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EJECUCION GASTOS\PRESUPUESTO 2021\INFORMES\2. Febrero\"/>
    </mc:Choice>
  </mc:AlternateContent>
  <xr:revisionPtr revIDLastSave="0" documentId="13_ncr:1_{A5166F19-53C4-4075-9F13-089CD74C91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BR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R7" i="1"/>
  <c r="I21" i="1" l="1"/>
  <c r="H21" i="1"/>
  <c r="G21" i="1"/>
  <c r="F21" i="1"/>
  <c r="J7" i="1" l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<sst xmlns="http://schemas.openxmlformats.org/spreadsheetml/2006/main" count="105" uniqueCount="65">
  <si>
    <t>TOTALES</t>
  </si>
  <si>
    <t>CSF</t>
  </si>
  <si>
    <t>Nación</t>
  </si>
  <si>
    <t>10</t>
  </si>
  <si>
    <t>ORGANIZACION IBEROAMERICANA DE SEGURIDAD SOCIAL OISS (LEY 65 / 1981).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</si>
  <si>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</si>
  <si>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</si>
  <si>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</si>
  <si>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</si>
  <si>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</si>
  <si>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</si>
  <si>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</si>
  <si>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</si>
  <si>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</si>
  <si>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</si>
  <si>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</si>
  <si>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</si>
  <si>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</si>
  <si>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</si>
  <si>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</si>
  <si>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</si>
  <si>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</si>
  <si>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</si>
  <si>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</si>
  <si>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</si>
  <si>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</si>
  <si>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</si>
  <si>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</si>
  <si>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</si>
  <si>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</si>
  <si>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</si>
  <si>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</si>
  <si>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</si>
  <si>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</si>
  <si>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</si>
  <si>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</si>
  <si>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</si>
  <si>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</si>
  <si>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</si>
  <si>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</si>
  <si>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</si>
  <si>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</si>
  <si>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</si>
  <si>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</si>
  <si>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</si>
  <si>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</si>
  <si>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</si>
  <si>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</si>
  <si>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</si>
  <si>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</si>
  <si>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</si>
  <si>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</si>
  <si>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</si>
  <si>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</si>
  <si>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</si>
  <si>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</si>
  <si>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</si>
  <si>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</si>
  <si>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</si>
  <si>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</si>
  <si>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</si>
  <si>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</si>
  <si>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</si>
  <si>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</si>
  <si>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PERÍODO: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</si>
</sst>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F9" zoomScaleNormal="100" workbookViewId="0">
      <selection activeCell="O21" sqref="O21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9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3.5" thickBot="1" x14ac:dyDescent="0.3">
      <c r="A4" s="31" t="s">
        <v>64</v>
      </c>
      <c r="B4" s="32"/>
      <c r="C4" s="32"/>
      <c r="D4" s="32"/>
      <c r="E4" s="3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3" t="s">
        <v>34</v>
      </c>
      <c r="B5" s="35" t="s">
        <v>33</v>
      </c>
      <c r="C5" s="35" t="s">
        <v>32</v>
      </c>
      <c r="D5" s="37" t="s">
        <v>31</v>
      </c>
      <c r="E5" s="35" t="s">
        <v>30</v>
      </c>
      <c r="F5" s="17" t="s">
        <v>29</v>
      </c>
      <c r="G5" s="17" t="s">
        <v>28</v>
      </c>
      <c r="H5" s="17" t="s">
        <v>27</v>
      </c>
      <c r="I5" s="17" t="s">
        <v>63</v>
      </c>
      <c r="J5" s="17" t="s">
        <v>26</v>
      </c>
      <c r="K5" s="17" t="s">
        <v>25</v>
      </c>
      <c r="L5" s="17" t="s">
        <v>24</v>
      </c>
      <c r="M5" s="17" t="s">
        <v>23</v>
      </c>
      <c r="N5" s="17" t="s">
        <v>22</v>
      </c>
      <c r="O5" s="17" t="s">
        <v>21</v>
      </c>
      <c r="P5" s="17" t="s">
        <v>20</v>
      </c>
      <c r="Q5" s="17" t="s">
        <v>19</v>
      </c>
      <c r="R5" s="16" t="s">
        <v>18</v>
      </c>
    </row>
    <row r="6" spans="1:18" ht="15.75" customHeight="1" thickBot="1" x14ac:dyDescent="0.3">
      <c r="A6" s="34"/>
      <c r="B6" s="36"/>
      <c r="C6" s="36"/>
      <c r="D6" s="38"/>
      <c r="E6" s="36"/>
      <c r="F6" s="15" t="s">
        <v>17</v>
      </c>
      <c r="G6" s="15" t="s">
        <v>16</v>
      </c>
      <c r="H6" s="15" t="s">
        <v>15</v>
      </c>
      <c r="I6" s="15" t="s">
        <v>14</v>
      </c>
      <c r="J6" s="15" t="s">
        <v>13</v>
      </c>
      <c r="K6" s="15" t="s">
        <v>12</v>
      </c>
      <c r="L6" s="15" t="s">
        <v>11</v>
      </c>
      <c r="M6" s="15" t="s">
        <v>10</v>
      </c>
      <c r="N6" s="15" t="s">
        <v>9</v>
      </c>
      <c r="O6" s="15" t="s">
        <v>8</v>
      </c>
      <c r="P6" s="15" t="s">
        <v>7</v>
      </c>
      <c r="Q6" s="15" t="s">
        <v>6</v>
      </c>
      <c r="R6" s="14" t="s">
        <v>5</v>
      </c>
    </row>
    <row r="7" spans="1:18" ht="23.25" customHeight="1" x14ac:dyDescent="0.25">
      <c r="A7" s="13" t="s">
        <v>38</v>
      </c>
      <c r="B7" s="12" t="s">
        <v>2</v>
      </c>
      <c r="C7" s="12" t="s">
        <v>3</v>
      </c>
      <c r="D7" s="11" t="s">
        <v>1</v>
      </c>
      <c r="E7" s="10" t="s">
        <v>51</v>
      </c>
      <c r="F7" s="19">
        <v>53134000000</v>
      </c>
      <c r="G7" s="4">
        <v>0</v>
      </c>
      <c r="H7" s="4">
        <v>0</v>
      </c>
      <c r="I7" s="23">
        <v>0</v>
      </c>
      <c r="J7" s="9">
        <f t="shared" ref="J7:J20" si="0">+F7+G7-H7-I7</f>
        <v>53134000000</v>
      </c>
      <c r="K7" s="9">
        <f>+J7-L7</f>
        <v>46285764682</v>
      </c>
      <c r="L7" s="9">
        <v>6848235318</v>
      </c>
      <c r="M7" s="9">
        <v>6848235318</v>
      </c>
      <c r="N7" s="9">
        <v>6848235318</v>
      </c>
      <c r="O7" s="9">
        <v>0</v>
      </c>
      <c r="P7" s="9">
        <f>+L7-M7</f>
        <v>0</v>
      </c>
      <c r="Q7" s="9">
        <f t="shared" ref="Q7:Q20" si="1">+M7-N7</f>
        <v>0</v>
      </c>
      <c r="R7" s="8">
        <f t="shared" ref="R7:R20" si="2">+L7/J7</f>
        <v>0.12888612410132871</v>
      </c>
    </row>
    <row r="8" spans="1:18" ht="23.25" customHeight="1" x14ac:dyDescent="0.25">
      <c r="A8" s="13" t="s">
        <v>39</v>
      </c>
      <c r="B8" s="12" t="s">
        <v>2</v>
      </c>
      <c r="C8" s="12" t="s">
        <v>3</v>
      </c>
      <c r="D8" s="11" t="s">
        <v>1</v>
      </c>
      <c r="E8" s="10" t="s">
        <v>52</v>
      </c>
      <c r="F8" s="19">
        <v>19433000000</v>
      </c>
      <c r="G8" s="4">
        <v>0</v>
      </c>
      <c r="H8" s="4">
        <v>0</v>
      </c>
      <c r="I8" s="23">
        <v>0</v>
      </c>
      <c r="J8" s="9">
        <f t="shared" si="0"/>
        <v>19433000000</v>
      </c>
      <c r="K8" s="9">
        <f t="shared" ref="K8:K20" si="3">+J8-L8</f>
        <v>16590867953</v>
      </c>
      <c r="L8" s="9">
        <v>2842132047</v>
      </c>
      <c r="M8" s="9">
        <v>2841230220</v>
      </c>
      <c r="N8" s="9">
        <v>2841230220</v>
      </c>
      <c r="O8" s="9">
        <v>0</v>
      </c>
      <c r="P8" s="9">
        <f t="shared" ref="P8:P20" si="4">+L8-M8</f>
        <v>901827</v>
      </c>
      <c r="Q8" s="9">
        <f t="shared" si="1"/>
        <v>0</v>
      </c>
      <c r="R8" s="8">
        <f t="shared" si="2"/>
        <v>0.14625287124993569</v>
      </c>
    </row>
    <row r="9" spans="1:18" ht="23.25" customHeight="1" x14ac:dyDescent="0.25">
      <c r="A9" s="13" t="s">
        <v>40</v>
      </c>
      <c r="B9" s="12" t="s">
        <v>2</v>
      </c>
      <c r="C9" s="12" t="s">
        <v>3</v>
      </c>
      <c r="D9" s="11" t="s">
        <v>1</v>
      </c>
      <c r="E9" s="10" t="s">
        <v>53</v>
      </c>
      <c r="F9" s="19">
        <v>4392000000</v>
      </c>
      <c r="G9" s="4">
        <v>0</v>
      </c>
      <c r="H9" s="4">
        <v>0</v>
      </c>
      <c r="I9" s="23">
        <v>0</v>
      </c>
      <c r="J9" s="9">
        <f t="shared" si="0"/>
        <v>4392000000</v>
      </c>
      <c r="K9" s="9">
        <f t="shared" si="3"/>
        <v>4011629996</v>
      </c>
      <c r="L9" s="9">
        <v>380370004</v>
      </c>
      <c r="M9" s="9">
        <v>380370004</v>
      </c>
      <c r="N9" s="9">
        <v>380370004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8.6605192167577408E-2</v>
      </c>
    </row>
    <row r="10" spans="1:18" ht="23.25" customHeight="1" x14ac:dyDescent="0.25">
      <c r="A10" s="13" t="s">
        <v>41</v>
      </c>
      <c r="B10" s="12" t="s">
        <v>2</v>
      </c>
      <c r="C10" s="12" t="s">
        <v>3</v>
      </c>
      <c r="D10" s="11" t="s">
        <v>1</v>
      </c>
      <c r="E10" s="10" t="s">
        <v>51</v>
      </c>
      <c r="F10" s="19">
        <v>14319000000</v>
      </c>
      <c r="G10" s="4">
        <v>0</v>
      </c>
      <c r="H10" s="4">
        <v>0</v>
      </c>
      <c r="I10" s="23">
        <v>0</v>
      </c>
      <c r="J10" s="9">
        <f t="shared" si="0"/>
        <v>14319000000</v>
      </c>
      <c r="K10" s="9">
        <f t="shared" si="3"/>
        <v>12395383561</v>
      </c>
      <c r="L10" s="9">
        <v>1923616439</v>
      </c>
      <c r="M10" s="9">
        <v>1923616439</v>
      </c>
      <c r="N10" s="9">
        <v>1923616439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0.13434013820797541</v>
      </c>
    </row>
    <row r="11" spans="1:18" ht="23.25" customHeight="1" x14ac:dyDescent="0.25">
      <c r="A11" s="13" t="s">
        <v>42</v>
      </c>
      <c r="B11" s="12" t="s">
        <v>2</v>
      </c>
      <c r="C11" s="12" t="s">
        <v>3</v>
      </c>
      <c r="D11" s="11" t="s">
        <v>1</v>
      </c>
      <c r="E11" s="10" t="s">
        <v>54</v>
      </c>
      <c r="F11" s="19">
        <v>5207000000</v>
      </c>
      <c r="G11" s="4">
        <v>0</v>
      </c>
      <c r="H11" s="4">
        <v>0</v>
      </c>
      <c r="I11" s="23">
        <v>0</v>
      </c>
      <c r="J11" s="9">
        <f t="shared" si="0"/>
        <v>5207000000</v>
      </c>
      <c r="K11" s="9">
        <f t="shared" si="3"/>
        <v>4395624022</v>
      </c>
      <c r="L11" s="9">
        <v>811375978</v>
      </c>
      <c r="M11" s="9">
        <v>800759117</v>
      </c>
      <c r="N11" s="9">
        <v>800759117</v>
      </c>
      <c r="O11" s="9">
        <v>0</v>
      </c>
      <c r="P11" s="9">
        <f t="shared" si="4"/>
        <v>10616861</v>
      </c>
      <c r="Q11" s="9">
        <f t="shared" si="1"/>
        <v>0</v>
      </c>
      <c r="R11" s="8">
        <f t="shared" si="2"/>
        <v>0.15582407874015747</v>
      </c>
    </row>
    <row r="12" spans="1:18" ht="23.25" customHeight="1" x14ac:dyDescent="0.25">
      <c r="A12" s="13" t="s">
        <v>43</v>
      </c>
      <c r="B12" s="12" t="s">
        <v>2</v>
      </c>
      <c r="C12" s="12" t="s">
        <v>3</v>
      </c>
      <c r="D12" s="11" t="s">
        <v>1</v>
      </c>
      <c r="E12" s="10" t="s">
        <v>53</v>
      </c>
      <c r="F12" s="19">
        <v>901000000</v>
      </c>
      <c r="G12" s="4">
        <v>0</v>
      </c>
      <c r="H12" s="4">
        <v>0</v>
      </c>
      <c r="I12" s="23">
        <v>0</v>
      </c>
      <c r="J12" s="9">
        <f t="shared" si="0"/>
        <v>901000000</v>
      </c>
      <c r="K12" s="9">
        <f t="shared" si="3"/>
        <v>816649663</v>
      </c>
      <c r="L12" s="9">
        <v>84350337</v>
      </c>
      <c r="M12" s="9">
        <v>84350337</v>
      </c>
      <c r="N12" s="9">
        <v>84350337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9.3618576026637076E-2</v>
      </c>
    </row>
    <row r="13" spans="1:18" ht="23.25" customHeight="1" x14ac:dyDescent="0.25">
      <c r="A13" s="6" t="s">
        <v>44</v>
      </c>
      <c r="B13" s="12" t="s">
        <v>2</v>
      </c>
      <c r="C13" s="12" t="s">
        <v>3</v>
      </c>
      <c r="D13" s="11" t="s">
        <v>1</v>
      </c>
      <c r="E13" s="5" t="s">
        <v>55</v>
      </c>
      <c r="F13" s="20">
        <v>83380000000</v>
      </c>
      <c r="G13" s="4">
        <v>0</v>
      </c>
      <c r="H13" s="4">
        <v>0</v>
      </c>
      <c r="I13" s="23">
        <v>0</v>
      </c>
      <c r="J13" s="9">
        <f t="shared" si="0"/>
        <v>83380000000</v>
      </c>
      <c r="K13" s="9">
        <f t="shared" si="3"/>
        <v>18941008606.82</v>
      </c>
      <c r="L13" s="9">
        <v>64438991393.18</v>
      </c>
      <c r="M13" s="9">
        <v>4200064787</v>
      </c>
      <c r="N13" s="9">
        <v>4200000000</v>
      </c>
      <c r="O13" s="9">
        <v>0</v>
      </c>
      <c r="P13" s="9">
        <f t="shared" si="4"/>
        <v>60238926606.18</v>
      </c>
      <c r="Q13" s="9">
        <f t="shared" si="1"/>
        <v>64787</v>
      </c>
      <c r="R13" s="8">
        <f t="shared" si="2"/>
        <v>0.77283510905708808</v>
      </c>
    </row>
    <row r="14" spans="1:18" ht="23.25" customHeight="1" x14ac:dyDescent="0.25">
      <c r="A14" s="6" t="s">
        <v>45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20000000</v>
      </c>
      <c r="G14" s="4">
        <v>0</v>
      </c>
      <c r="H14" s="4">
        <v>0</v>
      </c>
      <c r="I14" s="23">
        <v>0</v>
      </c>
      <c r="J14" s="9">
        <f t="shared" si="0"/>
        <v>20000000</v>
      </c>
      <c r="K14" s="9">
        <f t="shared" si="3"/>
        <v>0</v>
      </c>
      <c r="L14" s="9">
        <v>20000000</v>
      </c>
      <c r="M14" s="9">
        <v>0</v>
      </c>
      <c r="N14" s="9">
        <v>0</v>
      </c>
      <c r="O14" s="9">
        <v>0</v>
      </c>
      <c r="P14" s="9">
        <f t="shared" si="4"/>
        <v>20000000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61</v>
      </c>
      <c r="B15" s="12" t="s">
        <v>2</v>
      </c>
      <c r="C15" s="12" t="s">
        <v>3</v>
      </c>
      <c r="D15" s="11" t="s">
        <v>1</v>
      </c>
      <c r="E15" s="5" t="s">
        <v>62</v>
      </c>
      <c r="F15" s="20">
        <v>6973000000</v>
      </c>
      <c r="G15" s="4">
        <v>0</v>
      </c>
      <c r="H15" s="4">
        <v>0</v>
      </c>
      <c r="I15" s="23">
        <v>6973000000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46</v>
      </c>
      <c r="B16" s="12" t="s">
        <v>2</v>
      </c>
      <c r="C16" s="12" t="s">
        <v>3</v>
      </c>
      <c r="D16" s="11" t="s">
        <v>1</v>
      </c>
      <c r="E16" s="5" t="s">
        <v>56</v>
      </c>
      <c r="F16" s="20">
        <v>424000000</v>
      </c>
      <c r="G16" s="4">
        <v>0</v>
      </c>
      <c r="H16" s="4">
        <v>0</v>
      </c>
      <c r="I16" s="23">
        <v>0</v>
      </c>
      <c r="J16" s="9">
        <f t="shared" si="0"/>
        <v>424000000</v>
      </c>
      <c r="K16" s="9">
        <f t="shared" si="3"/>
        <v>315994669</v>
      </c>
      <c r="L16" s="9">
        <v>108005331</v>
      </c>
      <c r="M16" s="9">
        <v>85175818</v>
      </c>
      <c r="N16" s="9">
        <v>85175818</v>
      </c>
      <c r="O16" s="9">
        <v>0</v>
      </c>
      <c r="P16" s="9">
        <f t="shared" si="4"/>
        <v>22829513</v>
      </c>
      <c r="Q16" s="9">
        <f t="shared" si="1"/>
        <v>0</v>
      </c>
      <c r="R16" s="8">
        <f t="shared" si="2"/>
        <v>0.25472955424528304</v>
      </c>
    </row>
    <row r="17" spans="1:18" ht="23.25" customHeight="1" x14ac:dyDescent="0.25">
      <c r="A17" s="6" t="s">
        <v>47</v>
      </c>
      <c r="B17" s="12" t="s">
        <v>2</v>
      </c>
      <c r="C17" s="12" t="s">
        <v>3</v>
      </c>
      <c r="D17" s="11" t="s">
        <v>1</v>
      </c>
      <c r="E17" s="5" t="s">
        <v>57</v>
      </c>
      <c r="F17" s="20">
        <v>3900000000</v>
      </c>
      <c r="G17" s="4">
        <v>0</v>
      </c>
      <c r="H17" s="4">
        <v>0</v>
      </c>
      <c r="I17" s="23">
        <v>0</v>
      </c>
      <c r="J17" s="9">
        <f t="shared" si="0"/>
        <v>3900000000</v>
      </c>
      <c r="K17" s="9">
        <f t="shared" si="3"/>
        <v>3755143883.0300002</v>
      </c>
      <c r="L17" s="9">
        <v>144856116.97</v>
      </c>
      <c r="M17" s="9">
        <v>144856116.97</v>
      </c>
      <c r="N17" s="9">
        <v>144856116.97</v>
      </c>
      <c r="O17" s="9">
        <v>0</v>
      </c>
      <c r="P17" s="9">
        <f t="shared" si="4"/>
        <v>0</v>
      </c>
      <c r="Q17" s="9">
        <f t="shared" si="1"/>
        <v>0</v>
      </c>
      <c r="R17" s="8">
        <f t="shared" si="2"/>
        <v>3.7142594094871792E-2</v>
      </c>
    </row>
    <row r="18" spans="1:18" ht="23.25" customHeight="1" x14ac:dyDescent="0.25">
      <c r="A18" s="6" t="s">
        <v>48</v>
      </c>
      <c r="B18" s="12" t="s">
        <v>2</v>
      </c>
      <c r="C18" s="12" t="s">
        <v>3</v>
      </c>
      <c r="D18" s="11" t="s">
        <v>1</v>
      </c>
      <c r="E18" s="5" t="s">
        <v>58</v>
      </c>
      <c r="F18" s="20">
        <v>790000000</v>
      </c>
      <c r="G18" s="4">
        <v>0</v>
      </c>
      <c r="H18" s="4">
        <v>0</v>
      </c>
      <c r="I18" s="23">
        <v>0</v>
      </c>
      <c r="J18" s="9">
        <f t="shared" si="0"/>
        <v>790000000</v>
      </c>
      <c r="K18" s="9">
        <f t="shared" si="3"/>
        <v>790000000</v>
      </c>
      <c r="L18" s="9">
        <v>0</v>
      </c>
      <c r="M18" s="9">
        <v>0</v>
      </c>
      <c r="N18" s="9">
        <v>0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</v>
      </c>
    </row>
    <row r="19" spans="1:18" ht="23.25" customHeight="1" x14ac:dyDescent="0.25">
      <c r="A19" s="6" t="s">
        <v>49</v>
      </c>
      <c r="B19" s="12" t="s">
        <v>2</v>
      </c>
      <c r="C19" s="12" t="s">
        <v>3</v>
      </c>
      <c r="D19" s="11" t="s">
        <v>1</v>
      </c>
      <c r="E19" s="5" t="s">
        <v>59</v>
      </c>
      <c r="F19" s="20">
        <v>10000000</v>
      </c>
      <c r="G19" s="4">
        <v>0</v>
      </c>
      <c r="H19" s="4">
        <v>0</v>
      </c>
      <c r="I19" s="23">
        <v>0</v>
      </c>
      <c r="J19" s="9">
        <f t="shared" si="0"/>
        <v>10000000</v>
      </c>
      <c r="K19" s="9">
        <f t="shared" si="3"/>
        <v>10000000</v>
      </c>
      <c r="L19" s="9">
        <v>0</v>
      </c>
      <c r="M19" s="9">
        <v>0</v>
      </c>
      <c r="N19" s="9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thickBot="1" x14ac:dyDescent="0.3">
      <c r="A20" s="6" t="s">
        <v>50</v>
      </c>
      <c r="B20" s="12" t="s">
        <v>2</v>
      </c>
      <c r="C20" s="12">
        <v>11</v>
      </c>
      <c r="D20" s="11" t="s">
        <v>1</v>
      </c>
      <c r="E20" s="5" t="s">
        <v>60</v>
      </c>
      <c r="F20" s="20">
        <v>7888655374</v>
      </c>
      <c r="G20" s="4">
        <v>0</v>
      </c>
      <c r="H20" s="4">
        <v>0</v>
      </c>
      <c r="I20" s="23">
        <v>0</v>
      </c>
      <c r="J20" s="9">
        <f t="shared" si="0"/>
        <v>7888655374</v>
      </c>
      <c r="K20" s="9">
        <f t="shared" si="3"/>
        <v>5596843227</v>
      </c>
      <c r="L20" s="9">
        <v>2291812147</v>
      </c>
      <c r="M20" s="9">
        <v>25465172</v>
      </c>
      <c r="N20" s="9">
        <v>25465172</v>
      </c>
      <c r="O20" s="9">
        <v>0</v>
      </c>
      <c r="P20" s="9">
        <f t="shared" si="4"/>
        <v>2266346975</v>
      </c>
      <c r="Q20" s="9">
        <f t="shared" si="1"/>
        <v>0</v>
      </c>
      <c r="R20" s="8">
        <f t="shared" si="2"/>
        <v>0.29051999844656923</v>
      </c>
    </row>
    <row r="21" spans="1:18" ht="15" customHeight="1" thickBot="1" x14ac:dyDescent="0.3">
      <c r="A21" s="24" t="s">
        <v>0</v>
      </c>
      <c r="B21" s="25"/>
      <c r="C21" s="25"/>
      <c r="D21" s="25"/>
      <c r="E21" s="26"/>
      <c r="F21" s="3">
        <f t="shared" ref="F21:Q21" si="5">SUM(F7:F20)</f>
        <v>200771655374</v>
      </c>
      <c r="G21" s="3">
        <f t="shared" si="5"/>
        <v>0</v>
      </c>
      <c r="H21" s="3">
        <f t="shared" si="5"/>
        <v>0</v>
      </c>
      <c r="I21" s="3">
        <f t="shared" si="5"/>
        <v>6973000000</v>
      </c>
      <c r="J21" s="3">
        <f t="shared" si="5"/>
        <v>193798655374</v>
      </c>
      <c r="K21" s="3">
        <f t="shared" si="5"/>
        <v>113904910262.85001</v>
      </c>
      <c r="L21" s="3">
        <f t="shared" si="5"/>
        <v>79893745111.149994</v>
      </c>
      <c r="M21" s="3">
        <f t="shared" si="5"/>
        <v>17334123328.970001</v>
      </c>
      <c r="N21" s="3">
        <f t="shared" si="5"/>
        <v>17334058541.970001</v>
      </c>
      <c r="O21" s="3">
        <f t="shared" si="5"/>
        <v>0</v>
      </c>
      <c r="P21" s="3">
        <f t="shared" si="5"/>
        <v>62559621782.18</v>
      </c>
      <c r="Q21" s="3">
        <f t="shared" si="5"/>
        <v>64787</v>
      </c>
      <c r="R21" s="2">
        <f>+L21/J21</f>
        <v>0.41225128707404091</v>
      </c>
    </row>
    <row r="22" spans="1:18" x14ac:dyDescent="0.25">
      <c r="L22" s="7"/>
      <c r="N22" s="7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 B7:D8 B20:D20 C9:D14 D16:D19 C16:C19 C15 H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2021-05-06T20:41:03Z</dcterms:modified>
</cp:coreProperties>
</file>