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4\2. INFORMES\Ejecución WEB\"/>
    </mc:Choice>
  </mc:AlternateContent>
  <xr:revisionPtr revIDLastSave="0" documentId="13_ncr:1_{8A3117A2-BAC6-4E20-8995-B009D66F2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P13" i="1"/>
  <c r="P7" i="1" l="1"/>
  <c r="Q7" i="1"/>
  <c r="I21" i="1" l="1"/>
  <c r="H21" i="1"/>
  <c r="G21" i="1"/>
  <c r="F21" i="1"/>
  <c r="R7" i="1" l="1"/>
  <c r="K8" i="1"/>
  <c r="P8" i="1"/>
  <c r="K9" i="1"/>
  <c r="P9" i="1"/>
  <c r="K10" i="1"/>
  <c r="P10" i="1"/>
  <c r="K11" i="1"/>
  <c r="P11" i="1"/>
  <c r="K12" i="1"/>
  <c r="P12" i="1"/>
  <c r="K13" i="1"/>
  <c r="K14" i="1"/>
  <c r="P14" i="1"/>
  <c r="K15" i="1"/>
  <c r="K16" i="1"/>
  <c r="P16" i="1"/>
  <c r="K17" i="1"/>
  <c r="P17" i="1"/>
  <c r="K18" i="1"/>
  <c r="P18" i="1"/>
  <c r="K19" i="1"/>
  <c r="P19" i="1"/>
  <c r="K20" i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<sst xmlns="http://schemas.openxmlformats.org/spreadsheetml/2006/main" count="105" uniqueCount="66">
  <si>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</si>
  <si>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</si>
  <si>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</si>
  <si>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</si>
  <si>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</si>
  <si>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</si>
  <si>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</si>
  <si>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</si>
  <si>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</si>
  <si>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</si>
  <si>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</si>
  <si>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</si>
  <si>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</si>
  <si>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</si>
  <si>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</si>
  <si>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</si>
  <si>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</si>
  <si>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</si>
  <si>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</si>
  <si>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</si>
  <si>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</si>
  <si>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</si>
  <si>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</si>
  <si>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</si>
  <si>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</si>
  <si>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</si>
  <si>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</si>
  <si>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</si>
  <si>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</si>
  <si>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</si>
  <si>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</si>
  <si>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</si>
  <si>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</si>
  <si>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</si>
  <si>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</si>
  <si>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</si>
  <si>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</si>
  <si>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</si>
  <si>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</si>
  <si>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</si>
  <si>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</si>
  <si>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</si>
  <si>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</si>
  <si>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</si>
  <si>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</si>
  <si>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</si>
  <si>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</si>
  <si>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</si>
  <si>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</si>
  <si>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</si>
  <si>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</si>
  <si>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</si>
  <si>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</si>
  <si>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</si>
  <si>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</si>
  <si>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</si>
  <si>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</si>
  <si>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</si>
  <si>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</si>
  <si>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ADQUISICIÓN DE BIENES  Y SERVICIOS</t>
  </si>
  <si>
    <t>A ORGANIZACIONES INTERNACIONALES</t>
  </si>
  <si>
    <t>SENTENCIAS Y CONCILIACIONES</t>
  </si>
  <si>
    <t>OTRAS CUENTAS POR PAGAR</t>
  </si>
  <si>
    <t>C-1399-1000-3-803001</t>
  </si>
  <si>
    <t>8. ESTABILIDAD MACROECONÓMICA / 1. ADMINISTRACIÓN EFICIENTE DE LOS RECURSOS PÚBLICOS</t>
  </si>
  <si>
    <t>PERÍODO: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</si>
</sst>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10" fontId="2" fillId="0" borderId="0" xfId="2" applyNumberFormat="1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11" xfId="0" applyFont="1" applyBorder="1" applyAlignment="1">
      <alignment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readingOrder="1"/>
    </xf>
    <xf numFmtId="49" fontId="3" fillId="2" borderId="12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 readingOrder="1"/>
    </xf>
    <xf numFmtId="49" fontId="3" fillId="2" borderId="1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/>
    </xf>
    <xf numFmtId="10" fontId="2" fillId="0" borderId="12" xfId="2" applyNumberFormat="1" applyFont="1" applyBorder="1" applyAlignment="1">
      <alignment horizontal="center" vertical="center"/>
    </xf>
    <xf numFmtId="10" fontId="3" fillId="0" borderId="17" xfId="2" applyNumberFormat="1" applyFont="1" applyBorder="1" applyAlignment="1">
      <alignment horizontal="center"/>
    </xf>
    <xf numFmtId="164" fontId="3" fillId="0" borderId="16" xfId="1" applyFont="1" applyBorder="1"/>
    <xf numFmtId="164" fontId="3" fillId="0" borderId="10" xfId="1" applyFont="1" applyBorder="1"/>
    <xf numFmtId="7" fontId="2" fillId="0" borderId="0" xfId="0" applyNumberFormat="1" applyFont="1"/>
    <xf numFmtId="4" fontId="2" fillId="0" borderId="19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4" fontId="2" fillId="0" borderId="0" xfId="0" applyNumberFormat="1" applyFont="1"/>
    <xf numFmtId="0" fontId="3" fillId="0" borderId="20" xfId="0" applyFont="1" applyBorder="1" applyAlignment="1">
      <alignment horizontal="center"/>
    </xf>
    <xf numFmtId="164" fontId="3" fillId="0" borderId="21" xfId="1" applyFont="1" applyBorder="1"/>
    <xf numFmtId="164" fontId="3" fillId="0" borderId="22" xfId="1" applyFont="1" applyBorder="1"/>
    <xf numFmtId="4" fontId="2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 wrapText="1" readingOrder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Normal="100" workbookViewId="0">
      <selection activeCell="I21" sqref="I21:J2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7" width="16.140625" style="1" bestFit="1" customWidth="1"/>
    <col min="8" max="8" width="16.28515625" style="1" customWidth="1"/>
    <col min="9" max="9" width="15.28515625" style="1" bestFit="1" customWidth="1"/>
    <col min="10" max="10" width="15.7109375" style="1" customWidth="1"/>
    <col min="11" max="11" width="17.140625" style="1" bestFit="1" customWidth="1"/>
    <col min="12" max="13" width="16.140625" style="1" bestFit="1" customWidth="1"/>
    <col min="14" max="14" width="14.85546875" style="1" customWidth="1"/>
    <col min="15" max="15" width="14.28515625" style="1" bestFit="1" customWidth="1"/>
    <col min="16" max="16" width="15.140625" style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9" x14ac:dyDescent="0.2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9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9" ht="13.5" thickBot="1" x14ac:dyDescent="0.3">
      <c r="A4" s="32" t="s">
        <v>65</v>
      </c>
      <c r="B4" s="33"/>
      <c r="C4" s="33"/>
      <c r="D4" s="33"/>
      <c r="E4" s="33"/>
      <c r="O4" s="22"/>
      <c r="P4" s="22"/>
    </row>
    <row r="5" spans="1:19" ht="25.5" x14ac:dyDescent="0.25">
      <c r="A5" s="34" t="s">
        <v>33</v>
      </c>
      <c r="B5" s="36" t="s">
        <v>32</v>
      </c>
      <c r="C5" s="36" t="s">
        <v>31</v>
      </c>
      <c r="D5" s="38" t="s">
        <v>30</v>
      </c>
      <c r="E5" s="36" t="s">
        <v>29</v>
      </c>
      <c r="F5" s="5" t="s">
        <v>28</v>
      </c>
      <c r="G5" s="5" t="s">
        <v>27</v>
      </c>
      <c r="H5" s="5" t="s">
        <v>26</v>
      </c>
      <c r="I5" s="5" t="s">
        <v>52</v>
      </c>
      <c r="J5" s="5" t="s">
        <v>25</v>
      </c>
      <c r="K5" s="5" t="s">
        <v>24</v>
      </c>
      <c r="L5" s="5" t="s">
        <v>23</v>
      </c>
      <c r="M5" s="5" t="s">
        <v>22</v>
      </c>
      <c r="N5" s="5" t="s">
        <v>21</v>
      </c>
      <c r="O5" s="5" t="s">
        <v>20</v>
      </c>
      <c r="P5" s="5" t="s">
        <v>19</v>
      </c>
      <c r="Q5" s="5" t="s">
        <v>18</v>
      </c>
      <c r="R5" s="4" t="s">
        <v>17</v>
      </c>
    </row>
    <row r="6" spans="1:19" ht="15.75" customHeight="1" x14ac:dyDescent="0.25">
      <c r="A6" s="35"/>
      <c r="B6" s="37"/>
      <c r="C6" s="37"/>
      <c r="D6" s="39"/>
      <c r="E6" s="37"/>
      <c r="F6" s="10" t="s">
        <v>16</v>
      </c>
      <c r="G6" s="10" t="s">
        <v>15</v>
      </c>
      <c r="H6" s="10" t="s">
        <v>14</v>
      </c>
      <c r="I6" s="10" t="s">
        <v>13</v>
      </c>
      <c r="J6" s="10" t="s">
        <v>12</v>
      </c>
      <c r="K6" s="10" t="s">
        <v>11</v>
      </c>
      <c r="L6" s="10" t="s">
        <v>10</v>
      </c>
      <c r="M6" s="10" t="s">
        <v>9</v>
      </c>
      <c r="N6" s="10" t="s">
        <v>8</v>
      </c>
      <c r="O6" s="10" t="s">
        <v>7</v>
      </c>
      <c r="P6" s="10" t="s">
        <v>6</v>
      </c>
      <c r="Q6" s="10" t="s">
        <v>5</v>
      </c>
      <c r="R6" s="12" t="s">
        <v>4</v>
      </c>
    </row>
    <row r="7" spans="1:19" ht="23.25" customHeight="1" x14ac:dyDescent="0.25">
      <c r="A7" s="13" t="s">
        <v>37</v>
      </c>
      <c r="B7" s="13" t="s">
        <v>2</v>
      </c>
      <c r="C7" s="13" t="s">
        <v>3</v>
      </c>
      <c r="D7" s="13" t="s">
        <v>1</v>
      </c>
      <c r="E7" s="2" t="s">
        <v>45</v>
      </c>
      <c r="F7" s="45">
        <v>84886000000</v>
      </c>
      <c r="G7" s="45">
        <v>0</v>
      </c>
      <c r="H7" s="45">
        <v>0</v>
      </c>
      <c r="I7" s="45">
        <v>0</v>
      </c>
      <c r="J7" s="45">
        <f>+F7+G7-H7-I7</f>
        <v>84886000000</v>
      </c>
      <c r="K7" s="44">
        <f>+J7-L7</f>
        <v>39033206356</v>
      </c>
      <c r="L7" s="45">
        <v>45852793644</v>
      </c>
      <c r="M7" s="45">
        <v>45852793644</v>
      </c>
      <c r="N7" s="45">
        <v>45852793644</v>
      </c>
      <c r="O7" s="14">
        <v>0</v>
      </c>
      <c r="P7" s="14">
        <f>+L7-M7</f>
        <v>0</v>
      </c>
      <c r="Q7" s="14">
        <f t="shared" ref="Q7:Q20" si="0">+M7-N7</f>
        <v>0</v>
      </c>
      <c r="R7" s="15">
        <f t="shared" ref="R7:R20" si="1">+L7/J7</f>
        <v>0.54016909318379946</v>
      </c>
      <c r="S7" s="3"/>
    </row>
    <row r="8" spans="1:19" ht="23.25" customHeight="1" x14ac:dyDescent="0.25">
      <c r="A8" s="13" t="s">
        <v>38</v>
      </c>
      <c r="B8" s="13" t="s">
        <v>2</v>
      </c>
      <c r="C8" s="13" t="s">
        <v>3</v>
      </c>
      <c r="D8" s="13" t="s">
        <v>1</v>
      </c>
      <c r="E8" s="2" t="s">
        <v>46</v>
      </c>
      <c r="F8" s="45">
        <v>30960000000</v>
      </c>
      <c r="G8" s="45">
        <v>0</v>
      </c>
      <c r="H8" s="45">
        <v>0</v>
      </c>
      <c r="I8" s="45">
        <v>0</v>
      </c>
      <c r="J8" s="45">
        <f t="shared" ref="J8:J20" si="2">+F8+G8-H8-I8</f>
        <v>30960000000</v>
      </c>
      <c r="K8" s="44">
        <f t="shared" ref="K8:K20" si="3">+J8-L8</f>
        <v>13734275106</v>
      </c>
      <c r="L8" s="45">
        <v>17225724894</v>
      </c>
      <c r="M8" s="45">
        <v>17225724894</v>
      </c>
      <c r="N8" s="45">
        <v>17225724894</v>
      </c>
      <c r="O8" s="14">
        <v>0</v>
      </c>
      <c r="P8" s="14">
        <f t="shared" ref="P8:P20" si="4">+L8-M8</f>
        <v>0</v>
      </c>
      <c r="Q8" s="14">
        <f t="shared" si="0"/>
        <v>0</v>
      </c>
      <c r="R8" s="15">
        <f t="shared" si="1"/>
        <v>0.55638646298449612</v>
      </c>
      <c r="S8" s="3"/>
    </row>
    <row r="9" spans="1:19" ht="23.25" customHeight="1" x14ac:dyDescent="0.25">
      <c r="A9" s="13" t="s">
        <v>39</v>
      </c>
      <c r="B9" s="13" t="s">
        <v>2</v>
      </c>
      <c r="C9" s="13" t="s">
        <v>3</v>
      </c>
      <c r="D9" s="13" t="s">
        <v>1</v>
      </c>
      <c r="E9" s="2" t="s">
        <v>47</v>
      </c>
      <c r="F9" s="45">
        <v>6261000000</v>
      </c>
      <c r="G9" s="45">
        <v>0</v>
      </c>
      <c r="H9" s="45">
        <v>0</v>
      </c>
      <c r="I9" s="45">
        <v>0</v>
      </c>
      <c r="J9" s="45">
        <f t="shared" si="2"/>
        <v>6261000000</v>
      </c>
      <c r="K9" s="44">
        <f t="shared" si="3"/>
        <v>1798330484</v>
      </c>
      <c r="L9" s="45">
        <v>4462669516</v>
      </c>
      <c r="M9" s="45">
        <v>4462669516</v>
      </c>
      <c r="N9" s="45">
        <v>4462669516</v>
      </c>
      <c r="O9" s="14">
        <v>0</v>
      </c>
      <c r="P9" s="14">
        <f t="shared" si="4"/>
        <v>0</v>
      </c>
      <c r="Q9" s="14">
        <f t="shared" si="0"/>
        <v>0</v>
      </c>
      <c r="R9" s="15">
        <f t="shared" si="1"/>
        <v>0.71277264270883245</v>
      </c>
      <c r="S9" s="3"/>
    </row>
    <row r="10" spans="1:19" ht="23.25" customHeight="1" x14ac:dyDescent="0.25">
      <c r="A10" s="13" t="s">
        <v>40</v>
      </c>
      <c r="B10" s="13" t="s">
        <v>2</v>
      </c>
      <c r="C10" s="13" t="s">
        <v>3</v>
      </c>
      <c r="D10" s="13" t="s">
        <v>1</v>
      </c>
      <c r="E10" s="2" t="s">
        <v>45</v>
      </c>
      <c r="F10" s="45">
        <v>18064000000</v>
      </c>
      <c r="G10" s="45">
        <v>0</v>
      </c>
      <c r="H10" s="45">
        <v>0</v>
      </c>
      <c r="I10" s="45">
        <v>0</v>
      </c>
      <c r="J10" s="45">
        <f t="shared" si="2"/>
        <v>18064000000</v>
      </c>
      <c r="K10" s="44">
        <f t="shared" si="3"/>
        <v>3771741049</v>
      </c>
      <c r="L10" s="45">
        <v>14292258951</v>
      </c>
      <c r="M10" s="45">
        <v>14292258951</v>
      </c>
      <c r="N10" s="45">
        <v>14292258951</v>
      </c>
      <c r="O10" s="14">
        <v>0</v>
      </c>
      <c r="P10" s="14">
        <f t="shared" si="4"/>
        <v>0</v>
      </c>
      <c r="Q10" s="14">
        <f t="shared" si="0"/>
        <v>0</v>
      </c>
      <c r="R10" s="15">
        <f t="shared" si="1"/>
        <v>0.79120122625110723</v>
      </c>
      <c r="S10" s="3"/>
    </row>
    <row r="11" spans="1:19" ht="23.25" customHeight="1" x14ac:dyDescent="0.25">
      <c r="A11" s="13" t="s">
        <v>41</v>
      </c>
      <c r="B11" s="13" t="s">
        <v>2</v>
      </c>
      <c r="C11" s="13" t="s">
        <v>3</v>
      </c>
      <c r="D11" s="13" t="s">
        <v>1</v>
      </c>
      <c r="E11" s="2" t="s">
        <v>46</v>
      </c>
      <c r="F11" s="45">
        <v>6569000000</v>
      </c>
      <c r="G11" s="45">
        <v>0</v>
      </c>
      <c r="H11" s="45">
        <v>0</v>
      </c>
      <c r="I11" s="45">
        <v>0</v>
      </c>
      <c r="J11" s="45">
        <f t="shared" si="2"/>
        <v>6569000000</v>
      </c>
      <c r="K11" s="44">
        <f t="shared" si="3"/>
        <v>844132007</v>
      </c>
      <c r="L11" s="45">
        <v>5724867993</v>
      </c>
      <c r="M11" s="45">
        <v>5724867993</v>
      </c>
      <c r="N11" s="45">
        <v>5724867993</v>
      </c>
      <c r="O11" s="14">
        <v>0</v>
      </c>
      <c r="P11" s="14">
        <f t="shared" si="4"/>
        <v>0</v>
      </c>
      <c r="Q11" s="14">
        <f t="shared" si="0"/>
        <v>0</v>
      </c>
      <c r="R11" s="15">
        <f t="shared" si="1"/>
        <v>0.87149763936672253</v>
      </c>
      <c r="S11" s="3"/>
    </row>
    <row r="12" spans="1:19" ht="23.25" customHeight="1" x14ac:dyDescent="0.25">
      <c r="A12" s="13" t="s">
        <v>42</v>
      </c>
      <c r="B12" s="13" t="s">
        <v>2</v>
      </c>
      <c r="C12" s="13" t="s">
        <v>3</v>
      </c>
      <c r="D12" s="13" t="s">
        <v>1</v>
      </c>
      <c r="E12" s="2" t="s">
        <v>47</v>
      </c>
      <c r="F12" s="45">
        <v>1137000000</v>
      </c>
      <c r="G12" s="45">
        <v>0</v>
      </c>
      <c r="H12" s="45">
        <v>0</v>
      </c>
      <c r="I12" s="45">
        <v>0</v>
      </c>
      <c r="J12" s="45">
        <f t="shared" si="2"/>
        <v>1137000000</v>
      </c>
      <c r="K12" s="44">
        <f t="shared" si="3"/>
        <v>257082410</v>
      </c>
      <c r="L12" s="45">
        <v>879917590</v>
      </c>
      <c r="M12" s="45">
        <v>879917590</v>
      </c>
      <c r="N12" s="45">
        <v>879917590</v>
      </c>
      <c r="O12" s="14">
        <v>0</v>
      </c>
      <c r="P12" s="14">
        <f t="shared" si="4"/>
        <v>0</v>
      </c>
      <c r="Q12" s="14">
        <f t="shared" si="0"/>
        <v>0</v>
      </c>
      <c r="R12" s="15">
        <f t="shared" si="1"/>
        <v>0.77389409850483726</v>
      </c>
      <c r="S12" s="3"/>
    </row>
    <row r="13" spans="1:19" ht="23.25" customHeight="1" x14ac:dyDescent="0.25">
      <c r="A13" s="13" t="s">
        <v>53</v>
      </c>
      <c r="B13" s="13" t="s">
        <v>2</v>
      </c>
      <c r="C13" s="13" t="s">
        <v>3</v>
      </c>
      <c r="D13" s="13" t="s">
        <v>1</v>
      </c>
      <c r="E13" s="2" t="s">
        <v>59</v>
      </c>
      <c r="F13" s="45">
        <v>96169000000</v>
      </c>
      <c r="G13" s="45">
        <v>10361000000</v>
      </c>
      <c r="H13" s="45">
        <v>0</v>
      </c>
      <c r="I13" s="45">
        <v>449506785</v>
      </c>
      <c r="J13" s="45">
        <f t="shared" si="2"/>
        <v>106080493215</v>
      </c>
      <c r="K13" s="44">
        <f t="shared" si="3"/>
        <v>19597123398.479996</v>
      </c>
      <c r="L13" s="45">
        <v>86483369816.520004</v>
      </c>
      <c r="M13" s="45">
        <v>60744622474.860001</v>
      </c>
      <c r="N13" s="45">
        <v>60742985087.860001</v>
      </c>
      <c r="O13" s="14">
        <v>0</v>
      </c>
      <c r="P13" s="14">
        <f>+L13-M13</f>
        <v>25738747341.660004</v>
      </c>
      <c r="Q13" s="14">
        <f t="shared" si="0"/>
        <v>1637387</v>
      </c>
      <c r="R13" s="15">
        <f t="shared" si="1"/>
        <v>0.81526176203987599</v>
      </c>
      <c r="S13" s="3"/>
    </row>
    <row r="14" spans="1:19" ht="23.25" customHeight="1" x14ac:dyDescent="0.25">
      <c r="A14" s="13" t="s">
        <v>54</v>
      </c>
      <c r="B14" s="13" t="s">
        <v>2</v>
      </c>
      <c r="C14" s="13" t="s">
        <v>3</v>
      </c>
      <c r="D14" s="13" t="s">
        <v>1</v>
      </c>
      <c r="E14" s="2" t="s">
        <v>60</v>
      </c>
      <c r="F14" s="45">
        <v>26000000</v>
      </c>
      <c r="G14" s="45">
        <v>0</v>
      </c>
      <c r="H14" s="45">
        <v>0</v>
      </c>
      <c r="I14" s="45">
        <v>6355000</v>
      </c>
      <c r="J14" s="45">
        <f t="shared" si="2"/>
        <v>19645000</v>
      </c>
      <c r="K14" s="44">
        <f t="shared" si="3"/>
        <v>0</v>
      </c>
      <c r="L14" s="45">
        <v>19645000</v>
      </c>
      <c r="M14" s="45">
        <v>19645000</v>
      </c>
      <c r="N14" s="45">
        <v>19645000</v>
      </c>
      <c r="O14" s="14">
        <v>0</v>
      </c>
      <c r="P14" s="14">
        <f t="shared" si="4"/>
        <v>0</v>
      </c>
      <c r="Q14" s="14">
        <f t="shared" si="0"/>
        <v>0</v>
      </c>
      <c r="R14" s="15">
        <f t="shared" si="1"/>
        <v>1</v>
      </c>
      <c r="S14" s="3"/>
    </row>
    <row r="15" spans="1:19" ht="23.25" customHeight="1" x14ac:dyDescent="0.25">
      <c r="A15" s="13" t="s">
        <v>50</v>
      </c>
      <c r="B15" s="13" t="s">
        <v>2</v>
      </c>
      <c r="C15" s="13" t="s">
        <v>3</v>
      </c>
      <c r="D15" s="13" t="s">
        <v>1</v>
      </c>
      <c r="E15" s="2" t="s">
        <v>51</v>
      </c>
      <c r="F15" s="45">
        <v>16053000000</v>
      </c>
      <c r="G15" s="45">
        <v>0</v>
      </c>
      <c r="H15" s="45">
        <v>10361000000</v>
      </c>
      <c r="I15" s="45">
        <v>5692000000</v>
      </c>
      <c r="J15" s="45">
        <f t="shared" si="2"/>
        <v>0</v>
      </c>
      <c r="K15" s="44">
        <f t="shared" si="3"/>
        <v>0</v>
      </c>
      <c r="L15" s="45">
        <v>0</v>
      </c>
      <c r="M15" s="45">
        <v>0</v>
      </c>
      <c r="N15" s="45">
        <v>0</v>
      </c>
      <c r="O15" s="14">
        <v>0</v>
      </c>
      <c r="P15" s="14">
        <v>0</v>
      </c>
      <c r="Q15" s="14">
        <v>0</v>
      </c>
      <c r="R15" s="15">
        <v>0</v>
      </c>
      <c r="S15" s="3"/>
    </row>
    <row r="16" spans="1:19" ht="23.25" customHeight="1" x14ac:dyDescent="0.25">
      <c r="A16" s="13" t="s">
        <v>43</v>
      </c>
      <c r="B16" s="13" t="s">
        <v>2</v>
      </c>
      <c r="C16" s="13" t="s">
        <v>3</v>
      </c>
      <c r="D16" s="13" t="s">
        <v>1</v>
      </c>
      <c r="E16" s="2" t="s">
        <v>48</v>
      </c>
      <c r="F16" s="45">
        <v>431000000</v>
      </c>
      <c r="G16" s="45">
        <v>0</v>
      </c>
      <c r="H16" s="45">
        <v>0</v>
      </c>
      <c r="I16" s="45">
        <v>0</v>
      </c>
      <c r="J16" s="45">
        <f t="shared" si="2"/>
        <v>431000000</v>
      </c>
      <c r="K16" s="44">
        <f t="shared" si="3"/>
        <v>45104735</v>
      </c>
      <c r="L16" s="45">
        <v>385895265</v>
      </c>
      <c r="M16" s="45">
        <v>385895265</v>
      </c>
      <c r="N16" s="45">
        <v>385895265</v>
      </c>
      <c r="O16" s="14">
        <v>0</v>
      </c>
      <c r="P16" s="14">
        <f t="shared" si="4"/>
        <v>0</v>
      </c>
      <c r="Q16" s="14">
        <f t="shared" si="0"/>
        <v>0</v>
      </c>
      <c r="R16" s="15">
        <f t="shared" si="1"/>
        <v>0.89534864269141534</v>
      </c>
      <c r="S16" s="3"/>
    </row>
    <row r="17" spans="1:19" ht="23.25" customHeight="1" x14ac:dyDescent="0.25">
      <c r="A17" s="13" t="s">
        <v>55</v>
      </c>
      <c r="B17" s="13" t="s">
        <v>2</v>
      </c>
      <c r="C17" s="13" t="s">
        <v>3</v>
      </c>
      <c r="D17" s="13" t="s">
        <v>1</v>
      </c>
      <c r="E17" s="2" t="s">
        <v>61</v>
      </c>
      <c r="F17" s="45">
        <v>7709000000</v>
      </c>
      <c r="G17" s="45">
        <v>0</v>
      </c>
      <c r="H17" s="45">
        <v>0</v>
      </c>
      <c r="I17" s="45">
        <v>0</v>
      </c>
      <c r="J17" s="45">
        <f t="shared" si="2"/>
        <v>7709000000</v>
      </c>
      <c r="K17" s="44">
        <f t="shared" si="3"/>
        <v>469974847.93000031</v>
      </c>
      <c r="L17" s="45">
        <v>7239025152.0699997</v>
      </c>
      <c r="M17" s="45">
        <v>6236692956.9300003</v>
      </c>
      <c r="N17" s="45">
        <v>6110508811.2200003</v>
      </c>
      <c r="O17" s="14">
        <v>0</v>
      </c>
      <c r="P17" s="14">
        <f t="shared" si="4"/>
        <v>1002332195.1399994</v>
      </c>
      <c r="Q17" s="14">
        <f t="shared" si="0"/>
        <v>126184145.71000004</v>
      </c>
      <c r="R17" s="15">
        <f t="shared" si="1"/>
        <v>0.93903556259826171</v>
      </c>
      <c r="S17" s="3"/>
    </row>
    <row r="18" spans="1:19" ht="23.25" customHeight="1" x14ac:dyDescent="0.25">
      <c r="A18" s="13" t="s">
        <v>44</v>
      </c>
      <c r="B18" s="13" t="s">
        <v>2</v>
      </c>
      <c r="C18" s="13" t="s">
        <v>3</v>
      </c>
      <c r="D18" s="13" t="s">
        <v>1</v>
      </c>
      <c r="E18" s="2" t="s">
        <v>49</v>
      </c>
      <c r="F18" s="45">
        <v>19000000</v>
      </c>
      <c r="G18" s="45">
        <v>0</v>
      </c>
      <c r="H18" s="45">
        <v>0</v>
      </c>
      <c r="I18" s="45">
        <v>0</v>
      </c>
      <c r="J18" s="45">
        <f t="shared" si="2"/>
        <v>19000000</v>
      </c>
      <c r="K18" s="44">
        <f t="shared" si="3"/>
        <v>8401259</v>
      </c>
      <c r="L18" s="45">
        <v>10598741</v>
      </c>
      <c r="M18" s="45">
        <v>10598741</v>
      </c>
      <c r="N18" s="45">
        <v>10598741</v>
      </c>
      <c r="O18" s="14">
        <v>0</v>
      </c>
      <c r="P18" s="14">
        <f t="shared" si="4"/>
        <v>0</v>
      </c>
      <c r="Q18" s="14">
        <f t="shared" si="0"/>
        <v>0</v>
      </c>
      <c r="R18" s="15">
        <f t="shared" si="1"/>
        <v>0.55782847368421051</v>
      </c>
      <c r="S18" s="3"/>
    </row>
    <row r="19" spans="1:19" ht="23.25" customHeight="1" x14ac:dyDescent="0.25">
      <c r="A19" s="13" t="s">
        <v>56</v>
      </c>
      <c r="B19" s="13" t="s">
        <v>2</v>
      </c>
      <c r="C19" s="13" t="s">
        <v>57</v>
      </c>
      <c r="D19" s="13" t="s">
        <v>58</v>
      </c>
      <c r="E19" s="2" t="s">
        <v>62</v>
      </c>
      <c r="F19" s="45">
        <v>14007000000</v>
      </c>
      <c r="G19" s="45">
        <v>0</v>
      </c>
      <c r="H19" s="45">
        <v>0</v>
      </c>
      <c r="I19" s="45">
        <v>0</v>
      </c>
      <c r="J19" s="45">
        <f t="shared" si="2"/>
        <v>14007000000</v>
      </c>
      <c r="K19" s="44">
        <f t="shared" si="3"/>
        <v>230687968.36000061</v>
      </c>
      <c r="L19" s="45">
        <v>13776312031.639999</v>
      </c>
      <c r="M19" s="45">
        <v>0</v>
      </c>
      <c r="N19" s="45">
        <v>0</v>
      </c>
      <c r="O19" s="14">
        <v>0</v>
      </c>
      <c r="P19" s="23">
        <f t="shared" si="4"/>
        <v>13776312031.639999</v>
      </c>
      <c r="Q19" s="14">
        <f t="shared" si="0"/>
        <v>0</v>
      </c>
      <c r="R19" s="15">
        <f t="shared" si="1"/>
        <v>0.98353052271292918</v>
      </c>
      <c r="S19" s="3"/>
    </row>
    <row r="20" spans="1:19" ht="23.25" customHeight="1" thickBot="1" x14ac:dyDescent="0.3">
      <c r="A20" s="16" t="s">
        <v>63</v>
      </c>
      <c r="B20" s="16" t="s">
        <v>2</v>
      </c>
      <c r="C20" s="16">
        <v>10</v>
      </c>
      <c r="D20" s="16" t="s">
        <v>1</v>
      </c>
      <c r="E20" s="2" t="s">
        <v>64</v>
      </c>
      <c r="F20" s="45">
        <v>7194519134</v>
      </c>
      <c r="G20" s="45">
        <v>0</v>
      </c>
      <c r="H20" s="45">
        <v>0</v>
      </c>
      <c r="I20" s="45">
        <v>168253552</v>
      </c>
      <c r="J20" s="45">
        <f t="shared" si="2"/>
        <v>7026265582</v>
      </c>
      <c r="K20" s="44">
        <f t="shared" si="3"/>
        <v>772555231.14000034</v>
      </c>
      <c r="L20" s="45">
        <v>6253710350.8599997</v>
      </c>
      <c r="M20" s="45">
        <v>848498184.24000001</v>
      </c>
      <c r="N20" s="45">
        <v>825559890</v>
      </c>
      <c r="O20" s="14">
        <v>0</v>
      </c>
      <c r="P20" s="24">
        <f t="shared" si="4"/>
        <v>5405212166.6199999</v>
      </c>
      <c r="Q20" s="17">
        <f t="shared" si="0"/>
        <v>22938294.24000001</v>
      </c>
      <c r="R20" s="18">
        <f t="shared" si="1"/>
        <v>0.89004753348362686</v>
      </c>
      <c r="S20" s="3"/>
    </row>
    <row r="21" spans="1:19" ht="15" customHeight="1" thickBot="1" x14ac:dyDescent="0.3">
      <c r="A21" s="26" t="s">
        <v>0</v>
      </c>
      <c r="B21" s="27"/>
      <c r="C21" s="27"/>
      <c r="D21" s="27"/>
      <c r="E21" s="41"/>
      <c r="F21" s="42">
        <f t="shared" ref="F21:Q21" si="5">SUM(F7:F20)</f>
        <v>289485519134</v>
      </c>
      <c r="G21" s="43">
        <f t="shared" si="5"/>
        <v>10361000000</v>
      </c>
      <c r="H21" s="43">
        <f t="shared" si="5"/>
        <v>10361000000</v>
      </c>
      <c r="I21" s="43">
        <f t="shared" si="5"/>
        <v>6316115337</v>
      </c>
      <c r="J21" s="43">
        <f t="shared" si="5"/>
        <v>283169403797</v>
      </c>
      <c r="K21" s="43">
        <f t="shared" si="5"/>
        <v>80562614851.910004</v>
      </c>
      <c r="L21" s="43">
        <f t="shared" si="5"/>
        <v>202606788945.09003</v>
      </c>
      <c r="M21" s="43">
        <f t="shared" si="5"/>
        <v>156684185210.02997</v>
      </c>
      <c r="N21" s="43">
        <f t="shared" si="5"/>
        <v>156533425383.07999</v>
      </c>
      <c r="O21" s="43">
        <f t="shared" si="5"/>
        <v>0</v>
      </c>
      <c r="P21" s="21">
        <f t="shared" si="5"/>
        <v>45922603735.060005</v>
      </c>
      <c r="Q21" s="20">
        <f t="shared" si="5"/>
        <v>150759826.95000005</v>
      </c>
      <c r="R21" s="19">
        <f>+L21/J21</f>
        <v>0.71549675292721904</v>
      </c>
    </row>
    <row r="22" spans="1:19" x14ac:dyDescent="0.25">
      <c r="L22" s="3"/>
      <c r="N22" s="3"/>
    </row>
    <row r="23" spans="1:19" x14ac:dyDescent="0.25">
      <c r="H23" s="40"/>
      <c r="K23" s="40"/>
      <c r="L23" s="6"/>
      <c r="M23" s="6"/>
    </row>
    <row r="24" spans="1:19" x14ac:dyDescent="0.25">
      <c r="D24" s="7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9" x14ac:dyDescent="0.25">
      <c r="H25" s="8"/>
      <c r="I25" s="8"/>
      <c r="J25" s="8"/>
      <c r="K25" s="8"/>
      <c r="L25" s="8"/>
      <c r="M25" s="8"/>
      <c r="N25" s="25"/>
      <c r="O25" s="8"/>
      <c r="P25" s="25"/>
    </row>
    <row r="26" spans="1:19" x14ac:dyDescent="0.25">
      <c r="H26" s="8"/>
      <c r="I26" s="8"/>
      <c r="J26" s="8"/>
      <c r="K26" s="25"/>
      <c r="L26" s="8"/>
      <c r="M26" s="8"/>
      <c r="N26" s="8"/>
      <c r="O26" s="8"/>
      <c r="P26" s="8"/>
    </row>
    <row r="27" spans="1:19" x14ac:dyDescent="0.25">
      <c r="H27" s="8"/>
      <c r="I27" s="8"/>
      <c r="J27" s="8"/>
      <c r="K27" s="8"/>
      <c r="L27" s="8"/>
      <c r="M27" s="8"/>
      <c r="N27" s="8"/>
      <c r="O27" s="8"/>
      <c r="P27" s="25"/>
    </row>
    <row r="28" spans="1:19" x14ac:dyDescent="0.25">
      <c r="H28" s="8"/>
      <c r="I28" s="8"/>
      <c r="J28" s="8"/>
      <c r="K28" s="8"/>
      <c r="L28" s="8"/>
      <c r="M28" s="8"/>
      <c r="N28" s="8"/>
      <c r="O28" s="11"/>
      <c r="P28" s="8"/>
    </row>
    <row r="29" spans="1:19" x14ac:dyDescent="0.25">
      <c r="H29" s="8"/>
      <c r="I29" s="8"/>
      <c r="J29" s="8"/>
      <c r="K29" s="8"/>
      <c r="L29" s="8"/>
      <c r="M29" s="8"/>
      <c r="N29" s="8"/>
      <c r="O29" s="8"/>
      <c r="P29" s="8"/>
    </row>
    <row r="30" spans="1:19" x14ac:dyDescent="0.25">
      <c r="H30" s="8"/>
      <c r="I30" s="8"/>
      <c r="J30" s="8"/>
      <c r="K30" s="8"/>
      <c r="L30" s="8"/>
      <c r="M30" s="8"/>
      <c r="N30" s="8"/>
      <c r="O30" s="8"/>
      <c r="P30" s="8"/>
    </row>
    <row r="31" spans="1:19" x14ac:dyDescent="0.25">
      <c r="H31" s="8"/>
      <c r="I31" s="8"/>
      <c r="J31" s="8"/>
      <c r="K31" s="8"/>
      <c r="L31" s="8"/>
      <c r="M31" s="8"/>
      <c r="N31" s="8"/>
      <c r="O31" s="8"/>
      <c r="P31" s="8"/>
    </row>
    <row r="32" spans="1:19" x14ac:dyDescent="0.25">
      <c r="H32" s="8"/>
      <c r="I32" s="8"/>
      <c r="J32" s="8"/>
      <c r="K32" s="8"/>
      <c r="L32" s="8"/>
      <c r="M32" s="8"/>
      <c r="N32" s="8"/>
      <c r="O32" s="8"/>
      <c r="P32" s="8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2024-10-01T16:59:22Z</dcterms:modified>
</cp:coreProperties>
</file>