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66925"/>
  <mc:AlternateContent xmlns:mc="http://schemas.openxmlformats.org/markup-compatibility/2006">
    <mc:Choice Requires="x15">
      <x15ac:absPath xmlns:x15ac="http://schemas.microsoft.com/office/spreadsheetml/2010/11/ac" url="C:\Users\Mateo Grisales\Desktop\"/>
    </mc:Choice>
  </mc:AlternateContent>
  <xr:revisionPtr revIDLastSave="0" documentId="13_ncr:1_{713FB31F-AAB8-4B8F-BF7F-D9724E205BF9}"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externalReferences>
    <externalReference r:id="rId6"/>
  </externalReference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5" l="1"/>
  <c r="E107" i="5"/>
  <c r="H125" i="5"/>
  <c r="I125" i="5"/>
  <c r="I124" i="5"/>
  <c r="H124" i="5"/>
  <c r="I123" i="5"/>
  <c r="H123" i="5"/>
  <c r="I122" i="5"/>
  <c r="H122" i="5"/>
  <c r="I121" i="5"/>
  <c r="H121" i="5"/>
  <c r="I120" i="5"/>
  <c r="H120" i="5"/>
  <c r="I119" i="5"/>
  <c r="H119" i="5"/>
  <c r="I118" i="5"/>
  <c r="H118" i="5"/>
  <c r="I117" i="5"/>
  <c r="H117" i="5"/>
  <c r="I116" i="5"/>
  <c r="H116" i="5"/>
  <c r="I115" i="5"/>
  <c r="H115" i="5"/>
  <c r="I114" i="5"/>
  <c r="H114" i="5"/>
  <c r="I113" i="5"/>
  <c r="H113" i="5"/>
  <c r="I112" i="5"/>
  <c r="H112" i="5"/>
  <c r="I111" i="5"/>
  <c r="H111" i="5"/>
  <c r="I110" i="5"/>
  <c r="H110" i="5"/>
  <c r="I109" i="5"/>
  <c r="H109" i="5"/>
  <c r="E69" i="5"/>
  <c r="F100" i="5"/>
  <c r="E100" i="5"/>
  <c r="F98" i="5"/>
  <c r="E98" i="5"/>
  <c r="F97" i="5"/>
  <c r="E97" i="5"/>
  <c r="F96" i="5"/>
  <c r="E96" i="5"/>
  <c r="F95" i="5"/>
  <c r="E95" i="5"/>
  <c r="F94" i="5"/>
  <c r="E94" i="5"/>
  <c r="F93" i="5"/>
  <c r="E93" i="5"/>
  <c r="F92" i="5"/>
  <c r="E92" i="5"/>
  <c r="F91" i="5"/>
  <c r="E91" i="5"/>
  <c r="F90" i="5"/>
  <c r="E90" i="5"/>
  <c r="F89" i="5"/>
  <c r="E89" i="5"/>
  <c r="F88" i="5"/>
  <c r="E88" i="5"/>
  <c r="F87" i="5"/>
  <c r="E87" i="5"/>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F68" i="5"/>
  <c r="E68" i="5"/>
  <c r="F67" i="5"/>
  <c r="E67" i="5"/>
  <c r="F66" i="5"/>
  <c r="E66" i="5"/>
  <c r="I58" i="5"/>
  <c r="H58" i="5"/>
  <c r="G58" i="5"/>
  <c r="F58" i="5"/>
  <c r="I57" i="5"/>
  <c r="G57" i="5"/>
  <c r="E57" i="5"/>
  <c r="I56" i="5"/>
  <c r="H56" i="5"/>
  <c r="G56" i="5"/>
  <c r="F56" i="5"/>
  <c r="E56" i="5"/>
  <c r="I55" i="5"/>
  <c r="H55" i="5"/>
  <c r="G55" i="5"/>
  <c r="F55" i="5"/>
  <c r="E55" i="5"/>
  <c r="I54" i="5"/>
  <c r="H54" i="5"/>
  <c r="G54" i="5"/>
  <c r="F54" i="5"/>
  <c r="E54" i="5"/>
  <c r="I53" i="5"/>
  <c r="H53" i="5"/>
  <c r="G53" i="5"/>
  <c r="F53" i="5"/>
  <c r="E53" i="5"/>
  <c r="I52" i="5"/>
  <c r="H52" i="5"/>
  <c r="G52" i="5"/>
  <c r="F52" i="5"/>
  <c r="E52" i="5"/>
  <c r="I51" i="5"/>
  <c r="H51" i="5"/>
  <c r="G51" i="5"/>
  <c r="F51" i="5"/>
  <c r="E51" i="5"/>
  <c r="I50" i="5"/>
  <c r="H50" i="5"/>
  <c r="G50" i="5"/>
  <c r="F50" i="5"/>
  <c r="E50" i="5"/>
  <c r="I49" i="5"/>
  <c r="H49" i="5"/>
  <c r="G49" i="5"/>
  <c r="F49" i="5"/>
  <c r="E49" i="5"/>
  <c r="I48" i="5"/>
  <c r="H48" i="5"/>
  <c r="G48" i="5"/>
  <c r="F48" i="5"/>
  <c r="E48" i="5"/>
  <c r="I47" i="5"/>
  <c r="H47" i="5"/>
  <c r="G47" i="5"/>
  <c r="F47" i="5"/>
  <c r="E47" i="5"/>
  <c r="I46" i="5"/>
  <c r="H46" i="5"/>
  <c r="G46" i="5"/>
  <c r="F46" i="5"/>
  <c r="E46" i="5"/>
  <c r="I45" i="5"/>
  <c r="H45" i="5"/>
  <c r="G45" i="5"/>
  <c r="F45" i="5"/>
  <c r="E45" i="5"/>
  <c r="I44" i="5"/>
  <c r="H44" i="5"/>
  <c r="G44" i="5"/>
  <c r="F44" i="5"/>
  <c r="E44" i="5"/>
  <c r="I43" i="5"/>
  <c r="H43" i="5"/>
  <c r="G43" i="5"/>
  <c r="F43" i="5"/>
  <c r="E43" i="5"/>
  <c r="I42" i="5"/>
  <c r="H42" i="5"/>
  <c r="G42" i="5"/>
  <c r="F42" i="5"/>
  <c r="E42" i="5"/>
  <c r="I41" i="5"/>
  <c r="H41" i="5"/>
  <c r="G41" i="5"/>
  <c r="F41" i="5"/>
  <c r="E41" i="5"/>
  <c r="I40" i="5"/>
  <c r="H40" i="5"/>
  <c r="G40" i="5"/>
  <c r="F40" i="5"/>
  <c r="E40" i="5"/>
  <c r="I39" i="5"/>
  <c r="H39" i="5"/>
  <c r="G39" i="5"/>
  <c r="F39" i="5"/>
  <c r="E39" i="5"/>
  <c r="I38" i="5"/>
  <c r="H38" i="5"/>
  <c r="G38" i="5"/>
  <c r="F38" i="5"/>
  <c r="E38" i="5"/>
  <c r="I37" i="5"/>
  <c r="H37" i="5"/>
  <c r="G37" i="5"/>
  <c r="F37" i="5"/>
  <c r="E37" i="5"/>
  <c r="I36" i="5"/>
  <c r="H36" i="5"/>
  <c r="G36" i="5"/>
  <c r="F36" i="5"/>
  <c r="E36" i="5"/>
  <c r="H133" i="2"/>
  <c r="I142" i="2"/>
  <c r="H142" i="2"/>
  <c r="I141" i="2"/>
  <c r="H141" i="2"/>
  <c r="I140" i="2"/>
  <c r="H140" i="2"/>
  <c r="I139" i="2"/>
  <c r="H139" i="2"/>
  <c r="I138" i="2"/>
  <c r="H138" i="2"/>
  <c r="I137" i="2"/>
  <c r="H137" i="2"/>
  <c r="I136" i="2"/>
  <c r="H136" i="2"/>
  <c r="I135" i="2"/>
  <c r="H135" i="2"/>
  <c r="I134" i="2"/>
  <c r="H134" i="2"/>
  <c r="I133" i="2"/>
  <c r="I132" i="2"/>
  <c r="H132" i="2"/>
  <c r="I131" i="2"/>
  <c r="H131" i="2"/>
  <c r="I130" i="2"/>
  <c r="H130" i="2"/>
  <c r="I129" i="2"/>
  <c r="H129" i="2"/>
  <c r="I128" i="2"/>
  <c r="H128" i="2"/>
  <c r="I127" i="2"/>
  <c r="H127" i="2"/>
  <c r="I126" i="2"/>
  <c r="H126" i="2"/>
  <c r="E57" i="2"/>
  <c r="I75" i="2"/>
  <c r="H75" i="2"/>
  <c r="G75" i="2"/>
  <c r="F75" i="2"/>
  <c r="I74" i="2"/>
  <c r="G74" i="2"/>
  <c r="E74" i="2"/>
  <c r="I73" i="2"/>
  <c r="H73" i="2"/>
  <c r="G73" i="2"/>
  <c r="F73" i="2"/>
  <c r="E73" i="2"/>
  <c r="I72" i="2"/>
  <c r="H72" i="2"/>
  <c r="G72" i="2"/>
  <c r="F72" i="2"/>
  <c r="E72" i="2"/>
  <c r="I71" i="2"/>
  <c r="H71" i="2"/>
  <c r="G71" i="2"/>
  <c r="F71" i="2"/>
  <c r="E71" i="2"/>
  <c r="I70" i="2"/>
  <c r="H70" i="2"/>
  <c r="G70" i="2"/>
  <c r="F70" i="2"/>
  <c r="E70" i="2"/>
  <c r="I69" i="2"/>
  <c r="H69" i="2"/>
  <c r="G69" i="2"/>
  <c r="F69" i="2"/>
  <c r="E69" i="2"/>
  <c r="I68" i="2"/>
  <c r="H68" i="2"/>
  <c r="G68" i="2"/>
  <c r="F68" i="2"/>
  <c r="E68" i="2"/>
  <c r="I67" i="2"/>
  <c r="H67" i="2"/>
  <c r="G67" i="2"/>
  <c r="F67" i="2"/>
  <c r="E67" i="2"/>
  <c r="I66" i="2"/>
  <c r="H66" i="2"/>
  <c r="G66" i="2"/>
  <c r="F66" i="2"/>
  <c r="E66" i="2"/>
  <c r="I65" i="2"/>
  <c r="H65" i="2"/>
  <c r="G65" i="2"/>
  <c r="F65" i="2"/>
  <c r="E65" i="2"/>
  <c r="I64" i="2"/>
  <c r="H64" i="2"/>
  <c r="G64" i="2"/>
  <c r="F64" i="2"/>
  <c r="E64" i="2"/>
  <c r="I63" i="2"/>
  <c r="H63" i="2"/>
  <c r="G63" i="2"/>
  <c r="F63" i="2"/>
  <c r="E63" i="2"/>
  <c r="I62" i="2"/>
  <c r="H62" i="2"/>
  <c r="G62" i="2"/>
  <c r="F62" i="2"/>
  <c r="E62" i="2"/>
  <c r="I61" i="2"/>
  <c r="H61" i="2"/>
  <c r="G61" i="2"/>
  <c r="F61" i="2"/>
  <c r="E61" i="2"/>
  <c r="I60" i="2"/>
  <c r="H60" i="2"/>
  <c r="G60" i="2"/>
  <c r="F60" i="2"/>
  <c r="E60" i="2"/>
  <c r="I59" i="2"/>
  <c r="H59" i="2"/>
  <c r="G59" i="2"/>
  <c r="F59" i="2"/>
  <c r="E59" i="2"/>
  <c r="I58" i="2"/>
  <c r="H58" i="2"/>
  <c r="G58" i="2"/>
  <c r="F58" i="2"/>
  <c r="E58" i="2"/>
  <c r="I57" i="2"/>
  <c r="H57" i="2"/>
  <c r="G57" i="2"/>
  <c r="F57" i="2"/>
  <c r="I56" i="2"/>
  <c r="H56" i="2"/>
  <c r="G56" i="2"/>
  <c r="F56" i="2"/>
  <c r="E56" i="2"/>
  <c r="I55" i="2"/>
  <c r="H55" i="2"/>
  <c r="G55" i="2"/>
  <c r="F55" i="2"/>
  <c r="E55" i="2"/>
  <c r="I54" i="2"/>
  <c r="H54" i="2"/>
  <c r="G54" i="2"/>
  <c r="F54" i="2"/>
  <c r="E54" i="2"/>
  <c r="I53" i="2"/>
  <c r="H53" i="2"/>
  <c r="G53" i="2"/>
  <c r="F53" i="2"/>
  <c r="E53" i="2"/>
  <c r="A97" i="4"/>
  <c r="A96" i="4"/>
  <c r="A95" i="4"/>
  <c r="A94" i="4"/>
  <c r="A93" i="4"/>
  <c r="A92" i="4"/>
  <c r="A91" i="4"/>
  <c r="A90" i="4"/>
  <c r="A89" i="4"/>
  <c r="A88" i="4"/>
  <c r="A87" i="4"/>
  <c r="A86" i="4"/>
  <c r="A85" i="4"/>
  <c r="A77" i="4"/>
  <c r="A76" i="4"/>
  <c r="A75" i="4"/>
  <c r="A74" i="4"/>
  <c r="A73" i="4"/>
  <c r="A72" i="4"/>
  <c r="A71" i="4"/>
  <c r="A70" i="4"/>
  <c r="A69" i="4"/>
  <c r="A68" i="4"/>
  <c r="A67" i="4"/>
  <c r="A66" i="4"/>
  <c r="A65" i="4"/>
  <c r="A57" i="4"/>
  <c r="A56" i="4"/>
  <c r="A55" i="4"/>
  <c r="A54" i="4"/>
  <c r="A53" i="4"/>
  <c r="A52" i="4"/>
  <c r="A51" i="4"/>
  <c r="A50" i="4"/>
  <c r="A49" i="4"/>
  <c r="A48" i="4"/>
  <c r="A47" i="4"/>
  <c r="A46" i="4"/>
  <c r="A45" i="4"/>
  <c r="G141" i="2"/>
  <c r="D141" i="2"/>
  <c r="D142" i="2" s="1"/>
  <c r="B100" i="5"/>
  <c r="I107" i="5"/>
  <c r="H107" i="5"/>
  <c r="D100" i="5"/>
  <c r="C100" i="5"/>
  <c r="C117" i="2"/>
  <c r="D117" i="2"/>
  <c r="B117" i="2"/>
  <c r="B142" i="2"/>
  <c r="E142" i="2"/>
  <c r="I124" i="2"/>
  <c r="H124" i="2"/>
  <c r="E124" i="2"/>
  <c r="B124" i="2"/>
  <c r="F142" i="2" l="1"/>
  <c r="G142" i="2" s="1"/>
  <c r="C142"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<sst xmlns="http://schemas.openxmlformats.org/spreadsheetml/2006/main" count="3999" uniqueCount="1231">
  <si>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</si>
  <si>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</si>
  <si>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</si>
  <si>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</si>
  <si>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</si>
  <si>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</si>
  <si>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</si>
  <si>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</si>
  <si>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</si>
  <si>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</si>
  <si>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</si>
  <si>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</si>
  <si>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</si>
  <si>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</si>
  <si>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</si>
  <si>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</si>
  <si>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</si>
  <si>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</si>
  <si>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</si>
  <si>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</si>
  <si>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</si>
  <si>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</si>
  <si>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</si>
  <si>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</si>
  <si>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</si>
  <si>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</si>
  <si>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</si>
  <si>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</si>
  <si>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</si>
  <si>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</si>
  <si>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</si>
  <si>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</si>
  <si>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</si>
  <si>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</si>
  <si>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</si>
  <si>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</si>
  <si>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</si>
  <si>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</si>
  <si>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</si>
  <si>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</si>
  <si>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</si>
  <si>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</si>
  <si>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</si>
  <si>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</si>
  <si>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</si>
  <si>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</si>
  <si>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</si>
  <si>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</si>
  <si>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</si>
  <si>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</si>
  <si>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</si>
  <si>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</si>
  <si>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</si>
  <si>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</si>
  <si>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</si>
  <si>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</si>
  <si>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</si>
  <si>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</si>
  <si>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</si>
  <si>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</si>
  <si>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</si>
  <si>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</si>
  <si>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</si>
  <si>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</si>
  <si>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</si>
  <si>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</si>
  <si>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</si>
  <si>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</si>
  <si>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</si>
  <si>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</si>
  <si>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</si>
  <si>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</si>
  <si>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</si>
  <si>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</si>
  <si>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</si>
  <si>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</si>
  <si>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</si>
  <si>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</si>
  <si>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</si>
  <si>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</si>
  <si>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</si>
  <si>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</si>
  <si>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</si>
  <si>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</si>
  <si>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</si>
  <si>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</si>
  <si>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</si>
  <si>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</si>
  <si>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</si>
  <si>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</si>
  <si>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</si>
  <si>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</si>
  <si>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</si>
  <si>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</si>
  <si>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</si>
  <si>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</si>
  <si>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</si>
  <si>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</si>
  <si>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</si>
  <si>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</si>
  <si>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</si>
  <si>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</si>
  <si>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</si>
  <si>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</si>
  <si>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</si>
  <si>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</si>
  <si>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</si>
  <si>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</si>
  <si>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</si>
  <si>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</si>
  <si>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</si>
  <si>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</si>
  <si>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</si>
  <si>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</si>
  <si>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</si>
  <si>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</si>
  <si>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</si>
  <si>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</si>
  <si>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</si>
  <si>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</si>
  <si>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</si>
  <si>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</si>
  <si>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</si>
  <si>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</si>
  <si>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</si>
  <si>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</si>
  <si>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</si>
  <si>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</si>
  <si>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</si>
  <si>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</si>
  <si>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</si>
  <si>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</si>
  <si>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</si>
  <si>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</si>
  <si>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</si>
  <si>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</si>
  <si>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</si>
  <si>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</si>
  <si>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</si>
  <si>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</si>
  <si>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</si>
  <si>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</si>
  <si>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</si>
  <si>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</si>
  <si>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</si>
  <si>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</si>
  <si>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</si>
  <si>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</si>
  <si>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</si>
  <si>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</si>
  <si>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</si>
  <si>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</si>
  <si>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</si>
  <si>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</si>
  <si>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</si>
  <si>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</si>
  <si>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</si>
  <si>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</si>
  <si>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</si>
  <si>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</si>
  <si>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</si>
  <si>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</si>
  <si>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</si>
  <si>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</si>
  <si>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</si>
  <si>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</si>
  <si>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</si>
  <si>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</si>
  <si>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</si>
  <si>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</si>
  <si>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</si>
  <si>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</si>
  <si>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</si>
  <si>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</si>
  <si>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</si>
  <si>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</si>
  <si>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</si>
  <si>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</si>
  <si>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</si>
  <si>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</si>
  <si>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</si>
  <si>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</si>
  <si>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</si>
  <si>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</si>
  <si>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</si>
  <si>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</si>
  <si>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</si>
  <si>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</si>
  <si>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</si>
  <si>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</si>
  <si>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</si>
  <si>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</si>
  <si>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</si>
  <si>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</si>
  <si>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</si>
  <si>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</si>
  <si>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</si>
  <si>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</si>
  <si>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</si>
  <si>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</si>
  <si>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</si>
  <si>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</si>
  <si>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</si>
  <si>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</si>
  <si>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</si>
  <si>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</si>
  <si>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</si>
  <si>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</si>
  <si>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</si>
  <si>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</si>
  <si>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</si>
  <si>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</si>
  <si>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</si>
  <si>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</si>
  <si>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</si>
  <si>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</si>
  <si>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</si>
  <si>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</si>
  <si>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</si>
  <si>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</si>
  <si>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</si>
  <si>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</si>
  <si>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</si>
  <si>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</si>
  <si>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</si>
  <si>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</si>
  <si>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</si>
  <si>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</si>
  <si>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</si>
  <si>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</si>
  <si>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</si>
  <si>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</si>
  <si>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</si>
  <si>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</si>
  <si>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</si>
  <si>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</si>
  <si>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</si>
  <si>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</si>
  <si>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</si>
  <si>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</si>
  <si>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</si>
  <si>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</si>
  <si>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</si>
  <si>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</si>
  <si>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</si>
  <si>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</si>
  <si>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</si>
  <si>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</si>
  <si>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</si>
  <si>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</si>
  <si>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</si>
  <si>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</si>
  <si>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</si>
  <si>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</si>
  <si>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</si>
  <si>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</si>
  <si>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</si>
  <si>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</si>
  <si>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</si>
  <si>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</si>
  <si>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</si>
  <si>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</si>
  <si>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</si>
  <si>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</si>
  <si>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</si>
  <si>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</si>
  <si>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</si>
  <si>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</si>
  <si>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</si>
  <si>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</si>
  <si>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</si>
  <si>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</si>
  <si>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</si>
  <si>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</si>
  <si>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</si>
  <si>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</si>
  <si>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</si>
  <si>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</si>
  <si>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</si>
  <si>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</si>
  <si>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</si>
  <si>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</si>
  <si>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</si>
  <si>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</si>
  <si>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</si>
  <si>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</si>
  <si>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</si>
  <si>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</si>
  <si>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</si>
  <si>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</si>
  <si>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</si>
  <si>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</si>
  <si>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</si>
  <si>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</si>
  <si>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</si>
  <si>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</si>
  <si>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</si>
  <si>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</si>
  <si>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</si>
  <si>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</si>
  <si>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</si>
  <si>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</si>
  <si>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</si>
  <si>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</si>
  <si>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</si>
  <si>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</si>
  <si>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</si>
  <si>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</si>
  <si>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</si>
  <si>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</si>
  <si>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</si>
  <si>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</si>
  <si>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</si>
  <si>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</si>
  <si>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</si>
  <si>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</si>
  <si>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</si>
  <si>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</si>
  <si>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</si>
  <si>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</si>
  <si>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</si>
  <si>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</si>
  <si>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</si>
  <si>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</si>
  <si>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</si>
  <si>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</si>
  <si>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</si>
  <si>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</si>
  <si>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</si>
  <si>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</si>
  <si>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</si>
  <si>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</si>
  <si>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</si>
  <si>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</si>
  <si>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</si>
  <si>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</si>
  <si>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</si>
  <si>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</si>
  <si>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</si>
  <si>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</si>
  <si>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</si>
  <si>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</si>
  <si>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</si>
  <si>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</si>
  <si>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</si>
  <si>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</si>
  <si>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</si>
  <si>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</si>
  <si>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</si>
  <si>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</si>
  <si>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</si>
  <si>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</si>
  <si>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</si>
  <si>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</si>
  <si>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</si>
  <si>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</si>
  <si>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</si>
  <si>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</si>
  <si>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</si>
  <si>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</si>
  <si>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</si>
  <si>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</si>
  <si>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</si>
  <si>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</si>
  <si>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</si>
  <si>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</si>
  <si>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</si>
  <si>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</si>
  <si>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</si>
  <si>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</si>
  <si>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</si>
  <si>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</si>
  <si>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</si>
  <si>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</si>
  <si>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</si>
  <si>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</si>
  <si>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</si>
  <si>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</si>
  <si>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</si>
  <si>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</si>
  <si>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</si>
  <si>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</si>
  <si>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</si>
  <si>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</si>
  <si>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</si>
  <si>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</si>
  <si>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</si>
  <si>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</si>
  <si>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</si>
  <si>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</si>
  <si>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</si>
  <si>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</si>
  <si>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</si>
  <si>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</si>
  <si>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</si>
  <si>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</si>
  <si>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</si>
  <si>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</si>
  <si>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</si>
  <si>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</si>
  <si>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</si>
  <si>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</si>
  <si>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</si>
  <si>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</si>
  <si>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</si>
  <si>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</si>
  <si>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</si>
  <si>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</si>
  <si>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</si>
  <si>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</si>
  <si>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</si>
  <si>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</si>
  <si>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</si>
  <si>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</si>
  <si>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</si>
  <si>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</si>
  <si>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</si>
  <si>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</si>
  <si>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</si>
  <si>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</si>
  <si>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</si>
  <si>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</si>
  <si>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</si>
  <si>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</si>
  <si>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</si>
  <si>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</si>
  <si>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</si>
  <si>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</si>
  <si>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</si>
  <si>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</si>
  <si>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</si>
  <si>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</si>
  <si>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</si>
  <si>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</si>
  <si>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</si>
  <si>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</si>
  <si>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</si>
  <si>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</si>
  <si>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</si>
  <si>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</si>
  <si>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</si>
  <si>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</si>
  <si>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</si>
  <si>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</si>
  <si>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</si>
  <si>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</si>
  <si>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</si>
  <si>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</si>
  <si>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</si>
  <si>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</si>
  <si>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</si>
  <si>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</si>
  <si>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</si>
  <si>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</si>
  <si>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</si>
  <si>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</si>
  <si>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</si>
  <si>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</si>
  <si>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</si>
  <si>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</si>
  <si>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</si>
  <si>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</si>
  <si>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</si>
  <si>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</si>
  <si>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</si>
  <si>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</si>
  <si>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</si>
  <si>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</si>
  <si>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</si>
  <si>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</si>
  <si>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</si>
  <si>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</si>
  <si>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</si>
  <si>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</si>
  <si>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</si>
  <si>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</si>
  <si>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</si>
  <si>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</si>
  <si>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</si>
  <si>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</si>
  <si>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</si>
  <si>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</si>
  <si>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</si>
  <si>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</si>
  <si>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</si>
  <si>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</si>
  <si>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</si>
  <si>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</si>
  <si>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</si>
  <si>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</si>
  <si>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</si>
  <si>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</si>
  <si>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</si>
  <si>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</si>
  <si>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</si>
  <si>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</si>
  <si>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</si>
  <si>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</si>
  <si>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</si>
  <si>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</si>
  <si>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</si>
  <si>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</si>
  <si>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</si>
  <si>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</si>
  <si>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</si>
  <si>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</si>
  <si>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</si>
  <si>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</si>
  <si>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</si>
  <si>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</si>
  <si>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</si>
  <si>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</si>
  <si>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</si>
  <si>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</si>
  <si>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</si>
  <si>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</si>
  <si>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</si>
  <si>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</si>
  <si>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</si>
  <si>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</si>
  <si>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</si>
  <si>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</si>
  <si>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</si>
  <si>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</si>
  <si>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</si>
  <si>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</si>
  <si>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</si>
  <si>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</si>
  <si>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</si>
  <si>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</si>
  <si>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</si>
  <si>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</si>
  <si>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</si>
  <si>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</si>
  <si>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</si>
  <si>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</si>
  <si>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</si>
  <si>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</si>
  <si>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</si>
  <si>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</si>
  <si>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</si>
  <si>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</si>
  <si>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</si>
  <si>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</si>
  <si>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</si>
  <si>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</si>
  <si>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</si>
  <si>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</si>
  <si>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</si>
  <si>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</si>
  <si>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</si>
  <si>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</si>
  <si>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</si>
  <si>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</si>
  <si>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</si>
  <si>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</si>
  <si>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</si>
  <si>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</si>
  <si>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</si>
  <si>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</si>
  <si>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</si>
  <si>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</si>
  <si>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</si>
  <si>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</si>
  <si>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</si>
  <si>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</si>
  <si>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</si>
  <si>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</si>
  <si>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</si>
  <si>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</si>
  <si>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</si>
  <si>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</si>
  <si>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</si>
  <si>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</si>
  <si>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</si>
  <si>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</si>
  <si>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</si>
  <si>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</si>
  <si>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</si>
  <si>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</si>
  <si>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</si>
  <si>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</si>
  <si>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</si>
  <si>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</si>
  <si>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</si>
  <si>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</si>
  <si>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</si>
  <si>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</si>
  <si>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</si>
  <si>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</si>
  <si>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</si>
  <si>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</si>
  <si>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</si>
  <si>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</si>
  <si>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</si>
  <si>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</si>
  <si>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</si>
  <si>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</si>
  <si>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</si>
  <si>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</si>
  <si>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</si>
  <si>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</si>
  <si>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</si>
  <si>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</si>
  <si>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</si>
  <si>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</si>
  <si>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</si>
  <si>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</si>
  <si>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</si>
  <si>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</si>
  <si>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</si>
  <si>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</si>
  <si>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</si>
  <si>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</si>
  <si>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</si>
  <si>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</si>
  <si>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</si>
  <si>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</si>
  <si>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</si>
  <si>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</si>
  <si>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</si>
  <si>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</si>
  <si>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</si>
  <si>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</si>
  <si>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</si>
  <si>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</si>
  <si>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</si>
  <si>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</si>
  <si>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</si>
  <si>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</si>
  <si>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</si>
  <si>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</si>
  <si>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</si>
  <si>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</si>
  <si>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</si>
  <si>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</si>
  <si>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</si>
  <si>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</si>
  <si>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</si>
  <si>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</si>
  <si>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</si>
  <si>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</si>
  <si>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</si>
  <si>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</si>
  <si>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</si>
  <si>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</si>
  <si>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</si>
  <si>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</si>
  <si>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</si>
  <si>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</si>
  <si>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</si>
  <si>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</si>
  <si>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</si>
  <si>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</si>
  <si>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</si>
  <si>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</si>
  <si>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</si>
  <si>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</si>
  <si>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</si>
  <si>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</si>
  <si>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</si>
  <si>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</si>
  <si>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</si>
  <si>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</si>
  <si>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</si>
  <si>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</si>
  <si>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</si>
  <si>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</si>
  <si>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</si>
  <si>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</si>
  <si>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</si>
  <si>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</si>
  <si>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</si>
  <si>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</si>
  <si>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</si>
  <si>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</si>
  <si>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</si>
  <si>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</si>
  <si>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</si>
  <si>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</si>
  <si>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</si>
  <si>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</si>
  <si>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</si>
  <si>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</si>
  <si>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</si>
  <si>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</si>
  <si>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</si>
  <si>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</si>
  <si>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</si>
  <si>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</si>
  <si>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</si>
  <si>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</si>
  <si>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</si>
  <si>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</si>
  <si>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</si>
  <si>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</si>
  <si>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</si>
  <si>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</si>
  <si>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</si>
  <si>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</si>
  <si>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</si>
  <si>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</si>
  <si>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</si>
  <si>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</si>
  <si>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</si>
  <si>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</si>
  <si>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</si>
  <si>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</si>
  <si>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</si>
  <si>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</si>
  <si>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</si>
  <si>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</si>
  <si>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</si>
  <si>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</si>
  <si>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</si>
  <si>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</si>
  <si>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</si>
  <si>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</si>
  <si>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</si>
  <si>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</si>
  <si>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</si>
  <si>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</si>
  <si>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</si>
  <si>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</si>
  <si>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</si>
  <si>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</si>
  <si>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</si>
  <si>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</si>
  <si>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</si>
  <si>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</si>
  <si>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</si>
  <si>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</si>
  <si>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</si>
  <si>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</si>
  <si>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</si>
  <si>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</si>
  <si>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</si>
  <si>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</si>
  <si>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</si>
  <si>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</si>
  <si>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</si>
  <si>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</si>
  <si>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</si>
  <si>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</si>
  <si>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</si>
  <si>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</si>
  <si>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</si>
  <si>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</si>
  <si>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</si>
  <si>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</si>
  <si>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</si>
  <si>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</si>
  <si>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</si>
  <si>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</si>
  <si>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</si>
  <si>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</si>
  <si>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</si>
  <si>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</si>
  <si>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</si>
  <si>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</si>
  <si>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</si>
  <si>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</si>
  <si>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</si>
  <si>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</si>
  <si>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</si>
  <si>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</si>
  <si>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</si>
  <si>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</si>
  <si>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</si>
  <si>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</si>
  <si>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</si>
  <si>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</si>
  <si>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</si>
  <si>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</si>
  <si>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</si>
  <si>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</si>
  <si>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</si>
  <si>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</si>
  <si>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</si>
  <si>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</si>
  <si>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</si>
  <si>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</si>
  <si>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</si>
  <si>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</si>
  <si>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</si>
  <si>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</si>
  <si>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</si>
  <si>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</si>
  <si>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</si>
  <si>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</si>
  <si>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</si>
  <si>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</si>
  <si>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</si>
  <si>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</si>
  <si>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</si>
  <si>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</si>
  <si>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</si>
  <si>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</si>
  <si>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</si>
  <si>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</si>
  <si>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</si>
  <si>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</si>
  <si>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</si>
  <si>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</si>
  <si>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</si>
  <si>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</si>
  <si>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</si>
  <si>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</si>
  <si>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</si>
  <si>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</si>
  <si>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</si>
  <si>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</si>
  <si>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</si>
  <si>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</si>
  <si>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</si>
  <si>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</si>
  <si>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</si>
  <si>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</si>
  <si>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</si>
  <si>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</si>
  <si>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</si>
  <si>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</si>
  <si>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</si>
  <si>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</si>
  <si>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</si>
  <si>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</si>
  <si>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</si>
  <si>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</si>
  <si>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</si>
  <si>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</si>
  <si>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</si>
  <si>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</si>
  <si>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</si>
  <si>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</si>
  <si>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</si>
  <si>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</si>
  <si>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</si>
  <si>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</si>
  <si>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</si>
  <si>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</si>
  <si>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</si>
  <si>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</si>
  <si>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</si>
  <si>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</si>
  <si>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</si>
  <si>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</si>
  <si>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</si>
  <si>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</si>
  <si>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</si>
  <si>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</si>
  <si>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</si>
  <si>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</si>
  <si>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</si>
  <si>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</si>
  <si>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</si>
  <si>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</si>
  <si>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</si>
  <si>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</si>
  <si>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</si>
  <si>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</si>
  <si>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</si>
  <si>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</si>
  <si>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</si>
  <si>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</si>
  <si>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</si>
  <si>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</si>
  <si>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</si>
  <si>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</si>
  <si>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</si>
  <si>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</si>
  <si>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</si>
  <si>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</si>
  <si>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</si>
  <si>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</si>
  <si>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</si>
  <si>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</si>
  <si>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</si>
  <si>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</si>
  <si>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</si>
  <si>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</si>
  <si>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</si>
  <si>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</si>
  <si>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</si>
  <si>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</si>
  <si>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</si>
  <si>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</si>
  <si>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</si>
  <si>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</si>
  <si>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</si>
  <si>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</si>
  <si>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</si>
  <si>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</si>
  <si>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</si>
  <si>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</si>
  <si>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</si>
  <si>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</si>
  <si>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</si>
  <si>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</si>
  <si>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</si>
  <si>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</si>
  <si>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</si>
  <si>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</si>
  <si>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</si>
  <si>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</si>
  <si>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</si>
  <si>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</si>
  <si>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</si>
  <si>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</si>
  <si>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</si>
  <si>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</si>
  <si>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</si>
  <si>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</si>
  <si>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</si>
  <si>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</si>
  <si>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</si>
  <si>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</si>
  <si>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</si>
  <si>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</si>
  <si>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</si>
  <si>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</si>
  <si>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</si>
  <si>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</si>
  <si>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</si>
  <si>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</si>
  <si>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</si>
  <si>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</si>
  <si>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</si>
  <si>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</si>
  <si>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</si>
  <si>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</si>
  <si>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</si>
  <si>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</si>
  <si>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</si>
  <si>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</si>
  <si>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</si>
  <si>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</si>
  <si>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</si>
  <si>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</si>
  <si>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</si>
  <si>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</si>
  <si>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</si>
  <si>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</si>
  <si>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</si>
  <si>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</si>
  <si>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</si>
  <si>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</si>
  <si>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</si>
  <si>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</si>
  <si>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</si>
  <si>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</si>
  <si>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</si>
  <si>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</si>
  <si>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</si>
  <si>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</si>
  <si>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</si>
  <si>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</si>
  <si>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</si>
  <si>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</si>
  <si>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</si>
  <si>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</si>
  <si>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</si>
  <si>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</si>
  <si>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</si>
  <si>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</si>
  <si>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</si>
  <si>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</si>
  <si>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</si>
  <si>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</si>
  <si>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</si>
  <si>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</si>
  <si>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</si>
  <si>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</si>
  <si>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</si>
  <si>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</si>
  <si>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</si>
  <si>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</si>
  <si>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</si>
  <si>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</si>
  <si>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</si>
  <si>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</si>
  <si>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</si>
  <si>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</si>
  <si>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</si>
  <si>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</si>
  <si>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</si>
  <si>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</si>
  <si>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</si>
  <si>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</si>
  <si>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</si>
  <si>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</si>
  <si>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</si>
  <si>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</si>
  <si>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</si>
  <si>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</si>
  <si>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</si>
  <si>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</si>
  <si>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</si>
  <si>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</si>
  <si>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</si>
  <si>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</si>
  <si>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</si>
  <si>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</si>
  <si>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</si>
  <si>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</si>
  <si>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</si>
  <si>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</si>
  <si>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</si>
  <si>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</si>
  <si>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</si>
  <si>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</si>
  <si>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</si>
  <si>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</si>
  <si>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</si>
  <si>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</si>
  <si>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</si>
  <si>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</si>
  <si>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</si>
  <si>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</si>
  <si>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</si>
  <si>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</si>
  <si>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</si>
  <si>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</si>
  <si>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</si>
  <si>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</si>
  <si>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</si>
  <si>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</si>
  <si>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</si>
  <si>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</si>
  <si>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</si>
  <si>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</si>
  <si>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</si>
  <si>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</si>
  <si>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</si>
  <si>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</si>
  <si>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</si>
  <si>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</si>
  <si>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</si>
  <si>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</si>
  <si>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</si>
  <si>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</si>
  <si>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</si>
  <si>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</si>
  <si>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</si>
  <si>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</si>
  <si>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</si>
  <si>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</si>
  <si>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</si>
  <si>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</si>
  <si>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</si>
  <si>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</si>
  <si>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</si>
  <si>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</si>
  <si>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</si>
  <si>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</si>
  <si>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</si>
  <si>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</si>
  <si>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</si>
  <si>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</si>
  <si>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</si>
  <si>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</si>
  <si>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</si>
  <si>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</si>
  <si>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</si>
  <si>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</si>
  <si>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</si>
  <si>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</si>
  <si>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</si>
  <si>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</si>
  <si>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</si>
  <si>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</si>
  <si>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</si>
  <si>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</si>
  <si>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</si>
  <si>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</si>
  <si>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</si>
  <si>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</si>
  <si>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</si>
  <si>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</si>
  <si>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</si>
  <si>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</si>
  <si>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</si>
  <si>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</si>
  <si>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</si>
  <si>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</si>
  <si>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</si>
  <si>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</si>
  <si>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</si>
  <si>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</si>
  <si>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</si>
  <si>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</si>
  <si>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</si>
  <si>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</si>
  <si>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</si>
  <si>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</si>
  <si>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</si>
  <si>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</si>
  <si>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</si>
  <si>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</si>
  <si>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</si>
  <si>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</si>
  <si>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</si>
  <si>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</si>
  <si>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</si>
  <si>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</si>
  <si>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</si>
  <si>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</si>
  <si>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</si>
  <si>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</si>
  <si>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</si>
  <si>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</si>
  <si>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</si>
  <si>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</si>
  <si>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</si>
  <si>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</si>
  <si>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</si>
  <si>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</si>
  <si>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</si>
  <si>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</si>
  <si>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</si>
  <si>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</si>
  <si>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</si>
  <si>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</si>
  <si>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</si>
  <si>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</si>
  <si>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</si>
  <si>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</si>
  <si>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</si>
  <si>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</si>
  <si>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</si>
  <si>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</si>
  <si>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</si>
  <si>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</si>
  <si>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</si>
  <si>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</si>
  <si>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</si>
  <si>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</si>
  <si>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</si>
  <si>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</si>
  <si>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</si>
  <si>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</si>
  <si>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</si>
  <si>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</si>
  <si>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</si>
  <si>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</si>
  <si>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</si>
  <si>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</si>
  <si>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</si>
  <si>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</si>
  <si>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</si>
  <si>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</si>
  <si>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</si>
  <si>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</si>
  <si>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</si>
  <si>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</si>
  <si>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</si>
  <si>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</si>
  <si>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</si>
  <si>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</si>
  <si>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</si>
  <si>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</si>
  <si>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</si>
  <si>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</si>
  <si>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</si>
  <si>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</si>
  <si>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</si>
  <si>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</si>
  <si>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</si>
  <si>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</si>
  <si>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</si>
  <si>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</si>
  <si>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</si>
  <si>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</si>
  <si>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</si>
  <si>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</si>
  <si>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</si>
  <si>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</si>
  <si>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</si>
  <si>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</si>
  <si>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</si>
  <si>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</si>
  <si>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</si>
  <si>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</si>
  <si>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</si>
  <si>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</si>
  <si>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</si>
  <si>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</si>
  <si>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</si>
  <si>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</si>
  <si>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</si>
  <si>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</si>
  <si>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</si>
  <si>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</si>
  <si>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</si>
  <si>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</si>
  <si>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</si>
  <si>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</si>
  <si>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</si>
  <si>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</si>
  <si>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</si>
  <si>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</si>
  <si>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</si>
  <si>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</si>
  <si>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</si>
  <si>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 xml:space="preserve">Nota. Valores constantes diciembre 2023; monto total en millones de pesos. </t>
  </si>
  <si>
    <t>Nota. Valores constantes diciembre 2023</t>
  </si>
  <si>
    <t>Público</t>
  </si>
  <si>
    <t>Privado</t>
  </si>
  <si>
    <t>Indep.</t>
  </si>
  <si>
    <t>Dic 23</t>
  </si>
  <si>
    <t>dic-22</t>
  </si>
  <si>
    <t>ene-23</t>
  </si>
  <si>
    <t>feb-23</t>
  </si>
  <si>
    <t>mar-23</t>
  </si>
  <si>
    <t>abr-23</t>
  </si>
  <si>
    <t>may-23</t>
  </si>
  <si>
    <t>jun-23</t>
  </si>
  <si>
    <t>jul-23</t>
  </si>
  <si>
    <t>ago-23</t>
  </si>
  <si>
    <t>sep-23</t>
  </si>
  <si>
    <t>oct-23</t>
  </si>
  <si>
    <t>nov-23</t>
  </si>
  <si>
    <t>dic-23</t>
  </si>
  <si>
    <t xml:space="preserve">Contribución </t>
  </si>
  <si>
    <t>Particip. % en el total dic-23</t>
  </si>
  <si>
    <t>Δ% dic-23 - nov-23</t>
  </si>
  <si>
    <t>Δ% Anual dic-23</t>
  </si>
  <si>
    <t>Desconocido</t>
  </si>
  <si>
    <t>Fecha de corte: 16 de febrero de 2024</t>
  </si>
  <si>
    <t>OCT</t>
  </si>
  <si>
    <t>NOV</t>
  </si>
  <si>
    <t>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</si>
</sst>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8"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sz val="9"/>
      <color theme="1"/>
      <name val="Verdana"/>
      <family val="2"/>
    </font>
    <font>
      <b/>
      <sz val="9"/>
      <color theme="1"/>
      <name val="Verdana"/>
      <family val="2"/>
    </font>
    <font>
      <b/>
      <sz val="10"/>
      <name val="Verdana"/>
      <family val="2"/>
    </font>
    <font>
      <sz val="11"/>
      <color theme="1"/>
      <name val="Calibri"/>
      <family val="2"/>
    </font>
    <font>
      <u/>
      <sz val="8"/>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44">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8"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31"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32"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32" xfId="0" applyNumberFormat="1" applyFont="1" applyBorder="1" applyAlignment="1">
      <alignment horizontal="center" vertical="center" readingOrder="1"/>
    </xf>
    <xf numFmtId="3" fontId="17" fillId="0" borderId="0" xfId="0" applyNumberFormat="1" applyFont="1" applyAlignment="1">
      <alignment horizontal="center" vertical="center" readingOrder="1"/>
    </xf>
    <xf numFmtId="3" fontId="3" fillId="0" borderId="36" xfId="0" applyNumberFormat="1" applyFont="1" applyBorder="1" applyAlignment="1">
      <alignment horizontal="center" vertical="center" readingOrder="1"/>
    </xf>
    <xf numFmtId="3" fontId="3" fillId="0" borderId="37" xfId="0" applyNumberFormat="1" applyFont="1" applyBorder="1" applyAlignment="1">
      <alignment horizontal="center" vertical="center" readingOrder="1"/>
    </xf>
    <xf numFmtId="3" fontId="3" fillId="0" borderId="38" xfId="0" applyNumberFormat="1" applyFont="1" applyBorder="1" applyAlignment="1">
      <alignment horizontal="center" vertical="center" readingOrder="1"/>
    </xf>
    <xf numFmtId="17" fontId="8" fillId="0" borderId="33" xfId="0" applyNumberFormat="1" applyFont="1" applyBorder="1" applyAlignment="1">
      <alignment horizontal="center" vertical="center" readingOrder="1"/>
    </xf>
    <xf numFmtId="17" fontId="8" fillId="0" borderId="34" xfId="0" applyNumberFormat="1" applyFont="1" applyBorder="1" applyAlignment="1">
      <alignment horizontal="center" vertical="center" readingOrder="1"/>
    </xf>
    <xf numFmtId="17" fontId="8"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36" xfId="0" applyNumberFormat="1" applyFont="1" applyBorder="1" applyAlignment="1">
      <alignment horizontal="center" vertical="center" readingOrder="1"/>
    </xf>
    <xf numFmtId="10" fontId="3" fillId="0" borderId="37" xfId="0" applyNumberFormat="1" applyFont="1" applyBorder="1" applyAlignment="1">
      <alignment horizontal="center" vertical="center" readingOrder="1"/>
    </xf>
    <xf numFmtId="10" fontId="3" fillId="0" borderId="38" xfId="0" applyNumberFormat="1" applyFont="1" applyBorder="1" applyAlignment="1">
      <alignment horizontal="center" vertical="center" readingOrder="1"/>
    </xf>
    <xf numFmtId="10" fontId="8" fillId="0" borderId="36" xfId="0" applyNumberFormat="1" applyFont="1" applyBorder="1" applyAlignment="1">
      <alignment horizontal="center" vertical="center" readingOrder="1"/>
    </xf>
    <xf numFmtId="10" fontId="8" fillId="0" borderId="37" xfId="0" applyNumberFormat="1" applyFont="1" applyBorder="1" applyAlignment="1">
      <alignment horizontal="center" vertical="center" readingOrder="1"/>
    </xf>
    <xf numFmtId="10" fontId="8" fillId="0" borderId="38" xfId="0" applyNumberFormat="1" applyFont="1" applyBorder="1" applyAlignment="1">
      <alignment horizontal="center" vertical="center" readingOrder="1"/>
    </xf>
    <xf numFmtId="10" fontId="8" fillId="0" borderId="28" xfId="0" applyNumberFormat="1" applyFont="1" applyBorder="1" applyAlignment="1">
      <alignment horizontal="center" vertical="center" readingOrder="1"/>
    </xf>
    <xf numFmtId="10" fontId="8" fillId="0" borderId="29"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31" xfId="0" applyNumberFormat="1" applyFont="1" applyBorder="1" applyAlignment="1">
      <alignment horizontal="center" vertical="center"/>
    </xf>
    <xf numFmtId="165" fontId="3" fillId="0" borderId="32" xfId="0" applyNumberFormat="1" applyFont="1" applyBorder="1" applyAlignment="1">
      <alignment horizontal="right" vertical="center"/>
    </xf>
    <xf numFmtId="165" fontId="3" fillId="0" borderId="31" xfId="0" applyNumberFormat="1" applyFont="1" applyBorder="1" applyAlignment="1">
      <alignment horizontal="right" vertical="center"/>
    </xf>
    <xf numFmtId="165" fontId="3" fillId="0" borderId="30" xfId="0" applyNumberFormat="1" applyFont="1" applyBorder="1" applyAlignment="1">
      <alignment horizontal="right" vertical="center"/>
    </xf>
    <xf numFmtId="165" fontId="3" fillId="0" borderId="28" xfId="0" applyNumberFormat="1" applyFont="1" applyBorder="1" applyAlignment="1">
      <alignment horizontal="right" vertical="center"/>
    </xf>
    <xf numFmtId="10" fontId="3" fillId="0" borderId="40" xfId="0" applyNumberFormat="1" applyFont="1" applyBorder="1" applyAlignment="1">
      <alignment horizontal="center" vertical="center"/>
    </xf>
    <xf numFmtId="10" fontId="3" fillId="0" borderId="39" xfId="0" applyNumberFormat="1" applyFont="1" applyBorder="1" applyAlignment="1">
      <alignment horizontal="center" vertical="center"/>
    </xf>
    <xf numFmtId="10" fontId="3" fillId="0" borderId="41" xfId="0" applyNumberFormat="1" applyFont="1" applyBorder="1" applyAlignment="1">
      <alignment horizontal="center" vertical="center"/>
    </xf>
    <xf numFmtId="10" fontId="8" fillId="0" borderId="42"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6"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9"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3"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5" fillId="0" borderId="25"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17" fontId="12" fillId="4" borderId="23" xfId="0" quotePrefix="1" applyNumberFormat="1" applyFont="1" applyFill="1" applyBorder="1" applyAlignment="1">
      <alignment horizontal="center" vertical="center"/>
    </xf>
    <xf numFmtId="17" fontId="12" fillId="4" borderId="24"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4" fillId="0" borderId="9" xfId="0" applyNumberFormat="1" applyFont="1" applyBorder="1" applyAlignment="1">
      <alignment horizontal="center"/>
    </xf>
    <xf numFmtId="17" fontId="14" fillId="0" borderId="10" xfId="0" applyNumberFormat="1" applyFont="1" applyBorder="1" applyAlignment="1">
      <alignment horizontal="center"/>
    </xf>
    <xf numFmtId="17" fontId="14" fillId="0" borderId="11" xfId="0" applyNumberFormat="1" applyFont="1" applyBorder="1" applyAlignment="1">
      <alignment horizont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3" xfId="0" applyFont="1" applyBorder="1" applyAlignment="1">
      <alignment horizontal="center" wrapText="1"/>
    </xf>
    <xf numFmtId="0" fontId="0" fillId="0" borderId="21" xfId="0" applyBorder="1"/>
    <xf numFmtId="0" fontId="8" fillId="0" borderId="24" xfId="0" applyFont="1" applyBorder="1" applyAlignment="1">
      <alignment horizontal="center" wrapText="1"/>
    </xf>
    <xf numFmtId="0" fontId="0" fillId="0" borderId="20" xfId="0" applyBorder="1"/>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4" fillId="0" borderId="0" xfId="0" applyFont="1" applyAlignment="1">
      <alignment horizontal="center"/>
    </xf>
    <xf numFmtId="0" fontId="13" fillId="0" borderId="0" xfId="0" applyFont="1"/>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0/07/relationships/rdRichValueWebImage" Target="richData/rdRichValueWebImage.xml"/><Relationship Id="rId5" Type="http://schemas.openxmlformats.org/officeDocument/2006/relationships/worksheet" Target="worksheets/sheet5.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5310186</c:v>
                </c:pt>
                <c:pt idx="1">
                  <c:v>3929180</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5181923</c:v>
                </c:pt>
                <c:pt idx="1">
                  <c:v>3868921</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1195075</c:v>
                </c:pt>
                <c:pt idx="1">
                  <c:v>1203533</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1136260</c:v>
                </c:pt>
                <c:pt idx="1">
                  <c:v>1162678</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79AfGxev5u6HFwm0Pfnpf0i7riW5cSz7KxP9zll6s7G9EUuXtkyWU0kvjKpSid6DDl+/B9kzrUwk
N9nqfZrokbpvAgQurjn3HP1hudq1sE4eyys3YSdCrguVl/ZrJH5t8vsx//UqKY4nkEaoN2gYIOWe
IdJCUZpIWKNefQoQu0Lnd+F5nXP8pxa42A5KZSAfaVPkGUb80UGoNFeLzfXzMPuCayYutcQABbB2
/rhA5hKwogrxFiMay3qHPJkQk/Sga79LIVMCHkDInbWr2F+KhOYWd2KYD8HoFKhmxnrTIqTcagtq
R8b362tj94d/ntEOMEH+y+h5VPYLTsLWCio3JmTO4LNGxbXMBzN9JzU6IOONOalLEeXMcjBSg5ID
QzKA5Zn7VhAFbxqS6NjHA8q5Pk69O64pFKJRenSsbbYN/enh+vrmnPKZTe6NqTG0qcXQRvKijb7V
dsmjfo8JBtb0YMyN01oHXza0fRZO5eW2IuQDqhslXRHzbTyu2yBBmVaM6LUbC1B2UIAoVf2+M1sX
ZbmvnWatri/z8iqf2+M+I2TnzSqvQV9WKJFjJj86WXLqbsEvsmN+flbOjbAfcXJWFAoydZWRHJl1
a0IghD6UPaRwdPJJINhtB3Xg9MRaR7Rc+ojsdb6wDCQquLgk0LjwpCB6A2nwpAeNFEElg2xk8HTT
HVlrK/bu6O+LKIk5eyhe6tBKEPXL0RNNn+pSrsCipla48TJUTSEqiNY7XXXuyLghoUKxOGA89w1P
jXLfEA0uLSqA/nSJjxEt0E9QoHDKlepCjRxjUpFHbmU7v1t60JfMcl8VUs2FJU6MbbkNFCfrkBho
02hTM1+YNJ7B18KBnuwqFzmUqaa1Y28BWLYN100EYgZSeWJnGxg7S+808Dtl62ltOlDUer9+Pf4P
08CHI6OEZoPB7uvJ0YUA0lCaBbjOWg9SbtRt7vUJDJxM9dMuHfOebDuId7pV70aHxRhtfod/Gufi
iQKg5iFnnHxh7UAIY2AxWvFefyQvoj+u0j2D4oeRbU7uwqqZb+OvjYaqzb9Xzb1bEpmiwmT4ouAb
hLfu6Vp9YjQYw0a2q5sldvtL586+7p/GeHLj2sKgN2TRcXxD4jcDZFCVdukBYQ/ElQXxdBfd0Ov6
YOKsxk0NyaGs3pO28dUgvqsUqEQ2CsgHII4a68OXhlBH04WlLZ39luidoI4kgir4eNBODlJfGQx6
jx59tqlvh2/ae3IEqI2QiAl6dKkqJ7hd6sHO2kTpCtSATMGFR6g1klZDlROHNxY3vdjaRf4opYsk
DnNPlnZihbudEk1MTYgY91gO9URkm+3KelBuMtH+g4oj2TUgK0cmgxH4ReOzJ/XEOHc/9bAJJ3UC
B2L/2ruMQQIIRDt7Y4nTX2CQmDmqGMaBcBgGz0FtwgOew1JpgoF5WgFyy474Q3daJ1+BPazypB+K
04J0ZCmSm0mb0GSVMF4GkD/IWvhhdzmaxGYi4P9svfpNBe4C8EJf+kGcyAucxl+4+TMrPLXG9xsw
4wQxlz+sST7EY1d0F7gh0DuYNYLgTuguTc9dGjQZsSlKxRiekzSRfeCTe5GSoLMCdUy9qhtfw0Dc
AuzhXV/UZfhhIpfQIFUhw8vIfFMxThBoBVOZoFpgHsdBO3/YL9M0z3ypczvcRYiyEPTXCgArhtJB
y1B34xK6YH3sljG4rfT21uzbzWgRTxXGV91qC5DFxkuOZmaxbPhcYUJ/mPU5/siT/YT0nAKJ2eNi
+3+VzdS/UPWZqS8dh9z/tMMioRM7YjeYQqpJMTaVbI5cYas/uMKWwoyZA4IFmSaQpwrY1QzuLcrb
ADKZDXYVYnh5AyXKXF9fPx/su5w/Dmwpf1rgH6BehWT7OOYAGuF225PevvRyu8kjw1dMs194iua+
D14AnEIZwkxAcJzvW9BI/TiWWuJJXQSdd0Vd6UVY2JKVP49N5gN+tW8YD3NYCr9+t7HGE9NcONFh
AC0ZQxXCdSDB8YsykVepBBLVIYZMZAOtcMy+mNRGIfRlKkII8EJ0AiWMAgAiM2L6r2O+6oxFjui5
7WcSMijag/v7YrKomJpEjQudKVL2k91GwVoOk8KJjMknprAkSXT5WrFN+GmNu6RZRRG3i+ClCifD
KbXbqLiNsu9U3/X9wrGatSQBJKPBZ4JUmSthQMk+mwTLSDzdvIU+ogtSno0ePaXRPlCXyA/Zp+OO
MErLYESBeIcMe5ytIg1QtAbfojcVkfICJUdA8Lscp6gSUkejGrlJwzC5zwJLXl2/PJcxBqNw/mmZ
S80NodKLocYgYzBVgLIZthLdjOP/0wj3SEiaYPVyZyZeoFdOakHFU2y8MS8319cyczfBcmEAycte
CRQ3zu+mSoyk7qHACp827tuVuWEVc7JIGjC3ZeC8ViRZwcMHAOK5Gei36FCKgS54qUEGvMndVN2H
gbGUNS2ZYefzxEOncl5KagdZrARoheBH4RLBgcCxAUq9/Gv17Qfkzpd89ZJJbgNpXEIpAMgjNyYP
WX4IlO95+nT9G80Udk2M96sIGsCWB7ZP7qjHWatrVJcwOdvZ1mt/X9xFmBHuPchaWA4bnV2OweaW
BQ1OhCeKgV4wT6Ka1EkU9gFMtv2zFO1KA0Kx08vfWRdqdiinaTK6l9ypCFBE1CUApz1xG68Lt33O
n8MbYmurCpFXCx4vW1vYSvZf5J0GagMgyZBlgAgN7mtFZUSGuGIKd2LqVN1aC79qITqaycLSZl5w
qIxi2ggjT1gb/4K3HVSdpQnKcxFJ2Fw9tJIW+CovV4I0BsTE4LkF6BWjiOdHvZIHSjG7ieK+RXwr
lDH6m217EBg1Xfhw/TtdngUA02R2EsDzg5CVM0XFWNXCIQTSMNk21jqPgfX89dVgntcC0BqOHOzY
XMTTVVAuAS9k4JqVvGsMyLVL1UPxkE/NgqGZtZwa4oP9LKQl1IixFmX0+wYDNjdRdn99u2Ym7JHw
/lwMDywSAItFQReL0aObhOiSnaW922V0g1HRNDyUQe4VMagzhHFXTu/XjS+tj3s2KgvT4FqErL8t
fmjidz3Yjsi1r9uYifqxQKbcCI+Ea8SXFsyAZIUEpWY06XpXgfZr5LYCWOqjNYYrvi4FcbNLOrHG
LUkP64yEBtiQQkhnK1AAk/XRzvPX64u6vLGsSoGiKbD+CIz53nsiD6DM7aDfbvSD3ZnPsrHUnp5b
B7YN8R4eQPmiu282gpaA919w223nKajFOgUqoxvpwNiwuyfZriN7OYGfWxfIAsC0Cswya8mc+wkU
g9F+FcCakrfEFqhiy/2P6zs3g0o+TkMzkQkEYqCDOTehyuXUKTm46YKbYAVeAgkkY44moUwAimiU
Yy2K0kR/E7s0QSU4fI0XxTVmthZr1FFlApIWoSf37vfJlAhFXpmu1kDrXXvU1c+Y/rJLx+Q6U8Bk
tEcgteRsSINUqCk79CCO1de5oKduWnb5+vpmzmABz81wL5RRB6JamDDDQAyVZKOydNvsirV+h/r9
zggXoYAzXR9mEWEFejA4mLzvFXNZzmVGVdW4oyu+1Ria6Ne1e+TqdFBq3S3DD+dtMtiSjCqPBY6F
8yMTaENpSC0mgAdHeoWqJ30SMLAhODp61Ufgc2Dasa8seOaZuwDYy59WeQ7pTpl6QbRqaPGo0H4v
d0m9lJSwQ3AeX2AvAXdhZWQwcvG1czkHBIsojCG01CO7TPrPvMtFhKH9a9SIhzokS5Occ6/NmUnu
wEAznZoT6IhxYKxX0LStMBLLRoCZ1FobLrj+uYt2uj7uu4m5JCN1hTcBfsgjRuOGAZBu4a8nP2fb
yJcnDCnqjdzANlJpH4LaKfgQf13FkDl6IPVkcJiIGO/ivBZpWiOXLQRQYjg4VaPbUQRGCrB4/vqF
VhHSaKihomQM3Ob5UUduFRZxmrN2iuTLrS0RuweamE2kVhXGkUKQ0l03OfORziyya3CSBYmVIXaj
PoIrURhsPUsw2/UtW44ClsywPz8x0xZJoQZ9zYix6Kvkj98zJkEc+dIDGzrCzG3tZatxiUlgJhmy
zlbHAuMTs6h5TooxZparf4PwHdDLECIFBSocpq1+UOp1j9B5xTPuXt/URbuc/+8w+yLGKbVcoEdB
Ed8aGL6JXOlBtwcXMg9DDMZ46Ab8en6J5QJMDBQd2FMuErE6LjF0j3oEPqblSYngCrV6m5TF1+vL
m/2YP83w1ZQoqutQasGvGdK7iDxq/ZswHK6bmN1BuCoFvH6s9s0jAjWVoBUjTOwmxNShsRvRfeDK
m9GhHqG2GtnWsPk7cDY2tfWnWR4WONCsrTB2E3pFj/koYtoSYEpKJKyuL28uDDqzwzkUa6gzqlRg
DytiiNupjrYuB8+4FTfjLn42nrWV6GJAiTy36xTHZye+x1+u/4K5b3i6UC5QVgHq7CBjEHoCcF95
/F0oADTT2qWLwNbBvXEM4g55ZcbmccFOqg7hUOsG1tnj1g8P4dZw8v3o9Q8xQHTXVzQzhMK+3U9b
3GWXK1XSGhm2GOef6EhucxduWwBgHgAkpYdybwAJIyUukf3AWRqVnctzAEthrCjQ8tPArnXuaqxu
TCfIzITAw/SuBjCyudHRFT72oH3raWGtM7EDozZkFHiA/SAqOrdGQwyiUdIy4AbOjeZh2A0BdDEg
EoN6tQ2vdt9sUzfwyqWYc+aLnllWzy2PmiFAoCrAF/Xz2+a+PJgbUP65eg9/toSdnTmkZ7a4V2Ns
qV7mhoUxoj70wwJil2iomEa38Oyyg8Ed0jMz3MHJigJASNFAlk0ET0y+xSR0jOmprhbu3JxTOzPE
vurJcxSG7ZgK6BB41rrY0NxXPxluPPA7CzEYCLIjW6fuIuiGXeWL5SEPYSeFNUg5q5Im163Q4awA
G9aDDjy4V5Fq6eWRDhysCgu7Ob9KA1HtkSkSZcjzVSLBotIoQBq525LSbljyChK6xAHT6OSEgZ2t
6wLI+OBt4U7MfsYTu9zJBA2yEoUU62xcDYAbiEd91V4Z+4vgaa2tTZ4ou4oj2unj0rs7u2RgGNGA
A34BYC4urpYqag291kKqM3LEreqMMbgSgX8B7Tr+T8XpD8v+joXP/GdFw1uX0PlmH5e7HICVT1Xf
W9GxbcsIK5RVu1mOKeaSTCBMf9rhbgeLR3PMywMm5Ro23femDbYUfc+QGZojAd6zWiq8zmV8Zya5
EzugKBXHOUwCR1Ds2ftYPeqJbTHNlyd6iwktv1otzmQtrpT7iv0wRrhCZgQ4KpuYbnFXQi9HR4BN
G/3dU3Oys1yCJMQkHgCIAUeQTyJPzWzUQ1y8VVVu6x+gV7XBgleslkpk84cVdVMN0yMoUvA5fBpY
BakwbeYN2+Mco1dj/CF6B0YDMJT8EeNuSyANdvMujipkZkElqgBkyONChsgcpjGCXl3cgNG6Sexa
WJiMvpRLMtGaMlEtQz6NgTq+4tJHpAyIbERHOGrkSLvotb4t/AhFYrvfAb5f3qiFA1icL9uygGnU
xgcnTv/c9ggG/oYjOv0t3DkKO1mpZauIMVsy7ulHcq/ts7vSkTH1HzzWG+PF3E27euFhZnfiYo9P
NoA7TNZQykXWN7LbtbHfEgwwWt+bDnVl8VY0l8KPOVd7skK+yQRRd00agoHdlMGLvkOgFoS0O2KD
xeY1f9XtwJZuUj+k7vWdXTLLxVhh0jSKVYFUK5fWRXeYRtFutNJWl5R+ZoDpZ6eJF6odAlEHocvR
E8QTxmwBjL1r1riaTP+6eGF3U8dMwd9hLjs3zL2dJWbaQhoxZ/vKmPV1xvNrunTVe/k95qAwRlYv
zrTN+72fR4efr7H0pKIQr4AfCsEjrUGIHty7Rm6nzgjqbEcMkIgsPZmzr9eJTe71kuREB4MzFpoZ
glNGra0kT219a3abKBptEj6RIV24IfPPyolN7iXLwWtdRKA0BXsC+EBQSWwfFCQ/UGq4wxSACyz5
YOc1oLJLCKvZHQY0H1Q6KJmiUcldTiGNSGugaQXvlDyNm3jbrD/YAwrOfQckGAsOaC67RAMOBStk
Bqhx884Qnfumqpk5NjBlqna8E1/kN0Xb1J/hagR3Q7MtWqQJJF2Nrc0mg9+jhbrSjMtHFg1SRSQi
YN3lg85+qMcu63CDjMxwS+N7APjMdWcw9znBRQncM4Z9RCZ0cx5nTpogaFKt4eVE9TvUXdC44a3W
vjGydfo8fVG/ZI61hBpgF5Bzs2dGudBELLqcSlnAPF/9knxt8dKkN8lLva+fiFPdiEtF1Lm8EgbR
60QvFRn0xdExKyuMVBiMIJ2Iz9mtRlxMpXJGj0UHpbewq+xxulzgn/b44o4GHC4EvLGrGojGJy/e
jY/djfJlWLGSe7qRMjv46KHd7VSrcZFFeck45+Bpa4LDwYJxgtHo7o0xxjyFSMns/Jmu4o2FskgZ
2RPYy56XLs3scUJTA5cGdxR0+hxwog27ulHlKvaC5+ieuinUZ3u7Qk8DNafBVffjt9hfypVmZtUs
/dQot+CS6D3NDBgVD70roCRvvKef3UPmh6kd3lRe77WQmIfsmhza0WcHgHn6uFg4mTvTpz+CqwWJ
NMVYc1jGKNLoW8YTFKOpo94Vt4XXOMvSt3OFmrNFs99zkgZHmSL2XdPEGIBv9uYW+pbr8NnYYVTP
Ahee7oJbQvYVPHqsULNYwJhdLXruJpi/4KF4hGElqF3bBWHsjR/pGyNCzSTHuIneMLZkJwczXIx+
57w/E1H+0yI79SfrldQIdSsDFifVj55ET7LHdZM40AyVNJaJ+6mv/Lo4LmBAwFACVCKhUCTzQIyg
zQHOHGAUXTNfR2IBwDkBtxmbsqnfl5KKY9+WdxsaiHswg3YEiHEvXCC1IIWmuLnCuv0h+apjpah4
I2lrvzHev8xObiXIEznTBuTH6wbo7KVjPBNRYMF//gK+dFsVQ5xPIvPMxhdojtgh2cr3MvoKHbDZ
wp3QHRY85dwTd2qQu7sDmr9i12HJvY/mgldgtSvBYf2M3E8fzdxGar76f9rkrmpHpKEOAtgUt92L
5HYr/T5GR5QV/RyQuN0sBxMsELv4sEeNUgOKBdBgPT+8nRGBP1/AtiriByX3k77JzSXB+7l4G5zS
TAj1DyPcU04sYHyhcB97SgeyNLoPG1t779HJHreMSScGZSOQAMXibM2l02f6q8gYRYBT0NPmu7zU
aAOhgPAECwm9YJsg9/3ooJPKyPBGT8LAjTMttmkul8usAomKWjWqRRrP/mIC1dN0Q8LuZhOuVBMc
f2DWSvweN7Qz1mrnxIAm2AGBftaSaMClN+KMczd1kMqhIuS4ZMBxIBlTyZ7pMrkpzdE6FwnG0s28
OELnFvmXVe/VHOKH8PfQJnLr/i5ElbPpF8Bal2UNWMEBktA8xUg0RqbOD2qZk0E3DGTdxLK7F9Wb
SochHwEQ1O0GE34Vpr1/ubBhyUBlYw4V4qVQLeDZQKqYQJtGwZB0FinFvgwm636KRWPh1l+k9gBO
HTWbwEMAqMBx5Sfvx2QKQ54inPaGtPxe9AloIis/K42nnMTbOC8XsuzLz4U6scFEGFBGAfMOt5FD
1ysEtxHjqNqrRg6xmdpDseA8LzJ5TCqc2uAufNNqZTQVQFDFavCQDVZiE938ouUGCN/kx+tO88JP
c7a4kH1KCaagEshXG8Gbmr9bIHe6bmDmSmE1oFiUDJTVWFvm/OglVd9C5ASDiOYN9dtb1uuFwtXW
/AidxEPz2btub/YDnZjj4gmC8QSaZTA31r2jxE+1ge2Dj7xuZebUnS2K8xOFmo2QV8Qwl0YkOzVL
W/NF4w2jrENMF0xdhsH4RMiNgVpG3RcAUu4pzTq5omGBGTkV8onibfgmf5M+Jjyp9Euzy3bJS3yj
rMDV9aJtA7uCMOzfuMiApGEsGWTqCsMqnn9BQaytDmJakDjHGL0dKck+NMYFlrzLcwgyayiCYIAd
zw3odM5t1AIlqVXhHJYV2hHSU7xIlMKHtvjvAiENFwj2F2CWebLGoOtNnRYY59bswRPfyhFUCuEq
3agxMNKa5iIqWTiKF0cfJk0VUEF0PtDHxQw5t6iQxGVimoGbIAxhpH92/Wx45qPktBuC2saiQf7w
My0fKKGqQDNLSIp5QqJgkKJaSwzBpXcK5BKtEhFm4hu3dEV+ZLfSC/hZikWypYs5Z2bVgsMCpg/o
5ovzETTKSNtmDMEa37sWCvUJAaVIjIZEZTcP6uPkQjYY0g7y0tU4Po6n8Rdnmc/HM0MMM2pNoTeQ
0JOG0A5K1HTqwUkg5USU3MFB3UWh8JA3C36T99FHy2C/UZkYJqoPXEJcUpKXQQDLea+6PZL9tK3t
dhhB2r3EYDH3UQGkVdiZxegHLyzSCGEtUkVEql/+yGtlFYyYwqKGf92jzS7opxWLWxAos+Q4s2CF
ZM+YMdwhnLAtcx+2SznmrCG4Mot15hjQ9fxSoBI4GYC/hV5LZWcQQtuaClcg70mfba4vifcpx290
Yon9kpPQIKtqNFt7WNJqa1tFgTc2zUIl7yJdBzzRgnwHhP8AfTPQwjm3Ueo5JeYAqEgFgZTMbvay
I+2DFZj4HOEhhWy2cBjadQht6b9QEL9waSCswzZiLA8jR5rE02eZWYKAlY4Y5tVdMbNbO3MNA6A4
fEXqNQ/gf1rlX67v6cVhBNcUDCIYtTBSAiD0+XrNpm5HMpSpp9e3fXzX1LssWWhXXbpN2MB4BAtW
8fUAhOZtZH2LHkqK3BFEvqojplgYK+xp32pUnUSQTC16TpYbnnkSZhP9cR0xK7qOPPS6pCDMDrXp
DzG/cB05DZjFNwQ0EdFOxf8sHM1Ln8nZY7/n5GzSrFPTSKUYsCrtPnSDg+zQpxaxkYDlojOXOo3h
ghp2paO2tbr+DS/6gVBFAVcYAjK86DqCC+6ud7QKSFcIGINKKofUpV0qm0JugDYX3IKqm1HTbaPa
6mCyJ1H9jH6oT6UKEXW0Q/TrKb3o90m30WPFMazbGIqyE21saBAlssii/QXXdHGP2c9FuQbdCbBo
gHPsfK9ENZ3MKItQ0Q0fxnCwjfj++oZcGMAcHRtiwggpOr4XaTyMVxh4HGNflLaybrhIfJ3rFi6u
jYm5fxOIabgKBW80F5UWidZX1WCIrmA8VP2PpmxcM1xKhS4vztEKWNlUFfkevNH5RkWBqpQksETg
AptN5zFe8/Im+6LiFE+b6tlcoNK7XBTgkgzxi9F4DKpaXHgjClqcqWMOLFka6OvGjMe7MklC20yC
JbZWPt6GHC+2DiENXA/Wx8tRtUUcYS4hkpGBB7iZOmmlzWAooOHohMpOojpdT/XCNbk4FbDJKDo1
aLpKqJ7x36wV4562teyWE9pRyM6noV54PpZMcJF1V7VGFFUwUbe0Bk05/G7mtEu8UDL/TgBXBZEp
BPAIIZBZ8s0gQUlLUYE2IUjfrI/6BaLkh8SNV813bceQcd3rV9OGPu1D1qDMG/uCb7lLxbmLGij/
G9gXPnF4eT2ZvRDU7Dd0NqM0k50IqvDxur3BfHPuhZ7hqR1YQqluh60LcprFPOYikzr+Bh2lZnCv
WuAE4LYbzHdmCoAuCNTvetkmmNIoHzAGJW5z+DuoUqZodLaNWxYO2KI91kwB1awKDbIF73+McU5f
G+6H8NEjUm6taAv8EFFBeXtYx1HqGnHg6MTXYtHWddPOhJdw+taJhtMPmV8PsQd+e9fMZE8FuHg0
otteKdwpe6D1rSJApoFM+7y1fEt/HGJtIQe9qB/xP5hzwZGSBW2iVsedA72YGzmA/2xjiJXFPdiw
KkfYLBXGLuYxeJvcE5lVQVI0bJPqibkzQPMspzJQeaz92F96E+dXyOgsTaB+UK/gzqcV5hRjSbgj
yl30ZE42uTe+AMe5DvedCw4a2oJq8lchnCAuQvbA5pBRIsPoF7erGsliJC1F6OvFLo4w2pWmTtkF
6+tvD+9kjlagLovEDK1m6Iae3zyoPpRNSWFl6HNHaBVcr969buJy90BKZELXgU1ror7IY/zybhxy
GUxIvmaHt9G94dcrSPfaxkH2mV4Yo5O8bpF/e9CDPDPILUrE9MxQTTnYW5uPYbxJBYh0VG/XbVxe
U5MNU2NZcBWoXOncmQiKWIknchQuGjwLc4W3YGD/JtyVD/kL445F9nejPPToNuOEgF5e9SFY8l6B
MXERwM3Wc+Yxzn8KP8hTVgmJ9KoM/d43t9Kacday1tiSm748K1gxIkO8FUAOXAySN0oQF5CZTnxV
kPrUpSBPzOxorIzBW9jbBUsqF6tAqwPYDOQufrKH1vwmWNENA6Pm2/aTRDaGC8a17vbexMTKE4iT
ePh/bpubwgHJ1/WfcnmUFAx+I80AyxWyuGNUdfIyJchD84jiKJHgLseoV/1UT0vIiAUbx5fpxEav
EiJBITD0q+pQgEowwYRP9xVcANkPTbMZKOMvcU5dPPx46lA2POIKEXleLK1XZBoHTeKHbwlkpcFg
xDDO5ibcM+Zx8S8coIvERuNMsu9+slLFFCLMhbeJLx7EBpU21WlXoY48AioCrNmJ1lHGBnygZR66
vzqXyBtnn+HEeNHLVVUOdeILg9quZT3NXH2oi1/3dmfbyk/JFko4KFNZh756k+Hkgr4ao2iYMPhS
uxZUi5RPQ7DVh+unlC+bcEvjPWzTD3KSkCr0g+FZDR+BfJiMj2RJVXj2nP48MDzprKL0tUEr3MpR
/xR70c6j+zpf1IBhkfO5M9MQkEJyHOVkpCl8nhJXyEqDqMz90W9rJ2OCKNTrS3Q38/UfWlsTvR1z
V/KCL8uu9CJNAgL2zDx3RFulz6ORmbceY+lmeouYFotLPKI8ie5fuYeX3w5ILFZ6RhnYgm/l3hHw
CESRAXV1H6+nL43RPg+KLWZltkTWFo7JBbwNUC/MbUNhCbylECXnW9KJoscluHUFr/5RwdGkXo6O
rYRK1D27fRl0raQfxYP01j5G31QAjhdy9culwvwRBAZ+KwA3uKW2hVYqQzMJHiIbL+2IH7ZbWQP2
LByXepqsSnF+ihDKI8/F1wSUA6OM55ddBTRIjayMyQqyPILhBjU8itGvs49jTxHTQHcVM0pgWueL
XtKo5/pEg9ino/RRy6Unx4e61G5QmMXYhu7mYeeGkODWtEcaUKedpoUnii3lfKkWSqUM42bgakC7
93ypg6ApDf4Yz0f41gAoIvZfkeqB9iC1K7Kwr5cu4NwW+8InPjSa9ClvY9gyAZ4YEmor9QMNyEL8
Nrci8ESgdAo/oKI7fG5liIsqq0cj9El9IAEGmCgkZ0dQasmvQpwuHMqZJaFqCcYBg7UiYfHcWCsO
Vt/WHSZqx0lubrSyTx5UfRQ1BwQf2t8IhvEtQASAGiYIf9ADPzdnRnkkRSacKEtz8f7ZA7rtbuyU
m2nPwD3ZjfaLBSxAIFlFD6Eq7j6QGlwwFTSlYaSRGPkYpV/n5nsQ1gsp60yEf26Cc5pyFcSi3MEE
4+xLb1VvXKvwmdLKgngCGNEW3/JFi9yh14J+igiBRd1wqg30GlAbpavBT2/CjQgJkeSwFP3OvAzn
i+TOPpjcxVjoYVI+mCvgwoDbjxGx5PchAER/oYAv4yRw9xrfDV1PcEsaDBJ1flJopg00SWnkZxs2
UqO9R9AdP7KY3FerJUbXmSuH7i3E8YB7RsHT5OpZPZHbELibyC+NxEmsraFQMAOLGNn/Xqhfrkcr
F30RdiJV6DviBYDSIaTqz1cGaE8p5ho7kbZ+EDGmazrhGjn8ptq1gA/Jr1XtGFvRBXHiv+s8//Ex
/mf4Wd7/sYHtf/8X/vmjrKYmDoEQP//H/76JP5qyLX+Q/2L/2p9/jftbd9Vn8Uiaz09y81bxf/Ps
X8R//1/23TfydvYPXkFiMh26z2Z6+Gy7jByN4Jeyv/lX//Afn8f/ytNUff7+29v3PC5A3k+a+IP8
9q8/2nz//TdMDSKeZ0Ct/zg18q+/cfuW41/+n/yNlsVbO//vfb615PffBN36Jx6zI5MkSsUyari/
/WP4PP6RoeKPwIhlyArjaJFYVlyUDYl+/038JyA2IF9gR0hkdWwGBWjLjv2ZoP6TtUKZ3BWcHmId
U/7t37/x7JP9/IT/AB78vowL0v7+G4gTz+4GQggY0JGysJSM0adxJ6hNwTiZB3Hqis0g38V5H0fG
NomUGORwfR/XFa3ttOpJbqN+b+RON2TjaFexdkutvvwWaVb8PZWF3lZGpXwNJamPnRwUjrkjGXH4
kFupLjudaVYvpUlQ9JuqMvVzahA/ENrmnqL3tgt6CdkKGqOmF7VNetuXIsWjGITVIe+E6ZBinHMv
0rzERFEaGDc9aDJ3GBaJBXuSKKLbVCHQOiJG/qiEI3qdgAti0MsC84AcmVq8CgKZrjHlIe4rSUtX
EIfquv04SOJtWTXqrank6lsVBhhT0AQ5ecyESX+Sk7g6lB3o4ldNqSCrq5XcpbVZx56uTfJ7WwSY
Xw37MX0gETVXSD5lVAp1arwHaRGucgHqcbYEGsFVYPWYRG1Mq3akONA+kiQZMUNTF4pXd1TfN5ZR
H8xkbBvIQgv5Jmn1UbHNHnz/FZQU34RMaaEDrJXdM97XAhRwWbdTa1rfS1BAQDhfIhy1m2DCjIzc
9PeoRU0/Uq3tY9sQC2GLEoS0azUjHaCwkse7ypRGr8oltGoJM6IkSgASpBzi3E4lCMpa7zrrSz1O
w4vUhMVb0SlgjMBB0rxumNTJg3SpODlxomUrcUTcCSWv0lgJqTzsJ6OGfEsmtj+wqjTFPHgjPQF9
PEzYKyH+qqdd8EHzvlwRQqVt0VPoUZal+VAmRdfZogKuCFtXG0zHJH3aIfLDPUFDPgF3PNYOZK3R
HZKm1H24+/g1G9O+stWBVjuR+UGKuO69r8L4ZhpB1WfLTW4eFGVUnwIhlNdF1E0bK2/QQ5bSvPrW
d1G6HsQktOyIDvFrlyrj1qRFktpN33aGa7Z9ZHk5rafbICybA6ZQMX8VGc3BzPVmlaVGDxanoKtA
wzrmoEJtcE5WjaUX+Tov+9EDsLN5FPUmegnaytiHZjy4DYZZ0YSssmhjUT3xK6EWx32CuOqHJLXJ
VxDtRm5oKBgPMvCVNlraGJkdT522LWQNo5lkzOr7QDWCfaRpycoqC/NGE+pqI4wkeqtDaOChO12G
dygz0U0qFu09aDnzV0XMuweC3b3JaRl9byctdmSAXr811VQ9d+mUrEgHdcVAyN5JllS+bnWmq2eD
Zsd9OPiZJkOnp5vIhlpWsQ8Tnch2CZqp23gszcHRO1Nyo5gC8DjK0yttguSxzM14l7bTuM6xN3em
WE5PKdWnp6GIwGcEtIuJsy6h9g2UZCRKPjQJpdzVqsHSnVhvmruhAd7EFguVaM4QKlbpaGnQo2WQ
9DLalKbYH2pLTFHeyUvR8LugbPS3uOtVzFVCS29Nojz4OlGgIp1GHqMEw3qCMq0ssW4gWTkUGjQY
hjBPnAADhV6SJdGdTKf0BYEnyOBjsZjuSDMFja8JI11PQjbeo8vZb/vB0u7g7zLrWUlC8OSkA5FF
J1LlNNmKaIBsB7ypOKiqQL8olKq93eok3MlBmx0kOVb3tGA/YbDiAVlNEpFD29WqaQuVMgi2rFT9
m2llgBdVOukrVxCS8JuQ5b1kl7TvvUrsddWuMLGT2nLbkq8qherz/7L3JUty49iW/9J7pnEmuCV9
9vCYFKEYNrCIkAQSBEiCBEAS/9Rf0T/Wh6p8XZIyrfSqevsWmWmZljJGuIMX9557hlLCFB3SMsrQ
eOeyHb7aChs1PtY+SP+a12yDeraYDeZ38ZiiM0qK3pjpQfct+VRPpB63nKXRXeZFHQIjPL8rRB9E
jzpyy7GjjfvSkVR8HZserlRhosSNRWVWhZgRB4QCZt1nOq/0Mr/vB3rsMiLuhaqjl4W2qLC4js17
oJxsSgfl8aOMkuBVwA57X0Vz35ZNL+xjY5P0MMfzcFDSyzatCBIYR3rV29iYcRM3Ojr6XTbe2taI
C8Y52BaomrabCKn0dZFntYeRLXfjXOCmjT4vfezvcULES04ZhdV9PDRwqBhmgh+CDPXT5GcoI7qW
QLF0R3oM8XlGYRGQ5tNnOqlx2xlfnrDiQ02hLMdw2PWxex4SDiMwj7SfIMrnXxEpHOw7386XXOnk
xW8D8NC8DhyfSnRwNxEhX75BttrAENCL0F9HffZchwk9xGQMSmzdQ2SQ0G4qkznG4OkbWRVT1qot
6mF302kPKsWuxaUHO7BEPmZ+1wJJcdxcptSFTyYggMh4JG6yDCfcthJzsqVqKbIqIAdd2/ws61Tu
asnDz/CCcPvKR3tUKOa8K+F1BO/gVH3kHMe2olFc0MXXpkibOD3wAUG+gP6CbZM4/y3o+5iWHpPs
yVLRySJsav/gkkkjY0D1DCF6fgoyu4Jb/APjiUoLGHBNAEcmuWw6k+AddU2ysXWt9mj3/GPIZ3lS
jR3OadKiKBjfwBpiHL2zbX1v0yxBfIZZ5YjDvRBxWzOvTTbjMnSmMMvimtInvX2iLWpxzMUAfUsT
HVjukRsGRHr9jzSQxRzxYEcqnZZg/9rjNNiKFU0TclOSZcGJQU2zhy7SE9vgQLe2cHgrH8dgaG8F
nrtrmdF6syjZ2AK0pPBuTKQ8hQGXp3YQ/XUrGPvatto954Sp/WLH4H0woNhEkZD7Khn4Lc+W5R40
qSwCJyTqDobHLVJ981kcO0LUqx/p7D00XbfpcfwBdRLZ40by8rzfE/QVD0llo7sRvcyumiy9bWyk
NjKj5uIL1t8KmeTncFhZxlUezk/AUtY3NWjvjajbUzLy+pkMOj/GHu0+e6FE9XFJkxRqMsGHXxnv
Mqvajvs5mrP3bF7oW0qtO9VYJIAnE0fuMvqzf+vFc3xkNcWrPM9++k0DQrrkI/Vv+OQNN37DxRHm
m15V1PVKQ0Ox8LdqGsHmRkcZHGOas9fWpHIqQkWG55RPi4XjANCtcvA6uFigBT8yJvEC1ejBPmY+
DUeANzASRq247ac2349g3my8nGVoMLwEOkHhpkNej3FbTNKfyy7TGfx5+YSSKuucPYCkYt7yapiv
8skMO8JItVECOyi8JB0Ae75M+mqqUlrMSZ2faKTaoxmirOgqxd/Z4qrrcYm77TCsPl6im7FZ6Mfp
ZiG6A/V+kKaMxkhG23bJpV9UilBUi8TYY523oIguctl6FJZnpc0027f4gU/1vASvEpaQ4SagKqCw
68omV1RdFj9kaFe2sM+tSTF5s3kjQQNDJp5WYdnGHtsOgTR7Jd3UF7Sy9b4LRqRcsKpqy5Rm9Tab
q1hsgzHG1loM4GmPxq+Pss6qT2ETj7usha6gGH2ch55Woi9InaEOI5YwGjZT4gK0M7o/EDIysp1M
D0C3GqsTy7W8Bi13iDYL95O9aDlYcUrm6Wsu8xHLc42Ve2rhAYEKFWa36+L3kAga67ILqRtRDvz+
SPD3d2JafrNAoXEvKjtcfN/qm0TEHGWSR+E1rNP7b8EC4Vch8snd6MyGMLsPqCgti9Uj5To5E+ZV
cJemNNpmfdqwUg1Z+pUqbvHOy5Z9DKHU89YA3bElAzZ96DqopYAYh6A75fND3lTDcxP2+a42kfee
a95t5xhv0RbODvZzWif0YSSuS4tZyPjJ1xk703hhLwtSLcoW0rPrKeyJKvLR8He/08sN5xINwYhR
b2+CzL22IZIFimTyCcd3GwZYeA9+dMv7yHbVfkT472TKdEQuojkqMy+PeaiCpWgR+PFh7LIcgcXW
sIxvEKFOw2W66ZkVojR+6n0MLagDG1cruJXHRnSscKFIZEFiweZiYAOIFlR647NR3dhvYOmi+D7O
pwQZj34+uq3ySG63vNbBWMZKKX2pw7b7CK1R/wAK/wc5+F/rbhNLj38FHBSd+D//274NPwIH/++P
/YkbZNEf2Sqch2IzzgFarQDAf+EG6R/gnMegnqFOrbg8wK4/cYPA/wMIL+Rr8OOBDdC6//gTNUj/
wJCEEX9Np0Ho8+oW/O+ABj9BBkkCQ80VLIBmbI3jTVdQ40foOrI2HiejxRZyS/VczYSfnImDgjA5
bDuR/25b9gte+I8HgtYP2gMErGBX/ELgIMYiZTmTEip7fZTQGO5WbZy3zz/T9/8kOhMCCTAgVx4c
HMS/6/V+QObrjmnmTfj1ZGKLOkZMNblW/He+kL/ChFgagSGGZQe+qO9JAz9/iP+/gqr1O/kRAo0A
D2J/EyJ8Al8bTs/Pj1PYYrU8R+Z8o3G5oucDjxqV8oeD/Ce69COa9LcPibL1WZi6IGn8+SH/oRTt
L/yy77/LPx/zq1KH2/X0DfhdeFj4HoL0Vg6bU/Cho8Hexy4OVLKyEp/mbbepdllp6CXe+Yfld4Kd
v/FFwIf6ww+y4s4/nBSXiKpCjLJET7NZVdwUsLJcvWxXQlu1/Z1S/6+azfVLhLsmliwwGoK/5s/P
G7qZiHTNfNObYLe6in3PbL+Fge4x2ALr8H9LoP4Ln/D7Z/3DI3959VKYebJhTSkdt9N2flBlt+/K
Y30WG7lHytXGbdNzhc8ZeBay3Iv/4DwhkA07HqR9gKr+8++L63Cd3/H7OlxHZTjnU8ngZvrvPwRO
3EhYgF4J3om/7D/+w3Txv6xZ1g8STH4QoOEmCvuVtR78cFZUVGE0ZUiKryI671jVB1BDqQ5mkA4M
STHxMkhYus9lbc59mM8HLx3M1sPwpMpEDK0rBODgSz47+5u39rc/2i+vbQXGo195ev2OMaUgaHoP
5WARfsDY+r+3qP/7J2J5jpIEEByryZ8/jGxQXWs9RAcPyPx00B2z0wO72DIoX7pd/vI7juPf1CWI
SGN4NMMKBmqKXz57J02i9UJBq5y8u6x2EHj+7hErTP5Lfc1wK8LvZj1LKVD5n75eHbjYRA41SWXP
8/JMnUHyLd2ArP+b0/pdzfaXJ62ZXrClxRryVzZjRBtkMWUt4mcbbzzYNq7KiQfi6IWtqgstsgUO
12YyvrfLxnAhh3jx9FcYRlcJWI9OHTzgho+weW4eA75kNzYx2bhtsUN+wawtHghvxjsg5G1QcGnH
qxyiwa9LJoTaJLOfPVQ8nyLkXfiigaZoYQ++71W3C4ZeDCXhOAWbMQbaUza6guZvdFI9VEu/VEUF
kCUs8JM3d21LmnoTOw5nMoAEt4mi3jOTlenKrBUYD6uBVg+QT/AQgUU1zP5mv028Yp5ncH/mAE00
4X18p8N+bOCP2+CPRIoCMxZVrqeiMQOgKL9evHhva6qrMs8iJkvHqH0FbI0gA+l7+iWQs/k2dkC0
JVwMdwupHShTYSZvo5z2Z+CqAIrHRbKbtGfRQwv/pJcecMyJt8m41Z0Rm3VBcK/GUDznsmluFxaB
ThNG8DOv034D9mT8okGGe5gxHx2bSchji8hgW7TwaLoPTO1dZ1NCtnnvBU0h42pCMmy2THKDipFH
BTQm5osXgzdXLB3zAK3wVLy5MBxxw3RQ7uM2jCDiH7v8pSeSjMWiyXgJbb7sFuSFwbWAJ/En38Tm
gFcgvteci5cEmq1Tomf7NvaMwaoyT2+EA7xnrA/IJtSZe6Sm7so5GlPES9RTC3vsNZlDJ/M4FbB2
wieOqdebS+TRhF8yT4NgyA2SX3MJ1LPoSNTe5cvYf1Z6VOMm0h0ITlqzGAaDygMpb8HOxJ+IUNfB
0qfhJkuY/4lSNd14KpjmskojONEDJ3LTLbRQwbchUB4gNGJwxU5dmt1lTsEtq83rqohNDGQsYdSU
DUb5R+INyVu78DpDks0QtgULiEGWBG6yT5AQtl+mgNBnB8HZXlqXPATOLi+QOCbfeBK2j1WokrbQ
MqaIsK6jU+eTGUhWypP7lIyzX04ANRhkdYsadwwg+W2GxDhQDuJ0eIr6tn/rqYQr3ORBxwM7dXrE
Qse/LIkdv6oss1dYhUWAW3SvsjJyAdl1ZvZ2ZA6A2IRTsl/wvH2Lbv5WB3V64WxGHnKUw0IQ3p/b
gczJse5xNrnRoy4QxO7KuBLrem0WZbLE7BHldbijwdId0pyJU+58ssm9Cd6gUrpdV6dJ2eCd3xKA
NO9hLhFfSxpwB8eOnE3aYVOkkuGWcsRGVIFTOy789hOr03zn+QYWGQ24JeUElOwWEOFUl43VfClC
jk8BfwUPUgTxxYFNV2QZgOdkoO3Wka4CZkHpAbZ50W6asNWoWj5v2AJqc6mBou+SUUElEYjm1nM0
PoPwrLN9bpr4Ek6zvHfEYtmt0d01SVM9dHQY7/kQfRcfdqVmBGntzGTXjZr5bmkUrAGd123AmvaK
How75ETEaQBN8DSFzTVPR8QJyqXBvsf3pfoItXIU50hbUyRZxS8mF/JCuAc4I8j0KWijEbM8vutN
IwyKhTZy2DRtRY6K1uJFBFZ8I1YmusAQDy8WPpmtxeZNYnNRsY+4rdvnpiL1EfQt84QJwythwRnf
1VEe3nrpos9UhdFVrUV+SisN478mphEg52TZZxRiNcvn+F1n3nAVhBaMl6l38edWLPMrrZg5Yck0
fXUDQFqkW/rHMe1DvJc9v5Z+Fx/GMfH3EcyPGqzYAKcW2SgVPD+XhL5HgxGfKEoTtnldVF2bKtXb
ZHGpLjq5wA8ktnT4WBDIe0CYAt21kUbhJjnZV5brofBtxasimEb3WpO2RYRUVkNG35j0okIdfAya
Vmepw+UMCU29xfTRvnR1OG9IrsUHMTU9T2Po8UOAdCWs45alea6iwCFLOhf919Sp5mYgC0dM3jAE
hQMKNpSdFno7StnLTW3c+I1OOkaTGPvqPemyuWR5ZLYU+7Zy6hg7M8OCW1Fz/y7whgkskFEOl6Fq
spuZ+93V4DOzY/UKv7HQhkXQzu4YjRxct5GariBJ023a3C5RIWqF129gFneL8ipRNrOT1+0g1Z3w
er43rWNQUuYWS4l5qfvbVOHNHGgwX4WIcDzIxRgIX2IZlW3TpZc2Drx79Pxh2VdB+GDzqdrPrqXY
TNh2j0QrZDr29dR7peUyv4FiDKYpreJfAoin7k1K8wc1Lew0w5O3K4DlDcdQZCE0QGMsu1K5tDpP
uHXhJD9Rb9dRLK+wlBDp54y7EctzHo9fc2BfARijxwp7Miikmhj1ImWhvB6RjlgiBzb4AhyWQDoU
SG+Lb937FOO+5thUhE1VjLI3615baAzOaFzhmw/59i0+2+Ce4Tg8MJ0sd73vg7wX6/jSVR45V4Ee
P8LMAMXDMdvhkDfntDYpKvc4dPeILpSnKjT2q4BXxzZIveXi/HG81m5oHoamg73xWNUwqh/q+HFA
sYdD8ACtF0KY6jdc/va6HmX4pgblN0cbplIdEYsQ3ZA6km9myrDQ8bOD8hN5qiPfXPOpEzvcHPFn
oOa/mTX+bnTNEszfSP8JIljq/dImst55i+sx0aycNWHL8fqVDEUMj4T23OTFXKpjuIGKOevK+Hz6
Pbaxjvk/NY/fbVwgSoUEE/1jurJBfphCCJgBLl4whaQGdu1WvyExtC39Pvo0guNaWJNdgmFsd1jw
R/8Y5v4H9PuTLrSyAf8FXQi8o06ZGtqYf1CQ/skzWv/gP3E/aEuxeA0xK666fUy8/4X7ZX8EMDYD
9AdICqLtH3A/8sf3JCtw6kAF/hMS/BP4S/5Yv+pwHUugxoPCJvl3gL+fT88aAI9OEHxyqPExjYMA
+fPpyf/D4GLAnL8e09XiAs7QyIMGZPWXfCydSBN0vQk3fZN03hVZZOoValk0AjGmvP8g/hIirrxh
5jJDNrNJAksuRsTYArRkOoyU86+OTP2ptjYBEymp6Ffe+UPZuBk6bCpt8rmlKrVFbjx0cLNVPSpW
nL8a5gZYNad262sMMVNYZ+9D4qLHqiHp45yM3iEgXXpSWH7fJ74l2xah0jsy0Pm6amZ2W3uzFFhG
+/Xz4MPhoQBO1j+GVqMTglWG8nc0rYbbiCXdlYW29tw5LFcLZFeSqsBIl4hymQhilzDCAJSfDTY8
+FHGgwCp1t91S0tsQUNLPeCtln/DYNtixYCQSOyT0iY/UuzjEOBEM4dgD4EY25aitYbcfcFglIpQ
XKMf1oD4/Xp6aiHHRsyaD4uN0gS4rBEEZTksudF8RwAbuizd9OgEhhOXIvGOjGLCQ6tu+EXX83Tg
NqIC1w1cbbdNauVLZ3X7VFHD7gJbeWMBn63hA8WweUeqJLa4uwRaLwUYZx1WY8RLoTPugr1x2SYU
ffuCbTAgiEGZ6zC18SmETjRWsZ6LfC3X6TJztNpY4h+B3qYbUrlg08A7uNrztcjzekrOpg/q/oAZ
Sjzp7zfDuF4Sc+vxB9vX4zWmsfGKqYRuMW/C6VKL8TT5Xnufru68IE7Uzdn7fhe5kVxTwKZf+vWi
0uuVFcjEldV6jWEtzx+w+QruF+vorUbZnzeTL3ss2ydaYXXexfQ9iKruhoPG/G2YhXgbJQsdAElc
pGTIBzgnjcsF1jWMl3muF1Gugo1jX/UwxCXfL2bY69N7ZtfPN2K+LLiLvN38/SYHaag6z9/v9+j7
XR+s1/7yvQNYmGInu7YFqdX0FjSQ6ls4eSkCzlmKcVo1PCkXggH32A8Yw4qss3Q5qoxpH4vybFx2
Mhmir2EF9XfmD02zM9niXVIwT9y2XjDgjoGQBCvjqf/KJhI9cY3jXsa8CzfwzQnejfC8HZNR8GJ4
Diqc8dsGXLO2S49Is5lf9ZDTZ/CL0o/I0/biBbktZaXSQ44u72hp0yOSAlutfVTbpJDz0p8ptWCr
TCZ233i4xJ/UpBIQIhhtb7VUEkejNxen++khz1r3CI56fgwimmE30UTjZfZyGOVOUf/oSY3bl41r
qyYgYrqPaz9tEAcf9mhiNf4PwYA9sAztoVDxYYgXjMVJH58oqF3FONSkdDQdt1juIugx0rIEdwmZ
swltdh6BXTVY+QT7ZuOKVulp48WjPNAuF6g4tLlvKjqWJjH+KR0BHtMBUInXEFZGVb2UNvTxr2Pd
bpNct8e5mTVWyukHZeQlHpU7IF63Agmis2UPkuMxA2unCEHKx+TeQRoaGgNinecDEzH+rm4swFPG
emydPXBaeD4kWz2H+VHD66QkbgIXzw9Y2VZ5Uxdp27WPzTykPegqPcPadg4ODrzJ+7wVX6wL4G7Z
TFwVccu9k/AHe0Kd8TcmHAVSWBB+cZ7TeC59NmLsNApmn1W0lCY3SUng+VfOXrLsMokyBkgHM0hM
A6jEbbWUYpmgDac9xrNhyAs/79B/CjKttJ94PhuSDc+Ba8KbaKmfwOO4pfDb3EoGfBQUwJHZcqgC
5pdgr7iPOubhVYMMh0+WQ1Fb9Cyu71FJGZAUlvIn0lrhdhlLgq7sahdtBtBINyKMWF8KbgNywrI8
fU3q0dPXYev0sRVTg7FwHDG+TbgfywELZbDrGnp2HgkeQrAx+a0zSW9PvaDBdYRWKt8Rk9THNGP2
0DM1Xk8Otna6TqedJRkNDh7gkrbo2zkHQaaGhU5T2X6bRktQpKAjnj0m4KHFkux1mP27kFG4oDXM
FZxF/m6xYfPMsN35Vk0dxJuJ9jYDxMkFuGJ3ieeWqzqQDwr6xLPnGv0Ad9QAofGEn9MmpGXEmvro
gYCxoW4h+y7EwLmkQ7wDZAGgz+1AvQOmlkZvC5/CHVxpIkwhJNgZHUGKa8bb2AQcPAkYFPPwGi4V
u6aDpD/z4aE7Jl9AITzh8n2zg/cqkfQE4uJwcpXwtzztngbJb/qg7baE4NDn3QDiaIM9YogJBSwm
i76/Xfw9b60tYq+CkwLQPaT3gdDDCX01FgL8KfTA2/AC2EZ409FU003KBUKHsMYuJ4O0daJS/Aq1
U/lhgZNUD1Rw0kWO6wKltE13rkrCLzjzegP7NQHeB4xNkyZCnagwMHpVj2a4k0nRIIALmeBXAJoO
xNlPUQM1BgjKQ4hXynjgm82xOFQKJ1jX3srxe4x6HZc4r1hIQbC2TT0NumEco+Lidi0CSnGK+riY
U+821+5pnFRe2Jk+8EjORRzqZ2/wbnijddFnM8HI1NMCg9ae1+0EFyR9bdoM+ACVu2meb4LcvHd2
OLYZvc4qecfncAvW+Z6BaoQShwra9iAsZQEyRRrvGJjw3fPCsx1B7XWp9xbk5DWoQ3fkNe9g72hP
Q9cA3MmuIFW6aOYfXUWe5mnZGiYeRxEeglpshnA8xpXbtw62YKHfbjkZDm7sIDXGa12CxXJZYlw9
0KdJN18EV6BLJXcYhMAvZI8sU1DmilPXJrcsmpANLpcbFTbtnrvUQXs5fAtnZso8sp+Ted7kA7lk
GAPHXn8FN6aUtn0aSHUXKXB84tY7xsIUXuDdYE/0pccb4c0RVOPjLpnUoWF1W2QxL5Mo2vBOwlAs
rMoxYVc+x2c0tztL9dbN0TGElBYX2e0Uxp9EnaC6JIDZXJPeTq13DYXYNcgxx3gGaz2t2iNgvA0P
57excvcN9S0IFSBbyAxKJFVf1Xly7obsqY4IYp0GoOaqV6BcAjIhMytzvMdgqWXpDVZ7S0GbBXzP
lf420ibca+ofwZuOywZM+3Jxpv/sbAT2cgeyeD9kYGrgruLg1XJ7MlB3aTIf0OqecwsgR9H5BLwY
DNT+3BC1jWOHzEjwpkFkx108L2go8CY/SSypC9ZC9pqz2BTdUB09jmKedG9jPe11Pj0GItnLSL2L
ZbjW/nAFCvoHVPsJDqp4aPiwHVy8Heb+BmjcDehUADfGeWMjOP55/KoP4Urv1+ZKzPkmS5XcAPX2
Cn+lrsZhRUuoZvYROE6FTOu9sOqmGcDYSxRS6gFzf+0sQ5rZ3CGZ1wYgxaFq6V6WM0nf55G+6ybZ
KVY9AJx7g+JdnXH4Qerz56NXTRfPpZ+4xjpELW05O95vc+w8NnKYT1CqNUcPyB7Qhrz1Dkx0apvm
tbrlMo7uAK86HIi+Lmm3tsypC55dYOJP3lz7574LFXYkmNs7kDUKReBNx2A0u6GtiL7AG1uUM+fV
dShTBuPPOt+yMH5oRMM2jRGqsNHUYDvtmH5iNcObOzqsMYCOo/22z1PT5HcAV14Y6XQhgjk+RRls
rBhJeoD8PrJSl3DiuLGSCeQpa3pEsI3EpjCMT2dVwviI7FQVNNMhIWoqeuWCi2FmjDqcwCpFdfCa
3G2rAGztHt7vS5duANjvEzW8wjHss5tsXGg/u3EePkz0mUg/EskNpfmXDtyxwMtGcNLb6MISeBjM
0eqzkoCsnNnIHsN6eYSeY8Fj7V2U9RfT68Lvc3EzehUCbWt55mhuyirTOG96QDthPIVYHND48n7a
K0QXF2HWHNmkLzH+GXcRiimNbxQ6jmLy/c8tNhmgM0DdHymYSlW4mA9RQ10hh+gVC3RsirIgKBte
iTOiVOpN4tW8FB5xhYesVoguoZttSAQVhT9HhUrqp7ThD1kOkwvH8rYQ3EePCK7Z29jpFoFTwtTb
jrj+CF/Cbu8vnBxBpmI3PREST3SVXyR2ct6n1iXZddqnCNwhXoQdjR62ZByy+zkexyszjs2uBfew
jJOhRe5tn0+72K4sygYVHJzNRUKemSa7EJEdJR1R4eNstvtemuYuwdzwFczX6ZapMJsKlvjhJ/TB
w7anudw0KsX4snTue6utbipMgoc8GisoNVD8CxkyfMyiG/ZYFbb7VAXiVU9tuMvCBRHAlYfpQABk
2Cy4J29JzIatjnRCi4bPoBzoSX70Xh1dKpDkzoDY2n2OzMbbeuj7K4lzhFwEA7XOgNnqPejj6Nti
RidK0oUoQzWrj9CpgizsL3m3QdCCvW5AoQXpcRr3oYrUWWOqKXm/qA/bqvScCYOJj82rvmxC1Wlr
fzeBNHUVIyxhC81O84wqhaTFiOpXOucaBr4S2wtsfWB25BnQIVOH/JqJIVVmHvSVLyxa+SAbm2PS
Zs1HHPEa9oGKwFMzcHo/6mnqimUwA4KogrH/NMWGXJNsgZqvwTX1hOhudwwDVpGyyXxxJ+LmU0gb
gXlpdLsAEOhpCJ3ZY1fIERLk+h2cPhoKvynZ74WG9+MeB7zFODGDZzzBYOVLTTmKCwnBZO/fleEY
fklvNgvWfMdh7sIzi523HaIovAPpHdeRN4yEH0YeOjRKU5d8YcswncGkzW/oHPdvclo3EDZITXVp
Bz3dt2AZ7LIICqLSAKd/F1Jmb0LW5DrosPIpAdmC4eRjuVBEXtZtmQr8VynI8GKGuN8gsyZTABLc
eMSWyNvBbVVfSD+rC+rn0KD2y7kGesjna4Dz4w4LBf08iUxicKqanZKoudWqNtnQPPRv7TS3VzSI
4VaREtpAHt8nAHhEOFm18UQWv/vAJQ/QDhOxqZsUEaxzvYQb51AMwqn3n4Dj23OzqOzQksq/Q20N
vvj4ma8BC7BjM6A/wHUN/mrUwH+vAhN6HweLfm3rLAS0kkT261xzcZd7El3pD8De37CgfkbJgO2C
Fhela7x7kADl/TXbrMa0kdOl499D8aKDtzW76eq/EYr3V1YD3IJhIgEoF30cjId+RuPMAuXezGK4
lMKMedd2PNw3QQw5ST3ycsDut8SiwWHz5n9eWkbR9kNZ1cRtVSJfDvTZfpZ7gyTI3/z6K1vkJ4gZ
znGrVyZQzBW8I+uP/QPE3IKsGwN141sHR61nwhPsamD7V7Dew0LEJRoLHMZvBU7C/l9/8Ctr5C9P
huEpqHUh7NC/0wh/eHLm9VgWKDQKaPMB/wPKqS7z76K+/+KXha+XBLGPMhVmIdgkv3BXpqGe0aBX
zdbfpydQdMSm2ZsdAhfMdtj/aZj5P6D5n6D56pL1L0Dz4c18/A1ivv6pfypssUxBOwIaHhwjgEv/
EzEP/4DtCeizYMKCr/qDwBZQur8yj2CruNovwR/hB6asDxQdJlQhSJIEVN7o3wHMwb396UyCuorG
fY3BAiMSGVSwcfz5bbBQXfjLhIEqiIE6b12LJdwRA233ikzUsN+GZG4mkDFjOcrjKEV4VYXD9FD7
Q+4XNht8uwG9Xy4gVFRwP6YuAu49ROZFq//L3nklSY6dWXor3ADKgAv9OBCuZeiIF1iITGitsaNZ
x2xsPi9BVhaLTaux7odumxcaWcbK9PBwx/3v+c/5DoP4UHcKheJGtmkJsl5zmwF5KSUq1OQC9Ydw
7QYfwORMSEsHSZr7R1gfs7+MQfDJh7vdayZySWVPcDJnNfbYrplEYG8OiySwRl9F9jEcW5L1r0qX
Wi5OQcXjs9XHbaCnNptfuatJ5g3zSzs0yTtBg/igtjgP7LowyXcV2gfSSb7v1GJKHSmpeBDEWapd
ckIn+yLJlnU9dP1XrYbKyQBEcNCMovYKXemOncjSzyJe2gu63dQ7IQjgc5lnoPpMu15jiomueR5n
25mS6RWzcJ245tRolMoWM3PiZObnamlsLzTMC+SGF9Dh47hNmH0utWj5QcIJeSwsx2FxjGGsbGrm
xJetiodQldo9j1Xs8GrChR65dTc2DHEIUsEG2nUsbiTq6RZLmaW1bDXpq4Yv7DzVjTI5GZvv5yGt
ircw08mMmmlzqMaByKzU9zfhNBWrquNNLS2ze84Dkpvk15rQZMwuNaw+YjTChA4iTmUOuALVJehG
fkeWWRprPEPipBLmfaknBU5rsUj9gz3XScaQrlNjkElEMZwCXXtbigWWbx4Git/FmbSz0pIMRZR2
G1FGw1ZvUnVVKgNqM7IaoisXYQm/R8+bA3XUfo4ZGved6LFa5WkJaErBbfSYT2L6piTou26jYdBY
DVWgq75sjs1tf11LLGyb5iIRb2+5uDY1V8eEw+Lm66hPxILlczlH7J9LLXuLyinf1kMZ+mEws1gJ
IUHW4BVOWl81brCUsmfrqfbcKYOK8iXnPp+3bm3btbqSa5FBxY1ipK9ujK4L0aGDQroYlVePPDMU
mp8ls8Umw9a/TY1EcKYwk5kwd6ReAtFZa4YEddOjXPtksMQqDLOBfLiVkyQOC78z8sHVZqNfx5Nc
c9OY53plQlZaL0m0HDHkTgZnakNLlmJTD8bvg2xZZBhOlLSFlwq1u6bAwTyhKPHdrGnmbpAM8mfI
EO+6mBG24z4ZTyidhitFViWjFeUx326tuo/aukesES2GzNToV4TLhg0h5+XQynl7Zy2MOpgdg7U1
9RD6hE5YsB/sdjXbUfVpcLlcSUUh1pldsAbCQ6BNhLfk1g/1tHtihmtOajX1a2GZ/ZpzdV6pyhyu
2ngpd9DC672tNtxw+TCxOOe3f6gTicIsiduQM0Sq7bVWW8WIX0uxHspUxmFT8P6rWczflojQk6e0
2IVVPa3ytlXvlCBVLmVttN/0rkHWUKNoLSK5+DD7tLnPirj0yszsrrB59Ps418d33kMU9zq2Infu
zZhHU2Cs2mnIz51e9M9tZRNxJfdyTVNZ9vWl4o5aDrbyUFSxvcrGqT/kouIXWkTShxSh6Dk4ThAW
8tBSNm1NkLnt+vRFTcwhcbgyini9zBLc7Xg0pV9Hh790mP93Q2HAPb+VK/xHp7T7x0P67//Ob1tt
/ZZmwdWjsNwGX/njVhsM0i2Wwu+Uo/J2fP+aZlF/UsFB4h+6IZ05j5kjf11qyz/dVuSmTB0hOGTC
E3Ce/0KcRfu5XPQfg+Ntrw3N52ZDRhDAjGb+0QCNZh10odJCWS2Gl7g2+29THeVbXYFFIosqvnA1
Lba6pRWPtSVpb+ZN21J0OVmXeYTLpev1QxiNfOFt3MVmhdTNWWo03zO8tqe5iLXVHIjsuVGi4VTp
fbYJudK5oVGCjq569X7iMr4iTFDsm6K8XWBm7UEa+/651LnYl7aZPNZ11R9YTw2vGLfoL25b1HaJ
YeYB8EDJCrxUX8aqiL0RUvjs4xsdHxQLMoLDDVXd8yBTXotJ4w6AWQB3FkPQeqT8z8GjihWJ0Tnc
Ym8zryn55XC1KAvHjsBV+GEGQ3+dqpBDYVkkJSSEp8KMj2E6OUSACrpS5ZlCCGOZBUlc0nKOjNEk
XXUkB1ZRxRDBN9eefGsuUF9xsCZvCQn80m2FshheivmW0mkezm9pNPKH1nwnT1ozCHSOUr7nRBbH
gKl8lVVtd5x0Sb6wjB4/tbm2XnEfRoeumYBroMI1oIWJqYZcVulgGtMKuLraAe1wTMSVu5pI7sfQ
IZxurCGQLzJp4dZNYsN6KczSGg5a00wJGGokJwCuwPGnvizqVWNltrke+sEoPU3r1d4NkzxsXUmT
wI1UYllsJ9aQj5ACObBMLrwvYWbIT0apRV8dMtkmQHTc9lLe4FvI89bRmnr+HHtk5zXKRo7/gF3p
hkpaW3MSeaZHXdWlyiURCBtUxqF3nVtUSBRNPTiTAO8lKpF05O2yNofuERk0YCO15PqrlXbKZaiy
9FUeFWljc/l/xeRmPySmJTmB2cuHMY3DXRqz/cS0XF3tPtJ9eyb3W1jlxLtp1atu4hQLZFvcR2if
KCbyfBT8tAYSksaeMDAkdU/+nIs/5m+2hdOkMibWFDlysCvL3RhXQ+DUSzrt8kYhAxvoRAnRoGXp
OCaptB4t0V5yIl/7uczida1F5QFyxwvYQLpcCq1xlsLCZp0mgRNVjcHbOmbHXhTtagnARWQtboqk
ngev5RPj0x88om6w21LzDoc6Ew4SYiURdaaYlZv+G5jj3sf9RDd3qNEDaLE2tYXGG7l0eP5Ua9yF
rVodhdWUbqDR7q7OyAfkquJ1Mk+PoEdwwRVm5yAwwI8K6u9zx1TIEybzcaRke/6neZGbhcOdMcCd
SEn7Ssv4oOJY8fmKYvfrtGwdKVW/bzMzPTBLDist7ZVtFUagPDuQZmsESQY/1uX3KIvGY9NIU+ME
ar7MTipa40FR+sYPmxjLeJsGPYu725nbVjPDatbNcDHbXKcijw9MJrkF3UZvc4j1za3NDDVpIvsc
TYnybJSW8hnEugyxhZs6eIjU+ERPLP1K41+sw1x/iZUG0yPsM3eyAe4sQT6vgr6DJYdgux1u6tGc
MZ5bS5ZvxryJXIAc0jr4WcGdBs5lrtM0c6i8ndUcLteOc59yuSXsWcRKMk1p8m3JNCfmWtOT+Z7S
Ev3IRaM9ibKU4CdE9ncCKtPBmMbwCf4ywmG/aGuFiXyDZWPCxWoS/lfRrdKlng54G+bWSePaOstS
Bca7rOVY33Zc6r/0hB3XSmSF8jXrJmlvWx7eCA1TipyL4GjCtYmADVqS30k6ZrxaYpGo4VTQGCx6
nEZWGKHIAmcwDYnsQSGVdca9odZWZRLmJx0v9LEfWQeYpSpvC8m2TjN5XdDiluxPU5gd+jmqvFEy
tfOgEFMWxkx3mxbpr2On2F4lsDWx+mYcc2VJgsgWzv0TCzyGtxQ+BXGH2lDX7WBiM5rzjv+bApaE
Hh4iHBe1yxS+P2r91chSc5ptzgJPL1GPnE5b7J49ai8OE0tv/Lxo7y8ch/WrHLX64tR9GuIDKUzJ
3ElzFRFkQ/AsHWA22ZfBinwL4qDbzLZ4yAZ5LSl177TcAfxKlMoWwpO9Vm1y53wOjXQTtnXltzhY
v+dxN9zDIJF5xnczA9YNySlIPN3Z6jzBt8ia5dxjstp2wwTiNbGSch/RlLgnAmNnfpikHHdNFKkg
pQblrpKS5bkzmL05ZuoWoggohs3QCi5I1cyE3JfS45Q11mnsCn4ZZA5oLTczVxoz2QXSMz/hyhnv
c6KtrNC0esVNMn9K6mK2tgrrUAip9NFuwsZk8JYi6dRRtnEaillNvVHJuGwpQ7GpIigojlFGsvCK
1ogqZ4mLzAuwXD0roV29IB6T0osaoD14r1djoo33E+c1d+uKE8OJFdMG9aLBCOBGjyVWSnp+u1KC
HSqA6Opwo9Belk6at6BclquCeEa8Q4ukVc6wLbvxwIbHHEr1ThqUgVNs5CkRNXN1rvIokRwgTctV
NibNcGfDGLB7SHizw7ZJ1gYrHcWB4mi/N2FafqhWKX3gf4g2aRA0x1LIkz+bNVl1ALzitoqMHols
yYw/QR16OIH5xleKqPbaELP8K+Yueh0hgq2HpcxtfDxk8t1ZLMzaPGmkh1qxqsukNvUR09GtvmkY
rxNIHC6GQXFos3h56mvuOLoqjb+QNv/S2P0/mVN366H41xraL3y7rvyb+07+9j37Z//p7d//bVJX
f+LLR+7Z+sVHytz/m/1U++k2IuMvVcj3MsLjXP51UNd+wnYqk5wUjNE2MELcnL9O6sTYbzUs3CAs
2IS3zOpfGtR/rjr5cVC3ya8TolQgLKLo3Xyjv1N4STJ16aSmg6eLtjsbekt2KZ1TkjrtF+u2m58O
DxKAl2OR2gNhBNViK8EZApzNV+vlQt8jcaZuftVie4/68Wbb437o1KutdYUDkWGTpqMAYDf4jRk8
JzbLFpntutxYvRNU1lM3M2lAi3jEi/dSNMCacm3RXZZWmWNa4+CZkrEXRlz5mp0jvrd0RozwYzzG
SvWA6eAaBfjEQPLsM0uzPdvOryQRauQfUm7cIUwPI2P2KEOj284T9pCSXQyRqQRoCBk1vtTMjkGr
HhYt/8rVaHFLSR+PkYry3w/jJUoxI8yLTOlGVZOYkxc2xM1Oi6KeqQVM3BjWF/xZrWNDPtpMfctz
PkBFYWOUukEUXZWueFpCDGZ6PGqOlJeXoEo0X271FUciVgsBGUWW71AlGZqi7pSKovDzqTwBYWGB
rzVsxm5MkiqaSqK7PH6iWVrgFhnfEWOXwyzLiTs2Cm6DIjMO9aCARCvL1lkmc3aFVN1h0H+ZFypn
lDDZ4Ec+aEN46VjkOWhEB2XuR8cO4jtDnTaMrvezSRAmgFTW9JgkDKXN3aRpJSeupbuOUKhLYOUS
NGPppVqFK9AWrl0Fs2Nl6nOaL8m+b2oydbbs1rjfPbpAJYaYiMECmcpJEo2HVvqM1Fm6Btgn18wG
28ERI2EV0Ft3GXvee8vaxPjwvKwNi+8Zu2knmPJhHWtz78uxnbjyXNy3ZfokWJPuu5i8mhSHbMny
Zm3imPJaTusbZA8OmbWEmKkK/EcC2jneB8eSGKvtBIUn7weiW4rEadjRUm51SU2pifDDiF9ZohvX
tCl2jGAyoQzgBV3FfaIOxFPfT8BAKlpX8E1ljlWOJnN6mrmjFmA3Yh6fpCX29UwiVlZML7mcPVR2
/JiCNvNV4lkqmvSqwfPmqRn1Q7iEFjfX09rFlnHHVULHOGlmj3oLGg1ejuF1/bLHyfoZaZKnWOy8
ZboV/GYE2kZNrceEUfGBAyKFEZxZGYWbL0BxrVuzOIqlw6QyLRo/dHVNDTVwhlZ/N9TwNZ1DOLFt
/6UW2UdiCD4lVnfoCvuJ+w1xM0Qpf5znaZ3BPXIKC1OJMsX7shofGUzfGzvb5z3vgBkPuH0GEIaR
vB5txWPc2TFJX8GG40RVLbbWY3xlZ/rB84j1bu1lmKuIbVuXpUo2mBZWUdiuxJJcMNscuzrC2zbs
5z461FKyrarifk70fZIRJuNH92WZrWQvqBbM+zfWX9+UWf3sxPTY5WijQkIhzwqNPFhxqInCOfHY
flNnm+8Fe2mbCJuTmPODCAS+ZnQ5XCZ7Ba+ZrylwlgXvUJhjwI54ZJXm8IGTFLtVbJ8Y6o+pmO7o
tjBpJC8yt2tVnWjU+Jl1+t3c5GtRpFu6s14tGWPgzQFbV/aReydaRfs1SQKXj23djUN8SGLr1bKy
DaY15uBs9EPuS0FuH9jnn2Oz3IWLdRwk/dpHGV9FLSeDZfEHWsV8sDKu1kmEhWZhmT7b5gG2Xu2Q
z7tL63Qvd9ZbExsfS2LcWQaIrdBq7szGfJXb8kEMeJHD8AyueNdI8XpsVNbz1T4ULaJBkJyGaWS4
1QcIn+GwizP1e6a0+3mQcacKJ+T6zs0L8mTdHDUR7pfZPpclFqkcj6YLCadsijvGmj2NxPzDSQS7
YDrbreLISBxunwTfO+MW5SMul1J9nFcS6shK4upZ79OB5lETkJ3HJvatmmPgJLx5MfZk0r4JaDTL
3vPZtFw7LswDcizRsWUI3NTKeba3EFTjQLg8JAwcQ9U1Uex4AzJvctAxcx/nDtcbqdLdxo72psDi
G6egjBQdRGvBcyHNxElX5wuZWon6z/a9NmLZM4zgHol7q5RBDSfJGP0g0nNMMUCCI9W4y/qm2RX5
4pr18tlly2tg2Y+gVyEP6TxhsPc79SRhnhRKusu52a40djXOHJjNWuvMvR5bpqeggWVD+mGW4bhR
q0A553OFGVmXl3OET57twvIoCrNxBB89lALetraJqGXFUn7iDnox03ZyrXRIXXvIIFhgTPUTU5o9
K82vgSnH+zZRoIL1vBKjMHWnx/U+zMEqzeVzjv3aH5oyXqdjNHJYzY4K6cTtxux71nRns8NYXQ2c
IOqSPAWB+cWUvI6E9AQbDzTyECyHRfRQOpGupNLcAE3dz430PCnDatExxGhod7bOtYSjJX8Mk8Z4
q2flSM9QdOYNSxzM39iI0ux1HLAWU3v4ltrw/fqRbDKYXA7OWeBCQpITevwLDeD/j7a/rYchNfzr
0fYp/ozev/5sP8y/9tt+2PyJpSvDp8UmRP2RpKT8JJsmgy4AZINN8O8WxAbas6UoNABoJhOtbqMI
/zrSCkbaW8swu7ZblbJKH8Jf0Z5/roT/YaRlaW2YhKlQv9lG/xGFcaOBFB02bO8GdfAgA994XmLQ
znO21JscXOU5qwTCizH0TJZ2kB+LOFne644tDPBm+SgJhbueYSONDXN8bPiebUMoC5LbtlK6yeAy
d6iN5PhRhzXXSBQdchNE2Dw4L+RnkOE01cek3mteVITapVl07P3s4KzcofAq7h1Anfhz2IpmiytT
OP+9BNey7eZhVB0JottDNRn1KrByc4dzrlmDRZQOWqrbL5Y69qZLcsQ6Wvh1NkFUh8+yJSleKGvV
ugaotqvKW9okCUk4k414RjmOVwRUlIsGIWVnwHX7Vnep2JKySD0pGiKWl418MYmkb5LRNGjPzTli
+8BYrkafGEdbNqd3Qx6n7+yj5Z3OUiymMFPpH0t2rJKja8XyoMahtauF6A9BBBTBMxOre267Sl9r
pIjXPQDbvdbq0U5mB1ysYqntNvbUskEUdmptmiGYSpeJj8kyiMa1WcXqgzanYpcGhXqXw6mU3Cxk
jxzXmrIbZUUIr03a8ZWoA5MFs0rpk2YRR8mEEikL0IhBXQYfjADZWqvD9gM+MM0TqtEY+KLhs1+Z
aduDnhr2QR0H6UHNmmaTNhNduAHbM4BOkfzNqmBDegVTohd2CyZKwHPRGxDlyC27geU4qwvlGowS
jy6SUPNzaUfjm9Hl+VUfex56YEsy4AtB9k5UZ/kogynA2D0pj1OQk/ufNDk4xEvBnAwyBidcyZ7B
CpiKR2DZxLKaxg17e4o9KR3AGRRsgY/1DfXrhqJK93aa94dBBMkXo2SGpSDK4ocqsRAVpNSkCbXS
KneoI6zavTFlVHGY6Z1thuozgiExrzzMnprQMvbSLf4MPREYmVvrekyAPZAeh47Tvr1BcjeQw1Gp
bGICnAB2uje6ZaLdj+QSmYOGGtYgCNbwFOTjOIr8uxZa2ZoxVim8QFaHg6oNsi/yBMvtiA3Xayyz
+E4yIWWKVqKWKDu2VQZWA56WReT/gd3ODHW5WVa5onLNHAaLvWjC/aqoq/Yh0mb+Ulpr+i87Dqn1
XfLs0hc52paYAn5PNDP3jtqEyhUEOxQQKCc4X3EVumSTTC/KjYIrIELMgBzp86HhKF20haKuTNWN
FWyj9Ntot+OW5TC6iiSxkG3U3FxNaRWsGpnPLqbOWd4nZp89Ty1XJOIGWv8dnGLgpfHSPI/UIjaM
zLcAvrCGSma/U6SFi/KV7qNEbs8Gk8P7OBQQTCCtmH4WN8ae3GH4WFmjQcNeyT+rBDJhskRfTdKV
24Jhe2dUPYxemNy5J4Ut24aws/u9AV51l/VTs1+ySqV2MQbPIpTsLinMhYBG3WSx10pB/jlAMKmu
fSoLZRuZ4XgY6fIEuFqNSKjF1E8PMpyW5waHCrZxaIfRljZxEyVq0pbXlO4xrP+L3ISc0LZ0GgyB
Qx129ngZ1L5Yj/JYvDLnBs8tpOfHfq65jWfNUKueYs+K4bOpVMHBj6n6oQxlf7BaFsyqnMmBC0G9
J7AdUrmgNxFG37xTIhiZBbcPqc7m3SSH0yO3l3iV5UiCUVQC2ezJoJsvLXT6jyGrIpJcrSaxUu86
+WES5Blw4AQUnoPuz4+BukTPJiP+U6UrKJ7NaPfhbbsFOSbRrOzLGqUo2bO9k5ObXkFOSyRR7tBj
vjRutUTJc6a1EiK9ir4G7RegJoqqmCWXqIF0V2CNH92GgK3fZFNschVqrMo103kuL4McdGSO1JmO
5KIASdDq5W2iNyqOqoDZH0pH1DSkuyREYK/O+5HdmW4m2z4saXaEI0PXptlI26mRy/2I11RxB2tE
PtZjTJhe3CR95KFKlSQcJL08a+Br2D+FkrTGQVwAVeuCjG8I1o0t8iamZ6Y5vPJSGwjYA02MARpX
0c7AZbzP4R2zkuspNcCwK2dPdSFlA8ZsRdW4KDcLeSP2jbhiOkO+a3s9PdpNz6chEBETaloKqO+D
CM+8hdpHHdTdB0swVXY7YwK2bFgYWb2ik4fGjVsz+5QyHWk+j3T5mPF/vDCot/tQLtP3GU072tcz
j4T7QC/ndM3vWB9QKpLgGweV9W2cW8QUwiLxtC/mGcbvgvi2r9QZCg8xG0TWmQ/eQ9Tb+X0Ta+Jb
Vbez2OGejj6XMOJIMWdLh94qycWjVNiC7RxfwXsWkkRYYmOe5V1dl7rMLex2bTaTVj9U7WBJIFDV
/s3k6/wWBWH6WulV48+Y24+zCgvDWaoysN2pLcgidUPKpTOAicQ2iz6oZBey362pAZBxIXNAE11J
zQize09UAvoM7BWyFlyPSIpE1U7Xi1Jvz0lmN7HtdWFlwdpWEvtVa3LtoTMaGgRuqWoKwGdMubLU
mpskHe1HHNkVqGEiIawcOcvUnnICM86/jbponuxa5jbGOq3xjVSh2wE/im81sr3G85zebC/9u6JY
OVvAmA6WapA2XAfEFSva8MbeGuBzhwnGzTgHEzee0MU1TbK+WGFOq58H0780qP93s35AGZDRrxB6
//UIfv9e/O1/FV/N//nf7d/mv12acoi/vhWff4Y5uP1Bv8nM1k+3gRtHnP6r0Px3ndlSfkIq5nNK
aZ1hYhhBgv4Nb6rDOcBRfbNzgrGwbn/gr0O5In5SsFv/7LnWNFn7a6bNmyfz9yO5bii6qWD/xJQi
DDjHP6rM6t/b+UaGhAOLHXVgX+lSZtEfg9fgC9Z98zGEDjdPV4481a2LY3XsFbe0yZk59f537+if
+MmVG57uH68HHyqGDIHuQN8rEFf+2x9ej/lbb3rcrIqtCvdRQnhzu+6bQqygcK3zAoERWIju9sZV
tv/N3/8nXXfYZw3KaAyKZ3Dk3F7f71V3ykX+M7vubm6jH37+mz+HrYOgXAw3Eh+NH/9+wPZYO29l
d8DcthYx1MIZml0QbZh8Zc1JLX/IXmx1oz+jiuGjy8n8ADhxRO8WNifUWvto70ltWytqkFAvLxbn
wzfteXyeiSXgp6XP5ghdW79M52x0gzd1vDJ+3v9q5v6hL+n3eFT1xuf8/S9SZ3nCJ9qkb4e+c3CE
P/4g/ygiRmIKMXW4i7dscROwap/mQzWsdMyZz0q9Gl/DA2Aw2TWPgy88GfMIbRd4QVwRr+DhByfr
lD8L85en1L98gT971//pBVoCMKOCLG78XBb0u980D/XfOox/qVTDOoPy7Bijm3FkB25w0Lx5peCc
fdB1ZwZYozuKixK3okrGXE/FY/fvapV/xu3+R6/pD3kCNjf/6HQ11ubqnztdSUC4/47t+qNvG8fb
7Vf1u3fiD5+5/9ci4H8CAt3+HtxshPN56uARv72O373jTTt103jrG5Wv0ZZYZEsI/IsGFlbTxf2w
N13MFp+65YoZFYqidKjyu8gHjlSX3r95zNzeyD++0b97KeYf6LL/KXWrf/KJowmZpTcCCM9a7Y/P
lv/K7uc/KVPjtWiAz9lYGhr6zo+/ixkvBf44WplvrNs+ds29pXlJ4JHKrUavJYW8psjDV3EZVa5a
4XPw/115HCLTP/0WfnwRf3hGNH+vhgY7Dxq13lGb8F3mr/fNBwHVwW2xW19QzO8kamtmP7PPGbaF
lBLZ+RZ9/k7uEUAOfAB0/tEhtgyHjItanlNjBfuBFcOrFOyUzF3EIcOOtJ10Pz4ZV/VMDwh35VLd
WcjTOX/tImqX2o7pIO/EmjKK5BCfgnV3kQHcnGCwhRsIzPlJ7FBfsm13aC7ZxcIY4lTb5WDvlRWI
w5ywmk+8UlsLF/ggZWKbARvjiRYPCGuUtQRP7YldXP8E7kJYbnVYPkUFF3+znAeP12CjfThJi1XC
2OjnQUVG2JWjp1Bmo16Gz2heDaDKlk3j8eNy/Bonw5/dbtqztaikVXGYPMMdSHPWXn2X7s1ua+kr
WoEsyx2gBkze2/guq1cl8rJorTZHA5ghxn77k7Q9AncZvyjml8lVzloDeLsQ3NNCpO2DPpxoRK/q
HaaNkAJki0oQCI50/a0ajDFkkFXPqE/hBuNe43Dtc1t32ghWmG8NisVapYT+mGF3WUXtmjcz+ooi
DzXenvZcrvGeJ92O7oGcODELCaxoZ5VX8M6+jQQ0qlMpk8Hk3uEqF/1iH/R7ppXlJQvXXK7RmmPc
kOjb7vDQdT5r2dl+gWg2HNADeLZovQesVGch6mb7ETnqId5azbbLv1uhH9EPfpDeKZeanXw7EDbn
ta/Mu5RldOqYG/hyMGf9YE2VUj35VEauggQcrcNL23ABHTYw8U7tulq8dCc9F72vM867zcdtJet/
9Iajb6ZNt5nulmv/8m1xQvpHPmoHGMqu29a7xWMR+z19j16JcO5MRMjEtb4WZ3ig5yLalev+UWW9
oXsFfNA1xRyAXR28mLmrbvI16c6YQ/6qqW7nPJQZfqP16KoPrU9fbKH706F9xMbWbownWDEyqxTf
vBNf6pELZOl+ZF/g/zD2pJt8E27CdCv49rfbQb9Tpv1iPwZ8JBaX/9SNu7b9zIcPsrE4I5lD9uqm
Tr2q2tm0oly7556NlOEX1XPwgPgaKa64SI9Y+GpP86x+gwNe89WWe7jbvgpecnupw02jr6P0zPs8
oE9UbIG8uqGzEsnQfKbgt4p5TzMWvYVrP7OeTwFcMg6RdoQhqjnArwZrZ31rzn20UQPXduO19KiN
z/WLipp136/qbXfKmSi0zY2ZdzMZucFLczeedabadb/PGCUDJzjn4GF8wY4r9CEs9ut8zYLmSLeP
6abHZkMJGX/WAYg1dX/WZnKVq7lGidnN+8QndVy7o9e52eQAGdnialvn5/hz3BqNp9fuTDNleqdo
12pHxLwUjBmriSCKNjvNThXH8mK9mCBzq29quc/lUxRexbSfsxXlv8PwGIonPbnn5+k2mHdtt/Or
EzfWz1k9yf2W7XKlneOdeDT38ryGc1dYxOcd8zla6f6I+22n46jSPO1ivSqBhzvksJzi7eTXl5hf
Ze+Kcc9ivUs3qeYXo5d9F/fKqfHzhzBcT/3dLUnuKo/FXXzpO3+SfNHtIoqtDQrm03Yb4ajGPTh6
+FUx8m3nVS8cbYVTZL63VoZyCZtzHvvTkxSTpznI+Spp6bzZVO+ZscLEjGvQivwCKCo00c180PnU
UuI0euRrNtmpvVSDZ8ke3e49GtyGXq4TvkAnYVXq4GcUwkEt9qy78JxcwbG8pPYmWkBZroF6fNM2
qg9j8dp/Dj5/hk96S6VEcUMjVOIEuq9ae+WY7ShbGlapV5PJrjZG6ir5ZehWSbHrWcrHblWuK2NV
21t7R/LsTJtI+jmqXjEgpftl5yPmJiM8L3fwdVdsYmJCNJDssEhup5Pi1i/5A8XHCkgUPDrH5pS9
0zZFXAxi2SmhRMXRrzqFtwEAFAds5X3qIc8MBnU27pL4crNv63tKeZJwY74ych6Je6J5q9OxtY7B
M9w6BDK2o54dUgqsb00wBvyo2r6V71kHjgedwGbJY4Kun1ONcW4Tfka76ltytT6AofQPZr5ryP7g
r+S5uUqeoPvDZJS2Mx1SVAsTDIHYM1Tvwl6JckMYrjxjsgCBD9xD0rwbxyBhSt5a+3bbuMWarrmt
vcEmyhWR4tmTpKwqj0NB/RK583+5O68sx800244IWvDm8cKSoAmGNy9YEZEZ8N5jNj2Wnlhvqlpd
Ukql7Hq8/VKlUmUkGSTw4zPn7BOdxY8isI7EqmVh/WxdlFcDOf5jN9s/KfD+3Eex6TI1kcUVgk/y
J/5Y32REMJUJJGmf3bnOJXovfcS87VtIxM07YJDxPvHa3cgU5viTV6Yz/6G05JWvVmVZ48V/nSn8
vso1syKN1IrKanbSs+Lj0N2vF1BYQe2nbvv8k1f7Y/9+rd3/+Gp4Sn7/ajDpcFxFXebH79k3hP6h
MtljYO7jI99nKfq5/7NEYyrVn/yGP3y21SQ3TU2b6vNMXi7ZcbHs+Cw72EIOlF3ySllwih65CJaw
Z7/xKX0i3EBzQp2zXIx9/zxqp/4AdAKVifICESHdKcf5zSxd6UUPFbd/LHng6rftU3ax/Ddwcvso
rMOMa9yG2RXq55Z6MQqabxwtuxsQgOJTelcfVvblXyVNhXstHzW/vG0eEidzm+2jItvZL094JUZ/
8qZ3ngxf6F74l/3teIZ04VS70Qfg4FuPHKjBcECQMJ8k8iBtuSdCzrYSj6X89M18b9/it/g7oFke
SXBA+jN0teunrtvqu5g6ZBhM++kmLm2KKoq8IcUTHiBo4R+y0imQcpnOclTc+mSdEQ71d72vuwv5
jUu40gG/Rn55rN7zb+Cdt95nCxndW2/qPdofWUAK5kSDK1+S2c27Pc99zrv00j2NL9IbD0Cmnt4W
Tu9SGO1In7tR0MWfwK57EBbI6WAJ6W+eEuDFRZrgzu72ZJZOdYdvcjLcvL7hQYAsrXjnuHdjJHw7
DKhed5dAEEFdeFe+khH2EvNOUG9h5OVXa3mkckyKky0oofGOI3RbKNFtI3Y001W+yj1qQvmarZ3b
8zOFtfANQ/40uhZFGFpCW8fAz3GXkoUwSt4020C25mdppTQIFvV+0dwG5Ybd35ui/T/Bzv9yDPCn
gdOPN9CPAzAk91qc9RlNKeug2SNcPWCcDK7BOJCMSFQ3akceQEb+vwkk//PtS1I9ZiwTNxigEfOH
lrhXJgwgSU3M2H0qndb3xIk9Hq9gSB7+l3EU19/nj53vH17R+qHzxc6pX7mLpU+UcOsUx80XN29C
Bu6Wu39kDa3beeFW9KLn1P9ZdMTV4/bjy6MzkJkJWYyjmQv98bwqtCRJcJaUPmMhDotiDOJ3+Tb+
AJaeZW8d/1Zc38TpkfKoPZO0TDDDjXKXCn6r0C1AiWN3aJf6LnliJxEfyYEbsuuAsGZUIoEpdLbG
Q0I4y4flEH/Hvn2zBd0XxHi/vV+ni6Bd8DkxdjcRpoMxsLviKXW5BGlx//5k/otuXxcZ5On6r3AI
8cdJZsVWuZuB9vmTX59hfDkzfURKjsxZ26XeOHnxiYLbp4TxqhOxfPnrNfLedBDo7P7+rfwpgoTL
S8SaD6Cc2SqPwx8+dHjzM4o6JaVHjc/JxfBbClyA6LeyL7oUHO7PJkrSn6d/mOuRHsiirskq+d1/
/JpVFidqYhXXhyC/9C4Nu50WUPiEP3sa/cUFpUMPVpGpGJYKsPeHh5G06KW+blHqVy8dM1BGB63L
hruLTl23z0DdmuWXRVdZdCcQswDvFZJe2GHRyNbORJhPg6jY14kObMiVFw8k9mHhm+nVUaFA4A3S
0ZMkXAJk/B2TzaPe1bLdOj6UeIsZkGg+2KwZdtJIKJDFM+oIAza6pGUASI8TTlFApCKn9uqPv/9W
r6bQH24lXQLSysmhXEU/P8ZciTI4nWalxLnytcHP+cwYYs2X/P6upsE40exadn/EJ4F8sdwvoexT
6D3m94hwlctP3syf72u8rVcqs2jpV5rED1/DLGhKx/8d+xGBEqg53fxshoK1qy75XbMdxtv6jc8G
pTgk1m851DfNzyPiElgFngRSyh8FKoMkc//+bf06Zf7jaffHt/XD6Z6A8yv7lLelBvFuvJMOQH6C
zKfPJrmbbiosDLtn0kyTjLTga31J7rb3uHKIkxDtKuB8cI0bSFIFdNfKFs+TYEt7ay/fdW7k/P17
/YsDg/sEPgd3DhAHFgB/vGfImGgKQA6xP9C3MQ6zuEfZG8frQ4mvbH3ji7UHmZKFFiPyIuUr3s5q
e9s2r5JHPHfcukk482xuoWb+/VuTGAb/6WLDeSoxLEfNyJs0fqgz1xFwg1iPid96/ZcVM6JLmtMU
X7k/ZClVQdQBewVdeIRUN+THNTmx5hcg5A37TPdSaTdXXioH/TtQ1G6PsVIPu72+OWiA9fEOSD74
yBgdP3mOoZG4lE4MJcUeozpkWsJBX0uWrU9Z6g29my+uaDoCL9ftRwoY10Sc7Wkf6iODqbT25vcS
Ty/TOumkfhFHOZV+ubgGpHtxRzg9P4itYPg2PKTMsXSb4i7e5efquIbN0XqZeCN3/AgowArjpyPg
m4yCHmmx16B9JisdtQKjhMD6ZKw2FxQnDvEnxUOXuGiAhBvk08A/ZbT5Ox0IQf7KKEP1+D1GBopC
bdfnNPZn42Bs5IXvCGGezUNp3EPk1SYHgnfMg6lw1e+MterzVSbwpOoE3gcZpDiE7ujKpJuI9OHi
mKSeWgdM+SBFRtS9IAZMF29B901IguYSWw5i0mbzkym07CiwyEJA3XwrhyqzJ3QZDOBHhnCWzeBt
q+1kDxhgDMWQlo1NPThERy4AfNmQaYX7pcaTh5La0aEsfJOQkH7q12HTN4Adtw3FdOMAJmwhm2Al
YJXPgM1JKxf5bwuSCyop009cgW75tHrKUdpF/AGbQaQf42mlRh1fkQD7+hPnc8fZG760u8FFls+9
MO0pVdozg6Ki9fAg665YOJANvfZkYipH7SxhffEGa9curvyUe8Jdc6M+Tvv8jLbYXz6wPb/CwmrP
bBvgIjQ+qGLVafaGX7ntqbpJXnVHHN3iNXpSdpXL0q2x9j17dCyBqU66hyv14JsZOdvjNV8pYAab
EUh15DtJPvnthvvuFVG6dcCFMPJ0sTztsIfO5yxhcV+G0z3MCsyJvuIm2qOAleRtvCVWzhmDikJz
hx76IPGi9ySZFg/yu+hd+xY9EB28L27pLYfCtw7DPrqdjha+RcFBQu5ggb4R37mWsbt926C07Jaj
4VPydzqTP8bbA79gcuEKw67iL26yF0MKEOE5DcmI/558rowSvzf3oDM+tMxHRUeY0ebD1xp4mowg
YoiFcPTlOpWTH+tQE+35DTDh6EwMEjCfP8a3m82+DGu42zOUnr3tgYDAoH7sGScGwDn81Z3OQfmd
PsdTnIxVZGIfo4cJM0SDlRV843XaoxHZexZglZ6ZVN1/tgxqdhg8Npwp5Dee+A7on1/4Et34xCr6
Yz43N/muf48PdHujp5+avRymT7UnESztl08Kh3R/IGoaF7ItfW6vcrC9iHcipt+bkSmEUzwqr0Ps
1hITHJtYZM84qtyzfrFn3E/nZtnVMdvrYfaSh+a+fMGFdFpveUDR17iNO3okZa8BWXbudkQvVO/M
c8Ow26d10Xk78ft2P7noR0TXvNVDZp7BHGAO3WUXzV/u55PBKPa2qdkngHT36oDMFn1Pr3emW7qn
yyUFKrxkJiNOOw2mcHhWpwNyLki6GaIjOEJBHVR+bfe70WHSuz6Jp/hNfp0O+/Y2cfU9ToTNsOV9
usen6umf7ZG5h0lJ053TbzUz6q9LHmhEypxMV9ot991lfOLY2kn2Q/+40PQlTzSIHfsUYPRn3Rmf
5Kc2NJ5zBqzU2IVPOIHE/FnzqCsccS84oPO/4hPhHq7lM81d7ltG3OL1oG3D6UgX3T9VF0z224Px
wjCTEaU9OsWpekyfx+evjtm74lA3cBlVR+owyVk/FsYHu/VuZE98wsMxhqwivscf3ex8Eb94g4fH
WZlOLieJV4dYah5H3+rs/JHGl7qHTtxFNfxQntLjeMofUy9x6dL93El8ca/dDZ4VBNHedEc/uheC
yhMP60F40DmjELpPfnyPZyE6VJ+slYh/M/b1Lj5ju0VVx1Mp3iW6wz9Up6+Z+dZhPNQH+dQ/aROU
XEd6mTlEJ+65VXtVfFx0T9GjfsvSicXnrmn3eiCT3bns2luVT3XHnSU9N/fCGdkPf8ZpnWRO79Sw
PlN/7izkiODVHXAbpmYr9/j62eew4HqAzZs46i02WxgVe5POfWFe6BSFP73EsPd5SmaP1YvFM6k/
ryHEKaflW5E+19XpfNSV/vg03sYHiVynJ2uvn0RnZYER5SEW4hzrRGrnDTcH/82TowNb2HvdkV+j
2PdfIJ5aasub5EEMzDOiopIDYC5cY1+Q5iLtiwBzAj+ZPWjudp+crvwa1jfML9lr3XMfrkzfkCFx
XSMF4zSbz92exGm84G/SZ+9FTnoTc7epQcdlTZ19XG4WH3L3eb7jQcsF7SS3prd89k/DfriZ9tnD
sNe5OHtaDvD0zhbEXpvs1kcj9RHxUfRNjhFcpmflQHBSGhLc45h77bgcLG98WW6bD6DMaXamGswm
X2QdowbFBrI0pHBtv+dh7C236UIAsL+xF/jIvsYosfN4V8iPqvJsZhQnnFj+Ihx6HTmGPzZHQ3Kq
8ZB9zr8+yT0zXL80v/DZkVwHTFC2EarbXUoWhC+rbqo7cuYuB/EyTzuivChSpZ06k326HBkkXhRA
+jw3ho+68QUPhLa85xxFSOzFF4b5KrjgzscTVXUICJ35s6StLB0IZ1jLvM/ZTXai35iOeR/50bf5
Mvoq0UnsO3i+cJCyB3jSgRQzclogufhUTk6938KCSmx0sjODELSLCYWYO5zZSq7exD937tUKgl9l
DIbmwhxoac7zsb5UZ/VT+6rueAO9O5kOAnZ02bTx+udCfH3pXCeU/NxEOTI6yZnBf3mEL8Cf4NUG
rHb5Tn0hU67S7R5Qt2Owl5NDswOMzR6FcbY+Ii8MxM7FXgjXlFk6OOnkLrppzjGRQqYMxsAeS8pE
zHqHcg/M3O/vi+IwXmrJtnJize7UyC4v+UX5Spk1ODHvA2paCK325vq/pgDBc+y3O+bd3OtnxSum
G8Xjjfd7LN8HrGph69cXak3Zk5/POeN2NCJe8x7z9jHM28up9Z9RHDv4fuzYqX3JSy/czT5AO48z
mAO0dsVD5wzn4Z3VaWu/8634QMpEuCChbLcPrGZvTEwCdjg4HfssvJq5e/0/4pfrgAbk8WU5l69a
2JmO8hbLtvmgBMtTtmtBqKcO3yzcLv0lv2Q7I0REGWyeIAXypxaaN3w0XDd54rIQva5hxHOu38mK
c01RMHfKu0mPxoV2tB5TygmPzcoGqdey+TqS6CwE0/l6CWzn+Ns1uh0SWG9Xd7AxaEOsp/WY3YFs
oVj2lC8uDC1sLwo3l7a4BXPh4lPGmTgVFx2BmaM8so4weeThuhKZm9qEgLxq7+knH1UQu+Vz62U7
EPex3e7WQ/MWaQGYbeuSPmcnJMuvWTjddpWrPHaUdtetynX+TUMs8wh4NV+4dtmEQK9mcOkvEGkO
fMS6L/pLwndenK9FLqYPu/Wn03jJbucP/TBGQUUlBnuakQELV+MgXAHl4fX9Ry/m7KvHmSWatc8v
XGgLxZLdP+Bl5EOoCQtOQKkf1KP8XLvyUWDrf5SP03t86eAEbfgcHct0eqhCcaDxN6MGmO4EHlpT
0F6Mr6TYA/sYHrvWrplNfpiSY42uygodxbxdPLbE2dBouRgqbxPmRgnr8oae1NrjrnlOHkHhoFMI
klvaVsYiezmYXrNgOsU3BjXornMYZ0PZtY0LL+zS+bj5wHom8UTBibz1bqE9nryIKL0AnkO9nRq3
O65BdIKpp+2jt0PjyC42bKRc7xX+Uh65HBPGab6IN8P1BjG+Vivo9wxSkjN+2tLWH5IbwVGC+ViE
oh3fMHWyhSC7fuHv+cO8L10M7m4RMAzbNeyIlPssgNFREXDgjE5ohes9X+J1Kroe9I/S7e5AENOb
nRaP65vP+Hm4zbxkRzqeO+4apwmTW5az3yvTbd5Fl9XcA3u8/eyKN5WtOKyApxPgYfhzd/JH7D/O
7vjC/lH9LC/rEVnasVQ8k50YuseHvD6N++HO+g7w6l31o2cCCw/RS+3LBxhJB+VpvR/ROvcPufG1
gdzW3PmbED8bT31yvZRhqTSPSNpumsD0p6BanBRQLDUtd3T11uT8TsOZg3F00tf6lTCL1ha+jPdx
L8q2EjJz0rirunAK6pvWZ09oHqYzNzez9+Quh9k3cTV5WnKClb8+tA/4BqHdtU5HN6GEwkhJ+7q9
8a+qoE3fyVWyPsz1+vdwaLbfZG5rzAxYangMcwRYENMdISAHxM5v0E04TP6XQOYCx5/j8Wj3lQV5
4XqcyKe48B8tgdwzmSg3EQ5twalf5V0TXscnHm9Mwg9j5/eT6hYhZ6K38UQYzk0o8mfU4/LO/pDK
met6+c6ZPJw43MQdr/xqPqcufJXG0XfVY3mv73IXx0BYPnP3kMPNTwh7YPjfUa98Ndyutc+CYbzh
cm9uhUt2gmrIw9zHh8GMk48b6eO7zPcatYxbMZHVw3mVPE24liBLHMYtSaMeyCaMZI71k53gX4zq
mH2xEhQl1K1wUn8YwJI5zdxnWxKf4NgdcRHBtkfY6pVh/51Fw8AHvNPdyaNZyrG12xAe7eXcnXiE
lz8b5fx5ashbQVSMwhahKUPhP06ZzKRMJLBLya9TQ5YdxMs61yx38htY9xLretJ+Mhs0r7/dD0M4
XlJFbaZcp1vi9S39TvcHTskw8kRMKIiFT9WhHaXsSt+vWqX+sQ5Mt6eYoRrea3TU5lMZLvfEvZNg
hIGaTrB+zNzKB1TxLn+Vd0Au7+tAIsuB59FKuABdTe8Ou2gXPTSsuRZP92sXn7aT7MkdQF11yv3p
bXDib7XfBPNBvZNPX9dtrLgbn3uESZeCK6I8GK/JbXGu3eHxp/P3n30AP3zmo66LqTDxAci3ZnCt
UJdDSlFUXvD2O7H7syj5v5j3X7/jf37gPwzr5CZKRRkPkp/tB2YgKo0GMTyehM5A8q5bhp+Nf3/6
ij+Mf3Gqw7MdeEXdYKyCSsoVKL9nPz/Fe/G6/Lv92eD/CmH5i6vKMDUFEjEx8z9cVVuhzVuWbwhd
bEgkvvZBxKmtU8SNlyb4mVYRVf1fvJqlidw0LOzkH0HnE5kdMdLWxE+/VvoC4uZsqQ95SL8wbQ+j
nL2AS9+LiMuw67AMC7ibp/TE0nbFe2+nD+1+eZdoNh/mySYKuLhbvtZj/K38BijvvntMb/AoZqfk
NP+MUf4XUk8LpacMt+GKexR/1LqCgazFEpSqT199K642lnhm4bS+mLhc1EkvDebwUHQRjP+2CPq3
vCD/N3lElirjy+DO+teGkf83FP/5H2Rhfta/BxH9zw/+ZhBRf8HNBrHNwION4F/nQv8NRKT9wvKM
MD0Ms1dJye9ARJIE11vXFet6MbJAvgpcfjOIiL/IGsoX3ANAvy2uh3/DtC3/itb/5+kN1Rt9vMLU
X2XbdEWX/nBrC5Uy95VsZUgGhEm1S3M076paxSkJRq9HRptU5kWYzNSHVUbD01Dps1+grNZrBnEW
T7d+0i5auZA4lmamV0pklM+ztLpqn9MYrY32mOadwnEfM0o1sjZ5GEWVxbTSIk81N3LgKi0AIvIg
tuMQAEbqHSnF+4hZ5CIXixCq3Wa5myxNZ4sYRDsZluU8YNYO5UVggyMN3UOijUyV6+4KDSRcUamm
Pd4veCO5zCTEQKkHXfGeJKbah8RICFcCxLBJrOyyJFbHX64gfdhmOk2hyL8UcUCZppTCKa2FhESQ
tQmzdqLvnqeGejgToiGY4QKDhZMYNpstotcCfo29RKIPdsQn2xf/lpLRLWi6Bzc09rtWcoSrP6wB
+uO3S5UdirlqdgR0f2iNhgNBL+5aMgf8UlCwfsSMDTXd2pDcKAOINdJ4yD0glyXLpDDHJkq6RHK3
LF17qeJVOaTxSjVH4BZz7R754STu61F8IXpddBdwwE6a9YVdq8rT0GlvmD6jXa8oVLBGfV9CT3xL
5KYL61LEeDgASsSxPu9qY93j4AOCvug3mzS9mzHTGNKw56lHLzvna5ilKVHo1xCqVoIrog3lcCib
qQy2Cha4BQkvGOLxYxiK20WQaujd/bkm9tMlavxBsjrF5Vi+7ed5cOdJpnxIhnstbm6jiDniFi34
ldn7RjMSISt6MgC6+RKCb7NLPhoV3aya5ndFvtDyzxR4ZVZdJZmaEOrg58jIit420uAdJctmSlv9
PBbVSRUh6cw6qUazkK4uGB+6o3EkPCQHmVckUEwmnJ1ir5+mdAggaX9rJr65auj8VDJPZarcJkb2
YTE6n7I4pBdMegvdS6yfaqy5TDgxWvViM/tDf9UrIORzgTrij44P5mOmpYYNXxeEjCAODsxaJqTX
bPh1kXd4amVfIyV9l+RlFKSyfruuKNnUOBpZN8uy088Q8buc072pvLqJZ6fJYNzFGtsflc2P2I+e
AfTahR0v3JWCzPCno0QXcME/T2WT74Q+G29brWqO8zBLX2NhRB+ikBdKMAFg9X89Ff+th8T/n4ZB
lR3tvz7/78fP7vvvj/5/uAyvP/TPs1+jorA0TvnrIX61xPzz7CexCZMM8Q2iSBQxj5rfzIHiLxQh
KhIajcwRLBw8Mf777Dd/kUFr8AMG0gsLoc2/RewgyOUPZc/18Kdo4DmnghM2VelXKeDvSnfW0X1v
6JPlljMD56plEpKZShIUyyB6xqZKQZPhIRDrttklSFBxE8w31aYwhgCL5WBsf+3knlTidlS5NoXM
zZqNeUM9IBeOKEaEQvoatgQEB7RJZ1rn/VTpimcJMqVU27KSEuBnCM3WvosbCvZqKZk7dND4Mc3e
rH2mOFuCEpffxPL7ZXuetgrlqZDdwIwDqV9ExQ6IRHnOohH1nKp2fiMJ622eTZmrDPUcmLV1mRcZ
BXCiICIaYBRsTc8AS50wkfOYfYNXEeRitUur+NhtOi0uFLqjZsznbGLzKwkRmn1Z348mA+9aszYn
rxZWSYKlhVZk4OYQsBMYJU/HkQ+ctpsVoSTULEozC0TaINqJqA8nju2nMq7q3boyuDW663q3YBO7
wU3+psmNcbWxgyAl4wna13sZsdWOY+2mMdDHAXqKvSnpZTvK0NNNBLa6oyi8NHN/M+kQMq28M9xR
KRDsmenscyKQp5WYVliifHHkjva7SPiWSn2Iz0M2Cm7bCPGdMcXL/UoClYslHHBnqoIgxD00M75n
ZVlp6ny4kiMCKIRsdKLucbxSnVUjMe10BS06XjUJaIGa76C0dZug0wVWyMTeQiOLcyLH6ApbC2oN
7Fq2zSewKJHDAfaozvU7acaRV2vZVzlszEI23OdzvngRGYuOMKE5FwhaAmk8f0UTg0a1Q0JXFjfz
XDxUirntZOHqVVmF2BdqQq6ivFrBEA7FZ1or96TBsdqpc8lbemK1ogVfJEEWllNP5kXJVzUYByL8
QKFvDg+M7VgM5peawjHbDNHppg3x2Yq5XhZHCppmbZyswtauTRuA505bd/ARkWob6hRmDdkc0pgx
vSUJF0KAuu0wZFfuGCH9kqf6rBHQAAQifYqTWj8Vrf6sKVO/FxoBHqx1neBq2SfM2ed44PRO5gKl
WF+vXqQZigNqt/Fn0+gPuWXUh6kTT5wfyc5azUe+lnASddVdsoUdJbgIOxURY9VKcm5gW+2qTFEd
s8AlIMqCGmLpbxCdxPh7xbrYI62q7CFm/TMtDUJREdAjCjMXYzsihZ6sigFpLBjec60sfCnZ2trJ
lCW/ZgTD2FGL/RgZD1lp6UxEi9UxeezanbqYQZS3d+aK8qHkVlAbptCLzpLK2kJ5FqAstg0UuBks
SrMSaiybgTwkDBFMoCmWvrEfL4gPmdTiTrMSHuRDa7lrub4LmyF5jbF9gvEG0GtED1KtgiMT2d7q
ffra5CWq3IZvPMt0BgyjPIbRMB6ibF59hHLswMtURTJcktOtLmugSw1TmnzJ7+shv4kXc58UCMv0
sZLtbVWf0g0CSiyk7MGpKwMy0I9bhFmaIuKGWqWCnRBnwSoM6m2lTTTGZSZ6qjAhh8EFfU0q7h/G
ksl2sVbRnqBOkGtkG+/HLU13m8Beg+tFdERrPeUJbrctkleX4+1iplApyibuvgOuQakC6cUXrZns
HJ1C1czxOXSkSu8KCqm9Vied25PeoZDpYYtqNSIpNvdyZNzqS3ZqN7H+JLaM26nPGWuDy3+bY+kG
tNDTKhlDKIooVDZBOVYL42tZwSXbreUJQNjoNlBjGEPmt/VCwHK5ggRNYhCTk86idFMLjoIMVsxg
5GzkhGscsL5MjjyRTKmk6HpHGILIKuJbqyJKh1MM5mU/KDQbg7SfFQOuf55hNFtaFaGOLIupP/Zp
bxsdiWZkeXvTBvYhJV56tnOjpwGPgQxP5tiHuaZkOz0hhrnOhzaoDCyN8STGRz2a2v1qbMyERIxg
RV02oTzpuq/wTPZ708wCazPgdpCqFBSw4Yi3FfqAHPAGTySWocVUxR2okOFuy7rCG5vuVltl4ZDI
7eCKBntqWBuEcxnauwYHxiVzG3D8LOphTRdo5+XSgV3DtqPVZnpsSKp3rLVnmK+SNTvJKZntIvvF
WYI2V4OXf+dRHHt6Xcl7uRGXryzW2ydxza9kEoRlzHrNSD5udbsg85Ti7dgYPd1SWu7FST+vIMBR
QJJwLgGm8zi8D9PWIXUo1M5uJXbeXO+Gp5oiibORkHxxE8fHnHi5azYAesbme0sGnGv1af1kABux
k6hjk1RPm0teJ4JhCRFao0d6UPdqD9sb1jxRRiSqZ5HCPYzpokk4IWDtqeAOtyFcTG08bE1a7/Qx
6jxxTGa/XrOPQhkUf1qboAFPQwoDI3viBp1MV79PffEsKITzGGSrICIc3zRgWZakl+w8a83piW1B
UT4gzpeHEZr9ImN1FO8LS2DnQwvugmJ4SJLy3hL5zeSuTDx5rlEXGT27gIwtVjTPOdb44rlhwsaz
Ghht01qnzEKaPucSzqe0fTTN/LugtFC3+/yM0vdW2tgkjvDNbG2rameDUWIT0XYZp2ZxSdU2aPwk
9scVOiWNGIfTmLJbG/RmpeuVT2klHdcGMZqWK8yqu5WdwFiQ091134qFun5cMY3CXrS1BGKYGI/r
NY6pdskGXM4Ct43dTtZNL493qj7jo5Pqr/za6MwEAQ719lmQ2OFw9+DqKQSSK0jWvJtSpp9pLtGf
I2oDMNw7DRMKz5SJNBaYH7I8NnK2usNjss3nqCBrciJKwl9zKF58PMkV9Vc6fCqFL1a8+0pH2z9P
0rpPSvmtX+rnpOA9r4N5m4wrSoZh+ADH9ZF3bOniEXVRl5v5bgaJyTZM3dfR0LJ0ScywphcJK37Z
x8JKX9NMSV6jTPAlcYw96uY4gObySfiT6PLNlQFdcOeYo/EGaAO0foeuqC1lfp++x2fQ0vrDiIl8
0QTXUzOIZ6vJs2HpesMn6qNzCaC/MfJRvywD+jCDCcC+MQYC2UcKzKZgYNHK81Od1C+bqU57o0Ql
OE1N/dJ1MVGwAiZacSYfSIGTzxNuWnfjmCqB0aKChNjJU0aXzzGJ8IEhN73TlXWL2a4z+LFG+CZR
PntLNPWvhl6oz6CVszsySF40pubo98bkTtfa6ov2X/qu1TOH3Dailo9EQ0psSRQu47zVB6Oe1IaC
SE48o8c11/EQJbRPuaV7ZQMuozSTYINh7mXJMueWD2ndvJlr7CsRXDwsGN2DoCheJ2mnTC99x5ER
aFpGSZxiqbyp/fYUMwDB3ZPyuF4o3usSp8QkYHFc60nyhBTxgjj3+wg01kGXk705WPo+6iwej2V5
KVLzSeiGZ/La7iDQIA8kCMHmTZB4lMHfqoQyOaQGlyd4KB79avloUCf8YwPyb3Wb/zdHkv9oL68k
jn/dk9r1+v75n//x5670+mO/daXSLwzU2dVYOrAnCisa1t+6UvUXHdOGDKZFs0j9vFLL/7srNX6h
gTUVwCnsshDk62it/7srvf4QYJNrvJEiyhYz+39nJKmqf9xhXf8q/grmnuSPQhjRjOtq4HddKZGU
XOVbNmL5kKeXThiso0C6xpPGhAvmEtHVYTGIBFhMG37TK2nwzMxppMGJCVxwOAqkEd2OQUJJV02C
W6+zdNsN0yP0jQ4NrpBrCGGNYdmPY0VChW6UbbDAimdNBmPp0wBMdhwKZTL9sp6SYIsXERt3Fc10
C3IXW8c0TYtXgl2bNhhSU6FNljo9R0iwRs/tpmsvExg/xRWGVSHmhMaZMdFUmV6ua+VLSvJeqBkG
frO+XOKUuimLNDsSRG7tlFwgbPL1up6lNaoxkujCR7yRZODUKjmz1PwFOjU+uKDWR/OYgGYfIGjE
zP+Bo6k27XKzulIiIvPJNOq2rlKsYz+v36227f1kjjtUyItJwOE0tV5NvM9dLuXTzdbAEp/Sumud
IWphAWkLDglSqDtc45nGkl2feKlGqiifJB2A+LAY0WG9Hnhz140UEsXCgk9d2TVQEu/NWmvfe20y
PKvppu9z0SL3lRf1JKVbdCmUpD2CqNAWj45ItGthw7kjkbCAPnVYT+XcIPC9xvvlcW/YTTwKIQE/
srclC3NWJPZTWEEJhgLRtRHSUx2I5n+Rd2bLkSPXlv0ilMEx4zXmICM4zy8wZjLpABxwAI4Zv9Wf
0D/WK0olKe9t00M99m3JTCapiqzMZAB+fJ+9116VCwWCs6oB6C7zPL7BlHZuhrjs+73qapqh46h1
ucBc2gh74ZBIgPPmf5uLcozxT0jy6J2dZG+j4/WnGYxhtQnmsdQb0Y0ON8xlwtqy5PEJEjQiR+z7
4jWJY+BzhZQ3/VJVexUY56gzS39M1LxsFwNRQKcJ/I1a90/VFIq7hBudOQSWBYmj6Ztmw8GIrj6L
qcTW4efYVh1/Ro5vrMS8pFU6fbgEcZgy3Ln8lIOjTrb2xncv1t1jRsPHVVKH0w9bd75ZtS4K6zrj
k307NK366hZ6QUohuzeKdKPnihH3PqW/eus1FSLOPEVNu7JLbpWrLvGTu8CBTLld+hqG3wzz/nZy
Fg2Q366eB1pKjlOmm26VLrrblaNfHgt3lteOM/EkjW0gvjQUWNr6wvC+kLZ7l3n8+JGBe/u9mo28
mm3ZnEYNzRFb4DLchx6/f28MLpxW1+EZpIOPKVCk/VU5JVUKjaFHQq2DIj/TaOOcWVN4m6QXYMtT
f7jXeQSXMmltzs2k7vN5NZQUHmAFKs23TdfLt0RpokoyWebLeyK5yXw97+0sU1Ah8Eb0QQJDmd6F
m1Q1/TmwaQxYWZ3Pz7S0kIuiuE/uy3by6R5BVv0O+6F41lDQH8JFRWf47Bi203gg9l3b3QwFIJ1x
G+Wm6w5FP+jtoIV4jcukwf40RyLegFZkbLKdJd1eKk6vO8/Jr8N5xIQlgln/jOUgX/hJc5ovVlE8
K0F32UEipb/PqqnmQ9OSHqk7jYNMD4UHbDbPbzw1DhMQc16taz9UMZEno78KL+HbRIWNTFMoggOJ
cYKTAuLz5gzz0O58f+QJ7gs6xS7HOIXZdY29y0vZnqDrlU+2tWD4GU2YX9tUJr0sinNj7+c4d+e4
6IFNzPJYAJrjVw+0cS95fSMe9sULlXHjVeHZaHFqypgLXcKQWFvH/kDVEKBxOOI8yoZBEKFGUsHd
sZXbtHx/Km1IqWwG3vbcE+PQO+rUn3jzMO7jeBsrmH2l9JvHotHqwZ+pfF2FvU7xrqnLZaB0RPYa
9Wn9GgUxu5FZ4l8SzM1PWZ9aT3QWKAJLlV8tgMkvFRJ142HZwd6Bq6DJEAtXaeni4kIuW2hk9aat
NcEM30phLzd5KGxGVLCWW9YRYEeV5UOhGQq4/0bYXHkHU6q7EFX11HtOc9e6JQVfCT99Pk+WrnmS
lDWtQl3nL66j4BLUyPY3umXyW5WWrb6nrAY6QV/RxvManBVZq64Tr+SFUdi9uhvDBldwhUG+oa3g
yl3GEIvbAufCMeldXNXdpqu0viqLhY4paet+k5RpcV/3dIFu2jYJOC5NLbe+ysabsLAgboxKYk6X
6DxcBMCV30FQvfj0x75+8ni3PA5xbn21fpOD0oIs+ND5Lialvo8uZXMlOTVarZ7CxGAxXmiG2InB
C3YdVXJv+TAM5HsnhehGq8S4MnYOBJHHdTw5k5v8Gm1TnCj3IvYUxBkOJQo7bzAdiA9Kj5wbXkEY
PXIa7LZ0EUIBmq3gJlYhr1avhPtIX3b3wavV2juWqXazzGO8oqYUH0mQhycQ8+VNyocb/95oX7mt
F++Y8Yf9qKNkF8sohooypx/ZQnnQBoZuIDfK7n3aBAb9pQyCRCwzce0Nk3gzAZ8JrqKEwZPcjU6o
NxApfG7odlRaV06u1SOKnvveCljFhBtg2K5nlTrEjsM0+U6y5NI2lSUUkMJCfmydMHsN+dsOukni
XVUEE2+ScRivFdT2rSTC/GAPfXuISg/IQk014bzyRY5pzQKSu+l1BoTeDicWlYuXvlRNS88RhSfI
7jQ/eGer65s9ENT6r7jv35q1/1/b7LD0wJ/znyfo9Wfx9dn+PkD/4yv+OTwz7DpgGX7f2f9zePb/
gOUI+MyOAg8b2GWu/mt4pjWUOZvhwrn0dDNJ4j/51/AcwY60mZpZD6HaBn8L+BheLAq/+WYuw3Ng
Iyvyb1wHvG+Z+38fnrPRpdOQN8gGfHCynsLxOezC/qpW9K8lQhFtHdM95RI/l1RNvFYysy3QKTeO
1S73YVimt7whkkOUeZeD3GHrwfTQeaW39bL6Zh7KZM3RmK9TSvZ2lYWrrs2iawCu+qAGRMBJKvh6
Ax/xNJ2XbZNz6hkPDFYbpfZVrgi7NfCEGSyjg2OS7hBx2tOxTFYp97x94jTQvWWGE2Ec38qqdHej
Vb9W7oiI7cnlXQQjr+ZW3bFzB7uQHjsc7txldgZkOBUYfYNq0fwQw+hsUnjJfracUp1ci6r/yILq
bHnlg6C3jz0KHj2LX2E5HpZweow5ZFcwta+6tuIpU0tBbh6ddWn9J9VG28aHcOVQ57NebPa12BGA
Eofdk2zjd3k51xava9gqVV9l2hzMaPaZIqy1LD5RqI6Ee0QYcpQcNUVfWlzTDb5zXRLaocxTLpcY
ShSeU6qBcH7Sw4Akt0ss/5aj5R7ULlAGxSZ6iO+hqr8kmozhGBz6mnBVQMFIMKnu2kqdryXIQkpA
xl92v1wSfzbUp3I+USkBAUKhZIPQxoCdiYC64aUk/xid58mQlooqSA5u9JJP5GGyy7WCty6Ohkjj
QXe9D3canzx+YMS0P5H/XjSggdUgfMJeQEa2terMupfN3YSh5Fh15dOQZp/AhP0DuPErRVfl1lLy
K3P6d3DlRE+S6prtxl3Z9LdBph5NLL58T9mHcKpuIb3fliEoxiQ5qoJwomz4KNh2zAfP+ohiwu6i
epPKPk8FP41m9vXl/PVuLLvVj45O6rOd8L1aQxxrdK/yMNTbsFI3Q06xct+NhKDiJCahMIptGOVk
Ke3s1ZaL2UIv/xxSsgaDFOV9OxCAERbNiWMSbYoqeG1yOjBC5jozk/qkCNT+ZPBYtn0UyHWgFkA+
GUWYNQf/SkaJvrbC3mFgbdFRJL+BnkNk5Y5xQN/ZXJ0YmfsNyWv0KtufNw786mMe197BN7hn3TF1
r0w0LFzadIDXgfkgbtJlk3mps21EScA2WVhNmBBiR0NKI+6bZJsZ/ONFQKlNEXPZSnP90VYed77s
UVbMNm3pCsD9ZKPpYSFH4Obw3MEWX2ljg4eqqodZosCWXfwxBN291+DuqWzj7txWYgcOYX8MLr6C
zGr8DaepAxYpwNeaiGqd1+2yGUbAaqCeOzQz/3rw7LOKkIgDHT9kgVanQQT1ZqCcHEVr+dIBTtje
ZrdUxBEPEdU0LwhXcufm6nOeVM92JLZXTEP8c2VmbdwR4FvGr4g/8AI6NNDoFcaG4uBZwsMCxKPm
l3m8ioaeXUqC+chXJCuZ0ny21u54RTULRr2mf/Yr3CvDjKQ/2OOBN8ywUobVWt5zqVjKsy9pjOlZ
0lhdwp+RkD/C2VzLcTkmqbUppf0YGA8i/mW/o+eXweZ+GRg+JajQ5IzcDu2ZLFJY3eO4eUgGm1G6
I7zpKfpyRObLbelfjBtcD3Z12Hx6QRevje2Ja8pkPvvQP8q2rkHEheyYE5Pt+4t6mHfXNs819ilW
XFYDyD8M80tvYsGOOxDzOV1Qtx011CfZGz79pE04sS4KoX+btQUnQxEuG6+2L/hqfnedU0YrBl7S
vmFg2PPX9KVNxYsVLgRZBRvoDrGVD4Q6X3TAnRU2p+TyDDAY01K2LUIttgZ/MCFa6yvuPE02owW0
Dc3MXBqMwuYaNefVldPPslxe0yzDxt4Fd25D5MeJLYKaRQsUNOIF21Ug4VXLVm5u5JVF8noqzXts
qLz0nUevZ0ddBe5tNyBNZJF1yLrhpff1UemWRMVEnMN0PgdI8C27i6XLdHvWuZt0EeVW5yhHuLSS
lbJHdplGz3e2PVn7OMfxU4XqMQ8Cj5QfQaiwrh7tksuw18FIDqfhrTTkr1NwCFtRDyMPygCpyJgb
YyO6lvQRb6umeWtiD3gjxcQ70fh3oQ52k6ntfWArYHwNJ2loEG7qH3NQ3tulOKlc3emA7h4G2ies
YGw7rP7EGB6sCqd4dUeJg6dOv0KTvIVZRIett7R7S5hmn/M6p81bcMPOvPrIiScgLzqPnT36hzHn
UelF9mGL/M7KRLmThf9MnTRWAi4d/KhHLgAcr8I4MHxolQOcdtl4s2LZYOE6UUL06i4oRpm1wFoT
rK+8OiIXxGVwt3TD01L7tzjOeXgX/VT2ynuVvgJ4dKkgpD5l14Yugeoqpb4BOZ0F/lKyWehZHSb4
QRzHe/ZZc689h/X/GPEhWERAQm7G1uEUFL74DNlVNFHVYg0dFxT8HRSoeTBkIcJQGocr18t+gdA4
4SvZDzb7QiZtRc2Ezcsyd50thUfBLilxpcQ5FSx0zRIcEpAHpD+4l5KHNz+gJo6dwtvUtAR38/Hd
WOl4xjs1nssK2kI9Lz+aNrlb6ICC076taforGxaWqexfok5fWSOnTxbHj4GlQHISEKJM7me4XFS9
cHmvEvrDCl9DIIwhBKYzUTx0eZyLCouDL3QK3hQwZeXKb96s3oEvetXhJc4kLOpYRP4U4y+nvW/6
NWvOwnGqP1FwunUXEUTpoEjoBbN9ROYwsapfQUPpi5K0CiByZPspqqgkJpYWhz8t01dPZefwguae
SsAvLzE6LyUvWvApfkwZdtzGh2iOn1wbiU8kM4vuAGTjUDe8MCniHbuFd8ZY1j+CyTsI1KIVnViQ
t+bmLIbLo7MQkqIBVm8jeiflAP3Ns8mdlFQD4YkcvyiQ6Q9hNz66dWtvXFln23oMO8B+FJTg9vko
/N5jX9jxx9Sn7PiDpcGjR3pdhTgzwiKod3BvD6mDn5TKimXr9F67twvCknE5X0+yzoFWcEuy8xxU
Jg9b2L7U43yQoPZQPd7SS3wkHqxTcrkqqRLogFvVd9FIoK5piPhkbsGLmc/OZhnrI/es60iCPdDK
fSgSnRxqH4NhPCHmDvjsKISlw24efnKBxeKH4LFCowTuOaXT1tBXTpcKT2ifzXduPZ4wkKDWMnhd
Jb1DTa3gZeTiDVkZJ6QDc6FfPDTNm1PipAizC81bJDe6UQfXwCQLPArnEu7dCVZMBKVuH8wcUVb7
nvFOjuriKgkYgxJ+SnXdcoazWnQJ9TemPKFPf3d28YxC9R0vbn0OM/lVXF60SVM8JAljejBXcDmF
ep50SttjAhOBEYTzc6KpRbI8WjlUmWwL3tOb0aW0ANw6ucpl+Rbs7dZ+4/9MuXNicKORWDn4Fvvm
KpPlwfcQZfOcKvvQT75bP9S7vombbcKjeqBaYTov8bRzm/iAyvEWVoZ+X8ay0i1eaEE+MAxuNO0T
4YS/LF8epNe+pVN8EvX80KYOvNy6P4wpF27jJJ8mU/djCvqjVPojjtgyFbU17AbPGT74NIdbn5Fk
Q9kmBB8rfuawfkpMsdMihYrGo2JNZz/FnjlHPxc9AKrAHKGFeRzKgXcCt5AwAiGHuj4FXrjObeYc
NsG3GXvbBBVm1XQO+Rdn+p4UOeqxH66bJWGyTM261LyBvKkBkp4/WE7+PRWS9N/ofk4ZA+lEqQjd
coyDlFgji6MLgV4z9p4QRoUxZopvpMN9vytKmqcxTNVdByvAq6qj32Xe0aPb5mZW5bNfB78sqb6r
DsJsE2JLwqcGClkE1nXn5t/0slvr3ouyzf8vds8LPO4/CwMvn31NN8TvysA/NnKXL/tLHQjiP4Tg
tGFHRhcaQitSwz/VAecPm4k4xITJjjp0L1uvv9QB/kpETzE2UMe9CADOv1drlvjDwfJJebXvOTG9
xKzd/obdP/yTzPVvu3/AloDyA3Gxll6+7Z/FE7/LA4EEDY6WFK5DvErvqEiE8CI59t16Esu0w1JF
Pxu2OPe773veWTbunFM0aXHdMGW9obvinC5soW54DUSUOAlSm1bg6Gc3lYoPbTzUW8W7ej+kY/sg
Kn94Gbtq2Kg5rAnAe9EudbnIBil/S1t4atNHEARDOdyKuiFdiW8/HL5N2WF+JPSyi2bPOYGbF0c8
GDn/MWfXk26HtfYxtajaQ1VbAPEwYbFJ0rnaapHDNC87aDYdaTsjsxzRG9+f6Dv3QCl9shmwQ60D
CnkYLsOGaO4IuXECrmvPbFjIEw79e6XQNSpndNdui0MpmiQjImlhYYpHui1uh1lGxzgbxG4sG5AC
JrfuFd7vbe0IkjaV22yXolBr1aXezq2Qa0OHqSjC8r1NcyeG5BMAeSkbuS6HiSgFJUSMe2N2FwUq
5tDruQ2ZQO9rVApEcwGaZMbrPVrc00vjwINCCrmRkvfW6Dm4wUsFJAdY3JpdlXfuuJQeLuf9YbTG
9k6GlvVdZIH9s8tb992+VHxasSO/A14iW1aD+pU/BmdrEVk5FTP1E26ZgVyjKS3dRo2kNEtiKtAM
zOtypnNzEoVzWIRdk17lZf/LX1qC4EXestqPZAZZO7d9HLqBt2vjKqNl2pZvccK1T5BcPes0lwtg
XbuZXmz6o5M3/jyT5jbJxeR8trPpjkNfxee4c3ElGad7Ghec68HY9UcjLCIiAjBvIaz6iXI+81pG
poTeVEBVL4YIZaJwm+DKrnj5Gddt99NQUuhLv90vL6VEjE/OxIHehE19FLTrHhEK9MsQevlbrCs4
wmKAHhT25uiXKnyy4kijjtQOhO3USt41PULXfpPw+0jiEn3Zik5czSHhsI99LKZY3GGGMW8BtaMA
fETe7pRbi1NiedzGF7VsVRX6zy2iyEdjvKbbYZn+rmzWXjxNUAVZj9W7psSAuuqtkKpTQVS78ZPu
SPyjvxnTS7FPwLruPh+99ta36+GLSQqCuJ5jev/chqI/7TYX8UlnAbp/Pz67WVvvqqQMzlrn3cMw
+Tz9Am3pakgXcIGoGw+Ce8ImpeUZK9occrV2vGU/yyx94Inl4RWXC7asbMUQWAWq2bH9m9ci7kHr
YBJyVzmLOGjIMaRhhMtH27OjYrUEjdmqmHR5nNCbphS++M2Qj+rUitD6HLs0+dHPhrEoC+VFOqQL
G6uWTOO1xLb6MS3gIaZLx6/bq+SAyWl+Tj0dlis3kcUNmMD2lIeUM62SQlbUMGfLTO9rlbw0QwKL
TvKTBHeV5BPX6DkHSlGVaXrjVrZYlW1oGMcmix2X7YIqyMdoXE/1TGQeQ7ncN6ELhWehT/Ujtz+5
wgevTpRk5KXR7590Eo0/mroNb0xsFfsRA6xYTzjeYIW4AcljH22j9FzEwTZ0eKgDZjNQS6iZ2HYC
DLR1EluQQIqKIY1V87r29XtWNRH3T/T+FkUG0UPlq6pqk8eozkmlD0uzowQQI7K2QfVbEXaApX5J
s9x6X1xiiVO4SLx4/ffQNuW+cZAQ4trnNqhtdsHqUs2MoXkIdAIdD4v/UrVmo5ci2ekxQFKUg7Xz
pW+xe3Mdat9Ta92wltu4TpXsQwjIN25YLwc+7ekV7313pcS47BRO1BWmO4rEU78+aoUDKlvCcjfz
j2Tug9ZmVVm7D9oEqlDazAeis9DlVGaTk0/B446p9WAKhWoZddln0UflgWZQZLEihvhb++2B6b55
Z+eTHkQ3cclrGZd5waCjCnfZq9l3KRlhj5WzwFnPkqEpyik7wx9JKL5whm2ps2Tj1t10WBZM9xg1
smNe8PTV/OKrFHiVjt3iSG91tMuioNpDu6y22GmWawSLHOdzTUlS2NXb1sw9utHik2Ca3U//4iYD
RkkwV4E5sVoPnScdFhDikd2j+7hVug9ZTq8qpteXEdP0TyMwVY15x3JvaLxNHxbY3BGRWGDi/lhk
a+EdSHs6ArFyV+yg96pU12ru5nXq63iTzz1YoK5/qR02VzKjt7EvkpnjvQ9eiBaSNw3qyhzClBrx
VWfmi+DT4y5mzZ5YZ9stin2tRAOEo54xkXd/jvSuV1frydDnPbCRxAcIihLUSGvKq8DDkTDkdXY1
4XjmjzkvYH2XQdnt2rYd0BLnLntNR0cdZV2+9xFOCr5Vqm/iVrU3F38JCMP2F5pVSv0RHwtX+8k6
GFEHKeCG5pADyUOnc69m1eqbvl3iq6EEQpPUESC/3sC/caRFU2OdvLNllrvBaoBS54B0RmNBrIqb
4ex63XKNQTZjCZDp3RIu1q6rougxK9vuNu+D9AmHiYZxOAY/egoz1/4woiKM4SVnUId4qROnvW9a
36X2LqRXfOr8LbaqYp0bRFxzEYCbUkRvXTd09w0ueYIlo1q4aSwWmwitZbq/mKExmfplcLKDun13
XSw4svFwYVemj8d1QAaUrlrKG+PnyhH1cbAC61zEuaKhuljg19jTne2yKg+KxL/RY1s8SB8BkpxG
eLkDAURw7UgEm967rI4TLNUakPSyPBPvwgIQ1frWxHNy8qOZXS49QeIOrQFIzjRbDyqRPyFoUlkQ
9gFNqon90jDh/RjqIvmZFdHybMWBemVCc24rPg4P05J710VY1E/8T3HQozs+55jT71RKPnGV45I+
0G+lj3ZruNpNfnNQnJ1b15L0zOa5T3tKtwxYo8Isv8ujJtm0FQ0UfeE0d1Vs9HNVet4pTAjXwKTK
5yvyANg78ynWE3jAojlNnrYoJ4nzr7YzZusOJt3OSqECErW9mnSVr9lnRXtj1yFuSDsLbxEdK3Ih
xcWJjDroL75/amZLvbGEt15p0DF3iWm4cllZ2d/7Zope0lJzis34Xedgsh7zwnUfIzwqkIeqyH9o
CzE/FSZqbiMVTAddRtm11TYsfiu1vGXZ4u/9PuIgnSrOEpKc0HSyoINm4aESw12TxZMf99FmEuzJ
uYlfsJozKZvUqp8TMesPlgs8cUuVshPJWhKLZf/gxjp94jKrnvA0zMdFVvLWt2idpWBRVJ+exTAT
VTo6S+pA94k1Jdix2vx+GPDsrNCd/CuPmBBqV5cP28n4iC6266UbG0HsffCM813BAZ1OzAVqd4lF
HHU8m5adC8hXq63Dky9s5xTWqftVVLhNmjjQ7K059/cKE7a18pIe4lXV1nmwaXIXZ9McwU+RebqN
ZWXuHSnmm5D/2m+x4VQgHYKw/XaKSB+aIRjAFPapOtiqrD88SoA/8izNHpOgcg6mKLwn12BeykxD
M25fy+yMH5yJiaUkXv82o1veauf6C4Fl+VmNUXNW9J5epo98eq+TiwKZ8dxCfAyWrl+ZqooeSksk
gAWTAtKfJLtLDuejyq3mMfMyfoM6bijLoxy1/Z6XAmo6E/opntJwn/PWpEN4Kvzr1g3ZaHbj7M3b
cer9rWl5/Fd1NJWfZprHl0FY6hx6TnIOcipXabkv4MZUwqhDKnPQnS67B8Cu3bG0Fd+6rWlQFstA
rRrErrXdie41Z/5gaWbs+TtzzHDHdqsq6D1OxaPIZm1tLKzCp0AWRF16lb0IYZWvfYEJb9PZsvwM
UcrWeBWQW+2ho3Peyztiq2E/I9v1oDQz+lrsJU8ZHqou+NmZCFJMELflapqD5qgRFKd1pYaEZUMy
0i3cpku0t/pJPUTodwzTTur+sJbIgPfo4LY2lUv8aInqYUsT6wWAiWvjKUDzeKS2NaLxpRXep66N
d0Ne3L5p/KnvTzGZh32JgftUFsNyKC3PlVsxZP5hLsbh7X++WOFC+kY8+M9KBU1AWfn5u1Dx15f8
28PghZh5AwZiF6fSxeX7T5UiuHAHqILH43v5Ky5SxL88DCRZL7Zg4QtMwL+rFM4fUYjgin2Biy9/
z9/SKP78Rv/NwuCDKI5sP8RJ4QZ/Igt+8/8Wc5/GjeOMG+5W/b4eO+vaxfa6H2hI5gmWPCZpm1u3
7HwBFrZz4r7Fs03TWRuJc2RMfE02fdhlfsiEkfTzss4qeo0bkwbnMNXmIHhVsR6NjLwbEUPOmZsl
mD01/+c8ROqlQ9Xwr6am8a4D2aTXA83Lh8qCrMFLiN6v2NbAQca4PnKrhEWsKuuIPh7dzt6UcyBj
/rzzwtw6JKTC7paUAuQougmbaXpva9bfgYwVwRBsjXsTK/aEY6PrR2ye5TlcZjaGfUf+v7VhvDW9
d+eMsjo5ne/tW5FwYNJj/VJQeq2O4RB1VEBqTtlcxhsUc5x0hHLKee13bbDlUcLdn6oIvp8qDW1O
jnjTvLS/W68Gh1bnFTTsuEsYXiKFr0oSuSCPkxDBkY4XdbuaApJtoAWVWJ4bBI99bQdPWk7sFcnN
8erl1OB3PHIqxFblX8k5iw/VaGcPo2UYRvOyAlvoEv6SG13TVrtu0BVoAVNYUbOoKZ89XYR3CTnI
HoxzCAUWueIxkxOQ3w5acepEt8yL7SFzDoGX5Q7YS9v51YlwOAfRkNG2rPMeP6oIgitUzvhukBZF
4QlVwBy84fiQtCWLgaEz6dlv3foU6Tl8iRlmVF3Ba+2c4UfWAwS2E9bhCt/paqHeF8ymrsEPjp1m
jmz6a6WXbOfZfrchf59d9V0BjOASLjF2P/4UszWAlW3HitEhz96yoqXPC5sduLpGps9aW9EtWy78
YV5A+sHhjf3SlwYJuefw211q5Wn8hFvwlnSxc86Ci09Nh5fNqt885FIAW7bccf5s2S98ETopzmhM
/bY0pvioFr2cezSKp5wr3Q/HNmwBraJ7IpPu7ZtGyuNC+vCX58XZdZKhbmezyq8Q9gsiR9VkHooi
79f4DqMPLtHdnsSvtc26hB0SV/luJ5I2cQ+t5Tevs7Kn24VsJbtXNfhnvC3DgetmyN0b8ZpNH7/p
l+Bi5IA6Uj8Xlhh/JqWwnmJ6Cj5biT1za5NJTDcyNKweeq+Th6Aj3Sosy7mv1EhbSNA10Y9+wCSh
HB2cWmn8X5GCi0kMMXwP5il+E3GKKWUO23mdRdLhVC2HVKxZxYvbri6heId94nxOfdO/Gu1Ntzm5
qnzdXexNWP7T26Iv5tOSiZYPCumjGWm+gjVuLXgLx8i3uL+a/oA5xqEHrGckCAabczf2xdEdRfwU
1IE1HaOggAbkwXdfdvUYRRHrf/61jd06f2WzTNNg5A27uberF/a0xKgcy05e9dLrKy4fFRaMETMH
ex3XXPdlLA9MHhPkYhggsfTkdeDX8kaWvnxvkonLeN0WUEArs+yDDKdkmlHlllEq/iJkOH81rmmv
y4jXpdOWeCnmaUYoKrJ6P4uOtVgRl89LV9tPrXHHnW0wXm8Z5a3rMa/tm67mASkxFfDrkZ74TuMI
lJiE+UHIVB15pjABC9otLJ0P+94OmwMUCXcvx4wtUD42IZdMTAUZdzQ6DEs02ivmU/HTGov5kLST
JPpYSarCLDDuFkHXckqDYzwN8lg3bnAuHWOe7LaP2f3PzYSNepHZEY8rxNXRjm4rxpSVHdNz7y41
4+3cW+e0hthUKFXfs+/Efyz40ZW6sE/ukLsrP9DBc6Tz5T3iJMExVaj3UHXizmqJno32NIRc2gP7
23eLVq0c7KmvZZvjGB/LRN41NvMhQSZ/DUJhpjki7Q99q9vrUSr/gKXBecqjzn/++3PJ/8wUU+wJ
HNdEev7z/LL+3//LfFU//ssE868v+/cMQ0hIAECKhfPXoPLvGQY/JV9wWc8wVF/mh79mmPgPz4MU
wTIlAJB3aUb9lw8z/MP1Ka4hEwVgA8MSX/U3Fi18n/8ywsDncF2PEI8diNDxnP/mwhxD8m9NSaIl
gnp/vDSkAOxOv3tr/dsfzN0/Fje/9zD/+Zv5v/9JuFFBTPl+wN7pv/o97YitQqTrZEO4o3uQcUn1
eyIH7oShWaYnrYPqYMd1tcOhU5xtUivndFwigdMjiI++Yy/PdlePT3pa+rOXaHH2sZo8giKYseqP
sf3Y5YF1VEsSIgYWUflg6Rh4hA/2SCVpD4sVizXu/CY40I02rj2rG86pMOFPTDvWm6vT7Gff1lg7
QT9QgITbAqEgFq5clQRNQG8o54eb08DigiWY+frae50z2fyyUQ4jrq1uc8ps5MXtNLUtUaYG1blf
YrMrfOP+wnnVz1inJJwNt0is+VgZG6hlZpwqO7YwKi4mMdS/FUbV+j7GNWOtReYlRMvtQfPqwmww
jmF7yL0k/T/knVdy5MiapVeEMsAdDjGPoRXJoBYvsCSTCS0delu9hNnYfMiaa1V3uu2a3XnsfitL
JisZQYT7L875zjNcKPnhR/50SYOeUIHJCsViXwkJYkG+F6z6wlx3AaZx0U3DT5G5iNPCkohbrlVK
A0yZXuXrq2F4hA4xQofWYcMJ6reRO40QmmF7rJvKSUGc9DVyEP3bLCo9BsfETRQ2iXsoa27E4DBM
y1Sv7n2F37VLDYcjSznXWVfpe2LN8mQuptdRtsUTo/mSABOT0RfsoTAM1oal84w5GreB6ZvDfRUq
XMB+oOID8tv0tNQ43jqHljUh+ejz16Idug9Xd+NDQjHSMX1RmDPUYjcuOmIcM1YMLTbsdrx1jdp9
6sZRPoWysXZwMGpwpIZb3ThdzKwqcf38keGqf64Q61yNxXIduQ6yR3dKJjK2Uxq7fqjri6TUBMzr
6eSu61rryUIndgSkpsK1iQjpWAwI9jdqTMlv4ZmW52Dxpzsl1iR8BMkR/3ZIcWDznMRBEO5M/ptp
a489Oyk7KNN9auGnjvvhNsKqZCSBOKOdIsJWQokZR098BIEEz4nVgLQkVfXnNHDlhyiKbKd0BQMV
VFW6CmI/JXDRx7OAPoBJEbJRbewnOqJ+7TCvu2GbnhwqHBo4yFuJuLD0seOfYjdL6nOoKcrXZhIG
Ykc/DCiAQ6qKj2BqLO9UREQ4rVumX/hm8PPM5GwU6evcIoBYRsXxQyIM9vf5cjVFdgJu2Kvnrzqy
QhIkBh0SUDf6EORLTg4ykCCgbP0ag85OBCK/DSonfhqljAUjnUpcx6nWLyLI8OlJdBdEslaGNlZV
POevpk6QxujFRMjzbTQvYhrL52Fu+k/t++4Pw8vS+26sp2JtyUhEmzoTzINSgCUY5wuyOvwWXMop
CNtOY5fCzSdjEzTC/4fI4L/n/bhcWhAouFD+xQX5o+6+2//K5rt83z9uSKQDSmIsQJtNMLvj8aW/
bkjsvy4XKNO95Wt/3ZDiDx9iFe4B8uqEa/6NPWWYf3CbKQYAyjFd/JXcsf/OFflbDPG3q2vRItDc
M4NAzIqVnUv8n6+uXMBls0o4BH3G4/KadtPkA5JryBWkcr0D0xLcJXKorm416XEXzlaab2l17F/C
0QiyvYxnrIa95YOewB+1Bp5hzrusd4aRulcn6EUzM3jvCic7xIGp+l1LZ+v8mHEP0iICNuDYaJv5
xqcHVGwFQUCEfXook7b+VVphf2/6QfuZp9b83cY99SbqSD9fze2yxIxcO4dmUtotnIYgkiRqJLaB
KT6x8CuX9Vc4FdX7MAREN5jl9GTnrFf93zNk+Gv2I6oF49GJ2QKEv4fNy9h5jsfxpUV0h/ygZwdf
YxiEwiQa8abKzPugDXTvjM7GbGxWlrdv0zRZ1+HoncxcGFcVj9lJO5g+p2VKni/zcsOqGJ0jJkrY
pSTxoQkFforJTB76JkCpVi1Td9PN0pfCQUKBugCDoifjq/o9qNd/Du2X+b0JA2orBxWca/hgF7tq
oL+2+PhXVhiL17muo7th6MhF8sL82rJEwCBRdvu5T8oHvLXtnW56/eb4rnVJ/IlQrliwAVsWDpT9
1su0LCFEZMH6rxdOzLKhCEWdnfG6WFeXUSeB5XNtHGNqADCO5fSCrFZ+GL+XHt288DP6nsoAoViz
3ADLjgQ0THPGx5E9zEErn7tCV09DPs4P+bJkGZZ1yzC21XGqMIa0jlvBLpD6kWcNuWrKr1I6ZX9G
oLxcyTrcy8ZmgJ3UAyyGavCxIoSwWjBeHfMJJfoQ9/2nbVXiFUu0sy1tP3xoPV1/eW4EMScI8uY+
zEzn2lQ2GQjUyqvQzP1XVwA3K4Th76sinu64ltvPBpPfc5wP7raYZhLoibK8b6MWsGAxdDTLVniT
NUmFgxKvz7GTMSJlb5Iuv9g5OFqxZj2nApljkTExRtoqyB6FG0TXYarmm0GbGEPZ57cpAHjtbsJ6
DNGisFU+CTiN8B9mbyRGiYl/vlKtp+SaSQEuTy9wpqPjDvhx287dx2NqXIucCq/1jfxjqjx/V2PI
3LAaiQ5lS9bnXA/Js3az/CvNdIX2003uFrPyPi40sRq2kd+KwZ1/WHy6jxJ7zMFlNbSqDX8+mH3d
vyIqaN+KkMun8B3yorSVXVEGzQ9+rbPzPA5Y19syWxeQt/YtI352lqoxb4uuIkB+bCHe99QwFUff
nYmy54FzTlCyWeOdH5sQMy0sOb1UzM1mxesa5+bGcAfrmnJ+HqUxy+/Oa9qTigRBOmUQHXQ+wCvJ
8ItUfRg8JpXXUm1N4Md7DVnFTccfsnXFnVOW/TE0q+I1CxE6dXBLEMxmQ8c/gkNlJQKGM0lR2yHK
06R/7FHAb+thJsK2yMe3Eq7BPg3S5mR6tQ9rsxBbfCbJsavIS28KzD5ZFhGywMu4Lzpr/myIcfug
EsjtlebNmbZ246YeJghiNMfAC1gnDHbzmftlOO95iVzqdY/ou+Wzesik1V70PArO3CxnVNjwpAIz
YRgEZfWHr92OBWg8UDTCFkN2FWYOChsULYFYReUYnT1D00UbKfZxRi0mUzxoeuy12vEpCfr0IkJR
fnFal7cIQ9tPGKH5u9C6uzgYerx1UAzzOyYUNJLhOBo9e/uSyIAwap6p4Q3icRnmkeMeVAJdDZ47
JPLZUF4jsyN5U+dNvYHihSMIaRlCkoxhENKu3ub/F/njmPNQFx7udMT2+LHwbAqztzFyO1a3DUo9
HGfSJn8Xfbtg5p1cDSzo10aL4o0trerq41xJAuCA1OZiZTZG/6omtuUshlLychm442Bnnd6a5yqo
x3cMmqpddaZM1dpgJngLQs4PVhR1/RWrC8CekAPlhcpwevLiqsA0W5gKKW6KBaJP9YD1YcEqCYFt
Zp+mNZoJY4oJ8EAxWwWwIxROVxYlaOdz7bcPHYO6I/wq47Ewwwltqm/alzrK9Y/U7CtiEtxcc8Z4
7pLK4+qfXi96jDEN3Nm1vfhE6Pz8cm1Az7uKcFmhoiWEqsFFjREiTgeIFiO2+rs27uQ5Q2DhrSaP
NuOIEDjF/cOrugUd6b0wncS1ZhUz9eksOEX3bNy7bocSLf8UbWm/oHLmrYTJw52qsMoU2y5gG72O
Cgu2WZ0VASq9Qs7NRhVa5Vt7wPOIgtU1HlNUNwJrjWF9NpNYZExxauw9d3BxFc9+6EHXatx7VQzh
kfd+UThPrNzmuSDsD9vwCi0FIrGZH/xXFM3G2XYoPwgNjYen0hPphNY5JmvDKuVbBd9/3cV+8dLo
kWjbYMYgzVaL8KO0dtp9oZv4xUtxVQRD171SM9hPdVGGx67o5WVE38Xou5OPhiq5ICZGjAki8n3K
878eOIth3NNcIWeZ6mOFRPI2NQ1G62Zcj6c0DaqfeR2PFEYQ4vYw4WCAJHa5cZO5+QhDWVzmfDpW
yc+pwDDAjPSYt8XwSPUuvj3Tj8oV8wH3gh5MvZez219DUxQPwhUBwYpVbK7M0uSyFOaUoTpxJ8dd
1XMH7spD3wUd2LC7R7Tt2ICoCs03F1zFvisd/6UbPUgEKhMviXSan4mTp/TwRYgQDBlneG0js/7E
djjwPZN35vxx7tgjh3cW6+HN7LL9kK0ioMUJ82GX2ACll02jIlSxgFGEemq+xpEKIBvavsWvPerP
vWWrnY245ZQOpgExEhHuehx7pyY+eHS2cztn9+w75K3EG52vzNl2kVGiSgQ8kUyDWmE+56iN2sH7
StIu30J+nPBW+rK+8W2dv+gymZZX3XS05klbNDs/qUm5N915yQ3E4Aj0uWUJWyOIj3F30yiGlGYn
nI5IUZlC3EKFMF9S7VSnfNL141jY+taVqr+0re3vC8/zq3WUcs2yrxl35YBGfUW9hreGy9vFONSo
mam4h7K21zn+IJeFCVJQtc1Qih48ADm7ERX6djRRRI5hkn61TIhu+35BoMTIkN7SvuiBncTzq0uN
cdadqIv1iFEMc00N9WJloau4T/OcFXMKj+EL69R4HrVlvKUuoOaiaHDHMIsdDoZIg1u3KKNtMtbO
bZXUJbMCB3p2ZmTHRfv6obIk+1HAYU52ddQ4+DSsoP3iShwBt7iNtB+6PtQQ9qZFmGnhJkMnZccs
viwxzXfYOAjys41CX+zanH9qOUMYa0v5HBnYx2QyVRbZ5w7M5cGL9VZNs/eYBc7wtGQE4J3zFECO
0Jq7zdAmcbgxYqzR5JkpAiTzovnmjkWKmrG5BLkjupASBsnyDO6k5ga2ghRRIN0FgTi8wQgCyzS6
sxPmL9w2hTomZa/veR3JvRVayA2ouZxnoPykeSD5JGio92MQXBYsYNJPDa52UdvZvQez9dxk6KxX
rm3Mrx1aGiwpnUABBRKXwBRbsIRJBsqzP8eC/62N+X82vov2/V81vvpH8eO/oi4v3/eXCB8cLwYT
h4cefNTf+VbyDzpNTzIWZktjuX8bDTt/8KcW3S12E0KtPfkXddn+QxBlzniD72JbDbv73+l7JY7+
fx4O48y3mIIjpIaZtYxt/7nvjTvP0dWsms1oVwWe8h4PyzrRGuqPaYQO263Y3kWi1JcuM4dz29jF
J1p4CL4yrq37WLs2xXWsg0tMYXKeAQHuBpHVTwjN4nfDC7EzpYmUx9yOcniurVYc+pBMc2sCYg6K
ZfxIEok2k5rPiHZAl7J3Q+r5KBq/pVmKmp8gDhD6Q12yL47p1O6WvmfELikKYLhFmLTBurR6iknk
wP27bw3jCc2QIhagicP3lNODSKiCy+FU1w7lQyAFOkKiAUiozqPU3ZplqIatwfmxs/CzQK9J7C0y
JnU1q0i5KyNpBbucPpnvcjl61mlp2s9+W2c3tULym09QMmKsdMc4QDm1KxxjWDJyMVKtTQjSd2Y/
NntVgSLcMnxrktNECkO0xTPYJe8t0mGiiKoy8NcT4wlMqg5G61SMzs5yuvTdaDP3w5ZZ/2HF6HrX
tdUz3jWitE027mgk4kjXPRkw9SvrLsXqmqzBd5XPam64wKxcdcgD7TF+662uKs/gDuV3i+Dw0aFR
ehoauHurhhaxRoDlibOp6pCLKm2E+hHUSfTAy6l/Uo/R0rZtl76lo8M0NPSsQyJGrmsE2ZAMZTkF
n35nmztDRe2lrGJ/Z/uD9eTMFTb3NOpIKU2D/CZCrcQEdxBXawzEumxL99zkmAPxxwq2n7B24dYW
+THJ1YAHWajHKnPbe7SyuE0RqD/KyCw+bduhA9aGPFVRkn2NtjKvhdbyITSTcWeNaXFakGakAmO9
qotCXcygH6HTpN3JrZPwRdceEW1dhKYfXTYPP66JeDvPQX1x0RcdRzgqi5WuqM9eV5enirt+bcei
PTCMVYdG4Dlpy9a/U27oI9FC9ZGmKS6oCCf0keIP7xUgomEz+1H1ZSKdPXjpMP7UGTFrhOoEKJxA
k7VmjjcltKeLzqr+IAYyH3uh6701yFavutquHoPAjt5DVgbmVg0M8RNYNbeOmHpqiLZOfkTSGvZj
FBlH7EDxw2xN8A0aj/KjJM7UjyKHSXA9o/fOcMaLPvROTTHCdg691F31sZxuKPjl3mbPuZv6pAYt
PeHf107OPDd0862sRb6jQ7aeBWS7TSYbyfoy9/YAAOS1ib3xMDVGOuFN8dV3jlntpnB7e5sOihxH
06PF5Pa5NIkznjut+jWGNXPEqULnSIky7ZkwpRumWFAgAngQoEOQounM3bTj4O8Sp2pgJyTZvoyx
Ukx0JNu4HPOjz+X1UUyMFII+MM+G6MRDkTikmXl1VKk9qwVT48oJm2ubRMbJwmYHIKDj2NqWGnb6
1oRJF20H365/EdLhCODsTtTtuzxFeBJVjn0fDhTuHNbDj5gPENnOdi2jDTuJ6aVN6omYqYUX13pQ
AULb7oMNdKb0Xo6xeVcujLn+T9qc2303CgKdu7Do+PTyq+9Ksu+K0L2EBUwGGBfQr2jcg3PgI6Nb
21M679zWJ2szEvq7n0UKV0z53n1gmdm40gsbL3TthnEY9hkOOXJZPdPN78NOlg/Y2UN+Lp26Py2H
zVNVKfPEQ1Veh47zvcIygcJAQYffiN+8vpKHHxbRuCSHo7i90NIM2xK6GmOiybQP0W/2X/8bA2hm
8RMEKaE2uTKtaDvWHTJZTCmh2pZl13M+L2zBNNf527DwBnVTNg3bJojSrANRGGwA3Ks3GobgtbYW
ZKHLUAX8vZ+JW5ET4Dl1Y0LTuPANs8EMvEtlCV5gyAn6OrRNinKlQsWus4WO2DeGvhQLMrEVKX0v
Hodqb3BnEKRRiGjpAwqkR6mvXhLTqgN8JPTZvOXYx9c0mGOzkiC7nXVlVLSfyaRCdJ01AwsMTqnG
sVUWQ/Gu7C4neHKyOYxbITEtJgpTZ5Wdp64Zzy1XPVJdx7ornfJ7cIpwE3dOf1PWbUWIjMdQK7CC
ijFQnBwUMq59lGXq4ve2vU7qBvWnkhSkv+uS/wEVmP0vXZDrb/2j+bu08M+ybfmmf+wdUAN6igqM
ib5HgNFidPzH3sH+g627h6pP2cv2Xv1T6AV6RLR+7PRth0r5r/LL/YMvgDQi7khYkr8l/q3yy152
739ZIKE5uZK4C19QfVlsNPz/Z2PulUzIMsZWbL9K73OZGl9AiZf+CtCQ/cuRBpPwyHQAhQZVuW+m
ks2ayXzwh5Pq9K4bmolbPmbMGKgERrmTjmJlcXReTB+7PeAt39q2BU4Gt0qwPpWmV/gUMrp6ZloC
PjLpQ2z/Tdalu24U4S5OIx2sKnpY0sRKofbSs8m68fL5ocp09OlFTfoBg9h9zCJvulgdGdZZqo1X
bGbym4sj+ooqLz+PYKZeZ5tQYR8G0CYC63dXSIubeGqIYphQD7zAH0su7WiMi2VwvkXYl+9zXjvE
eHTgrzKCArSWGPTONj/U85C7NvzoNiXnowxoZbUVHSY2GoRhFuOpqoFIcd+SrhiAuntN/UE9gytT
V0/a4tWSBkZ9x+nOPnQiMizGhk/2wN86ZFSNb4pIoBwcjjJ2M/FY19DP9K+eewY1n8fgKUUkt5eB
8B4XXr4N2nDOroFmmeO7dUFiQaWrF7jK423kx8YdO1Mb+1krzVfIMO7BrLpAMwNFcxc6PaFGkQEP
h+4azV1gC/e1w6IB+K/qvbMUorgE7QgJmp1Zjugus35Gtj19ckiBbMFsAuOujcZmkxh6eGzsUGyn
PhivGg1tt2ppLvcCyT5TXD8tnlyKi/6g+96yljPZe26HJNAbF/TfS4ORclfUYn4qJ5HdWXWbH8qs
q/bBUOcn6APCXplDZuydIWk+7YIFCPjH6jSkafEzmTR1RVGOxUFxuaKxH+MP3rFxXKlOdhcPSPy9
0YWYB9h0AaDQIJUODG+7RxnOCJhs7Y7XXhbBJ+M1Qf1lQj51FLzYjUgoZDBZhCTVZo2BeyoZ24Ha
YLZOhA81vxCu4VEz5sT7DgNXPBYizj990cbMmFumN5Y5+Wc2BST3yjZl7WJV9MLOXKJXw6O2D2xJ
B870H8ICDpz0JcJKta1MgcCwtyEYGkPr7whwwPNOpx+fassMj0axfALxw6EJK5G2fNWeFt9D0+ff
WdoE902USM1OBHdaiEPiJOZ6JqkmFeB6M5eGZeMsdDLIC7lEyW9MP9H/kEFC6N8lYJj4nJl2vJnV
ND5GdRLseo2lg9rZLw/s5fSzssvk6vUYc5HNBPsOPtStXVXTbQDX++waMPDxrypgKSnaB5DqIDTH
Dtesi8p9GdxEFYP6UQCIKZrojZMFWduiW3x2hJzZEubmRXRsScYx8I+l66HFn8Sl6qanss82FDs3
EP42xIWkd0YNg4TqI10vheu578W70RUe6acqhwEIMBDKJ/3fXvlVwI2n9M1UAGnfCqfzdmXOPmSl
/c45lFMIdkSbDkkAXhIfp9DoiXfoGG/klOjDlsdVvVkYjo0dvgqThHGO6ByOWJT0lFwNtzsBCTiY
M2rCpzKIAX4HY1cce3ofLmY3vjSEqUBDCg1dZoeI1RrR9GOUvvYSX1cg8E3tktwe3lBdDu8MvLFM
yK6gLVV0jO/T3Hdk+DAPViuj9NXHTGd/xm8ChoKBj9pgZfePIfqwm9q12nRdON58H7FpCI6uDHKA
FwnRXpHlb8PJSc5GH2U3eb5wNlhsgZxlAf7c5Kb6IaDYvCNbqt1Dnyfz12wgcYd1ojHfMmHzUgbe
Np8SN6ns+0QxiMPJOcEw0oBgVTQkNc9lm4hNCIPuyagq66NKmKOu7Tow3mJl9Y8kBzTvHe//a40q
i/zxugM+BOiCSLDIHdW1cbLoWJtucB2QpCOxgGxmQbQixngau/cuLIu9yUkBmdNmju2bfSAJJFCL
HhpXOg5Tz+neCN4p770xSG7nyCs/mjLxWeMGs3f0wha4DX6m7pcry/xcaUeC3M+DN6slleZ/SvGz
lB3/YvwUlV//+z/+c/WzfNc/qh/nDzgOv0UVnvs3+oP7h8dEkKqHfYxL/gff8X81iR7lDXpEfymV
fJao6q/KR/6BRFFBa3BdxHigHa1/p/JxTYqyv1U+Hjh103Ysm4ECbg0EHsvX/2asUDjg4H9VQOts
WRDIDZL7rSrSCG8YXv3jLJb9V8cmKYODhRcip11l6lI88qAF90C5kgOgWAfVrV0/VLZCvcbpUzVb
VfrZB1a38qYSA6qydHI+43I24o0zlOWrgkJww08avrHWNbZI75yHHGsDJrcEAEss0UYRX0MH6td+
tp6m2f2YhTf+6G3FNmRE4AHu1j27DlKprdmNzn1rCUqcGvoTNi6n30t2ACzREyb6uQMCkCl6Fd2Y
TTGQ/DhVhiRhyLJ+wnxQt16IMmWl8qr90q1ByzFXBYljZtlkn76bqDeGMdFXboW5Xrt1q98YUpOo
17sIoLM5Ip2viMbqmI3ZdAvrJvlZpNxWZIm03ZfKlf/dUte1nBElOSn+aG/Yp7rbMk5kCe0uz3b2
MOZ3TRw47WUYXJdz2ENFDjBBF5dIDsRhQ468q7ktb8eyqu5cow+2ZtsODwPDqehGmIqlYg6H+0fZ
Of7dgH3sbCNJuJqGqRD9D/KjiaWfcMwbaiGCS3Hvpra5nSwzv1BhkDFjpt1milV7O1UM5RMmRgwA
0vxXh1HuEBD5A4i49U0oHcgj9rYfQaKIOEDIdENMjqQDMbmYO8Cysjl6ABH2FPHNdqqcfid6pffB
1JKGxKx1RhMzVC+uVwIqLIvUuy0sXT3OTUdml5lZOeuPnrFGCOdwE85LqIZTuCw1ahmfmsFMfkFm
by+J42Zbn53Nd4am6VPMJiwxSI+PRghWbAWywv8IdBbuOa39i+2X5k77eX0izaR5VNHCy0HedmiN
pHnKK7/fNHYUI3UhToANE9E/cys2juDvIVIw+JecBkJzjPwcs1K2m3EiI6hsSvnLUF75WY6zuuTY
oQlAcaz61hhcD6VcGT9FeVgfo640j/xe1SVb5gCMGvUJ+6v69vH9b2PIodec6cWmalxji1x/fuqG
QuwYkIbveFCKG9MO5CZg+cSq0XXR60od7WMjcA92UdZ32GTmaK1K6UO1Soc9Rmvmc3HtMa0o1HDF
saG/S5Bs99Ide8Y6Qb4TGGzWQeyoXexP+VurnL5h8ZqTzuIzv8v8jOZhhCe5HmuQFFjQw5su7+Zr
1YBblJ4h9zVzafY4CDsSnlTrua2HcSLfznd+tKQQ3JEyQ7ZKyyWdWSS3qqyLt5CRMIeMprS++qH3
XrxFCLkP4tm4YNOQBIvUY7pq+g7vtg3aEiNkeFYxNLntYONWhdYPA8ucm3uH2gsSo9D2ps6d7p5i
CwIEIKZd7wG7240GLoBtH3aaj5qpwuC1iax0OITYSG9xJoJZyciqG2/cPCutB2tQgLYtU3/OKGje
MYnoa9cmkPEIUsrcdYEC4DYjRvSqMgdyNx+c6mfsW9NbkJGWRJVu+QmGdYBnPBg4rEjLTWtwCXYU
QtFBLX0na2Rfa1+X8cW3CadP6bWyTVwMOUJN4X8UBRHXRdEWz55DbBCCtFRt/Rb6yWCNFQCCqfTP
bDXhYMdxcDMJgWgHfsSkNiA0k3vTnK0boyTkdqpyeSonJhnw8sLbhJEvIIM4/SLnASIvUIA3NgMK
oZOlMN0HM5N9DEbIBBp85uU030j0dJtIw9fGxut1j0bcWUcTnQGPudl8sV0oWFjXlQ1mjbnuLujM
8Z0WLjzUrdee/Xm03pvGbn5oYfp0T4ruGQ/FkSAGSFNu6JwDPk47BNfdjYdV5KBHg4BVsGi/DM/V
D3OU6B4AXxFdSn8hyExySh7xG7E4QJp7GVIPfanK5J0fYhFKsKr9pGh0yg1UufB1Xuq/kuqWx6Cd
kBv58PXDBtg6zWV/avKmP05MJ86UhPCInKp+aVvygzsPA7w0xQlhrM0gOfae88BsAJblwGBtDoVY
VfGm9l9DKyMNxOaU9lWqPsxmSehFcrRjUKu+yzouLp7srFWHD+qYgel6pOmIWQDP/UkJo1oLbxjv
vDbIFC4ZW3zzUbPpUbzkLsQ8R9I9QRSKVocuJsij5LGvRXhrdUZ51j6emJWGhUKrAhrgO28YyDOy
CMxPv0G+gzrIoiONYJ9k9XClnFQIEzqxlQAsX4ivk5fWiyIASshXDk4+Vgi3Le3cqgyojOGWNnxD
YgS90lKJgTdZsisdPPZFfYSO2gTSAB0YEB/zOsTgkTdu8TCDHCjjtrsXYzcSGDczcrtnuu9Wq2Jk
iAgparIIjCDjt649itTRT341fuxeJhYil5pG4AHuUoFTp3RPbDPEgSyN/JcYZHgmZ6pm6OpTbkdx
Cnoyswq7usGhafC7ITs49cIRY0JRH30ZDScrqBXGY998Nsh+aTd2OVhvMgU2mVWNs0faXty2UDL2
AXDoQyBLvbfsZulS/WQPSAEz/OTnnLlV5ewQQoDMnCrcRolqRbtu6r3jlNlzLkv54rSo2LRX8Z72
sttHxdyyCzZUfNsPlX2ULfVC4o/x2YGLsxus2qWtkn2182ghn1OuoaMarNZZRTX4jx6iAKmNbqph
UgXZMSDtZm0ID6K+iVrhXE+R/IX/qxSA4VqZr+3WT7fQLwcS+1Tmlw8W6FQG4S61TD0XAzJ779my
UuGRSDzEH1ZvgoVXbUpkggOAyUYPtHLTYf4JXN4BbifVhzRgQNdmSuhAPIyvSVaXPPKJeZPko94C
K/RgWtnqTiTuQLcyJ/Mmq8oEjylh0bjbxnCbatVsQ56Zh6EgkC/O+mhneCuC0ciYC2rQJ1Z1JZuF
CGQffZuRkg4hyEc+WGN7KIIMsyEf5OBCSpZz4gRHLtlyEXOzYfKMXLKyipwrWZNV8Y3DlxaQSjF6
TLU5vNjoOn+xInRBUgU9Kggn6z6hAQbPTcYONONPN3MxkeOXB+nRRz60WD0hAUwkd4bEFb7VAP82
gJJBg2dZVmGCzSCXpIyU4QbkrJna8ZiTkHtAxA/3r0wqEtHNaIe3w/sZTWO9BSExbuI8kA9Vg3cB
CoF3w1QTnijD8Z2F/I3O067vnEq2PyNqvBXeV2TD3WR0JwIPQtwxpqNfABCpZwmigCwakcz7sk3a
PX55l0/AMBybUaqVyoYGlyTaAXLUCtM6N2yV7u18/BxL3rjeKsobjKh6zxS8SDdVMK0sX8Tnpnfj
zUSoxhnNrj5TQMutqwewRp0p3lPPHq6Sm3bb8RD8nCrO1bWLU/ASgU4+FV003eapwYUG4P1HpCQi
v7zSSX7Oqtkkbin3QAQYIK/KLkVQ6cjs3oS8DdVwVtgxFyJ2g9HGMuRai4w3BCz+Mu3jnR7KkQiK
vmaAg3rt5DdIiOE8IRQqj+TKBy/VXHKsCD7VYEzi9hYNe/mylGo4D0LCIIx6DdX8lWkCDt4htNcG
NSwaz1ndpGSprJB13caUNO/Kym97rBcrJyf2kezTkgUBqIpSth54D5Y6UMvenCy8YjMHtw4cmlTa
O9MfA1jrA0BeN4eEAa8Kio6l+yO0Y5+UqK47GHnB045VPjBY0brZshomjhQDJYPAPKHUWPVe0ZyV
l9ZkeIe5yacIahIJTnH2jRsEoVMSC+PFG6PkMOsgu2kNbb02NSyKjopqHRkui5/cDK+MGNh+maWn
77mTGJHxmwa6SZEyPLO2RQTQkkhwx+U3X1yChMxVPQb5aYbdfvUMG9n2MNpMKdxaqA/VT/FJd4N8
L5Qb/4wpMciFFbq6UL+7t77S6kTG33BIAZxv0AQVPT1Dqf6cHHyN/yv8Lq//2c+2SB/+ms0vHaqw
BPt29X/YO48l2Y1z3b6K4szBQCJhB2dSDlXVXdXeThDtNrx3CbzTeYrzYnehxU2RvJLicnpDM1Hk
3u2qC5n//31roWrGTwZJ4A831EZ5s1HrJNBzRLQqfgERRQpSrn53a/8nH0Vwpf63H+ZPzQOSjFnL
dTvfPqtdcJR7bbsyV6Qgj42f+P/+Yxn/18dyHUEVUOfrcpemw5++JAxXFjQCL9tOxxDO6YrwasUd
duX4xTa9sjbuaZPtpz2vvJtN+f7vP/jydfzh28nHtpagC6sOmojun1YdRHQTfsPrdJsc1GXru4f0
YO+6n1/jX1p2/f/Zxll0HQz8f/dd37x1b3/7Kjr4aOe3/Ou//+tcNt3X3z6//nb3VnRvxedX8/sB
0W9/wc/5ELBPXgtsvwyHjBF3nn9sx+QvtqSvym1S0gDiI/82I/J+wfBKttXgTzKm4F/+1lu1YW9Q
5vHIJiH+MPh5/5UZERrAP7xk2I7B9zB0d5k5OWA1v7dnv5sRFfowsIpDIechz6UVRtyT7bzV9WvU
oJPns4efrtXQ2Pe5dAcYBE2wS6qufIUKTDtHVfMlDcvwbNgE8RjvG0/OtymtX6RpJParNedfTGYM
Q8dXRyvd6jhxmtI/PNURJxQ5mVckmGI1KzcwEUQXLU9zzdReyG/Np8zyoJaBYyJvx/+La5sH6bDi
at7qa5dCCwQcTV9HOcrqdWmPsDfCUEsfesKo1ZpYussV0KrJLjjgE0Zad2lF5JLsBGZ10uI3bIra
elU6HhwOxjQEs/LW+OAUma89mF3bmqnFTdIMw1OqSuOGHh3BblYTR3cosw3xIO3YVfx31eSIO5JK
IDRLu83uJz2qbzwEVC9ONGr3IP9SMlXGfBMnafyCNS88BmOMUm7oyPQHWTFsC56363SeXFKFg9mC
3fRsv+ig5W3qItPunNwTN0x8e64w6OBZ6yW7xuYJ3CaNtaPlyZRnHG3XzysZhjx5Sm/mtoybPZ+p
t1e62W0qqzT3GkV5inseC/eas1QbygBNrxJ9Q/PQU/UjIMlhB8za3VrFMG0tF8IfuSKXVX7brvU4
U7hlmsznB+ltlMsX0JPCOM6FHV6EQgm5tpLKegqyoRcw+eLqQguwWSRdqItN5gr93uWB+CIrJmq2
FYz0eOpqIJ880ICsdTJiXL+tjYk/BJT+UlAKI+TybuKcR9LE7BCd8cYbLOeWS8Cw12fPfmYOr72k
kenRi23gqYxGFxD5yp3EH1KQGhios4IrS5BQ3DCByqwKknXXUK/cTZhm0rfsWswryKhcVOt8fKx1
j7OGF8jgalyWjv2yfmQfU7VLjs7htTuWD9n3prIRtXuXMn30w2WR2X/vNIc66h7t0OleApJjOyGp
s9HIqIfnshXjntx9iBvHrQfQ+cvSVF/Wp9ns9o9SzPZNsixXwTyUT6BoawqeKMxWvQjGY82qHUQj
q1lUmPXdGITme0PgZ1zJZYnrzDG6VlAo2RpMqXzGaci+t3GVve+8qr+MXBNCxLIYxlloPKplWexk
BWR47jrpySZitJNc2jfTsmCOl1WzE1vRR7qsn9NlEV0kU7PDg9MedPrQd86ysBa9F74H6TDddmNU
HTVLUbOZAqM0wYSAvCrMIt0N5Uha2LWsPmYEpQWfVeyUna/xBsXtc9mhF7IFhZXl+jGbAFAo6nSX
9vfKveJT5DvfOBMXukA94NxLr3RNBm/198retCSpbdF6fFg5pY9jZMsficlRjQFSxha8SJMXeiHV
TUVSIVzVy0bEXXYj87IliSrJGa4iDcqktffsVzqxYlzTYDMv+8bWnsneVOlqxJoJ2ZJEOHNRV3xY
BQC6DSfj6a3I1GL8s3oz2tZK0EAZ055ePvEo+7UIrOY8DpnxwTQ1uRCBib7QaEV1DDxC0mvyUdl7
INr2YAVm9qF7c/Gsz7Z5qcZE3IHtKcllyshjwIxufBWTlEk3TJ01NErxt33CKsN1VQ8SE7NUSFCT
uNvbhjEQeZKhtx+KDPCgWXP5XNtDWT9pHkJSLZf1DrwNZPjeC27mwkt9Q3q0EXj1a4B90uBKEmj3
zSwSvkir/oXacH6qtKa69Eou11oUwbLEZ/mpQ8A9zF5ZHBODha9dxfKG6+p04EDirbrJ1laxaWlf
Euk9+KEuzK4rQMOnVCY9ZJQgP1smgpdcm9trxw6UH5VdfUrivNgnwHQPcWZw1oayaXAfZ2PZGBmX
o0JiL5y6DLwbcmzS3ZME9/79gP/Peee/fg1hcyj511swv3+Li//9nz/gOf7x536GsDmXQNH4Putw
mvhDCkjHPyygmbOIgsbx+12YuRyOOMfotmRbJo1lTfarJ038wmlEl8SwdeRq4q+Wj/+0C6PCzHaa
fvSS9PYIgzt/OhoP3XID0akTxeHEhJcdCW/Hm0Ak2blidH0dZl37I9cz54osXk26Yi7UFYNFdiWe
1TnUUycD2I0qghkWedV0j5GRyg36dmoDVZ7zqHW5hJcrtyfAsCOm3hxa5dgvjKGj/uC14zizdvPA
ic3QB84NactsYze9Na/TKdZ/MMqmqKB7Q9ltjb4aDx6pYW+T0uh8Hq3cvLYL22Fkk2G9gozRUVCj
D0JeOEhmRvI2TrWEgaE+PmWNIQuqKbP4QUlFDutK9RoXEY2FUAdrjW5R4HbbIHamOxqMkidhIDEe
VmRaASoq5nid2ZgPgI6CYR0mPYiKwQo3bg13VSNouAuSxPPrsoV/GyYJYKkhrXZd2GNRDGMsFeR/
5x/KHMKPaNRtnzZccEdedYSzDW7a2thDlnTtXgShxRY8MjjxJFOc/EiXq81W9KL+TB03OvHJJLey
GLHCxoYzdVvICY5cVhYDzWQiG4hHSjN8NymIn+006I8SLvFNGw18m+u0oiemai+9DR2rYgIWN26+
5hTs7lyT/D0z/IYLdBQ7vXMhxdQHy2cxXradmr+yUlLgUXGV+nqA9Jm6bF8ysBlBy6+YhlNt5QSM
OqNwWEYlhshuU2/uX/WskviQ6Ronbd8dwjGsLzuNdeaOcXnOvinAVF/2y3RFo7tlc1r+VFPf7anc
OFvWOZjtBhU+AGO3L2Kvc7YsfkYGJ5G030LSs1eUhkg3AIUDzN47Jc4It2JWbCZgG1Y0k5snhVhy
Q9W+/zFxNGyJ2UTZk4on/QLYZ5sSh42JvTAK3LEHpVYl8tb0RxYnB+4i6Rc9LwxGfMPvhjAaYARX
OOV1O3BvesNKMez0rj8HpXqJTLn8SAN93sqiM3cTWfVuZREYX0tFWWpgfpdAdHLS6wDAy9kEwgpK
ffmPoq7vX1uSF37Mby4awN76QYB4RliN5Mlzh/zedCMmNQXxbzaak9lcEJRYVi5xWwAQbQnktgC+
Vu7QFn7TdGwdcZtVa7QCpIMJyQgkP/DP50EGvjWLulmV8HgvQQmoLWPa9IKME4RNqui6rxfcKvbE
SJY/FGgPddzE77wCOIUnhHeXebFrwwXsskeXOI+v2tl4ymSe3Q62ytAoDMtSndrvumfMyWgmccMN
4pH4Hg1L1q61kg3GWuWZONC3qkCPF5r9mFb1GOy9CVy1YrF78IIKvVtkGa9Uh7JdMhcNDjlTDy49
pjw9eSslHgiuBFyQqmnV6KF14BTCe5Phak961jDeAgo37Kwuz2/o2Q+vJCynJ0x73iUJfqdZVd2A
N25waG70UNhfo46t/arxMDawT9a7TUIq/Ae3nIJhfqOIcRNKIzA/aPdmanu040WLLqCJb0y7sZMV
L5ocO5dSNIwLM/N7jlHvgpnOdjatysfzYJychFUw4WXIprgIxhfF7MTYJLUpjpUr2ouM2py2TpkK
3uItck6AuREpRtwgn4OlILNSXkPmz420T35vwu3EJ3HouJ3KDWOq6DgAUt3Ppuif7YoqhzNMJppY
kxqqMbmkBjxsjhQjk08TZ7VG0kv0DyasuXgbdtZ8dPQRb0vcqTeadPapA2d3o5KMM0rA6PVsdZ7a
y0wzL0dHt14mrygu+IU0ntwZDAxbOPHVeU5LLcVNL1uMeAfC45HfZ3qxPAxsseE0H5wCB4pSLgNn
7YpqeKyGDN9MXZbJldsTLq1CndolxYxjqWxgB2Zt3bcTiGqMMMqm3N8ZPwINiXMikllsB96kuQsn
LUuWmgY7jEpNR61oJp1JBkqXJO9V8BjYhKVqjBb0ITepZox+liauUe+ZR/AMHKjGXBYjZUbbpY5P
d7cvrtEdmbdl6Xn3UUPuzNR7uWFLC4/eSIzGx0asnmhPBttAdvktHcrgg7eX4MijrXkW0u4uareQ
j1K1Zb2NbDISUlhczp0s60h3ttFzlcRAOmZjwn8W4drpWlKhfehs5kqUr9YYixUzmPEaXJy7QV06
nqkN20+S8qrPG2tAyqF3INuhwsw0qIeYpmxeX6nerZcW1rEPzew+y9V0P9OceJ35u7ZqytNlAOvS
cUJO70LrehPj5PE0zhKuCMOUWztXNTB6TFKToDty3zMKVHB94FwWAHZ93RunI3rT8mg25XjAoDTd
Jwn6rrnWQp7OU3k1h4JObesmO6OTyCsmz9sWXR79yAq78YfWwJwwl8InEe0ZK4Nk2YGroHF0xRRd
82wbdqOnFfsQwvZKi8L5AtA/btPSSA58Tflmjmi0zolq9w6jXmREqX5D2SLbxbETHBmJyEsggKGf
0LaaVkVNXC9n+rINI93ZDXgQjnSL+tuYBypEwajbSq7LHWKH5XlZoippgFxY+Au8EpVBlmAGBIuC
36BeVAfwP90zzg7bpYhr5RvxLUVoqiZ/SYjDvVbO4k0wjSn0m9qW/I3MyNW6ZzpO0YBvBqPd2N5V
AOBXWg9gowl7ez17Y+7PhKw2xTg4TNQzVhfIZfxsovIQza332CYoHsKBuU9UUcLUqsG5bAjU7nAj
dmvypMnemfmaV2BWk5PZQkKNMIqso3L2/GCY86Mi4LAX1CNW4zTCcCTO6zv9ApXRFoVBlYNMMWas
brRzvW2u2c4172nJTRA6IyDZOT6wmkDoANpwPfOEZ9FNN0Q45Gxcpl9rjOLVhd2J8qKzcXDJItU3
pAVGn1xFv8PYxPM4K7OdkcL7h+ze+ESX+LY2LdcvJ0Rpv52l7MbyIknZf1R81SfCgu1Oanl8ARPF
PMDlDM4k54utXqf2edDQkrXACvZhOsu9mPEFWMyfeNsWUeTLfta/ROCVeCCZEA2ClbEyhUfeiz6L
HeS5WrNZAIpmBvwENqFnER7uy4LQLdWvgQtgbdqf1CW6R6y8LA3ncnYvwygZTdRbpUq34aws7GBS
s19akhNPKhVhtsnMAsSsWMIyJoSUh8y2tc+h0lqOigCuoKiEpThMWpXejH1QxXvHhlKxzRZcaT/1
9IGqPKDZl3lV9RDOUGBWKrKb26I3teuAuU+OAlI1P4hcuIeZ3tRtWwfD+whVDoJW0PoDCa4d58uA
3IqbDTtshLjiKa1BvWGg+uAwhNyPMhZ3FAZmOma2TMQ2Yf361qRUOBlF6cNNy2CHlU6Lm4hDcJ3T
IB/q28JUyVvJqKBH6AcpfNUNOsuv2J49wZFsBHfvEKQlLtHOt2oylikqnZjXgvL+Qz+aBFRzy5UX
xIc1ItGjXr9838z+c1P9eVNlgfSvb6rrvviMizd+UB//7LbKn/05lacXbOkuwCsD4LQjfs/KMklu
6gCp+T//dFu1fmFQD6jNsym7sK3CzfXztip/Qb3FLN0zfkNs/wWapLlsBX63yIG0x62YDgLqceb8
xJ+Z//8+uanMUci4y4ZN1lOkkFM9X82qGO5pJNSHnobW49DVoHmyPKoagtkU4zdRYbnZmt1B/NS3
Qh7C0OrfZhWMHzST271N8Cxhy02WkE5XIK4ikx0fUfvwFA6EgndDPbl+id5kW6dlfgohStwSNVbk
N0uUTJFNOZEYz10UzNGJ7cXUbuLKdKnS5nEClGgUZsvVzEoOsgASopUAZRiUhyeKlTk+Y57kl44H
gMpK7Nc46xXLckzWxGbJuVWaOk+98NaxHfwA4UgZuTcHLoeUHg6U+QhxD5XFO3qAnYDvmh9Hjrtp
VSX57jj6WePdyg+9yLjLh27cYWsL3jBFaNAshUL2FE9blRAhnYNp8quESWPgBdNGBFnppy5HkVmy
zJ/HiBovOP01MJn8OKp6PGZ2A0ezq3BqV6m1CkdaGEahRR/xjHazqtjMcpEG6Du3vfXMGLan12CU
0Q2+YHPrkBw71WAG3uaZSAXzTKxlUJMfEUlml0IjCbfW6rHBB1VH9wzfO0DgjvkkYi+hmxjoj4VG
iJboGTsGPkp9Qnsx7OrEHPJLvJ7uFQlbvADDjKRk8IyEakGEArl1YvYJwDTyCJ2h1crqiHjdpr1n
1efanLt1kgxM2Lkkc1LsoiurU8FtrTmBseHMEVyGRpdtSb3TeAHbTagvVihxg17zO5BgPoYY/Vh+
V//iBLUi7+HTeYqa8IHcUhHtpohbE1IUs5kot+o5VJK2m67ZQ5ztQC6jC6YMJrF3fFct3HY63c19
HerNtUS2UK+E4HPc4I9Nmq2pevFVzUZ5PWUB5ZxwiCsPcWicnrioNFsXeC/3NqlHDw1HWOBnVLxd
2heqMnHPJN6DXVJC55I+iGsEK+0tEk/QrBwYZ6o8aVThch509ZXPFsl6+mRxTfUbiex2KpT0uM3N
BCdrptZ89jBnFJFMdEQ1E3Ynsk6yNBYMJxEi50qPTKN60XK9q5+qSLeOuqrldSRGPdsCscqvININ
z1knLGQhBJt92IvynGukGRAU15wKk96xPxrZVzcwuSvyeTUnqYSmrLNWoWNfcysWWN3jSXvt6i6G
2xJzTqrHYbzAY4HnvKwDbwc3Jt93hhOTjwiauyYpyHL3AQ7ZYp6Rt5LliVdTTK0POA3X/zUXpIAD
Wm+j/qyQsI9TT8hijtOdVzjB1cDca8/R0rvsahy9lJI6MpCDEs9BGOOu1jocZsVQfBKAwIWS20YO
0Knpb61JLzbjHC1DcRGXb0HoeoexFoinBnPgHKU8dF28mKB1FPdZp/JzEujT5eQ1zauxVH0wijfl
jkyp5s9R272admm/Ri5R2Q1JGvs8GUXKq1n1JXkZQGdDFxL8kIH+msxdc7bjyT4ZuV68CqJK76Or
xgtKZNr9aNvJA9B97r8DpM1xFU6p6SPk6XXaSmnyHKEZ22lzjrGliIE/O3ka3o9uNK6H3h0uKwDV
YGjq1Lmd+e8rfnJe+g7gZ3ou0N7d26GLgWdOC3EdcRsamSyMDKxcIvUEX4jVnGcTZFwHNJ6rGJs1
8EOqHW5SGebTpuDAtVGCAIfDKWnTTqK+mlK0zY3Zsk0FALsnCDsSxUUmbciOvSOKHSR1jPh31VAW
28EqwlfeHfp1V0hrC8mN9F5NVfsMgCV/HMnM0fd34yPA/PYJ0RLjAc4w4mXi2HMbmTY7EHBJ1Wru
nZ5f6Mx5gSIUrhmvojJvaJ/tBs3Nb91M8IpKRieCOzMlDxOIxC0cv/5SCq0HqxtE1squ+/6ThK+J
tDy1exwjnuliyA71K0YEuKBaoncXC8LlaeFDyb00q3aTqMSuV73lEsRZMPVzaTiv6YKuNxeIvVnm
8OyjBW2fg3ZDAgXuXpvj4qtaEPgUTynppbi+GXXx22Hn81c/jsV9OHnTKc+89DVekPoxeLmzCRv/
I5AA94vKjIqNExvyqgIateui2uMPV8m5rAAcV9/k/twQxc7udM7+dWUMz8E4Zc2KXU6JLQduucn3
5CGJanwAOb3THR+yfc0XXQBYLmKnpITLRdWFT4BWZPDoakF0HN2ADW0JAFD29ciUARcB5KLen74F
BXgur3veolDxZOM7tUaB0UxehTD1njOPOeOMz/bETMwLeboBTVr3ixrBtpAklIkIDnojCdxa3xYF
JdRwCvLM+FKiiah7McbcwGyvFvdCLkcOHLFxUSi2NqOY0lO8aBoyhbDBZg9OGYxqhSKPCqB4gDC5
dVRe9xQ6EhudTcxvF08EbFspJnnbKdVdrlR69Z/DbjcdPv/718PuQqv514dd1jJD/E/ZOMuf+7mW
8X6B32qY0GAdQ2efwkHzZzmb+InNMZMcCe1t/g27l18rSkBhCS+xe3GoMHnfvaJftzL6L1S5PdIi
7C/wyJiMU/5K/IT69Z8PuiTAKEmxILKWQpT+p4Pu0BIhbLOM6AhbF0pCbd5tPBykJvaLSq9OErsi
zeAoNbYobNqXmoDDZaghjlvF8MUvTQZVZJLZVICPpHyQrPoOPxvERO+Zy1ux1UiQrOmf0wFmaLFV
XMP9shTTZbP43kgGyHWXmfHCQ+YTqGwhP029YMzCfKS+qPo4fySHou28vCp2JMd5k15Uc0yOhlNK
K3kf08LcVsvoNW7SYTeTF3gZedQewRvSOmpn6bspsYaIlMXRVFp8ZS+yuzJBexfxdWw4u9skQ5Hi
LY3mFb9e7nbw2q/A9dpVZPbtWZAsONsQxW4rRFNPGuVz9qnkWsvFvQe7dQxWuA6Kbpcm2PlEFkAC
7ROcfW5TQp9BkQFYrqhjUgOL3s/LkumBVhvSPz0dmezB3QJCkTIj95uYGveW4vq8bIfVqACtcW+I
miiO+Gys9MkIOYObDWerWYMFSVLD3LRMRff6NOMAr+Xe1SYO7aVw9kg3e86c7KM9jIhbGUHhkTax
0GbieJcMo7hoDSLRJRzZjzDJukd38SWGxhD5A5TKpWWFT3EOydWvoCFSdlh8izy61BbIyPwOEEjc
WOSOTu3iamRXYBxh1xNWN3Vthxst8zFa4tz89jwuxkde4DxuJcejwcwcrkKIIYtFEelkLpI0C22k
swgkCbjingfPd1x2d2vbJO9KPx/yUBDMPhPzAChkHK31DitlSKtuz31ef0ZEgUWtJwoyh924kXPJ
XoGc0ivF/elAaj6iTD4DNaPd8JqEeu0njpr2rc2DeJSCsIpZuT7sJUYJ84xiREzDqsDtddBTPiub
wNEq5tear23I14Xep+hx1by3F0dnk42BD/SNsshi8JT84iE7ZuREZ8WhiBFypO87vrU9xXaxeECp
BATMNnCDqqkQa0tkuzJtki2yt2Ijyrzyv8MRzhCu+UHXJF+U9gLXCN5davvVYiMFblojFmAky/wv
vCwWa6nD7xlIJxJS9M74ntcjlEctyleUshGeclVae5LlwKZdhKhGmI3sjbK4WNdOH+GEY0gpGNB/
wlmYt/kyxyx0l5GmniaM1pn4XLq5bhzcZfY5LlNQvlJit7BD91PZcvnk5wv5LmBu6jFBJUk8X0TL
VJUifbl3Y9pPvJqcUztYxlEuc9jQTTl8R0DWfRBJCDW9lNpEYnR0CKVH+p55bq+JZEenul2FKQWj
aZn7slMsDgyPqzsQ2yM/wtbeR0Y+XqBumLZizKprK4rDbVWX1p6uQ7SCeG37ipo8yuyOnDKm+KGE
6mLzP/MxeBJAV78yXScGS5BpZEbrhq/M66b7YRls906U3TWGVwPgCtg6tWThAAbz7Wf34DJX7NBP
gCZ4AoIwnmdu6ACdmKZT3BHUm5mwBxrIn3yZuqe6SwPIjgQ7x7R6ZatV3rVmbvi8XTOyj5fpvUPE
DwGXm6BEWkb8ahn2B8vYX1sWABXf1m2+LAXksh4AScX7ibUsDTrcdutqWSQwqjRvF5LYdQy2aV6V
y8rBUYRyJsG5dtUMEkJiTBgo2qsuby/wWoWfUWEiTQCPWxwCAKSnQVrVpnD14ThW7rRJc5UcKFnO
b1SknHtCJbz9VQbv5GKu1YZ+gPZo2KmJuLtJMwa9GOzqNNNOQe3MX3SPStoXcyEhJiRusy5aD76Y
UaVHnJAFHYzYebDZh1OWdB/gbOXIHZou9VPb8XwVxsH1PKXWMah1hIOhWrYg89BexuguXurA4tTc
5PWzlHpxoRz6bK2nI3QNJ/Mss0r3tabnDba3Gwo3Smg8nSbP3DfcEynFWzm1/KltoAlYIWA3rqRR
9+kqXVtzc40IqblNdk4hsuz6InA+K9dozyZVfQxMhtqkzRLmqgDF7+fckYSWiiS7aEltHbV0YFbC
dVMhGiDnTlqnuGOlFPl0SgvKmVg9wOWJO5wfEGxbFl0gkowZ9hgOQ2a+A1u1plhqQuDfwlvmYcnR
GUEwcD3WnJWUpnETqq5h3JMDOqVnVLfsl+30DuK4Za/wWpfgfVveBAo9fmzg75F28MarMELXsy25
ZG+BXJXgUDOKJKhurWDb6q0HR8IymbWinJ2YEXjxjeS94c7R1ZBubHN0H3HS2lej5hiHmEWsj0Bk
3FGUqe9zb1QwgSIbOjsNlkcZaTFrlFbz7tpemR96Z9FHpMQpbhPRjqSedI0xwGDiexe1fdHmgbmf
YGrsTcO07gJUV2y1xWzeeTwskSQxg9C7NLwKwna4jBAe99zneJXwtZfrLKEBw7g4UWBxWZ3/KAbb
81EbZkd6J/mnU8ThTc0R+yXLg+lZaQzYa35BDhw2sofGK4yboK9qbmVc8xszqc89YcuzxwP4Loga
/EzwZYBs1PFGTTzYV6a2PDcNHYGXDQvrkMe9uRduGr9LbxY57z917GvYQA4dL5dPcnnWm6VreEs7
mmQ88ubpQMu52jJNs1gFIabKdi6hmYOmxxwN+ty90hpZ7FUai0u6p+WdyeDqDKi5uC9kU18u1pEC
4s0Y3bS6yi/yKhkvIYMZ9rYt8/JFjXGzH50g9tOumcjJZW5AJ1hz1S01DZNFozlfO0NkXdGEZQOv
yZmhDpe4J9MZxw3PN2DJVVqaB5o1clcAiFs5hFpX+dyXe5nW8cgGCyRKZLvTVat18hSF3OxQ/jVc
vclkxyunZKBSpTYIez0bHiUqnI2KquQ9zifzgpJkC3J2sp/4DcDrW43pwcqVuJqiuuPC3HcXDraw
K28Kyy3R7vxrxjX/0UyZ3IkZXyngejFu6SiT3R1p9oG/DZ+yGi9P35pyBygI9Dhs5nkdWG04bRSW
nd1MZee2wMWxgkQTevjJACOqvBcPDRSutywf03d2Ns2OBnR3oUK66Q+TwRbX3aK2c3kz4shEEx7G
Ny0xcN/FaI7pqtVazpX4Sp4CL1XDNo4nGW9bpg/xGp9K9MpHmN9tMKw3SoTqXlEGX7t9LzbOQh6P
Fwb57C408oVLXiyEckT26rlaqOUJ3RAebslwx/kZ0i6ZnvAwf6PO84V6XgWjfBM8AFbE0IkTzMN0
XYoSCCAK0c08jcZVssDT8wWjbi5AdY3T3bo2evkyZOm4cROp7bIFwW4uMPbOBcs+c+b8SqAyHKDi
iet5wbd7fZKe+gXpni0PATWbCjo/wPcuoHNMYie+hS5DeX4Bw5fgXRgcjdMOvofOjj+AIJ+koe43
JQ+LIRfG2l1Q894Cne8W/Dwn6/FQfiPp66B7FgumvlmA9QXauZXRA7E3Fpy9YJP+pqK6OMPpTLb6
rFu+vQDweeoVPqWk8G1a8PhFBwKGEG+8r8nRbCj/erueA8LrrEbTtyOqssaQ5EdrAe87C4If6jAj
f/PvZP5vSj+yVYj94pveny0g/zIoopAR34L3FwvpH/YuFoXea4srsagAwCOre5fphcPiT+YHq2QX
uuoXgUCrN85tR16cOW89BAeOgbgGgJCkl7lReUeTSTpt0LK8zqrR3dtpmm0Ks68fYD1177xNqKtG
haNvtV33zNjMe+pG3pkkL511tCgQ5tnub20er9C19bZ/LxZZgsUQdBtmkjwFoZ3PMS2qow5O6wtg
tffqsSGWqwJS3d7o59AXi5ehxJVxYavRPsVzKNkEcYn+Sxu0q+qruOuar6/u9FZ9/9GPsiLTEkbd
3/+m3/6x/e1vXnoif/gHFvt0Rm76r2a6/aKjyB/9ey1q+S//X//lr82T+6miefL2CeJhE7ddE390
vy+d/JrGpNrxr8cF+z7O/tlSjD/0cylm/mIKsSQPTN1h97TQ2n7OCuxfWEUZFhlO15FARZgw/Dor
kOQ+Ye96TAJYm0lvodv+FuG0rIV0wrzAcWxOI3+Jo7uMFv60FCM9wriA0gtRTkf/sz9GG7Iszjh0
bqZ4nunxNdleJNK+iDIRrEVo/2g64y7SKGkPkfGCZJGyumWf6yJurhMiD8+4JJLnMdXME7934dZT
7nhRW7ysmmKmk4WMmxufLacdvqP2krLyD8hTTJ2RRa2bpsgfK96qNo4LdNKJYiSRwP1vspgW8Uql
RJx6anpn6FnmY4nt8b1zR2tHdARwgF0xYuO46W00F802ppGwAlSCqYnNVTR8jFnLtDM15ofWYkEz
gzMlRFA0Z9fVOWuJRHN3Hd7WTS8qyVYpQRqBuYw1m1la/Zrz2XiwLBd7LuuEe1aDSLrRW/N2m1XE
wj08UcFEeE6SCH/R69jc5rlNU2GiVLCFV9ECoohZy09OhDcl0y6bdkR8GgbiTQ/jbNs5unaqbW3Y
4KOqcZBVnKiB3G/MdrnBCutgBhVydJ6q+9IAGla43V3azczh1UffdLc8WbM7RtqIcy0ZfdVs4vd0
fKdtog/9RQVxm2+hpvajbWrszGvzJIu2uAuc6qqd5HzWbCa9HHTw3mm5uWGzEO5I/HuPOotAXwVN
AD4gC8Zy7UyV+z42rfNMOz26am0N3WpcVCW+HkeGuB968aRbzIIylds3vTbqJ88q6lNPzD9as/Zv
dy1pCLIOPd+1Luh2WuzwBJEFNVn0tuvSy7sdq5V2DUtzInUh2yvDbKeld+OSDU76A4PScq+VKfRa
xht7qBfgfzMrvhJxrO9m2v83US3c54G0yL6J+uc8ph80J+VVSR13bTrKvJqq/8PdmWzHjaRN9lXq
9B55AMe86A2AmCM4k6K0wSFFCfPkmPH0/wWl7JZYQ3Yuu3ZVRynFBMDd7TO7lr8o0TD4GUel2xY9
I6gcPHlegrllR9WpthEr9MTBmBqoRrX4OfTPA8kaGilyi9GflTZ7qpCHzgsBmF0qnthb1SakUKcp
AOO+MVoeva5+PY2asXGkrG8HglFX798BozR5npgjHtj1jse54pNPjVsHaRimt+7sWGeG1FTMWfKc
ZJWyVVM9Iuy1LGfuTFIflMid02bEpwiPBi2pE8fIbLWNK5Zp35fjd9wdzC8wjKDPj7k/Rph3Eg6o
sBqcZ13Gy9FaiGw1tJjhWwYE38CP89WJCbMZa8+mbj1kdXlbJEOxJY/sen2Z1xh8VCsY5xTJRuvu
2fW84Ag5tnF2ZfdSfVVNju/mZPoIJnzh6ht85mw3NjS8RGRq3bp5qJrSweJrLidNQyIzC+i2i5Ns
I9LfgGNugcB/Lvp+obGIDgjDTYcgjVaqj6xtcHGQJOVEEsFBS4klzNNq0ZYtBPhzNnbqJu1iomfW
cFdo9CV31vw5UzjMZNE5JscE/JjCDSMMr6UKIDd2zpMNnKzmvpSpweXZAkQVAr4r2zJtkwjMU31q
3lVDdYKtfQ/3TfMdepM3hjVT6lcVsMTi07QwjYUup2LQprwEFtIrXVDxqS4xd2uqjXdMHN0we3aG
8mLO4bMyq19co+9JxFDvUlAyj5GHB4+Z7ywiYV4xYkTmNsir9qApSsaDKcH17sTP6WQ98J/s1rjg
pkSk4yiuTx41sOVjakWmlxkA8el5iHiOY9KtCmbaTvFt4IegjivfTaW4IJu9llV94aG1y8O0pode
Hu0iOhcRjVtqZYJ6SigbqFtCfnQGAo6ZoRrH6TU7icGvjOGxTsMecUQRfuE2xH2qnnI/VZITUXQz
aOvmubEoVBqHayywL5OGv3bp62lPlY/LxhcUljPXOuTIiXjPxMOkwMSGg36d/2BWFbD59AwLnqUG
i66+kkYBIogiGrgKy5GdQNmJeOrgZU6k3wmTmyl294oIP5GR+Dot+oKbAbSKqlaf3LXSO6YpaCus
emQb3B/MpIYEtK4iQwf0uhkdcvvNN6nY02HAznDFQnXQMn4hrZ/mA2k+zUf+GEErWUPgOu3NZGpE
oXCNbWScVftFc1A7hXHpR/1NlrJmlysfIkogU0epd26B11RNyO7bbXyV0f1nwEZMwuLaQYJe0/qo
b9jYofVI2iYrXGkO7Z8M5JWgm4vrBb5LbsDniHo4wHn0aPMg9cVgb82YEuUxu7DDULGs4pGCMPmN
KffiW05u3LK1v8na6HXqwxsu44OcjY1A7/U7Wipbs/weJ+ZrkYo9KJrcL4ywp6e03GPR8RRj3sPn
CIqmPuA+u5EOLvTGNK61OD/3i30CtAx2f1xex7m4wthxsww41kNVSwK62g90gl2LsZanulVYRcYR
btTEPa6cXODzFpVyXosO1pgz/s5ewVHJOFCww2azA1US++/aB8/Omw/GHgJSMdF+t9G3TkZhelGd
FSMkVudO93omOXOmBjyVsS0C02JQv0ggnPowd/skieMTrM0LzE8M9SNFi86M5VQm6nNGO0UQtQUU
RsIR13UkmHtyHmYiPfkoKQzhGkbHk0WnRtFUnO8XUAPxgkZBK0bPBEKbvJyElF+anHtJfF3APPbs
cSg35Wyx0h2fsglnLGfD1wI8AVWqE8dxWAww+zW/AoONchbTSWBJb3BphqHx3NzYloHO0CsAw4le
uJDWk94Xq7UkRgWgLHaM6PEpEnhPpROwfjyrEUsRx++LI+Tr0vcN/zb0haohUudEiXvSWY2Jo41t
0Nc0TI6dA5tBNyigRyUYVMHdNC0TVLMFY0S2WL7ocy3gRhRbaNGar5L52y5dw6kxLx479E8z1JrA
tWdquzTlEUvOspul2W2XuYl9Mjr5rgQxcWkN8GemG7WBu9gWbhbYLFgWIdtnEVAwO3qcc6H4Ltem
18QtJQtCnEYDp6aagXoBG++XZGRWRZF/B9XBqwQU8ygabjKs4mnVPebgUdjjFN+VdBr37F++cwKH
GlVZ13Nafy+MPN1ENG15hdKz+cEpqY4L246+ya8nLoKtoxXaTePaPEFzg50X2r9fFJhbBweMa9QV
DbsAsKM+L/SG67XZFJzfL0NpTvpmDlOIx1rBbdWHKcfcuUn3ZWza29BpGa047AP52ehChFN3ClGm
tg3qiJ+Fc7gVBudwCgZ0oPiEG5xmXjw5VQvDnt6imKh0TlTJc3LvmvZQdcZyTKmMfcB/hhs6hgXP
CjweLOKlu35avqNJwtgXiRGEXR3tGgx6+9TFcmbBYNknAKVYm7SHlrGVV9YTtNl4Plct3efcO5Vn
tawfuEFv7SnmlnN6LGApzUORUQdsxcIjjH5lU1IYcNRYpv1hkOpWg/nKTWFcNaaKvDKmKgR5Yi0p
ZHY/t9qZbWuqsIApIBCtOdpMivJYNdrZjIsv8FEfZw79t7PSzF8iAB7+BLUWcTZCw1294HE5ondX
rxkdMPec4movK8Y3XRFcPFTW0YKMQjrkiGZGjdu16cPPCLe2vYMSXzZbYxmyTTKbw4lJVxxgpM7Z
Gdjov5g/0t1MQAKfPm3K7Tgzo6yu6tDKr/J2GM/GWCePjHhNALfht0aRNz0dTRxXMNKSHjokDXW2
Q920m6QXtHipKSJ6TdFZWCOQzYoAyJhzT2Hwjy41Sa31e8kPss7NW6lTF2Rpw+e+GPSrKR4OAKBx
SenrfGihFynTXnFo2NcsMgDdGtvwndnUTz1XCJujYaYCt32p9eYlEexdSJeW99D+u82s2HCAQwCw
yoQ8QkczeMCxvhNKK3goqbnYiGLIfIyPzmdhEcwtUck8phUaDXQaXFlnKXZNzgJcN0l3seMFlcAl
idJGrMdYh/SVhRYds3XbTw6+OOqFXdEUiOqJ2/qujZpbN2L4Mk1l/0z3T3aIMPEFDL7ZbMVzSOK8
Oom8Yqkv4v4GEI9EuzQgaxhLeC5qIIXmENdsFKiCtvBaPDRDBukmVsody1t0I7rM3Co8vOAW0PRM
e+DzaNQ0RhnhunBlxZPSkCezl6kIFEWQuNUNq7tf6xgg26JHU01CeCqLWhmAhnO+1Z2pb+l56vw+
XvKtG2f5ibm+GzBoTV8zVx+2JLmXfarMw2WARkCmaL5Tp7Td1JZqgzBWGURnPJNjm8CaZNs+WMlt
FsefGHzmn1N2x0+5dM///XqKvrpu/5OY8vSS5ysDJP+H/9L/7jX++Xf/1FRMSnRXWwNDZRX+vUAd
+ampONofFmoLJmOKeX+SQX5qKuYfKu9gVTiEjQVDX8GyPzUVjMsMihBimKz8UGP+jv9i9Xh88Bmv
gH0HFuoP+sf657/QP6xIMpGaiVQOz0OQ7BfIOIaXv0B28pUg9X/5jm5+cGj+UfbFTZWUXfu//5ep
/w6kRYBQDVVjfrTmg3VVdVbb8y8vZ1hjy4llWmBXEF93jTykvZHUmFrprC2mgcmjtbA7UZW5cd2c
RwYG0PXhYd8oqJzHkvTCBjM0q7nRfQfvZZHTDTtPGXjGZvP02PK3iCgJmgWdOfUj4mk+9if70sw5
jUXzFHqzQ0BjAQuOtYAMaCErQUdLwdTOIW07zN/Z/2MJFEWnb3oUaDYlBhyAGsRbYekVB51FbqdQ
zXY9I4dtxaMVI7OBj8tgJRqdDvctuUaGHq56dhRVBRfnxmczTXs4ajzykfuHS503OFtziVzOODzj
vRGICdkZt9WDi6rK5gfs19uURxC+VYeiE6+Mx/ZkiZ7hghk6ZFVcUrrbauht38SxTdEa1tvYw2SH
k7bRrUs4DdEhdGvrUBKlCiBvTS92woi+ADMYhBD5dlyz8lvfWOnRsevED5tWYz4VEnSuarZDcFnJ
uoiaCOCsJVgabL4szQVgUJTQGSImLwcN0sC2CUvxvXSsOKYSEyeaMS3q1ZAoygnnJatpYxQr2h/w
BxS98lHJRhG0cdfurMKckL0NLM4FqMddYqstnrdmecOjlzyRaCofQgOURCrHYZcDtFQ2mZsA+lyk
uDDoqeC/a/nkI247x47MMVMUvX9cQYQjh7dZO8K9J9tZ9Hl/hyoPgyyiX/F53SpfMIPWhDMYY2VM
LEIut8Z4ERBf7qmpHm7shfPO3OSE+wC7fGuVhD7NOR5uc2iVmzLv+qsOzsYudrP8LlX7Yq8piUWn
Mh/CCeQcc0HEFTwxRqg1jfTwL0l459IEApa6+3ZRm2PSDc7XhM3hnkjnsqHPaoCnnGR3Wb6Ud1lt
jycZW9Mb1cQMwykLRWcRdSA5J3pRTYqnzyzBthtPZE3qayMFJC1jKIfASHImCiW9hmOtPbl0MDZc
yRtOvvLObO249vq4CL/QfalSblQYZEVjC/5ra323Y7qOfRu4arSJDA5oG7ueHBJqLBZgeE2Cdkj9
X8kIG88Las+rMpOa5XjdQCS0VtCylfPBOA833b1DRPJNaZlHMhNf+cyWUKILmQGozTPmkYJRlGl8
alasc8d/lXhTOtmBU8vsoTYb6xu79ib2HJWGAa5hZJ5eya+k0jovTWy3X/qSVdF3qDswmDqvx8uy
qZBHoumrvpKnlTlTqMuBRu32WXVhXll9IhkGWDNfudXVO8E61sOTmzgdN0hRSa5XE9i1Q//NHV4g
osxmnbX3iWmKO1DHFqTkEq0Iu8niqStAG7fxiC5R9IeRVBSlErKD29JaVIVDFDSfIn0FqOUrS42R
Mn0YS6YcJnMcrgZpx5f0Hb9Gri95cxS7vS8xrD9GNf9reke2ue/4NnRs42amipwdvz6T2s/a4SYO
Z+e6ese/qSsJTnYrFI6q2zwBZji2t3xGQk1pX6cH4bgmmE2ockOWxTtDscRdguhxBD6nHnW6cp6y
YUXSwXwiBs4MJ/aUJULgAMwIi6/gMNeDT2DfbtJqTJKyvnXzsf3a5Zq5wwPinMZR9J9JCJY1+KIk
DQie5uzRJ1lsyqTMASHDA0De0Hu3+T4qE/JeKu1rlEoYqaHhTp9D2E8bnewhX6qsiDIuFKbDtQkc
4AwEFgwMT7VoTlrCCYfIYHzs1Uzzo0mrNpm0q1v0CXuH2a7zQzBJG6NtqCeiJW+vmW65F0M/nNsB
+aNpkGcFW3e/QRi9M3oNzmHa5kfTSWug2fOrHHC61RCWyHnZjW8A6PE5XMBxbHLXY5fvYA9JtcPI
XnVbZgXVlJBJtn21UN8QKoPHG7CDdmhGjmzCOFlqulxAHBibEo+aX+scpuZIzYJF67ovPFKxm5QD
T7CxMk+20Q2Xzh64fQfVONodPEhS9eZRj5vkribgd6hdaKtpauPJhu6ykXBeWCZm0MieTON+k6Wl
fnDhFAeN0wNsSKkTmGcQ0aZiR5C9QKXGkxAxOUTdOfW1KJ6gUmRb5rZcrIMOuk7Df21E8bjtdbao
mT2P2wh8hZ81XR4snabv64x8eoM14KD1ln07Ih+BjyCNUoA53RBLGU56Pih34BqouZNIyUwn6YOF
pHCwFc0+M7+ud22WMwohXI4RJs6PUomJN1CUudHp/dyMY8P7mygeeT/61nN1q+PUQ7DLiAfEZfVY
Zsn8RPFVh2sBBE7P6k2VBj0xt1TPVL5Dfr/x7HyGiqXY2l2SZPkOlvj0NXFj1VeIcPhah/I+ZP2+
VGi/9TrUu30B1uSklaJDi9M0VgQOCf2+nuv6ljmCcod5sbnM0WzBHUDvIZu4ZByOF1Nl8wGNeytt
oz0s9VLfk9hR9zy1ebxF6birQicaPAUUA/MY2zxOHSPYjHy4R0Azz4+1NX4HZA/KU2bfS+IUXyt8
vvw/mlgh3KxsXaY2JqEevxk5LjpmsVUgjwTUYFx3OnESo1jgCsRRHVjkDp7gTkznhvJw4GLU6BnE
lzZi7oGRu43YG1ljBW6miiAjsUjNreSo2ilIdLmDzy+X6qVyq9emhBDh6bKjZSieIMpHJv1mfUXd
Fg98CrKtdddVoOajvvFbNGjb+DZ1hmipq1ynlVV6fYQrZoRtcFD6LtqOmdZtbYFsVHC/I7GOVWAx
nnkezRxIv2xbQsB5+mZiIOcRQQNdwNBa+xpNqfZJGeV0nhKjAEG0uhZiR4tfWlQWxW/btKTm2Cjn
yM+mrCHKnum8bfxaw05pEmzFyUhTSgX06rESC7K740hkF/Rn9VOBofNe5fS0r+n2AHfRMmDSdAK6
1C8229rofx6U/i0K83cntMMuXyXyZ7Pj0jkUWNaHsga41gOU9lwPKD6wKoByrL1m/Na08+EvtuG/
7fk/vpCtfXghKdp4oRcUg15TLlstiTGoipmBARfIt//8UuLjhzJVw4H4D8JHYP0yPm74NdAtEgw6
A8Qge3nmStyJTbuDzXo1vpRBtNGvkjMmWZ8l5qlLfOFlQfSX5w7x+7GD9OOHd/HhlBPizh7nSJLA
2rAKy4ds0z4eor2xQZv0l517m8BH8/qDGgiPqM1+n2zt4C++CY5sv5y0fr4HCn6AQeKgx3H/+9En
Jh+S5nQ7bXqCfWtGv6AlFb5f4fQ4L3C+z17WfWV2sIlqBhXuzNRxQfclGpekt4UTIjQ91gZzwBxZ
FrUpPEO+2pKCDxrzEe+29xdveH1Dv7JE37+0X97wB2BSO/KYdyLeMGgYZTPdt4/mdXFlbKpdfsJk
s/GUl+rQwezyLNDQvrL9z68Px/I/v/6HZAD+anZe6xdmMsaiLMNXN+U2vrYOuVc+5S/yqtv1+794
zd8dBv/8I63v6ZfzqSMpgGImw9j3om3ZIOdBvEUwDdI7eVVtlaD/qy8ZVeGfv2Qbr4WjIpdbH+8P
kot1Rtp1vT+U6y6I9tthO2/I5G2vsz2y4ca9gqZ0hC6/941tgR1n/xNY+7cML/+dMNcfthgTkeHf
22LOL/8gSJMm8l94Y9a/+aeOA46MSCbOF9sUVAmuBpg/vTFrjkYzAIytvyBWGC6qnzqOJv4wTBgQ
aPIqOF5V53r60xuj/qG7AM7I0Ii/X3L4+70CxNUStkPGZ+W3OrBbPjzS2ank5Rhyzq7kHcVavgo9
38TY/8s38y/0G+13ViyfTEOSQqIgqUP6XXxkqOW2GuULlsfNyNxbG5nNVIy68Iym6OCD0HdhNG9B
c1115Q8V8f95cfz4yh8eBtRDLBVxTGR5DTxXIDTPgkfW/sXtuKKZf33kfXyVD7c/XZaWqnCwZZrs
eXPAviHAsPMXD7bff6v1S6TCQDNsfFGA8tgI//6MkURxycK5qOdM08tt1cpN/O0//1DgCP7pk6D8
6qSckfcEqcz1z395kGUUds4UPYQBpSj2DkFx2wxUkMGZleRBJw6OdwCAGBtJXC9Q4QjTIgT0xSkr
jIaKupZ0jkp/6oNUZH6N1wP++aSL7+Q3gc2QO7gozKRAgpfzsl9MfI7WCNWEA0IbXVvWzDTNgil+
sS2l+IzgoDxPYSXPmFaSo0iwALI/jI3PpdRtH5+wdmmpWXyzmHXNHrZhg4BnmGnXFFZ1u8axsptS
ROauEw7MSr2fOebIMCRfsUTxTMR7nVbRXVgdrTHJy30YmtaXsRACqcuk/yXah/Mom++GBnp4o2rZ
hP9Do5bD8TrGoz4cr2mrumGo+qkxJls8q6q57Xq89HM00jPbWdEeIkh5LmKhHuVCwLUhFowqaIWI
GkuMAsD0czikWqM0+3owoprcVJuDNWaAaD40ihiMvbByes0B7VYwFUqouRbNPwdpTGbj4f1YdD8v
yup1Yghwshs5qt7EDFP4IUfLR4Gj8jI2CQgha54/ZSbaGJMDHTTORAruuzuOGFsGorNoiDRZaQpl
1R7QhQEiKMxQpnNQ+Oy80Lc4wgeavHSORCTYeJOTouWbJq3ie9St6Eve5dWlqTUqJtyh2VF81ZwH
cHUXLVNGCEBhsRtFVTOkBWtXcWoI6EcukK3U2c+UFOfEQPyHYGG768ZswbL1ZjbU9DpaYwRKCwmN
3vnxQYl0Mi2jGM9VEisU2mjiTAt9dc+Mf/pELrC5p94qO40pzVpeiduYFuHONA5LK/O3TI26k8Io
vH4QtYj3jHrSXZcO9kysonCPXHT8/NCIVr+IfJGwCPb0euOuoDLzLsum4quUbnjoS0x4MdPD1zHu
nGsAevq1zkpNYKWwGLjERkHpS0v0lvRLAFY/r68mEFP8WL2mEcTLjc6nnCJ6GVS+/l2plYt6KWZr
0o5qYZCccGYC0FoztHe9oap30tS7+xoDPWmHDCa9WuH5h9YxGl+ZUTULkZdITwL86w35qCF1X805
TiguHTp7PtjVBNBh6HMr2Y1UiAhvFLOOSJBgjX1psSTRnMWxPfXG1qg+K/mit0Ezzfp12CHoXboO
ytjqSqaUtNKhDdErpkhQZJroiIcvBTNXZfXQjLqd37sMry7D2C/eDFk3UHPy24kN/TqyU8AOpICu
eoO4tOfYof6J1LW7X/BRXpltMj2RIRM3Y0oRJb2Y7rFDur4W7jw+xAxBB99lT7yWzbaF7WVaQjIQ
SA+O41BCOaQPhVKcVk/MoLRsvaXYBLOtDc3jG44k8Q1ArPkGSjA8z0PeIRAYUPEooZjRxigS1QQ4
MAaJhbuNm36yaeWldDQiJ7jp1iLSksM4M+xQiIRm8eRBey8tBVBknrO4mg8WiRpECIoySYS5+8Lo
0Dy6yGx8xwxxVoxiEPcpXoFv2ntHaqWo5TcSJG/vD/K/tTf7/82MzJLmEA/7ZcVaDc8/jcw/EPqX
l+jtJf9W/rbn+j9/788tl/4HQzPKE13h2BqrGav1n1suA6IsCymNH4w+fsBm/9xyaX+Qh3PYo1Ef
TQvC/0X0OH+wL+LfoefT+PEnfxqyf2598HL/2/3IP3mR8WgB7icFza7QVMHx/77A9gtSU88jceNi
TqMJzav0Qymwx2RKUC4G2q7l2fXRmrAxxQ1mtDXdUT8UXXzSu3LDYH074BO1EsB47lVCTe68SNJR
+xTNK4/1v9h0COfjtkN3cE/DOxIgjITAsP37GyZv0lYAzgHqWYn1oiE8PQ24stZ4BcJeDm/wgv8y
O01rgWoj6Kt31lLV5L1ftVqrtpCf2ClAn/ls4GjaTDqTOgMwAdnAtZ5V5Em8cRxNXmxVWl9CDT+5
56SCzj1ISimIOCLqDLHm6juFdu0XdhrjMwuCbNhQjPiw1qrY3IRI78PRqmmQrftnHEwRD4kF28l5
XItmqRMpD/V7+2zNmPChGCeFRccK0d5Y73Azhe+9te3ozIwinIFoG+Hv+XP53nI7hiHROvy3w203
je2hVCnEtSSSsUdh2XIACNnXuKR5ZqFeF8OmLkge5gXWi6511K0BNHNrZlMbmEPRuju5tvIaipMx
OqOpV0rVuCiq5QPcIJpikEMd78pRv06kK6/zqAwRSbV5p3XUpJkElWJvhOd4z4SHyV1tKepz894c
PBVlvVFgKFD+tvaHbaKMTCMp47VxmHMsg0VqiJW1kLjSF2op+zC6klpb7lsKf26stcIYEZYsj+mA
OJMGDcfRe9mxEsJiwAwT9CrFZ6wl4oxegX9+LUoWNDpSZybFPG4GTSswqr4/pK1SNkQkTcV5Gpm+
7uN4se6m9yc7d8mNtT7ts3IWV1I2BLCiuPqkVwU9j5HBhMQ2ldeQXdLeZD54SnqorhNhuwpTh9KB
D0nlhEGS2IlslPjLWFeNij9TmRovifiNcrXA556Qhn6ZgCBOmzoHbezTsUQ2TKW9i57bvs8l2m3C
saSMXSikYf6QNPjglBg7fztnM/KWXd3lQpiXfOmcPUsZAxKFHs/B7lY3cOnc1rEiPzERp0G4NsfA
kgxgaiWWNwVZlNeqDok7CQNVeCQKRJB6XYe1djOR/3oi5BuexYzdGj9bRhvh2Ku3vdrLS2ljrOgm
p32JABMdczUsZyB3sw0uI+0WK+jtlmZu4JcJbXhAztWAgULb7pqCsiFg7R3Ywjgx7OG6YbXEYWiT
9Vd9LGh9uR/GxaG5E2MOaD3Dhl7vdrFr8o/miulVSrY8KZ1EpRm4DaTvkAhrsVDF+H5pFIjOOXuQ
llDfgL2N7TEWGtJ3jupHc6z3X2w2wuqOE0sOHzpsxmvLjNR7ldJPEQx1qjTMn6r0W2PiOQrsWOQN
hNm2abEvtvVT6ejlLQlMfv6povDUUrr0rC1Ce7MxXE5gSU0yCK25wnFkU9g1KnZn3sBapcugKEM4
gnSHPxY6jGlmiWsu0Z6ta1lHEel1tjsuSuaxTdP8czuHxl0+L/0OYon7JBIuQs+VkA3VTNEuJISJ
zWayVz/RcK3eGHPbgxmoZLSbhcCQORUkTAk8LTRg6HCs0znjDCOSKeUOrAiZEloesOoICgY7EGGZ
yscZTcCFijtf4Yy07yaBWQ5s7ZptpKvgAGFcf0jG2vhMvWAduEJvzlOka/jshuymbkX+LGKYEygG
a0Ok2W60YWyOmPa6z5bd6g9yLiK2otj4CYaL/gz3obyZHEJPXjm4KFONSXGSaRm80aXrP8cpbQSe
XrfjF1I8UbGa8cO/OIhrH0+WuqPrQO7I4JiYVsz3P//lZFkSdCvH2s5QrJi/BK0PP2hr70RQ78zD
L5uCf6E3vJ9Sfz2Pf3ytVaL85bW4hpLEiHgtivF84ZdBSlPHZktNKGsM2WKvfu23DtUWAZcHvmsQ
X38leawq569vAZ8K9BQNHRSCAOr8uqz++hZkPrS2qWWbgSzxFkwWBe8BRm/f/ALzi4ZzfJmb//yx
P5hyUAjW17Q1V9ccVbV/5KB+ec1q4SeNzDnbmB79uHsGNuyvDx0NUvGJ9jT7737NH1/vw2dc8t6g
N2Uh3Z17wYAz5Fb4ywOcvUBhvrnx4iDzJaPXrdzR3hHv/v4e979Zf1y3jv9ef7x8637bBf+M8vF3
/twGa3+oNrIeHrEfJVHcBL9sg3UdNZIfUDfdd5vYz20wG2QuW50jtsbAB32I/emfyuMf1tpN5rrc
x4awXdv9Ow6y9+jfL3cIni5AmWt7FDt018Hd9WFOwFB2gGDrMs1hAKQGekd2whtStgOeA8kiXyeI
8qWpGqYIchbWjavF6ve4WvNDoBCG8xA6dd1tw4hMMyHk6GaqEo7/Zpe+cSYNX8QwLQ8zD0CmqyZV
napRj1vpzO5VH0lYh8Z7jLrs8Jxag51i/8V0su4Td6olq32jDRymVZtp53swW2lafTuvae26zItv
zprg1sNeXheT3tEF06lHBQPmdb1mvstBxDs1iuxPrBc2mGWnvO4aK3llkQGeY04EgfUMpM+aJh/e
g+UJeygD5zd58zYx9EuyZtDDNY0uwZONXoLXCRuEXHwJVtCnXzA/DJGZAi5x2m8jggHwNCN9FKwh
QZzL+Mtk9v2mj/EiEMEhv4EucQe9kVJfNvUsLiP7eZBgGp4tvdguyIGHyVWsJ2oldOgpIq7OnVYb
p1Qk+X1KaycN1rVVn4a2iQA5DgATOmnBhqAZOzJMrPb1yHEWvzk8Cw5h0A2EFmke8fX8DhaRfaEy
YY1bCWW6SfAGuz4Lb8YcPNJuenst8IpIlwZ8WfrRHbLiNI9O/+aARAfEW+c4bUDB7PKSdPCYTNlL
77J11JO+ubIEZbP4AZrP5bCIW3p28sck7AAxkErFUw0gASBO9lkheXVbrPiEbAUpEJcMd/MKVzDy
DJhKvLgT+bYsVSwYlMknW1k9MBjFIJCOlXrJWb8PU+/qh2TFOAwK1y94YlgdCbLtwXCGfg+4Z7jn
iwAFUXbquBcYAO6Wd1SEs0TmV5j17r14R0moLfF8X3d77NIq+50HnPsjiqRdY7LI9IPAy3ttroyK
Muo5c4l3coVTpbcrxf4GIhFgC4okKEHKVt4FFlA4e8s7BmOscaQrkQMco7Gk+amwNRo857o80RJR
7Js1gV6Us0LezCmbT/z6K3CjtIBvRNhuMK0YArxECoTnHdMB9zE7KhHsDlJuREvBi4JvmrVQAo7A
jHws4lHbTqhMj25LnaTzTgjBhuzbhHPWTmDTvCb1adEoBFVkfgeMVCtrxDENsCNEd6dAX1kk7MS7
q0J0DuQSRwPyqNqnZY6oJlFZ1E8jjMST8Y43kWYN79VW+x5Ysxf1qozr45LlcjsOCqDFOcovdDhp
J1rULO1YacZ8veTGYkBsV1PGxkZt3ox0XW04RmlvWslJM0gq7m+sNNwswlY6wlsYv1P81zgl2ITP
LV/ToCrP9BdRhoAZfaK3qOFwmxsUFdhjyfwEL1QHyMKl2YnKuRnRfsHf+dgWFe8XSmPzJjsLLhY9
x/0nhKhm2vI04JibT8n0pRhjvmADgfCpVPX2rLZ4FL0coMthNpPxZRXHv5HfrR/4udGomzHBg9Yi
aXVswniuNdptLESlcT3X5WsIJ/YUiao9WwydtpoSWQjoJvx2fdDqGaASnlVPmHqh+wPc3004GIaP
tdA8u13R7dy8Iu/fKamfz3oZ1E1Xl0DUsvGSRXPod9b4PGABvJ/qogfMQKHshB/hNBip+WVKber1
yNh8sQwcgoSDJks8pzNh1wCcoUTBm028f005al8ElU3YBxNZ1spDaiFjevbUaB4cuHHay3eMKr1N
eGwcAI5xYKM0Lhu2rGBXI7bFn2gBptKq/wFmJStxa/B2Tm09QdPgGmnvBsciCjOr+NPkynctf6Be
pwTsq0ICiUwUB7HHdtToEoDxKzduYqao5y0hGEp0eQ6BBktvQmnQR/UOmU0GUayhIvrfMLap8gbN
tXpQJMY2GCNi8caa4BmaMv2GiXNrM8So+Fghq87yzrrNJrOIiXmCwKUoYL5KVyzu2LWwRzr4Pzzx
uqd0peYakRLeaYnoCRloGFY9e9aVbzk8jE1Zm9YmXBy5ZztGB3A6pcSQ8ab4pgWZSEnjCsZkNe0S
hnMHLK40fFqpxskvbSGLRHQHGGDHUBXKugnscLCOSOcKp5tqPDOBoGtcEqqZ4i67Zsgw7CwTf07b
hTwtCJZDueOHPgKOzslwJe2e+uls15BE3FdaXmt3ZY6Z3XPxXxH3oO++AQAhXKIpc6nssnwioxGD
SFM9EzKm6RUqQ1WvUdW+8sw6as/kgsnyItD9D3dnkiS3tWXbqWgAHzRUF0UnzeS1e3hEeNRFBxYl
6hoX1WyymY3X+JZD0MT+AguJQVJkKqnf0LPXeZJIuAMOXJx7zt5rk9jM7Cc59UEa32WdxFFV1I7e
L9uxTi5IZUsODS9/niw2oMG8y4wSQQTJHTfsSgCwpnppZ+tysKD98hPA1bBj59H26viRS5i5i4R8
DFbXwcAAl4oow5U3jAvi8rhhvaTOT0B1RgJici0Io0lkdFaFPWu2jFXy50rkSRsRl+oG9ESDycSj
T1Cjp77BkpVAr4tKKNoQq9J27TUMlOjWQ5+TBFQCLoJmsSKp2pt7PpE61mhpcqmprXneykBjMObX
9r4LBZ0WQ5bDTaHEGigunGaSi+IaOfZf25eLJI/lSZx0+SHyMxtCqlfooOXB7DA7ROtHZnjR8Aoh
t+iQWVmHaqRvNFRvCnysuVbXct9YiXurq338SPhzfkIwwPg6yPeLfNNfJubQrWtGnuejWZTK3FZq
vL5+3gdH/hjTkvjrhf4/rZn9oRzXkDX9eQl/kI1MH4b8ayLH9Pc+lfEGnAwiHum9GhpJY5+DOO13
GgNUimeomhOHk/3Xp272u0kIRnlNn9vSdDQEv5fxivpOcBTqeHeqwKnznb9Ux7/fyf6x07UQJk0H
oTXsEJbmmpPn5POdblSrQKHxJS2KZJr17drWr9EW2pVhIkN3mKGA2UDYjb0Dy6YJ5m1FHlz8kAvb
uy8TJcH5hzaxjMqcqNTSOlF6GsJkH7on+hh1myAJErFshemAPU9kNkuyuj+qk0A+JWlK5QTNwjwD
T9xreN9kFC0AG1QIu3vNIUA+HG9qgIGrEJ7NbZSXEc47TuiEYZU5kePFXZ0OqLkwhq1ibL8bhFiI
C+s01fZpJAf4YV0lWMb1gCXMCEmMkVAozrqCxJy2aftVGAPQYXAv6wWIvnjGJWv3mBCaE10zy4uk
topdq0j1WlIpnmDPseZKNmXn4K1dEX7WnPphSUnrwhUBSUY2CXLFqFS0VRM1WbWqi0qQKxeP0QFz
Iu5amWnxXNbViFuQ2fsybDrnqWEO6DPRHZigAih317kFpI1ONlNrvG+dv65z9mcYuGAvg7pLzRMw
5slZUFXWUgsNRlTmiBNpnlC6grTu5G5sFUFkm4eQyiJ1x5qB4lQPjJLpYruNTivVDCxeZug2V2PZ
MelSbT9ep6OJZ9Ksg+rYkYNzFHZ2dxuDtn4WVYvh25kIdrGVxmhGDat6tkZTu3Yg+s0LW8qbyMmB
9uA0ua37RI6LScB8MSoAJWaJlAXOndCDZE2l4zSz3M2iYgaYj5MEAeMt8K/igenVNITmFpqXPtC6
YxNKwQseYf2FFKb+2ISRvW3c7Eg3Bm/Xi6Z59CIzXzgQPzdc4NxYh3Vgz4gMKp7jKugp+xSGHc3Q
mid6M5RbSWzLxgflhEnQJjSq96g+QCkyIjdt70QoZfUKjUkR874vk01u2dGCAFj0xFXpbRurddYV
RutVG5LRS2Z792Q5ZnbVlrG/bmFXnDeW0p9jNU63A7aSl8EU8tYylO7U00e5apJwvNZHNdsP42iu
ayXqzkRK6F9f5MG5qRI1rJpDTzPWD41TwGARGcVjnrpEDMfdGjNucGci2yYSBpLokfRkD7BBcac8
0Lr3t13oqFfkBwdX4AFKfdb0fnOeE1a16eH+bvoy6J9thBs3dtmqr3meD9XMyoK+3atjLTYDLn93
Xmn5eNYYJUwtSHAZJACTqHm1BvnOjjArb7um9I7Clna2Yud4CfS4Pvcsv79JaF/f0QIn/8xlrr/S
O9S/ue806rzXRbbImr7aUGHZR0lRJ49GIRruDWjhm67r5KYuWm+dpEq7YoDenMJGTXCy+h5ZBFoR
sl+oi/o6Mdr8DJMMt6JiEN80M4aiBtvn+WtPLXF8EoL2IuCKFbOmIQQBxHbWPpFBM1x5mU2h6OXK
rbQANugZOKGm6s5MpCdHph1XjONtDfig7pz3maoehgZsLgqNeJcKCsKG0JdFOOUwVODs14MhxsMQ
iWJVqEHCwz0ql2Eb5wOmrljb6UKtDx33G2kbpr+UXJBLxjAmkHqF13qk9hZf3pmcSu2A4yGJ8lVj
4uwn7sZLn9KwHyBD9ip1nRtnEqhGGl1HYP43eQoSxDXSYGNYYR3PHU3qjzDM411javqFFsEhMEfD
2Lv0om+J/AEsOjpejnhd8L4v2p4CvUWK3/P/u+SIl9VkIAjScM37g+RFbslllNvNFmk5A/FCJWaK
uITaneFb0R96NUg3Y8ZJtJlvbMrYdB5T1Y1OKoxKj2pt9Ve+EAnFSA6+V0TDqitz52yKdAawPrbn
me6ZC5aY6D4PYqud4VgGuoD0xVzTtqhPo9EMNlGjhNucMcWjYWn9XTemwyHBYrAyHK9ii9j1Fz5J
b0QxQaI48Rtf24CVHUivGAWTplatzwHrqedZrtg7HYzuXlez9qrxHW1N/lV+KesBcOxQVdqlUw/2
0dAwOyJdV7I3L2KneGxL3dmPrWbcBk5ONHPDKzEG+RPOokEHhNqJaMXzDsjIqp2D2uTqMEMogiS/
QVwOBVQFHoWCL8GpB3iV2K3OLR4ZgI+Xqe4QJpS0bfYEd95yZiJoshqTu2yP4K+IOzvwbRiihVb0
84qeYLfzsEES8RWwH5oRL2VfRhnJjwWRi3c2YdsmZqyEzEu1GgiIQR2hMIwjD+lMh1KDYbJkM7zW
7QyqUuFG2MPGjgHNYPjNUyEM4zwFowXwqWXwYidBcN1qDr93gv6rZXMxSTa4GfR1Xg7GAQ7heJwr
gUszi/wCuCPw+ME3EsGhe2Q25zKzN5aa5FsZu+kHze6/u0QCzcp3cW0nD1X42/99U1OiZ/jwtz6V
lETu4jaeDAOO6tD//Uwg4b5T0apisMUz6xJJ8kdJqb+z+FuTgRjlv00j+PeKEkUqhd9EfXepLGEI
WdZfqSinevGPehJNKsIItKKQ35hHo0b8QiERaf6Y6NLXFw0s0KTogVhvPefys0r78OFwbyzFX3yI
A6Vc4JugIUb/Dant26I1g03mNxGwYfo5Sz+6bTSFN/KPhkBckzenwmV0TMeg1QlDXyDbfPspAxo5
paa9sSiX48pedWvjqD1qZv1cm2vH+YX/Q134dG3+uHZ07FESg+2fzgm5Maf49gODKEBNWWj6Ii1e
ocKtwyo/CvESFmq9d+Xd96+hqX855Pry49i2fF7617Zm+k4K8I1ANJSag9RZomTQrv3KLS902/L3
ZdUOR4mWJguRJPkqdsz2zMvSYcPgMgW1w6sQFglhF9PrMcy74WqYXpnN9PLMptcok94KC1OWHOnT
S7bwbHMdIEPwq/JOVZtwACjMS9k1gmEANO8jQcN76ChPmlFpU+K7v7bNHi8VZSu9N9pkRISObXto
W72+jurAg41UFivzfZmgh0TkkdZarpupiuineiKdKgvbAek/S6d6o9I9e0q2x9s8VSNg4ZC0eTi3
jioeRTkPNKu9s33RnJcAZo/sTucPeViAkRLS9PHdak/fuLmx2ZHLGVNm60ZzQ/pZCS7gBYZX4xw1
ooMxUIUrCJ5HWfVGaoEwjhL1jJYr4HN3NG9tG6owArrU39Cck+QbmgN4QyzT2DY1253FRUG5oeN9
xgpumvTw7cBc6UEldmgGtJXuu8WttMv0RiPXhtCPQiAkaMORGzZwWNb7EC56ryXyMmJFgNWFwOjE
qw3vhE82VwqP7wbgOJE9SDJHZyvGANahTgWicUPMAsSaF0lVj9d2hDonzMBVs76bz32VyX1L0X6q
qNK/oS80uZg7uEEDre8hmdidNiBe5HdR09zqdqud1wHv9iACLkpvx0TZAmFfHClunR9JBj1TTSlG
XLRFcEDg29MBsgztIQn6ZlnICs0jidJwR3EXXzij4b4qVVksq8KKN7bWUZj2EWn1k2KRGIB+WOhx
Xi94KdsnUZxXa3pR4oZhOr07n4/Iqc1yz95VMoZ/pAU1G0Q2leWdrhZQjSeQD5Ziqe8p11x2Tzk7
8hl2fiIlZDe0Z7JKq2cavNqtzFRxEGWELKAJgEzP8LfVgsJBiEtMBYU+K4xMq+ZRKZONp8gR5WPS
Vzv2zPYpipd0H5SUMNwgyVkUGPp5WRhgw2pTBCdt4+SSYLemB3JiRTC+0MYwiS2KUTlTRV4PXOUG
U3bZSSrXms7tJAA/EET8It2ifZFUzSQzQHVakL5krTpuuWBBHU9cuRlOsnqYrHwc+KHsCntpsyjr
KF0HgUo6BaSGa6bj1T7pI2XD4+Cc1bXDRkBnTWArFyc7P1TajZ4N4pUeWXBN6me1MAXg2HmBd/Io
HhwSs4CknIC4qsiu0qGkOXZNx0AJ+gW8IPNABtcwTwth71P2sAvZc0W0TsgzJ9WyByPF4Z31ncET
ZiPZJNzSO2cGEh0znpHNbDBjNLiZqb6Yvit3lHjFPsGEmEbkiCB2L448I8kvSi3oMA+qtAPhDGo7
L7R84HaWPTx5KG5OfULUD2E7iCUD1XIm+rBSZ6GuKOu+iYimHspqaycNknSWy2vbgjzpq11BZrXt
P9dFlu7gfWkvXZFAi1f7oNolhXRPE00bLoLcKI8Dwfagy0cIzy0+vEVpdyDOg/HK69yBYJ6iu1C4
mCddA9IuUnXyTnxvOGW7TnK44eK3Aua3HQJNO02NhPQKdMmuuSMH3SM4WjHrgl+yjsjUdvN1Hdr5
Rd+pCKKp2Uk+JTSY9oOfvt9t4mQmcmmmDj3gD2Dvi0GX1KSUgQZpaGNTrA0tFFvc8iObMB6vPAlJ
y9WNvHwQ9RBd9qijrlIFh6SuWc0uxxy/8Sz2LwUq/S06JRd1YBOc0EbVZ7nDW9kko2xbdZNknj30
orAYdZJFpIDI6+HVi0LOQ03AWSyzeqsIKydCI4DQoaJWnNX8SwYGGYjEKCz7x7azuMsM7CgzTdfC
h0FrihtaxpjfE7OSW04mRWHeRmeGSlhxXDXJheyFuoq9MdoWqR9fl+SVnjITqJcyyv2zrG6NS5Uw
rGN/2vcS0Bguu6ink0KHZhmoRnEhfFy55KmNj62pkkZITMm53+fZ2qVdSvKSirINRsixmnQu5Ts7
k7nji3GVxoQPxGksFp3Ihq1ZgN6n2cp2QpGSwW+p6kdmqTCYZejTHfIu5ho5eFHmWoeG2rU6BXqE
Yx461ckuMkGYhzq01SIhRIYMD/m+1cHmrD/W3C499E0JU4JN9DBr9Tg9ET28a2Rppc/MuBbuqRBh
BVc1zed66CmIHDs2CexQ1QdbL70LD8rgfSEy6wRtOQl9qcdDswwhtgVLRtP2Kur0tGTtbBUSnhGi
144R+fSCJPiyzGA4u6kiL9nxhjKJDnabTaQqyXnhe1myoL8FMpJgSSZYhX2hCXoqsUSHHtnQO8kA
ye5QlrG8JbitLmstzk4lA8CFQphU8qEl/acy3rc16lRn2S6SBdugHqbqNb7QLqiKCGEWptqiij04
rE7Yn+YRZ+JEXrD4fpWlfV1kvf2sqcj8TNUTeKaR47NB2ristnJJXuc8P05uTGQ9w7a4ck6+/3lf
lpCIoAlVYscgkC9Niq23H1dnWCpgf0856x76oVEM9sKrqpbKS8tmJJPFm6Fcf/8zv7ycHz7T1Ahn
JGATzdTbz8wi0aKasEGr2edF+1rl1cLBfvT9D3lbjKOOIp6V5uq0V8FBRQP87YfIAnRJUJTUNjVM
zjkBEloyr3/kzPzWpyC4oRuvsdYDW3r7KVmtEjxU8yn5AESTSnzoyuP3J/KXdq7/nsInzIiCn+XP
RybnYf1QPSTPb6RPH//Wp92teIegaZLyO+8nIp80T9Y7naEhKgKdX8Z+b8T8OCwR79hvYgdgxEJo
GcIktjEfNU8mFs1JDkU0IXMWNnN/aWPrvPVBThgriweLioVdmgnifPrvnz3KbkGmmh1xnweFuEO1
C1wtIb6BVnYyMQHLrUdFk5h2Mh9cK1ixDk/qA+/UrOAB1qVmzGPNe6wMR1mIskNLGKbOnAkiobY5
gU0DSYPwVVMTHHVlK8eqnSTM9ujPIVcOyY5w77wUwETkgJHIECU4oyDttcTopcGYvoFKmM6tnIK1
aAjoIqjllTjZlzFOrwSglxMPciRgBDJU9cp5qtuqxMokLkpiylcG6yHpoOmuTnLGkZa2NXvvunB8
0uy9Fro2A1LSgQKAp5avwtFySKrpiMDRYvKLpqyHIfGhsRjRa9IE56Iv9+CjEFlHQQWN3FsmmY5+
Re9fgbWjaDcQZji4zUCrUMZZpj2PepAWfecdZfl4hxD6WLW8WynMdkEd+YR64y7MQ0ai/h5r4mqw
vQs0L1dDV6N14a28GCzPWnam3t6nBb1jD/EJpJzsnlyHdFaH8VlbBI+geOlmefUGGHM3w0p3Di5i
CgPzbxVZLqyw2zdju0X2tAV6U61b0dyLtL41S3ejuv2qDor+WDeAd3u0xpdxSRokYJHXMIJP5OJu
mkWIc4Qsd3msNzOkQI8V6EYZSojXFNzzRHSvAlTWvDW4eH2nkEVc4gNXSk3MktzwEGMyzmLwphFl
AkqD5Lkre8jZWHp6Mdfz6DytmY8btfvkjUZxDLTwtVaTK+gO5Epq8d7G40cs1HVZ1NbMVxgyKZZ5
UlspcM5yn3blnT3EO7Taa9g4DXsbs5wPAaHDVWdOEvaNpXkn3G8IhwL/oQvCEhNVCIJStynlyJBh
HghBlt1RsBmdxN2NXh6s0Obt25C2K6IQatyY8poM3SU2wnyd4rqaxRJyEIjCJxEDVQnVulwgn7jN
hVB2sUemfRob57Zv5zPAZqc1SDBZKOMiMhIoYqDD0YFXSOmyiu4v2z0PqiVFjlD2mp+vqsI405yS
qAqxs/LwYgj7gxZFy1oIbKI0ThdjqR/IxysQgyn1ujOCEYY2Sm+1cjZOYhUrFA7TeCJkxKFA62Vk
D3rK6YjN9FRiTb3gntAu7D6djdbGL0JQxTVUbUTKVlpuCOAEUVt2a1TazwkpYUuDzBEuEtselQQC
LGXZlKDD0VuLoBvYcRVNMrgpXBV4ltBGtIJbheHfJDdxlOpkNABpkemTzEmORyzjyHwO1P7Sq92N
5cZM6KJ6XOo1c88Oy8rklYGUQDQ0WhqZX0JyfhqH8DCQTAp8nlpNadH4m6O6aTrnpqHmmVUIQ7ym
lDgCzHu0j928U9KHMevzmVHKl6CuUVu3waUvzW4Nz5QTsseb1lXNTWH4r0R4BPQ3soCIRbToPkTE
eYijYMaORZ8TCAYwiQeH8dB4ZzQhkjwRP1U5nCCld08i170YTfR3bpPtCCC6zsqIb0JWdUjZrU6u
mto7NKkOEBwGi2IoWH41kr+Z41n2lkcCmiUysDUKDGirpoMST9j3qZVvUtxKfBjIzLBEbxh0LHsp
hotY7505EDgMVwCvzzNPVAvaO9hd85StAnhDugCtN6faxripVQen8JQVupoMOHnXT5NhHAK2fVk1
3aZrXFrg7LNAjCfu3FeARjdtxciwNbMzZNxXbtGD6EsCpDTUmoes8G/GgX3QotY0/T6hT7YUXZ+e
tgyolhpJNMsWGOtSlPYVg7nXLkI1Srrf0q/by9hknRx741GjN0DuVfIQYMNSWuPCZq89q1LvaWjs
e9Enr3bv7tskPDYDR5kJBdtH0KfMrpRaAkIFdjiqebYvGkmoWVmYe7Bp1RmqsOqejIL2KCKD/VCO
IcrFCCiq2ZQVN/MgIY+UynVgI04BuuQvCt8haAky4LzSWco6jbDbZtzGfXWwm0jficB69fC6EWRk
YetkXr9MyZYGs8NogI4P+5fSuo5U4IYSjxOv8ZwsOBX1XHumGg7SvDA6qln/d/iej0c77Rdd5pcg
g/CyKd0LEQOECeIE3BSWuG1pRyFUG3epb16NtrhKQrbYncShB0pNLttBjXaQFl9HJVuSomHNC1Nc
8nz3PDj5VhMdYZDsbWTtWqh0nWrr6nDp0RyHC621yF3Q9JDMeoseJWaSYvASQuQDYHBKvdQVSOIY
WBC/nhYVfKxqSl/SzK3X6YTCu+h+1e7Sg42MCGjAVsYI1dE9eGbpBB/K7ruSkxeZtiv64VYx/SNg
SJumsIZZF5dHGcFFtkHudhTmx4oLtMZFQrBwO14+amdhjsB2vfac/K4V/TPr230U6o9Rp533lVmg
J+1IeRx5XGJeyVvUm2d9MGrrHHHCIkrKm1jSGCmqYJN14AOJ67rN/Oy6oLMIfTHOFkYencjKdXjc
7BXFPtynZNHRqAsdrvfoXAx+eaIo9tKzJaWRjvYXlBE0fSfvVrZlnpYDHQhZFSehr152vN9ZK42L
0U0XLvoIWVULfXC5e1JSFdEmErbEC06W25j6SWj9kYt+IiT0rgi9XW6N+wGluVK6e6+i1jFydZvk
wzIetW07hGvgfVs5tSzKvFAIUIcW0TT2jqKzndt1xczZ2TBZ3KEa3ncFZwUE7wDQ0ka6UbIRzZL7
uCLqvAqcbQkuaVY5fJ1A5TdQMZZ1TrfQtHofZ4q2QKpI30+WT2aiYQix1T3QZ66XaS/aDhmIOabH
TCObpRzNZxd1F5NeIjBD2funZoJ03KL8OdR5lhMgacSrv77R+GcKr3TmOX++iziTYfb827/eDMk0
lT2vO/29z/YRDmZg9fdB2KedhHgH7tBGu2NQwr+ZkZnv+NcG1gjBoWxyjTjc7zsJJkD6xEExTaFx
1L+UaWR80RWYthJsJkxqCv6HafnLLXNLgmygTgVOOta05JXn1lG6Za2l5jYk3ZRFI6UTOGb2zEvl
eU1rkuED4Ak9vzZJrJqn9WR5TQ1IZ00K/A+EGmkdRK6CFBxwUdpXpsaqPPgxwENV855sern0ntg5
M+Q2KckJH5rg970eAVeZrGR5bCPgVkve/fyjOWKraro8JnglAdAdIpJlhZzRdSbDzUmeEQC1E1md
FVVsxr55NQrz2GqYVoWlirLHI3a47IMTVU75vKn6oLjsB7Sis5bEBAB77cfryh9vZZpAw3KJFicV
PQH81twRwDMsVHy+W1BlvBUdAuRwGl4RsSyWPg5FGsH+TUNbaYtGHIEarb5HPXZuetu9TkRdbjsi
mdadB83ErLUdClPBOLsMlmPrAk0VIEY0JLwrBWnHMqvDK9fT5Xxw1IPm1/6GsIhoHeSeTpBgqAMa
bNxVHlIIg5o4c6VPhaC3+3SA1hZn0zReyn0I7XlnSTVbUxeEG7WXaHb8+gIl+zAHI0tjWO0QaBfi
VmmB4oYDqTKojSDmqXT6bKPYcouzj5x2lG2mFwdEIYd+WhWaaX2wp5VCTGtGNK0eUctowJtWlAzn
NkSIfC9YbKpgpjsBsdLTEkQc5wKn0L4zZbyirffUTssVNbEGSKfed14LW5MlzQXpnvkRG7owgKnf
g9qaFsCUldCelsR8WhybKDgYWMlnY5Qcx6yfhWNtHNZTnwxo4gS7I6YoR9LPfdY301yBBaRyldyg
xD9uE5p4m8TPxw3YfDTAOn1HCsB1wKVYOArplF1VP7oFEBT2UKKlKk4JA55FZnoO25nJnJ4sYtEd
ge/NzyqjAMVXqQ9ebB6HKqD7sESViNNygTmb1KOIIjQMIwWIr1jHqX7A9G2vi1g+NUQo6ahzWOe9
pWgBACfqqqctPdOM/FGLiZHo2azD9b/o/ErOfbU+hQJ54oYqisdOLuwRoVtQE55XGgaeHNXeeiHw
rqAUc96va6sa8dyKcV2roFF0vEezoPKOszo+HwHuEovLNLFVTxXUn8DmyQvqTGM3CBVpGNDB0rgg
BIG8PTu7B979HHXdkTrBqMPwJA2SjEDR7ChtWoZ/xg7OMpDkpgZp6hCREet3jem/yLAlEtmimAWh
uetV8htL5TLpmq2rdPFKMTxjVnblHlbsY+K7x6jJT/pBXKFvX462Dpk2ukEmSkkXJadmw7bDKeIL
0McxU4JsXBCDfWSReuZOt4UZFBtJpERl83N3jnPdtyMIl3arBjlO9txEQBs8ki97PeYlGrQKu4lN
XojR8dxIS+6Dwr3pAsSJthNd+f4UWijsdhWXI8kGrtDA5Xf5zCEqC00NY94y3FF0p/usAko7tp6+
rJiwzHXPcveES2FyIEtuLsP+pGxswES50TGNK8+7Tnc2yBWapa30OL9s/QaQqzIb1fQiEgXAZl++
mFW//Ovv4H/PZt+HN65Bs+3P39QXD1nzkD2/VF9rpKe/+OlVDS6NMhAnoTkh8T6H5dvmO4EeRQDw
QJmoT2LnTxpp5x1vcJPsUM01eWujpP79ZT3B9yfGGtpp+oGGjVn5C8bH95gf2Jvp6/0hy0DSYlvT
LB5BCwBHpNJfNIXlFEQLDgigkWMnW1/N8Nz3seVjt0vkcd4q48woVEdutLh1zjq6H0ejwuYb5qhM
Lx0zUBFDhcwGOyxuy6S1WAJLo+B9HtiB0a0S3eatUOnWPohQ36lFygcAuqHmbCEssb+niJh3ZqnB
xS2d5FjL2sRcN2yvdgOb6rkrm7Tb+EBhH5AHRuEGQ0l8pQ+pG+NWCP1rgRXiKWJa/0xQqnM85IqP
wEwERKtVLe9+wZ4aKV4e+/MqZsaZyhZYSUD0MeCODk4IOmzMjW4b2HMzlw5IclM6xznBO+cOtHy2
XEP2SlvDsmgBOMZDYEf1jtGwQ7iuUrLi5Q1dSlTleEHS4bS0SugXZSc2KpdrHzAdW7M/Cg0chFbJ
FwK69wLK2XpJHKNEW+2VTOAZ1/XdDOBWgx2mQ/0ous68txG+LmTUEvKkkBUAmst+SZGDjCtvzJD1
OuShzAT7JFi+ZklYjjG2Z77fUFsNpaYhEPea6C7Woxhpnh2rp3ngtBd2JJtVX1vac1fJ5qmBXnGc
dSLdIqdoVm5klezHRVNum1bNrxxCOxZN1+bHA20rdwEmm/pNkFRzWrt9s0Jnrj6UtFxrWiJhDUOq
h9nOvNg5a7Leuco0v7klCLFcdUIr7zWTabvDTzmBLhT4akzM+kcMtfEuiQIVFlOgpCduGmQPaLBM
G4Vv299bmWKdWSITCyFt97Eu2QUquUJEFsasTZg35TG4JSgkQJJOXac06eCq8iwxIrkDB+sfu42f
HEbGnphVtMx+zpO2ofCKIf9yqlupBvOMtvAqRNi9wcQbHvm5NhIdVDsvPomSR4HZKmtSqItJ9Dke
A5sStxZ575tYVmRUMt48NaKejR390lc1c+O1ERXKmRkjjy09DI6+Cj3bbvPyRpRt7uA9jFtzgTzR
3QxDQSuDnjJx3JUBbad22D2nKX2heY2SqaMMnDZ8Wk7EROlCPpvlQVQYi9rK9TOTdEawLJ3VPfOe
C+79kDjhKB3jR8V1vAArYV3sQFRguit6A7wXjXb9GKpc+dSNU7et6jXqbFh5pHFL2i1YWHmtBLPS
skPCvu0Rgl1o6VyrCu0FguXKUm6dQJh7NfCIJMika92XrFiUJzIfwETkkXtgql7ca8Lrjr0mxH8/
5O0tsW5+OqOAjSHA0Y6aYuAHVColzzg6aKbOZSzNm1aN22KGZQ0NkJHTG/PRBIm54urxOCNTrTwq
YwsfrK6NDqzWHNH8ZEYbT8iW8Afee0pwKPLUvwwpO5EDV1HiLOw0Ul9DyMglLgxlfDGwte5LtCDa
jJFchTG3Ti4bvJ/XhU1NvxRpZp+aqhFdkfHrXeWiwjJWWYGYF2oBbssO+nKXxEl7U1fQksBoZOIh
a5vsJrLa9A5bLYFAYWuA94PI0x9q9P7d0kg1Q6Fm7MxqJ1rBljoobDGcoHMP2wV7kQijojsBnkca
szzcatjdNO6IeTZ2Ov3CkR5kEX4j+uy2HMngFIlbAf1DZ3WkxW6zdtiZrSI1GBxqVARXc4Isw9c0
Eq4yJZs5N7T6hpWJ3L+ZN5qNokfPKq2cZQ7ppPzCaIUwMQo6GTX3PX5tGSiXgWMqVyFyMmUG3co4
MvJMXnFM7wbEXouT1AwkSqDBaR79bBwPFlX/SowQ3FZVEqiA7xNbWqsyUPVNmaQu8ik0V+7CivLs
LOziClK32QanfZ+EryRgvAZVjB6eilpuIqMPKNTaXnkMlK6LFvDX+g3yuvBWJwdl9termv9fnYWP
c9RvpiX//tqmE5g8080Om/Cl/ixr+Yd/4FMd8PUBPpLKts8E2PxRL7z/c1MM84cjv7wPd57++T/e
pDK/D4v+7D9+yp3+/K9/PLGvP/mb3+nTv9yEL0AKn4Lh/dkOb3hq82mUWn9eW1GrUJz88UW+Co/+
vVb73nG/O6b9/Qr87459iV4ofTP/hWHBYPanv/T/IJvpJ7/6SV41U/rTL98sayeZtlCRPvzs1f+u
BPwnT+EHBL6fPPr8t/+unvPHN78uYhSHbtrPX5avErc4MgjAv+F2ByP+27/ahzeblGlPAcL+57/2
r03y239yXZ/etCs5vK7/LYdnHpdnbxeBDzuzCcX4s7fiDyyuP3m7XD/I4rf/erN+ffzqbOV+9qvP
H5hQNr/956cjTev6x6Ozh/zZo8MOb8OH6uXTkT47OgKYnz36RobJm4fowxef9qU/e2i+eJj99q9v
HV37+aP/oDP/k/fL/KEIm4fkl0VYN1X41Hz6vn9c/KmN/rNX6Dtkpp/9/jJ7DrOHlNf5t67/3/C8
XodPwcNbddXHW+dveaLqh+yb97z+NzxRv1ZfJip+/OZ/w/M0y4eHp28tBZMX62fvF9K6n37770/H
+eNeNP6Gd96v3HF5KcNv3C7G33Crf7OO+XDZ37fnfvJ+v5BP31ohzb9hoZm/ICT8+pqbf8Nt/sNk
iJ+8Kr9SzIdF+Nt/JQ9+/rGa/OXX7LniVfh/fjlUeRs+v2RP4cMvw4dCk6xRVj0Wjq/PV/zwHvvW
puM/3uxOltP5vN1F/fAP/L7NOrAewL38+hA//hOfNjjfOMTHZ/KPZ+kNVvr9p73dCP36RRU0bdD+
fHvy2Sd+Osz0Uez6plb2Jx3vn53Zd773+Ustk+Y7f+DrE/u8ff6NE/uyAPvnnBhP4u97zW+c2Be1
3z/nvHjVfe+8viw7/zkn9rlw+xs/2JcV7z/mxKaq+Xu/2Jti+59zVh8Wqw+Ol2//XG/q/H/OifFK
+97P9eUW459zYhRs3zuxD7uaJud1/36b8+lt/885QZp4/4+6s7lBGIah8CoMgYS4IKFuABOUqrc0
QRUcGIk5WAyXRCHOj31AVHp3DnyJY+PnlyABpo0VDhR1ZRJUV+npcOC0Is3bSRwutUjzThYHTCnS
vImGwWJPolSKWda/43AptYxLBzhYSiUrVAscMqUdKwQTGLJFdJHqGNNqcKiUAsZkIhiqIEQ0f9uX
ChUOmpIRfxfHAJYivyZdqXjFBB4Aiy457JX8eZxeT5rc9CR7ms35PvMeZ3CkI9rR0mAnpqqGVkcP
f+18X7+SXBdMCvF7VfaMOxsQNmxLd1ySta4wNUwVCHAxQpp5lEff1fR29KG3Ukxpeb5zxk2X7/DH
r/pAzybe5seJHJXOJrvXOinxVK5F9bEgSQeF25YAYilaeySqtjsIhJC/TFlJBpkxCQMr+0/SClbh
iYIAC64qKSJzOxYGl/d0iVypUwACKnjJJKjchIbB5U1sElfpf/svmVblaDC9fGQwYz8f3gAAAP//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79AfGxev5u6HFwm0Pfnpf0i7riW5cSz7KxP9zll6s7G9EUuXtkyWU0kvjKpSid6DDl+/B9kzrUwk
N9nqfZrokbpvAgQurjn3HP1hudq1sE4eyys3YSdCrguVl/ZrJH5t8vsx//UqKY4nkEaoN2gYIOWe
IdJCUZpIWKNefQoQu0Lnd+F5nXP8pxa42A5KZSAfaVPkGUb80UGoNFeLzfXzMPuCayYutcQABbB2
/rhA5hKwogrxFiMay3qHPJkQk/Sga79LIVMCHkDInbWr2F+KhOYWd2KYD8HoFKhmxnrTIqTcagtq
R8b362tj94d/ntEOMEH+y+h5VPYLTsLWCio3JmTO4LNGxbXMBzN9JzU6IOONOalLEeXMcjBSg5ID
QzKA5Zn7VhAFbxqS6NjHA8q5Pk69O64pFKJRenSsbbYN/enh+vrmnPKZTe6NqTG0qcXQRvKijb7V
dsmjfo8JBtb0YMyN01oHXza0fRZO5eW2IuQDqhslXRHzbTyu2yBBmVaM6LUbC1B2UIAoVf2+M1sX
ZbmvnWatri/z8iqf2+M+I2TnzSqvQV9WKJFjJj86WXLqbsEvsmN+flbOjbAfcXJWFAoydZWRHJl1
a0IghD6UPaRwdPJJINhtB3Xg9MRaR7Rc+ojsdb6wDCQquLgk0LjwpCB6A2nwpAeNFEElg2xk8HTT
HVlrK/bu6O+LKIk5eyhe6tBKEPXL0RNNn+pSrsCipla48TJUTSEqiNY7XXXuyLghoUKxOGA89w1P
jXLfEA0uLSqA/nSJjxEt0E9QoHDKlepCjRxjUpFHbmU7v1t60JfMcl8VUs2FJU6MbbkNFCfrkBho
02hTM1+YNJ7B18KBnuwqFzmUqaa1Y28BWLYN100EYgZSeWJnGxg7S+808Dtl62ltOlDUer9+Pf4P
08CHI6OEZoPB7uvJ0YUA0lCaBbjOWg9SbtRt7vUJDJxM9dMuHfOebDuId7pV70aHxRhtfod/Gufi
iQKg5iFnnHxh7UAIY2AxWvFefyQvoj+u0j2D4oeRbU7uwqqZb+OvjYaqzb9Xzb1bEpmiwmT4ouAb
hLfu6Vp9YjQYw0a2q5sldvtL586+7p/GeHLj2sKgN2TRcXxD4jcDZFCVdukBYQ/ElQXxdBfd0Ov6
YOKsxk0NyaGs3pO28dUgvqsUqEQ2CsgHII4a68OXhlBH04WlLZ39luidoI4kgir4eNBODlJfGQx6
jx59tqlvh2/ae3IEqI2QiAl6dKkqJ7hd6sHO2kTpCtSATMGFR6g1klZDlROHNxY3vdjaRf4opYsk
DnNPlnZihbudEk1MTYgY91gO9URkm+3KelBuMtH+g4oj2TUgK0cmgxH4ReOzJ/XEOHc/9bAJJ3UC
B2L/2ruMQQIIRDt7Y4nTX2CQmDmqGMaBcBgGz0FtwgOew1JpgoF5WgFyy474Q3daJ1+BPazypB+K
04J0ZCmSm0mb0GSVMF4GkD/IWvhhdzmaxGYi4P9svfpNBe4C8EJf+kGcyAucxl+4+TMrPLXG9xsw
4wQxlz+sST7EY1d0F7gh0DuYNYLgTuguTc9dGjQZsSlKxRiekzSRfeCTe5GSoLMCdUy9qhtfw0Dc
AuzhXV/UZfhhIpfQIFUhw8vIfFMxThBoBVOZoFpgHsdBO3/YL9M0z3ypczvcRYiyEPTXCgArhtJB
y1B34xK6YH3sljG4rfT21uzbzWgRTxXGV91qC5DFxkuOZmaxbPhcYUJ/mPU5/siT/YT0nAKJ2eNi
+3+VzdS/UPWZqS8dh9z/tMMioRM7YjeYQqpJMTaVbI5cYas/uMKWwoyZA4IFmSaQpwrY1QzuLcrb
ADKZDXYVYnh5AyXKXF9fPx/su5w/Dmwpf1rgH6BehWT7OOYAGuF225PevvRyu8kjw1dMs194iua+
D14AnEIZwkxAcJzvW9BI/TiWWuJJXQSdd0Vd6UVY2JKVP49N5gN+tW8YD3NYCr9+t7HGE9NcONFh
AC0ZQxXCdSDB8YsykVepBBLVIYZMZAOtcMy+mNRGIfRlKkII8EJ0AiWMAgAiM2L6r2O+6oxFjui5
7WcSMijag/v7YrKomJpEjQudKVL2k91GwVoOk8KJjMknprAkSXT5WrFN+GmNu6RZRRG3i+ClCifD
KbXbqLiNsu9U3/X9wrGatSQBJKPBZ4JUmSthQMk+mwTLSDzdvIU+ogtSno0ePaXRPlCXyA/Zp+OO
MErLYESBeIcMe5ytIg1QtAbfojcVkfICJUdA8Lscp6gSUkejGrlJwzC5zwJLXl2/PJcxBqNw/mmZ
S80NodKLocYgYzBVgLIZthLdjOP/0wj3SEiaYPVyZyZeoFdOakHFU2y8MS8319cyczfBcmEAycte
CRQ3zu+mSoyk7qHACp827tuVuWEVc7JIGjC3ZeC8ViRZwcMHAOK5Gei36FCKgS54qUEGvMndVN2H
gbGUNS2ZYefzxEOncl5KagdZrARoheBH4RLBgcCxAUq9/Gv17Qfkzpd89ZJJbgNpXEIpAMgjNyYP
WX4IlO95+nT9G80Udk2M96sIGsCWB7ZP7qjHWatrVJcwOdvZ1mt/X9xFmBHuPchaWA4bnV2OweaW
BQ1OhCeKgV4wT6Ka1EkU9gFMtv2zFO1KA0Kx08vfWRdqdiinaTK6l9ypCFBE1CUApz1xG68Lt33O
n8MbYmurCpFXCx4vW1vYSvZf5J0GagMgyZBlgAgN7mtFZUSGuGIKd2LqVN1aC79qITqaycLSZl5w
qIxi2ggjT1gb/4K3HVSdpQnKcxFJ2Fw9tJIW+CovV4I0BsTE4LkF6BWjiOdHvZIHSjG7ieK+RXwr
lDH6m217EBg1Xfhw/TtdngUA02R2EsDzg5CVM0XFWNXCIQTSMNk21jqPgfX89dVgntcC0BqOHOzY
XMTTVVAuAS9k4JqVvGsMyLVL1UPxkE/NgqGZtZwa4oP9LKQl1IixFmX0+wYDNjdRdn99u2Ym7JHw
/lwMDywSAItFQReL0aObhOiSnaW922V0g1HRNDyUQe4VMagzhHFXTu/XjS+tj3s2KgvT4FqErL8t
fmjidz3Yjsi1r9uYifqxQKbcCI+Ea8SXFsyAZIUEpWY06XpXgfZr5LYCWOqjNYYrvi4FcbNLOrHG
LUkP64yEBtiQQkhnK1AAk/XRzvPX64u6vLGsSoGiKbD+CIz53nsiD6DM7aDfbvSD3ZnPsrHUnp5b
B7YN8R4eQPmiu282gpaA919w223nKajFOgUqoxvpwNiwuyfZriN7OYGfWxfIAsC0Cswya8mc+wkU
g9F+FcCakrfEFqhiy/2P6zs3g0o+TkMzkQkEYqCDOTehyuXUKTm46YKbYAVeAgkkY44moUwAimiU
Yy2K0kR/E7s0QSU4fI0XxTVmthZr1FFlApIWoSf37vfJlAhFXpmu1kDrXXvU1c+Y/rJLx+Q6U8Bk
tEcgteRsSINUqCk79CCO1de5oKduWnb5+vpmzmABz81wL5RRB6JamDDDQAyVZKOydNvsirV+h/r9
zggXoYAzXR9mEWEFejA4mLzvFXNZzmVGVdW4oyu+1Ria6Ne1e+TqdFBq3S3DD+dtMtiSjCqPBY6F
8yMTaENpSC0mgAdHeoWqJ30SMLAhODp61Ufgc2Dasa8seOaZuwDYy59WeQ7pTpl6QbRqaPGo0H4v
d0m9lJSwQ3AeX2AvAXdhZWQwcvG1czkHBIsojCG01CO7TPrPvMtFhKH9a9SIhzokS5Occ6/NmUnu
wEAznZoT6IhxYKxX0LStMBLLRoCZ1FobLrj+uYt2uj7uu4m5JCN1hTcBfsgjRuOGAZBu4a8nP2fb
yJcnDCnqjdzANlJpH4LaKfgQf13FkDl6IPVkcJiIGO/ivBZpWiOXLQRQYjg4VaPbUQRGCrB4/vqF
VhHSaKihomQM3Ob5UUduFRZxmrN2iuTLrS0RuweamE2kVhXGkUKQ0l03OfORziyya3CSBYmVIXaj
PoIrURhsPUsw2/UtW44ClsywPz8x0xZJoQZ9zYix6Kvkj98zJkEc+dIDGzrCzG3tZatxiUlgJhmy
zlbHAuMTs6h5TooxZparf4PwHdDLECIFBSocpq1+UOp1j9B5xTPuXt/URbuc/+8w+yLGKbVcoEdB
Ed8aGL6JXOlBtwcXMg9DDMZ46Ab8en6J5QJMDBQd2FMuErE6LjF0j3oEPqblSYngCrV6m5TF1+vL
m/2YP83w1ZQoqutQasGvGdK7iDxq/ZswHK6bmN1BuCoFvH6s9s0jAjWVoBUjTOwmxNShsRvRfeDK
m9GhHqG2GtnWsPk7cDY2tfWnWR4WONCsrTB2E3pFj/koYtoSYEpKJKyuL28uDDqzwzkUa6gzqlRg
DytiiNupjrYuB8+4FTfjLn42nrWV6GJAiTy36xTHZye+x1+u/4K5b3i6UC5QVgHq7CBjEHoCcF95
/F0oADTT2qWLwNbBvXEM4g55ZcbmccFOqg7hUOsG1tnj1g8P4dZw8v3o9Q8xQHTXVzQzhMK+3U9b
3GWXK1XSGhm2GOef6EhucxduWwBgHgAkpYdybwAJIyUukf3AWRqVnctzAEthrCjQ8tPArnXuaqxu
TCfIzITAw/SuBjCyudHRFT72oH3raWGtM7EDozZkFHiA/SAqOrdGQwyiUdIy4AbOjeZh2A0BdDEg
EoN6tQ2vdt9sUzfwyqWYc+aLnllWzy2PmiFAoCrAF/Xz2+a+PJgbUP65eg9/toSdnTmkZ7a4V2Ns
qV7mhoUxoj70wwJil2iomEa38Oyyg8Ed0jMz3MHJigJASNFAlk0ET0y+xSR0jOmprhbu3JxTOzPE
vurJcxSG7ZgK6BB41rrY0NxXPxluPPA7CzEYCLIjW6fuIuiGXeWL5SEPYSeFNUg5q5Im163Q4awA
G9aDDjy4V5Fq6eWRDhysCgu7Ob9KA1HtkSkSZcjzVSLBotIoQBq525LSbljyChK6xAHT6OSEgZ2t
6wLI+OBt4U7MfsYTu9zJBA2yEoUU62xcDYAbiEd91V4Z+4vgaa2tTZ4ou4oj2unj0rs7u2RgGNGA
A34BYC4urpYqag291kKqM3LEreqMMbgSgX8B7Tr+T8XpD8v+joXP/GdFw1uX0PlmH5e7HICVT1Xf
W9GxbcsIK5RVu1mOKeaSTCBMf9rhbgeLR3PMywMm5Ro23femDbYUfc+QGZojAd6zWiq8zmV8Zya5
EzugKBXHOUwCR1Ds2ftYPeqJbTHNlyd6iwktv1otzmQtrpT7iv0wRrhCZgQ4KpuYbnFXQi9HR4BN
G/3dU3Oys1yCJMQkHgCIAUeQTyJPzWzUQ1y8VVVu6x+gV7XBgleslkpk84cVdVMN0yMoUvA5fBpY
BakwbeYN2+Mco1dj/CF6B0YDMJT8EeNuSyANdvMujipkZkElqgBkyONChsgcpjGCXl3cgNG6Sexa
WJiMvpRLMtGaMlEtQz6NgTq+4tJHpAyIbERHOGrkSLvotb4t/AhFYrvfAb5f3qiFA1icL9uygGnU
xgcnTv/c9ggG/oYjOv0t3DkKO1mpZauIMVsy7ulHcq/ts7vSkTH1HzzWG+PF3E27euFhZnfiYo9P
NoA7TNZQykXWN7LbtbHfEgwwWt+bDnVl8VY0l8KPOVd7skK+yQRRd00agoHdlMGLvkOgFoS0O2KD
xeY1f9XtwJZuUj+k7vWdXTLLxVhh0jSKVYFUK5fWRXeYRtFutNJWl5R+ZoDpZ6eJF6odAlEHocvR
E8QTxmwBjL1r1riaTP+6eGF3U8dMwd9hLjs3zL2dJWbaQhoxZ/vKmPV1xvNrunTVe/k95qAwRlYv
zrTN+72fR4efr7H0pKIQr4AfCsEjrUGIHty7Rm6nzgjqbEcMkIgsPZmzr9eJTe71kuREB4MzFpoZ
glNGra0kT219a3abKBptEj6RIV24IfPPyolN7iXLwWtdRKA0BXsC+EBQSWwfFCQ/UGq4wxSACyz5
YOc1oLJLCKvZHQY0H1Q6KJmiUcldTiGNSGugaQXvlDyNm3jbrD/YAwrOfQckGAsOaC67RAMOBStk
Bqhx884Qnfumqpk5NjBlqna8E1/kN0Xb1J/hagR3Q7MtWqQJJF2Nrc0mg9+jhbrSjMtHFg1SRSQi
YN3lg85+qMcu63CDjMxwS+N7APjMdWcw9znBRQncM4Z9RCZ0cx5nTpogaFKt4eVE9TvUXdC44a3W
vjGydfo8fVG/ZI61hBpgF5Bzs2dGudBELLqcSlnAPF/9knxt8dKkN8lLva+fiFPdiEtF1Lm8EgbR
60QvFRn0xdExKyuMVBiMIJ2Iz9mtRlxMpXJGj0UHpbewq+xxulzgn/b44o4GHC4EvLGrGojGJy/e
jY/djfJlWLGSe7qRMjv46KHd7VSrcZFFeck45+Bpa4LDwYJxgtHo7o0xxjyFSMns/Jmu4o2FskgZ
2RPYy56XLs3scUJTA5cGdxR0+hxwog27ulHlKvaC5+ieuinUZ3u7Qk8DNafBVffjt9hfypVmZtUs
/dQot+CS6D3NDBgVD70roCRvvKef3UPmh6kd3lRe77WQmIfsmhza0WcHgHn6uFg4mTvTpz+CqwWJ
NMVYc1jGKNLoW8YTFKOpo94Vt4XXOMvSt3OFmrNFs99zkgZHmSL2XdPEGIBv9uYW+pbr8NnYYVTP
Ahee7oJbQvYVPHqsULNYwJhdLXruJpi/4KF4hGElqF3bBWHsjR/pGyNCzSTHuIneMLZkJwczXIx+
57w/E1H+0yI79SfrldQIdSsDFifVj55ET7LHdZM40AyVNJaJ+6mv/Lo4LmBAwFACVCKhUCTzQIyg
zQHOHGAUXTNfR2IBwDkBtxmbsqnfl5KKY9+WdxsaiHswg3YEiHEvXCC1IIWmuLnCuv0h+apjpah4
I2lrvzHev8xObiXIEznTBuTH6wbo7KVjPBNRYMF//gK+dFsVQ5xPIvPMxhdojtgh2cr3MvoKHbDZ
wp3QHRY85dwTd2qQu7sDmr9i12HJvY/mgldgtSvBYf2M3E8fzdxGar76f9rkrmpHpKEOAtgUt92L
5HYr/T5GR5QV/RyQuN0sBxMsELv4sEeNUgOKBdBgPT+8nRGBP1/AtiriByX3k77JzSXB+7l4G5zS
TAj1DyPcU04sYHyhcB97SgeyNLoPG1t779HJHreMSScGZSOQAMXibM2l02f6q8gYRYBT0NPmu7zU
aAOhgPAECwm9YJsg9/3ooJPKyPBGT8LAjTMttmkul8usAomKWjWqRRrP/mIC1dN0Q8LuZhOuVBMc
f2DWSvweN7Qz1mrnxIAm2AGBftaSaMClN+KMczd1kMqhIuS4ZMBxIBlTyZ7pMrkpzdE6FwnG0s28
OELnFvmXVe/VHOKH8PfQJnLr/i5ElbPpF8Bal2UNWMEBktA8xUg0RqbOD2qZk0E3DGTdxLK7F9Wb
SochHwEQ1O0GE34Vpr1/ubBhyUBlYw4V4qVQLeDZQKqYQJtGwZB0FinFvgwm636KRWPh1l+k9gBO
HTWbwEMAqMBx5Sfvx2QKQ54inPaGtPxe9AloIis/K42nnMTbOC8XsuzLz4U6scFEGFBGAfMOt5FD
1ysEtxHjqNqrRg6xmdpDseA8LzJ5TCqc2uAufNNqZTQVQFDFavCQDVZiE938ouUGCN/kx+tO88JP
c7a4kH1KCaagEshXG8Gbmr9bIHe6bmDmSmE1oFiUDJTVWFvm/OglVd9C5ASDiOYN9dtb1uuFwtXW
/AidxEPz2btub/YDnZjj4gmC8QSaZTA31r2jxE+1ge2Dj7xuZebUnS2K8xOFmo2QV8Qwl0YkOzVL
W/NF4w2jrENMF0xdhsH4RMiNgVpG3RcAUu4pzTq5omGBGTkV8onibfgmf5M+Jjyp9Euzy3bJS3yj
rMDV9aJtA7uCMOzfuMiApGEsGWTqCsMqnn9BQaytDmJakDjHGL0dKck+NMYFlrzLcwgyayiCYIAd
zw3odM5t1AIlqVXhHJYV2hHSU7xIlMKHtvjvAiENFwj2F2CWebLGoOtNnRYY59bswRPfyhFUCuEq
3agxMNKa5iIqWTiKF0cfJk0VUEF0PtDHxQw5t6iQxGVimoGbIAxhpH92/Wx45qPktBuC2saiQf7w
My0fKKGqQDNLSIp5QqJgkKJaSwzBpXcK5BKtEhFm4hu3dEV+ZLfSC/hZikWypYs5Z2bVgsMCpg/o
5ovzETTKSNtmDMEa37sWCvUJAaVIjIZEZTcP6uPkQjYY0g7y0tU4Po6n8Rdnmc/HM0MMM2pNoTeQ
0JOG0A5K1HTqwUkg5USU3MFB3UWh8JA3C36T99FHy2C/UZkYJqoPXEJcUpKXQQDLea+6PZL9tK3t
dhhB2r3EYDH3UQGkVdiZxegHLyzSCGEtUkVEql/+yGtlFYyYwqKGf92jzS7opxWLWxAos+Q4s2CF
ZM+YMdwhnLAtcx+2SznmrCG4Mot15hjQ9fxSoBI4GYC/hV5LZWcQQtuaClcg70mfba4vifcpx290
Yon9kpPQIKtqNFt7WNJqa1tFgTc2zUIl7yJdBzzRgnwHhP8AfTPQwjm3Ueo5JeYAqEgFgZTMbvay
I+2DFZj4HOEhhWy2cBjadQht6b9QEL9waSCswzZiLA8jR5rE02eZWYKAlY4Y5tVdMbNbO3MNA6A4
fEXqNQ/gf1rlX67v6cVhBNcUDCIYtTBSAiD0+XrNpm5HMpSpp9e3fXzX1LssWWhXXbpN2MB4BAtW
8fUAhOZtZH2LHkqK3BFEvqojplgYK+xp32pUnUSQTC16TpYbnnkSZhP9cR0xK7qOPPS6pCDMDrXp
DzG/cB05DZjFNwQ0EdFOxf8sHM1Ln8nZY7/n5GzSrFPTSKUYsCrtPnSDg+zQpxaxkYDlojOXOo3h
ghp2paO2tbr+DS/6gVBFAVcYAjK86DqCC+6ud7QKSFcIGINKKofUpV0qm0JugDYX3IKqm1HTbaPa
6mCyJ1H9jH6oT6UKEXW0Q/TrKb3o90m30WPFMazbGIqyE21saBAlssii/QXXdHGP2c9FuQbdCbBo
gHPsfK9ENZ3MKItQ0Q0fxnCwjfj++oZcGMAcHRtiwggpOr4XaTyMVxh4HGNflLaybrhIfJ3rFi6u
jYm5fxOIabgKBW80F5UWidZX1WCIrmA8VP2PpmxcM1xKhS4vztEKWNlUFfkevNH5RkWBqpQksETg
AptN5zFe8/Im+6LiFE+b6tlcoNK7XBTgkgzxi9F4DKpaXHgjClqcqWMOLFka6OvGjMe7MklC20yC
JbZWPt6GHC+2DiENXA/Wx8tRtUUcYS4hkpGBB7iZOmmlzWAooOHohMpOojpdT/XCNbk4FbDJKDo1
aLpKqJ7x36wV4562teyWE9pRyM6noV54PpZMcJF1V7VGFFUwUbe0Bk05/G7mtEu8UDL/TgBXBZEp
BPAIIZBZ8s0gQUlLUYE2IUjfrI/6BaLkh8SNV813bceQcd3rV9OGPu1D1qDMG/uCb7lLxbmLGij/
G9gXPnF4eT2ZvRDU7Dd0NqM0k50IqvDxur3BfHPuhZ7hqR1YQqluh60LcprFPOYikzr+Bh2lZnCv
WuAE4LYbzHdmCoAuCNTvetkmmNIoHzAGJW5z+DuoUqZodLaNWxYO2KI91kwB1awKDbIF73+McU5f
G+6H8NEjUm6taAv8EFFBeXtYx1HqGnHg6MTXYtHWddPOhJdw+taJhtMPmV8PsQd+e9fMZE8FuHg0
otteKdwpe6D1rSJApoFM+7y1fEt/HGJtIQe9qB/xP5hzwZGSBW2iVsedA72YGzmA/2xjiJXFPdiw
KkfYLBXGLuYxeJvcE5lVQVI0bJPqibkzQPMspzJQeaz92F96E+dXyOgsTaB+UK/gzqcV5hRjSbgj
yl30ZE42uTe+AMe5DvedCw4a2oJq8lchnCAuQvbA5pBRIsPoF7erGsliJC1F6OvFLo4w2pWmTtkF
6+tvD+9kjlagLovEDK1m6Iae3zyoPpRNSWFl6HNHaBVcr969buJy90BKZELXgU1ror7IY/zybhxy
GUxIvmaHt9G94dcrSPfaxkH2mV4Yo5O8bpF/e9CDPDPILUrE9MxQTTnYW5uPYbxJBYh0VG/XbVxe
U5MNU2NZcBWoXOncmQiKWIknchQuGjwLc4W3YGD/JtyVD/kL445F9nejPPToNuOEgF5e9SFY8l6B
MXERwM3Wc+Yxzn8KP8hTVgmJ9KoM/d43t9Kacday1tiSm748K1gxIkO8FUAOXAySN0oQF5CZTnxV
kPrUpSBPzOxorIzBW9jbBUsqF6tAqwPYDOQufrKH1vwmWNENA6Pm2/aTRDaGC8a17vbexMTKE4iT
ePh/bpubwgHJ1/WfcnmUFAx+I80AyxWyuGNUdfIyJchD84jiKJHgLseoV/1UT0vIiAUbx5fpxEav
EiJBITD0q+pQgEowwYRP9xVcANkPTbMZKOMvcU5dPPx46lA2POIKEXleLK1XZBoHTeKHbwlkpcFg
xDDO5ibcM+Zx8S8coIvERuNMsu9+slLFFCLMhbeJLx7EBpU21WlXoY48AioCrNmJ1lHGBnygZR66
vzqXyBtnn+HEeNHLVVUOdeILg9quZT3NXH2oi1/3dmfbyk/JFko4KFNZh756k+Hkgr4ao2iYMPhS
uxZUi5RPQ7DVh+unlC+bcEvjPWzTD3KSkCr0g+FZDR+BfJiMj2RJVXj2nP48MDzprKL0tUEr3MpR
/xR70c6j+zpf1IBhkfO5M9MQkEJyHOVkpCl8nhJXyEqDqMz90W9rJ2OCKNTrS3Q38/UfWlsTvR1z
V/KCL8uu9CJNAgL2zDx3RFulz6ORmbceY+lmeouYFotLPKI8ie5fuYeX3w5ILFZ6RhnYgm/l3hHw
CESRAXV1H6+nL43RPg+KLWZltkTWFo7JBbwNUC/MbUNhCbylECXnW9KJoscluHUFr/5RwdGkXo6O
rYRK1D27fRl0raQfxYP01j5G31QAjhdy9culwvwRBAZ+KwA3uKW2hVYqQzMJHiIbL+2IH7ZbWQP2
LByXepqsSnF+ihDKI8/F1wSUA6OM55ddBTRIjayMyQqyPILhBjU8itGvs49jTxHTQHcVM0pgWueL
XtKo5/pEg9ino/RRy6Unx4e61G5QmMXYhu7mYeeGkODWtEcaUKedpoUnii3lfKkWSqUM42bgakC7
93ypg6ApDf4Yz0f41gAoIvZfkeqB9iC1K7Kwr5cu4NwW+8InPjSa9ClvY9gyAZ4YEmor9QMNyEL8
Nrci8ESgdAo/oKI7fG5liIsqq0cj9El9IAEGmCgkZ0dQasmvQpwuHMqZJaFqCcYBg7UiYfHcWCsO
Vt/WHSZqx0lubrSyTx5UfRQ1BwQf2t8IhvEtQASAGiYIf9ADPzdnRnkkRSacKEtz8f7ZA7rtbuyU
m2nPwD3ZjfaLBSxAIFlFD6Eq7j6QGlwwFTSlYaSRGPkYpV/n5nsQ1gsp60yEf26Cc5pyFcSi3MEE
4+xLb1VvXKvwmdLKgngCGNEW3/JFi9yh14J+igiBRd1wqg30GlAbpavBT2/CjQgJkeSwFP3OvAzn
i+TOPpjcxVjoYVI+mCvgwoDbjxGx5PchAER/oYAv4yRw9xrfDV1PcEsaDBJ1flJopg00SWnkZxs2
UqO9R9AdP7KY3FerJUbXmSuH7i3E8YB7RsHT5OpZPZHbELibyC+NxEmsraFQMAOLGNn/Xqhfrkcr
F30RdiJV6DviBYDSIaTqz1cGaE8p5ho7kbZ+EDGmazrhGjn8ptq1gA/Jr1XtGFvRBXHiv+s8//Ex
/mf4Wd7/sYHtf/8X/vmjrKYmDoEQP//H/76JP5qyLX+Q/2L/2p9/jftbd9Vn8Uiaz09y81bxf/Ps
X8R//1/23TfydvYPXkFiMh26z2Z6+Gy7jByN4Jeyv/lX//Afn8f/ytNUff7+29v3PC5A3k+a+IP8
9q8/2nz//TdMDSKeZ0Ct/zg18q+/cfuW41/+n/yNlsVbO//vfb615PffBN36Jx6zI5MkSsUyari/
/WP4PP6RoeKPwIhlyArjaJFYVlyUDYl+/038JyA2IF9gR0hkdWwGBWjLjv2ZoP6TtUKZ3BWcHmId
U/7t37/x7JP9/IT/AB78vowL0v7+G4gTz+4GQggY0JGysJSM0adxJ6hNwTiZB3Hqis0g38V5H0fG
NomUGORwfR/XFa3ttOpJbqN+b+RON2TjaFexdkutvvwWaVb8PZWF3lZGpXwNJamPnRwUjrkjGXH4
kFupLjudaVYvpUlQ9JuqMvVzahA/ENrmnqL3tgt6CdkKGqOmF7VNetuXIsWjGITVIe+E6ZBinHMv
0rzERFEaGDc9aDJ3GBaJBXuSKKLbVCHQOiJG/qiEI3qdgAti0MsC84AcmVq8CgKZrjHlIe4rSUtX
EIfquv04SOJtWTXqrank6lsVBhhT0AQ5ecyESX+Sk7g6lB3o4ldNqSCrq5XcpbVZx56uTfJ7WwSY
Xw37MX0gETVXSD5lVAp1arwHaRGucgHqcbYEGsFVYPWYRG1Mq3akONA+kiQZMUNTF4pXd1TfN5ZR
H8xkbBvIQgv5Jmn1UbHNHnz/FZQU34RMaaEDrJXdM97XAhRwWbdTa1rfS1BAQDhfIhy1m2DCjIzc
9PeoRU0/Uq3tY9sQC2GLEoS0azUjHaCwkse7ypRGr8oltGoJM6IkSgASpBzi3E4lCMpa7zrrSz1O
w4vUhMVb0SlgjMBB0rxumNTJg3SpODlxomUrcUTcCSWv0lgJqTzsJ6OGfEsmtj+wqjTFPHgjPQF9
PEzYKyH+qqdd8EHzvlwRQqVt0VPoUZal+VAmRdfZogKuCFtXG0zHJH3aIfLDPUFDPgF3PNYOZK3R
HZKm1H24+/g1G9O+stWBVjuR+UGKuO69r8L4ZhpB1WfLTW4eFGVUnwIhlNdF1E0bK2/QQ5bSvPrW
d1G6HsQktOyIDvFrlyrj1qRFktpN33aGa7Z9ZHk5rafbICybA6ZQMX8VGc3BzPVmlaVGDxanoKtA
wzrmoEJtcE5WjaUX+Tov+9EDsLN5FPUmegnaytiHZjy4DYZZ0YSssmhjUT3xK6EWx32CuOqHJLXJ
VxDtRm5oKBgPMvCVNlraGJkdT522LWQNo5lkzOr7QDWCfaRpycoqC/NGE+pqI4wkeqtDaOChO12G
dygz0U0qFu09aDnzV0XMuweC3b3JaRl9byctdmSAXr811VQ9d+mUrEgHdcVAyN5JllS+bnWmq2eD
Zsd9OPiZJkOnp5vIhlpWsQ8Tnch2CZqp23gszcHRO1Nyo5gC8DjK0yttguSxzM14l7bTuM6xN3em
WE5PKdWnp6GIwGcEtIuJsy6h9g2UZCRKPjQJpdzVqsHSnVhvmruhAd7EFguVaM4QKlbpaGnQo2WQ
9DLalKbYH2pLTFHeyUvR8LugbPS3uOtVzFVCS29Nojz4OlGgIp1GHqMEw3qCMq0ssW4gWTkUGjQY
hjBPnAADhV6SJdGdTKf0BYEnyOBjsZjuSDMFja8JI11PQjbeo8vZb/vB0u7g7zLrWUlC8OSkA5FF
J1LlNNmKaIBsB7ypOKiqQL8olKq93eok3MlBmx0kOVb3tGA/YbDiAVlNEpFD29WqaQuVMgi2rFT9
m2llgBdVOukrVxCS8JuQ5b1kl7TvvUrsddWuMLGT2nLbkq8qherz/7L3JUty49iW/9J7pnEmuCV9
9vCYFKEYNrCIkAQSBEiCBEAS/9Rf0T/Wh6p8XZIyrfSqevsWmWmZljJGuIMX9557hlLCFB3SMsrQ
eOeyHb7aChs1PtY+SP+a12yDeraYDeZ38ZiiM0qK3pjpQfct+VRPpB63nKXRXeZFHQIjPL8rRB9E
jzpyy7GjjfvSkVR8HZserlRhosSNRWVWhZgRB4QCZt1nOq/0Mr/vB3rsMiLuhaqjl4W2qLC4js17
oJxsSgfl8aOMkuBVwA57X0Vz35ZNL+xjY5P0MMfzcFDSyzatCBIYR3rV29iYcRM3Ojr6XTbe2taI
C8Y52BaomrabCKn0dZFntYeRLXfjXOCmjT4vfezvcULES04ZhdV9PDRwqBhmgh+CDPXT5GcoI7qW
QLF0R3oM8XlGYRGQ5tNnOqlx2xlfnrDiQ02hLMdw2PWxex4SDiMwj7SfIMrnXxEpHOw7386XXOnk
xW8D8NC8DhyfSnRwNxEhX75BttrAENCL0F9HffZchwk9xGQMSmzdQ2SQ0G4qkznG4OkbWRVT1qot
6mF302kPKsWuxaUHO7BEPmZ+1wJJcdxcptSFTyYggMh4JG6yDCfcthJzsqVqKbIqIAdd2/ws61Tu
asnDz/CCcPvKR3tUKOa8K+F1BO/gVH3kHMe2olFc0MXXpkibOD3wAUG+gP6CbZM4/y3o+5iWHpPs
yVLRySJsav/gkkkjY0D1DCF6fgoyu4Jb/APjiUoLGHBNAEcmuWw6k+AddU2ysXWt9mj3/GPIZ3lS
jR3OadKiKBjfwBpiHL2zbX1v0yxBfIZZ5YjDvRBxWzOvTTbjMnSmMMvimtInvX2iLWpxzMUAfUsT
HVjukRsGRHr9jzSQxRzxYEcqnZZg/9rjNNiKFU0TclOSZcGJQU2zhy7SE9vgQLe2cHgrH8dgaG8F
nrtrmdF6syjZ2AK0pPBuTKQ8hQGXp3YQ/XUrGPvatto954Sp/WLH4H0woNhEkZD7Khn4Lc+W5R40
qSwCJyTqDobHLVJ981kcO0LUqx/p7D00XbfpcfwBdRLZ40by8rzfE/QVD0llo7sRvcyumiy9bWyk
NjKj5uIL1t8KmeTncFhZxlUezk/AUtY3NWjvjajbUzLy+pkMOj/GHu0+e6FE9XFJkxRqMsGHXxnv
Mqvajvs5mrP3bF7oW0qtO9VYJIAnE0fuMvqzf+vFc3xkNcWrPM9++k0DQrrkI/Vv+OQNN37DxRHm
m15V1PVKQ0Ox8LdqGsHmRkcZHGOas9fWpHIqQkWG55RPi4XjANCtcvA6uFigBT8yJvEC1ejBPmY+
DUeANzASRq247ac2349g3my8nGVoMLwEOkHhpkNej3FbTNKfyy7TGfx5+YSSKuucPYCkYt7yapiv
8skMO8JItVECOyi8JB0Ae75M+mqqUlrMSZ2faKTaoxmirOgqxd/Z4qrrcYm77TCsPl6im7FZ6Mfp
ZiG6A/V+kKaMxkhG23bJpV9UilBUi8TYY523oIguctl6FJZnpc0027f4gU/1vASvEpaQ4SagKqCw
68omV1RdFj9kaFe2sM+tSTF5s3kjQQNDJp5WYdnGHtsOgTR7Jd3UF7Sy9b4LRqRcsKpqy5Rm9Tab
q1hsgzHG1loM4GmPxq+Pss6qT2ETj7usha6gGH2ch55Woi9InaEOI5YwGjZT4gK0M7o/EDIysp1M
D0C3GqsTy7W8Bi13iDYL95O9aDlYcUrm6Wsu8xHLc42Ve2rhAYEKFWa36+L3kAga67ILqRtRDvz+
SPD3d2JafrNAoXEvKjtcfN/qm0TEHGWSR+E1rNP7b8EC4Vch8snd6MyGMLsPqCgti9Uj5To5E+ZV
cJemNNpmfdqwUg1Z+pUqbvHOy5Z9DKHU89YA3bElAzZ96DqopYAYh6A75fND3lTDcxP2+a42kfee
a95t5xhv0RbODvZzWif0YSSuS4tZyPjJ1xk703hhLwtSLcoW0rPrKeyJKvLR8He/08sN5xINwYhR
b2+CzL22IZIFimTyCcd3GwZYeA9+dMv7yHbVfkT472TKdEQuojkqMy+PeaiCpWgR+PFh7LIcgcXW
sIxvEKFOw2W66ZkVojR+6n0MLagDG1cruJXHRnSscKFIZEFiweZiYAOIFlR647NR3dhvYOmi+D7O
pwQZj34+uq3ySG63vNbBWMZKKX2pw7b7CK1R/wAK/wc5+F/rbhNLj38FHBSd+D//274NPwIH/++P
/YkbZNEf2Sqch2IzzgFarQDAf+EG6R/gnMegnqFOrbg8wK4/cYPA/wMIL+Rr8OOBDdC6//gTNUj/
wJCEEX9Np0Ho8+oW/O+ABj9BBkkCQ80VLIBmbI3jTVdQ40foOrI2HiejxRZyS/VczYSfnImDgjA5
bDuR/25b9gte+I8HgtYP2gMErGBX/ELgIMYiZTmTEip7fZTQGO5WbZy3zz/T9/8kOhMCCTAgVx4c
HMS/6/V+QObrjmnmTfj1ZGKLOkZMNblW/He+kL/ChFgagSGGZQe+qO9JAz9/iP+/gqr1O/kRAo0A
D2J/EyJ8Al8bTs/Pj1PYYrU8R+Z8o3G5oucDjxqV8oeD/Ce69COa9LcPibL1WZi6IGn8+SH/oRTt
L/yy77/LPx/zq1KH2/X0DfhdeFj4HoL0Vg6bU/Cho8Hexy4OVLKyEp/mbbepdllp6CXe+Yfld4Kd
v/FFwIf6ww+y4s4/nBSXiKpCjLJET7NZVdwUsLJcvWxXQlu1/Z1S/6+azfVLhLsmliwwGoK/5s/P
G7qZiHTNfNObYLe6in3PbL+Fge4x2ALr8H9LoP4Ln/D7Z/3DI3959VKYebJhTSkdt9N2flBlt+/K
Y30WG7lHytXGbdNzhc8ZeBay3Iv/4DwhkA07HqR9gKr+8++L63Cd3/H7OlxHZTjnU8ngZvrvPwRO
3EhYgF4J3om/7D/+w3Txv6xZ1g8STH4QoOEmCvuVtR78cFZUVGE0ZUiKryI671jVB1BDqQ5mkA4M
STHxMkhYus9lbc59mM8HLx3M1sPwpMpEDK0rBODgSz47+5u39rc/2i+vbQXGo195ev2OMaUgaHoP
5WARfsDY+r+3qP/7J2J5jpIEEByryZ8/jGxQXWs9RAcPyPx00B2z0wO72DIoX7pd/vI7juPf1CWI
SGN4NMMKBmqKXz57J02i9UJBq5y8u6x2EHj+7hErTP5Lfc1wK8LvZj1LKVD5n75eHbjYRA41SWXP
8/JMnUHyLd2ArP+b0/pdzfaXJ62ZXrClxRryVzZjRBtkMWUt4mcbbzzYNq7KiQfi6IWtqgstsgUO
12YyvrfLxnAhh3jx9FcYRlcJWI9OHTzgho+weW4eA75kNzYx2bhtsUN+wawtHghvxjsg5G1QcGnH
qxyiwa9LJoTaJLOfPVQ8nyLkXfiigaZoYQ++71W3C4ZeDCXhOAWbMQbaUza6guZvdFI9VEu/VEUF
kCUs8JM3d21LmnoTOw5nMoAEt4mi3jOTlenKrBUYD6uBVg+QT/AQgUU1zP5mv028Yp5ncH/mAE00
4X18p8N+bOCP2+CPRIoCMxZVrqeiMQOgKL9evHhva6qrMs8iJkvHqH0FbI0gA+l7+iWQs/k2dkC0
JVwMdwupHShTYSZvo5z2Z+CqAIrHRbKbtGfRQwv/pJcecMyJt8m41Z0Rm3VBcK/GUDznsmluFxaB
ThNG8DOv034D9mT8okGGe5gxHx2bSchji8hgW7TwaLoPTO1dZ1NCtnnvBU0h42pCMmy2THKDipFH
BTQm5osXgzdXLB3zAK3wVLy5MBxxw3RQ7uM2jCDiH7v8pSeSjMWiyXgJbb7sFuSFwbWAJ/En38Tm
gFcgvteci5cEmq1Tomf7NvaMwaoyT2+EA7xnrA/IJtSZe6Sm7so5GlPES9RTC3vsNZlDJ/M4FbB2
wieOqdebS+TRhF8yT4NgyA2SX3MJ1LPoSNTe5cvYf1Z6VOMm0h0ITlqzGAaDygMpb8HOxJ+IUNfB
0qfhJkuY/4lSNd14KpjmskojONEDJ3LTLbRQwbchUB4gNGJwxU5dmt1lTsEtq83rqohNDGQsYdSU
DUb5R+INyVu78DpDks0QtgULiEGWBG6yT5AQtl+mgNBnB8HZXlqXPATOLi+QOCbfeBK2j1WokrbQ
MqaIsK6jU+eTGUhWypP7lIyzX04ANRhkdYsadwwg+W2GxDhQDuJ0eIr6tn/rqYQr3ORBxwM7dXrE
Qse/LIkdv6oss1dYhUWAW3SvsjJyAdl1ZvZ2ZA6A2IRTsl/wvH2Lbv5WB3V64WxGHnKUw0IQ3p/b
gczJse5xNrnRoy4QxO7KuBLrem0WZbLE7BHldbijwdId0pyJU+58ssm9Cd6gUrpdV6dJ2eCd3xKA
NO9hLhFfSxpwB8eOnE3aYVOkkuGWcsRGVIFTOy789hOr03zn+QYWGQ24JeUElOwWEOFUl43VfClC
jk8BfwUPUgTxxYFNV2QZgOdkoO3Wka4CZkHpAbZ50W6asNWoWj5v2AJqc6mBou+SUUElEYjm1nM0
PoPwrLN9bpr4Ek6zvHfEYtmt0d01SVM9dHQY7/kQfRcfdqVmBGntzGTXjZr5bmkUrAGd123AmvaK
How75ETEaQBN8DSFzTVPR8QJyqXBvsf3pfoItXIU50hbUyRZxS8mF/JCuAc4I8j0KWijEbM8vutN
IwyKhTZy2DRtRY6K1uJFBFZ8I1YmusAQDy8WPpmtxeZNYnNRsY+4rdvnpiL1EfQt84QJwythwRnf
1VEe3nrpos9UhdFVrUV+SisN478mphEg52TZZxRiNcvn+F1n3nAVhBaMl6l38edWLPMrrZg5Yck0
fXUDQFqkW/rHMe1DvJc9v5Z+Fx/GMfH3EcyPGqzYAKcW2SgVPD+XhL5HgxGfKEoTtnldVF2bKtXb
ZHGpLjq5wA8ktnT4WBDIe0CYAt21kUbhJjnZV5brofBtxasimEb3WpO2RYRUVkNG35j0okIdfAya
Vmepw+UMCU29xfTRvnR1OG9IrsUHMTU9T2Po8UOAdCWs45alea6iwCFLOhf919Sp5mYgC0dM3jAE
hQMKNpSdFno7StnLTW3c+I1OOkaTGPvqPemyuWR5ZLYU+7Zy6hg7M8OCW1Fz/y7whgkskFEOl6Fq
spuZ+93V4DOzY/UKv7HQhkXQzu4YjRxct5GariBJ023a3C5RIWqF129gFneL8ipRNrOT1+0g1Z3w
er43rWNQUuYWS4l5qfvbVOHNHGgwX4WIcDzIxRgIX2IZlW3TpZc2Drx79Pxh2VdB+GDzqdrPrqXY
TNh2j0QrZDr29dR7peUyv4FiDKYpreJfAoin7k1K8wc1Lew0w5O3K4DlDcdQZCE0QGMsu1K5tDpP
uHXhJD9Rb9dRLK+wlBDp54y7EctzHo9fc2BfARijxwp7Miikmhj1ImWhvB6RjlgiBzb4AhyWQDoU
SG+Lb937FOO+5thUhE1VjLI3615baAzOaFzhmw/59i0+2+Ce4Tg8MJ0sd73vg7wX6/jSVR45V4Ee
P8LMAMXDMdvhkDfntDYpKvc4dPeILpSnKjT2q4BXxzZIveXi/HG81m5oHoamg73xWNUwqh/q+HFA
sYdD8ACtF0KY6jdc/va6HmX4pgblN0cbplIdEYsQ3ZA6km9myrDQ8bOD8hN5qiPfXPOpEzvcHPFn
oOa/mTX+bnTNEszfSP8JIljq/dImst55i+sx0aycNWHL8fqVDEUMj4T23OTFXKpjuIGKOevK+Hz6
Pbaxjvk/NY/fbVwgSoUEE/1jurJBfphCCJgBLl4whaQGdu1WvyExtC39Pvo0guNaWJNdgmFsd1jw
R/8Y5v4H9PuTLrSyAf8FXQi8o06ZGtqYf1CQ/skzWv/gP3E/aEuxeA0xK666fUy8/4X7ZX8EMDYD
9AdICqLtH3A/8sf3JCtw6kAF/hMS/BP4S/5Yv+pwHUugxoPCJvl3gL+fT88aAI9OEHxyqPExjYMA
+fPpyf/D4GLAnL8e09XiAs7QyIMGZPWXfCydSBN0vQk3fZN03hVZZOoValk0AjGmvP8g/hIirrxh
5jJDNrNJAksuRsTYArRkOoyU86+OTP2ptjYBEymp6Ffe+UPZuBk6bCpt8rmlKrVFbjx0cLNVPSpW
nL8a5gZYNad262sMMVNYZ+9D4qLHqiHp45yM3iEgXXpSWH7fJ74l2xah0jsy0Pm6amZ2W3uzFFhG
+/Xz4MPhoQBO1j+GVqMTglWG8nc0rYbbiCXdlYW29tw5LFcLZFeSqsBIl4hymQhilzDCAJSfDTY8
+FHGgwCp1t91S0tsQUNLPeCtln/DYNtixYCQSOyT0iY/UuzjEOBEM4dgD4EY25aitYbcfcFglIpQ
XKMf1oD4/Xp6aiHHRsyaD4uN0gS4rBEEZTksudF8RwAbuizd9OgEhhOXIvGOjGLCQ6tu+EXX83Tg
NqIC1w1cbbdNauVLZ3X7VFHD7gJbeWMBn63hA8WweUeqJLa4uwRaLwUYZx1WY8RLoTPugr1x2SYU
ffuCbTAgiEGZ6zC18SmETjRWsZ6LfC3X6TJztNpY4h+B3qYbUrlg08A7uNrztcjzekrOpg/q/oAZ
Sjzp7zfDuF4Sc+vxB9vX4zWmsfGKqYRuMW/C6VKL8TT5Xnufru68IE7Uzdn7fhe5kVxTwKZf+vWi
0uuVFcjEldV6jWEtzx+w+QruF+vorUbZnzeTL3ss2ydaYXXexfQ9iKruhoPG/G2YhXgbJQsdAElc
pGTIBzgnjcsF1jWMl3muF1Gugo1jX/UwxCXfL2bY69N7ZtfPN2K+LLiLvN38/SYHaag6z9/v9+j7
XR+s1/7yvQNYmGInu7YFqdX0FjSQ6ls4eSkCzlmKcVo1PCkXggH32A8Yw4qss3Q5qoxpH4vybFx2
Mhmir2EF9XfmD02zM9niXVIwT9y2XjDgjoGQBCvjqf/KJhI9cY3jXsa8CzfwzQnejfC8HZNR8GJ4
Diqc8dsGXLO2S49Is5lf9ZDTZ/CL0o/I0/biBbktZaXSQ44u72hp0yOSAlutfVTbpJDz0p8ptWCr
TCZ233i4xJ/UpBIQIhhtb7VUEkejNxen++khz1r3CI56fgwimmE30UTjZfZyGOVOUf/oSY3bl41r
qyYgYrqPaz9tEAcf9mhiNf4PwYA9sAztoVDxYYgXjMVJH58oqF3FONSkdDQdt1juIugx0rIEdwmZ
swltdh6BXTVY+QT7ZuOKVulp48WjPNAuF6g4tLlvKjqWJjH+KR0BHtMBUInXEFZGVb2UNvTxr2Pd
bpNct8e5mTVWyukHZeQlHpU7IF63Agmis2UPkuMxA2unCEHKx+TeQRoaGgNinecDEzH+rm4swFPG
emydPXBaeD4kWz2H+VHD66QkbgIXzw9Y2VZ5Uxdp27WPzTykPegqPcPadg4ODrzJ+7wVX6wL4G7Z
TFwVccu9k/AHe0Kd8TcmHAVSWBB+cZ7TeC59NmLsNApmn1W0lCY3SUng+VfOXrLsMokyBkgHM0hM
A6jEbbWUYpmgDac9xrNhyAs/79B/CjKttJ94PhuSDc+Ba8KbaKmfwOO4pfDb3EoGfBQUwJHZcqgC
5pdgr7iPOubhVYMMh0+WQ1Fb9Cyu71FJGZAUlvIn0lrhdhlLgq7sahdtBtBINyKMWF8KbgNywrI8
fU3q0dPXYev0sRVTg7FwHDG+TbgfywELZbDrGnp2HgkeQrAx+a0zSW9PvaDBdYRWKt8Rk9THNGP2
0DM1Xk8Otna6TqedJRkNDh7gkrbo2zkHQaaGhU5T2X6bRktQpKAjnj0m4KHFkux1mP27kFG4oDXM
FZxF/m6xYfPMsN35Vk0dxJuJ9jYDxMkFuGJ3ieeWqzqQDwr6xLPnGv0Ad9QAofGEn9MmpGXEmvro
gYCxoW4h+y7EwLmkQ7wDZAGgz+1AvQOmlkZvC5/CHVxpIkwhJNgZHUGKa8bb2AQcPAkYFPPwGi4V
u6aDpD/z4aE7Jl9AITzh8n2zg/cqkfQE4uJwcpXwtzztngbJb/qg7baE4NDn3QDiaIM9YogJBSwm
i76/Xfw9b60tYq+CkwLQPaT3gdDDCX01FgL8KfTA2/AC2EZ409FU003KBUKHsMYuJ4O0daJS/Aq1
U/lhgZNUD1Rw0kWO6wKltE13rkrCLzjzegP7NQHeB4xNkyZCnagwMHpVj2a4k0nRIIALmeBXAJoO
xNlPUQM1BgjKQ4hXynjgm82xOFQKJ1jX3srxe4x6HZc4r1hIQbC2TT0NumEco+Lidi0CSnGK+riY
U+821+5pnFRe2Jk+8EjORRzqZ2/wbnijddFnM8HI1NMCg9ae1+0EFyR9bdoM+ACVu2meb4LcvHd2
OLYZvc4qecfncAvW+Z6BaoQShwra9iAsZQEyRRrvGJjw3fPCsx1B7XWp9xbk5DWoQ3fkNe9g72hP
Q9cA3MmuIFW6aOYfXUWe5mnZGiYeRxEeglpshnA8xpXbtw62YKHfbjkZDm7sIDXGa12CxXJZYlw9
0KdJN18EV6BLJXcYhMAvZI8sU1DmilPXJrcsmpANLpcbFTbtnrvUQXs5fAtnZso8sp+Ted7kA7lk
GAPHXn8FN6aUtn0aSHUXKXB84tY7xsIUXuDdYE/0pccb4c0RVOPjLpnUoWF1W2QxL5Mo2vBOwlAs
rMoxYVc+x2c0tztL9dbN0TGElBYX2e0Uxp9EnaC6JIDZXJPeTq13DYXYNcgxx3gGaz2t2iNgvA0P
57excvcN9S0IFSBbyAxKJFVf1Xly7obsqY4IYp0GoOaqV6BcAjIhMytzvMdgqWXpDVZ7S0GbBXzP
lf420ibca+ofwZuOywZM+3Jxpv/sbAT2cgeyeD9kYGrgruLg1XJ7MlB3aTIf0OqecwsgR9H5BLwY
DNT+3BC1jWOHzEjwpkFkx108L2go8CY/SSypC9ZC9pqz2BTdUB09jmKedG9jPe11Pj0GItnLSL2L
ZbjW/nAFCvoHVPsJDqp4aPiwHVy8Heb+BmjcDehUADfGeWMjOP55/KoP4Urv1+ZKzPkmS5XcAPX2
Cn+lrsZhRUuoZvYROE6FTOu9sOqmGcDYSxRS6gFzf+0sQ5rZ3CGZ1wYgxaFq6V6WM0nf55G+6ybZ
KVY9AJx7g+JdnXH4Qerz56NXTRfPpZ+4xjpELW05O95vc+w8NnKYT1CqNUcPyB7Qhrz1Dkx0apvm
tbrlMo7uAK86HIi+Lmm3tsypC55dYOJP3lz7574LFXYkmNs7kDUKReBNx2A0u6GtiL7AG1uUM+fV
dShTBuPPOt+yMH5oRMM2jRGqsNHUYDvtmH5iNcObOzqsMYCOo/22z1PT5HcAV14Y6XQhgjk+RRls
rBhJeoD8PrJSl3DiuLGSCeQpa3pEsI3EpjCMT2dVwviI7FQVNNMhIWoqeuWCi2FmjDqcwCpFdfCa
3G2rAGztHt7vS5duANjvEzW8wjHss5tsXGg/u3EePkz0mUg/EskNpfmXDtyxwMtGcNLb6MISeBjM
0eqzkoCsnNnIHsN6eYSeY8Fj7V2U9RfT68Lvc3EzehUCbWt55mhuyirTOG96QDthPIVYHND48n7a
K0QXF2HWHNmkLzH+GXcRiimNbxQ6jmLy/c8tNhmgM0DdHymYSlW4mA9RQ10hh+gVC3RsirIgKBte
iTOiVOpN4tW8FB5xhYesVoguoZttSAQVhT9HhUrqp7ThD1kOkwvH8rYQ3EePCK7Z29jpFoFTwtTb
jrj+CF/Cbu8vnBxBpmI3PREST3SVXyR2ct6n1iXZddqnCNwhXoQdjR62ZByy+zkexyszjs2uBfew
jJOhRe5tn0+72K4sygYVHJzNRUKemSa7EJEdJR1R4eNstvtemuYuwdzwFczX6ZapMJsKlvjhJ/TB
w7anudw0KsX4snTue6utbipMgoc8GisoNVD8CxkyfMyiG/ZYFbb7VAXiVU9tuMvCBRHAlYfpQABk
2Cy4J29JzIatjnRCi4bPoBzoSX70Xh1dKpDkzoDY2n2OzMbbeuj7K4lzhFwEA7XOgNnqPejj6Nti
RidK0oUoQzWrj9CpgizsL3m3QdCCvW5AoQXpcRr3oYrUWWOqKXm/qA/bqvScCYOJj82rvmxC1Wlr
fzeBNHUVIyxhC81O84wqhaTFiOpXOucaBr4S2wtsfWB25BnQIVOH/JqJIVVmHvSVLyxa+SAbm2PS
Zs1HHPEa9oGKwFMzcHo/6mnqimUwA4KogrH/NMWGXJNsgZqvwTX1hOhudwwDVpGyyXxxJ+LmU0gb
gXlpdLsAEOhpCJ3ZY1fIERLk+h2cPhoKvynZ74WG9+MeB7zFODGDZzzBYOVLTTmKCwnBZO/fleEY
fklvNgvWfMdh7sIzi523HaIovAPpHdeRN4yEH0YeOjRKU5d8YcswncGkzW/oHPdvclo3EDZITXVp
Bz3dt2AZ7LIICqLSAKd/F1Jmb0LW5DrosPIpAdmC4eRjuVBEXtZtmQr8VynI8GKGuN8gsyZTABLc
eMSWyNvBbVVfSD+rC+rn0KD2y7kGesjna4Dz4w4LBf08iUxicKqanZKoudWqNtnQPPRv7TS3VzSI
4VaREtpAHt8nAHhEOFm18UQWv/vAJQ/QDhOxqZsUEaxzvYQb51AMwqn3n4Dj23OzqOzQksq/Q20N
vvj4ma8BC7BjM6A/wHUN/mrUwH+vAhN6HweLfm3rLAS0kkT261xzcZd7El3pD8De37CgfkbJgO2C
Fhela7x7kADl/TXbrMa0kdOl499D8aKDtzW76eq/EYr3V1YD3IJhIgEoF30cjId+RuPMAuXezGK4
lMKMedd2PNw3QQw5ST3ycsDut8SiwWHz5n9eWkbR9kNZ1cRtVSJfDvTZfpZ7gyTI3/z6K1vkJ4gZ
znGrVyZQzBW8I+uP/QPE3IKsGwN141sHR61nwhPsamD7V7Dew0LEJRoLHMZvBU7C/l9/8Ctr5C9P
huEpqHUh7NC/0wh/eHLm9VgWKDQKaPMB/wPKqS7z76K+/+KXha+XBLGPMhVmIdgkv3BXpqGe0aBX
zdbfpydQdMSm2ZsdAhfMdtj/aZj5P6D5n6D56pL1L0Dz4c18/A1ivv6pfypssUxBOwIaHhwjgEv/
EzEP/4DtCeizYMKCr/qDwBZQur8yj2CruNovwR/hB6asDxQdJlQhSJIEVN7o3wHMwb396UyCuorG
fY3BAiMSGVSwcfz5bbBQXfjLhIEqiIE6b12LJdwRA233ikzUsN+GZG4mkDFjOcrjKEV4VYXD9FD7
Q+4XNht8uwG9Xy4gVFRwP6YuAu49ROZFq//L3nklSY6dWXor3ADKgAv9OBCuZeiIF1iITGitsaNZ
x2xsPi9BVhaLTaux7odumxcaWcbK9PBwx/3v+c/5DoP4UHcKheJGtmkJsl5zmwF5KSUq1OQC9Ydw
7QYfwORMSEsHSZr7R1gfs7+MQfDJh7vdayZySWVPcDJnNfbYrplEYG8OiySwRl9F9jEcW5L1r0qX
Wi5OQcXjs9XHbaCnNptfuatJ5g3zSzs0yTtBg/igtjgP7LowyXcV2gfSSb7v1GJKHSmpeBDEWapd
ckIn+yLJlnU9dP1XrYbKyQBEcNCMovYKXemOncjSzyJe2gu63dQ7IQjgc5lnoPpMu15jiomueR5n
25mS6RWzcJ245tRolMoWM3PiZObnamlsLzTMC+SGF9Dh47hNmH0utWj5QcIJeSwsx2FxjGGsbGrm
xJetiodQldo9j1Xs8GrChR65dTc2DHEIUsEG2nUsbiTq6RZLmaW1bDXpq4Yv7DzVjTI5GZvv5yGt
ircw08mMmmlzqMaByKzU9zfhNBWrquNNLS2ze84Dkpvk15rQZMwuNaw+YjTChA4iTmUOuALVJehG
fkeWWRprPEPipBLmfaknBU5rsUj9gz3XScaQrlNjkElEMZwCXXtbigWWbx4Git/FmbSz0pIMRZR2
G1FGw1ZvUnVVKgNqM7IaoisXYQm/R8+bA3XUfo4ZGved6LFa5WkJaErBbfSYT2L6piTou26jYdBY
DVWgq75sjs1tf11LLGyb5iIRb2+5uDY1V8eEw+Lm66hPxILlczlH7J9LLXuLyinf1kMZ+mEws1gJ
IUHW4BVOWl81brCUsmfrqfbcKYOK8iXnPp+3bm3btbqSa5FBxY1ipK9ujK4L0aGDQroYlVePPDMU
mp8ls8Umw9a/TY1EcKYwk5kwd6ReAtFZa4YEddOjXPtksMQqDLOBfLiVkyQOC78z8sHVZqNfx5Nc
c9OY53plQlZaL0m0HDHkTgZnakNLlmJTD8bvg2xZZBhOlLSFlwq1u6bAwTyhKPHdrGnmbpAM8mfI
EO+6mBG24z4ZTyidhitFViWjFeUx326tuo/aukesES2GzNToV4TLhg0h5+XQynl7Zy2MOpgdg7U1
9RD6hE5YsB/sdjXbUfVpcLlcSUUh1pldsAbCQ6BNhLfk1g/1tHtihmtOajX1a2GZ/ZpzdV6pyhyu
2ngpd9DC672tNtxw+TCxOOe3f6gTicIsiduQM0Sq7bVWW8WIX0uxHspUxmFT8P6rWczflojQk6e0
2IVVPa3ytlXvlCBVLmVttN/0rkHWUKNoLSK5+DD7tLnPirj0yszsrrB59Ps418d33kMU9zq2Infu
zZhHU2Cs2mnIz51e9M9tZRNxJfdyTVNZ9vWl4o5aDrbyUFSxvcrGqT/kouIXWkTShxSh6Dk4ThAW
8tBSNm1NkLnt+vRFTcwhcbgyini9zBLc7Xg0pV9Hh790mP93Q2HAPb+VK/xHp7T7x0P67//Ob1tt
/ZZmwdWjsNwGX/njVhsM0i2Wwu+Uo/J2fP+aZlF/UsFB4h+6IZ05j5kjf11qyz/dVuSmTB0hOGTC
E3Ce/0KcRfu5XPQfg+Ntrw3N52ZDRhDAjGb+0QCNZh10odJCWS2Gl7g2+29THeVbXYFFIosqvnA1
Lba6pRWPtSVpb+ZN21J0OVmXeYTLpev1QxiNfOFt3MVmhdTNWWo03zO8tqe5iLXVHIjsuVGi4VTp
fbYJudK5oVGCjq569X7iMr4iTFDsm6K8XWBm7UEa+/651LnYl7aZPNZ11R9YTw2vGLfoL25b1HaJ
YeYB8EDJCrxUX8aqiL0RUvjs4xsdHxQLMoLDDVXd8yBTXotJ4w6AWQB3FkPQeqT8z8GjihWJ0Tnc
Ym8zryn55XC1KAvHjsBV+GEGQ3+dqpBDYVkkJSSEp8KMj2E6OUSACrpS5ZlCCGOZBUlc0nKOjNEk
XXUkB1ZRxRDBN9eefGsuUF9xsCZvCQn80m2FshheivmW0mkezm9pNPKH1nwnT1ozCHSOUr7nRBbH
gKl8lVVtd5x0Sb6wjB4/tbm2XnEfRoeumYBroMI1oIWJqYZcVulgGtMKuLraAe1wTMSVu5pI7sfQ
IZxurCGQLzJp4dZNYsN6KczSGg5a00wJGGokJwCuwPGnvizqVWNltrke+sEoPU3r1d4NkzxsXUmT
wI1UYllsJ9aQj5ACObBMLrwvYWbIT0apRV8dMtkmQHTc9lLe4FvI89bRmnr+HHtk5zXKRo7/gF3p
hkpaW3MSeaZHXdWlyiURCBtUxqF3nVtUSBRNPTiTAO8lKpF05O2yNofuERk0YCO15PqrlXbKZaiy
9FUeFWljc/l/xeRmPySmJTmB2cuHMY3DXRqz/cS0XF3tPtJ9eyb3W1jlxLtp1atu4hQLZFvcR2if
KCbyfBT8tAYSksaeMDAkdU/+nIs/5m+2hdOkMibWFDlysCvL3RhXQ+DUSzrt8kYhAxvoRAnRoGXp
OCaptB4t0V5yIl/7uczida1F5QFyxwvYQLpcCq1xlsLCZp0mgRNVjcHbOmbHXhTtagnARWQtboqk
ngev5RPj0x88om6w21LzDoc6Ew4SYiURdaaYlZv+G5jj3sf9RDd3qNEDaLE2tYXGG7l0eP5Ua9yF
rVodhdWUbqDR7q7OyAfkquJ1Mk+PoEdwwRVm5yAwwI8K6u9zx1TIEybzcaRke/6neZGbhcOdMcCd
SEn7Ssv4oOJY8fmKYvfrtGwdKVW/bzMzPTBLDist7ZVtFUagPDuQZmsESQY/1uX3KIvGY9NIU+ME
ar7MTipa40FR+sYPmxjLeJsGPYu725nbVjPDatbNcDHbXKcijw9MJrkF3UZvc4j1za3NDDVpIvsc
TYnybJSW8hnEugyxhZs6eIjU+ERPLP1K41+sw1x/iZUG0yPsM3eyAe4sQT6vgr6DJYdgux1u6tGc
MZ5bS5ZvxryJXIAc0jr4WcGdBs5lrtM0c6i8ndUcLteOc59yuSXsWcRKMk1p8m3JNCfmWtOT+Z7S
Ev3IRaM9ibKU4CdE9ncCKtPBmMbwCf4ywmG/aGuFiXyDZWPCxWoS/lfRrdKlng54G+bWSePaOstS
Bca7rOVY33Zc6r/0hB3XSmSF8jXrJmlvWx7eCA1TipyL4GjCtYmADVqS30k6ZrxaYpGo4VTQGCx6
nEZWGKHIAmcwDYnsQSGVdca9odZWZRLmJx0v9LEfWQeYpSpvC8m2TjN5XdDiluxPU5gd+jmqvFEy
tfOgEFMWxkx3mxbpr2On2F4lsDWx+mYcc2VJgsgWzv0TCzyGtxQ+BXGH2lDX7WBiM5rzjv+bApaE
Hh4iHBe1yxS+P2r91chSc5ptzgJPL1GPnE5b7J49ai8OE0tv/Lxo7y8ch/WrHLX64tR9GuIDKUzJ
3ElzFRFkQ/AsHWA22ZfBinwL4qDbzLZ4yAZ5LSl177TcAfxKlMoWwpO9Vm1y53wOjXQTtnXltzhY
v+dxN9zDIJF5xnczA9YNySlIPN3Z6jzBt8ia5dxjstp2wwTiNbGSch/RlLgnAmNnfpikHHdNFKkg
pQblrpKS5bkzmL05ZuoWoggohs3QCi5I1cyE3JfS45Q11mnsCn4ZZA5oLTczVxoz2QXSMz/hyhnv
c6KtrNC0esVNMn9K6mK2tgrrUAip9NFuwsZk8JYi6dRRtnEaillNvVHJuGwpQ7GpIigojlFGsvCK
1ogqZ4mLzAuwXD0roV29IB6T0osaoD14r1djoo33E+c1d+uKE8OJFdMG9aLBCOBGjyVWSnp+u1KC
HSqA6Opwo9Belk6at6BclquCeEa8Q4ukVc6wLbvxwIbHHEr1ThqUgVNs5CkRNXN1rvIokRwgTctV
NibNcGfDGLB7SHizw7ZJ1gYrHcWB4mi/N2FafqhWKX3gf4g2aRA0x1LIkz+bNVl1ALzitoqMHols
yYw/QR16OIH5xleKqPbaELP8K+Yueh0hgq2HpcxtfDxk8t1ZLMzaPGmkh1qxqsukNvUR09GtvmkY
rxNIHC6GQXFos3h56mvuOLoqjb+QNv/S2P0/mVN366H41xraL3y7rvyb+07+9j37Z//p7d//bVJX
f+LLR+7Z+sVHytz/m/1U++k2IuMvVcj3MsLjXP51UNd+wnYqk5wUjNE2MELcnL9O6sTYbzUs3CAs
2IS3zOpfGtR/rjr5cVC3ya8TolQgLKLo3Xyjv1N4STJ16aSmg6eLtjsbekt2KZ1TkjrtF+u2m58O
DxKAl2OR2gNhBNViK8EZApzNV+vlQt8jcaZuftVie4/68Wbb437o1KutdYUDkWGTpqMAYDf4jRk8
JzbLFpntutxYvRNU1lM3M2lAi3jEi/dSNMCacm3RXZZWmWNa4+CZkrEXRlz5mp0jvrd0RozwYzzG
SvWA6eAaBfjEQPLsM0uzPdvOryQRauQfUm7cIUwPI2P2KEOj284T9pCSXQyRqQRoCBk1vtTMjkGr
HhYt/8rVaHFLSR+PkYry3w/jJUoxI8yLTOlGVZOYkxc2xM1Oi6KeqQVM3BjWF/xZrWNDPtpMfctz
PkBFYWOUukEUXZWueFpCDGZ6PGqOlJeXoEo0X271FUciVgsBGUWW71AlGZqi7pSKovDzqTwBYWGB
rzVsxm5MkiqaSqK7PH6iWVrgFhnfEWOXwyzLiTs2Cm6DIjMO9aCARCvL1lkmc3aFVN1h0H+ZFypn
lDDZ4Ec+aEN46VjkOWhEB2XuR8cO4jtDnTaMrvezSRAmgFTW9JgkDKXN3aRpJSeupbuOUKhLYOUS
NGPppVqFK9AWrl0Fs2Nl6nOaL8m+b2oydbbs1rjfPbpAJYaYiMECmcpJEo2HVvqM1Fm6Btgn18wG
28ERI2EV0Ft3GXvee8vaxPjwvKwNi+8Zu2knmPJhHWtz78uxnbjyXNy3ZfokWJPuu5i8mhSHbMny
Zm3imPJaTusbZA8OmbWEmKkK/EcC2jneB8eSGKvtBIUn7weiW4rEadjRUm51SU2pifDDiF9ZohvX
tCl2jGAyoQzgBV3FfaIOxFPfT8BAKlpX8E1ljlWOJnN6mrmjFmA3Yh6fpCX29UwiVlZML7mcPVR2
/JiCNvNV4lkqmvSqwfPmqRn1Q7iEFjfX09rFlnHHVULHOGlmj3oLGg1ejuF1/bLHyfoZaZKnWOy8
ZboV/GYE2kZNrceEUfGBAyKFEZxZGYWbL0BxrVuzOIqlw6QyLRo/dHVNDTVwhlZ/N9TwNZ1DOLFt
/6UW2UdiCD4lVnfoCvuJ+w1xM0Qpf5znaZ3BPXIKC1OJMsX7shofGUzfGzvb5z3vgBkPuH0GEIaR
vB5txWPc2TFJX8GG40RVLbbWY3xlZ/rB84j1bu1lmKuIbVuXpUo2mBZWUdiuxJJcMNscuzrC2zbs
5z461FKyrarifk70fZIRJuNH92WZrWQvqBbM+zfWX9+UWf3sxPTY5WijQkIhzwqNPFhxqInCOfHY
flNnm+8Fe2mbCJuTmPODCAS+ZnQ5XCZ7Ba+ZrylwlgXvUJhjwI54ZJXm8IGTFLtVbJ8Y6o+pmO7o
tjBpJC8yt2tVnWjU+Jl1+t3c5GtRpFu6s14tGWPgzQFbV/aReydaRfs1SQKXj23djUN8SGLr1bKy
DaY15uBs9EPuS0FuH9jnn2Oz3IWLdRwk/dpHGV9FLSeDZfEHWsV8sDKu1kmEhWZhmT7b5gG2Xu2Q
z7tL63Qvd9ZbExsfS2LcWQaIrdBq7szGfJXb8kEMeJHD8AyueNdI8XpsVNbz1T4ULaJBkJyGaWS4
1QcIn+GwizP1e6a0+3mQcacKJ+T6zs0L8mTdHDUR7pfZPpclFqkcj6YLCadsijvGmj2NxPzDSQS7
YDrbreLISBxunwTfO+MW5SMul1J9nFcS6shK4upZ79OB5lETkJ3HJvatmmPgJLx5MfZk0r4JaDTL
3vPZtFw7LswDcizRsWUI3NTKeba3EFTjQLg8JAwcQ9U1Uex4AzJvctAxcx/nDtcbqdLdxo72psDi
G6egjBQdRGvBcyHNxElX5wuZWon6z/a9NmLZM4zgHol7q5RBDSfJGP0g0nNMMUCCI9W4y/qm2RX5
4pr18tlly2tg2Y+gVyEP6TxhsPc79SRhnhRKusu52a40djXOHJjNWuvMvR5bpqeggWVD+mGW4bhR
q0A553OFGVmXl3OET57twvIoCrNxBB89lALetraJqGXFUn7iDnox03ZyrXRIXXvIIFhgTPUTU5o9
K82vgSnH+zZRoIL1vBKjMHWnx/U+zMEqzeVzjv3aH5oyXqdjNHJYzY4K6cTtxux71nRns8NYXQ2c
IOqSPAWB+cWUvI6E9AQbDzTyECyHRfRQOpGupNLcAE3dz430PCnDatExxGhod7bOtYSjJX8Mk8Z4
q2flSM9QdOYNSxzM39iI0ux1HLAWU3v4ltrw/fqRbDKYXA7OWeBCQpITevwLDeD/j7a/rYchNfzr
0fYp/ozev/5sP8y/9tt+2PyJpSvDp8UmRP2RpKT8JJsmgy4AZINN8O8WxAbas6UoNABoJhOtbqMI
/zrSCkbaW8swu7ZblbJKH8Jf0Z5/roT/YaRlaW2YhKlQv9lG/xGFcaOBFB02bO8GdfAgA994XmLQ
znO21JscXOU5qwTCizH0TJZ2kB+LOFne644tDPBm+SgJhbueYSONDXN8bPiebUMoC5LbtlK6yeAy
d6iN5PhRhzXXSBQdchNE2Dw4L+RnkOE01cek3mteVITapVl07P3s4KzcofAq7h1Anfhz2IpmiytT
OP+9BNey7eZhVB0JottDNRn1KrByc4dzrlmDRZQOWqrbL5Y69qZLcsQ6Wvh1NkFUh8+yJSleKGvV
ugaotqvKW9okCUk4k414RjmOVwRUlIsGIWVnwHX7Vnep2JKySD0pGiKWl418MYmkb5LRNGjPzTli
+8BYrkafGEdbNqd3Qx6n7+yj5Z3OUiymMFPpH0t2rJKja8XyoMahtauF6A9BBBTBMxOre267Sl9r
pIjXPQDbvdbq0U5mB1ysYqntNvbUskEUdmptmiGYSpeJj8kyiMa1WcXqgzanYpcGhXqXw6mU3Cxk
jxzXmrIbZUUIr03a8ZWoA5MFs0rpk2YRR8mEEikL0IhBXQYfjADZWqvD9gM+MM0TqtEY+KLhs1+Z
aduDnhr2QR0H6UHNmmaTNhNduAHbM4BOkfzNqmBDegVTohd2CyZKwHPRGxDlyC27geU4qwvlGowS
jy6SUPNzaUfjm9Hl+VUfex56YEsy4AtB9k5UZ/kogynA2D0pj1OQk/ufNDk4xEvBnAwyBidcyZ7B
CpiKR2DZxLKaxg17e4o9KR3AGRRsgY/1DfXrhqJK93aa94dBBMkXo2SGpSDK4ocqsRAVpNSkCbXS
KneoI6zavTFlVHGY6Z1thuozgiExrzzMnprQMvbSLf4MPREYmVvrekyAPZAeh47Tvr1BcjeQw1Gp
bGICnAB2uje6ZaLdj+QSmYOGGtYgCNbwFOTjOIr8uxZa2ZoxVim8QFaHg6oNsi/yBMvtiA3Xayyz
+E4yIWWKVqKWKDu2VQZWA56WReT/gd3ODHW5WVa5onLNHAaLvWjC/aqoq/Yh0mb+Ulpr+i87Dqn1
XfLs0hc52paYAn5PNDP3jtqEyhUEOxQQKCc4X3EVumSTTC/KjYIrIELMgBzp86HhKF20haKuTNWN
FWyj9Ntot+OW5TC6iiSxkG3U3FxNaRWsGpnPLqbOWd4nZp89Ty1XJOIGWv8dnGLgpfHSPI/UIjaM
zLcAvrCGSma/U6SFi/KV7qNEbs8Gk8P7OBQQTCCtmH4WN8ae3GH4WFmjQcNeyT+rBDJhskRfTdKV
24Jhe2dUPYxemNy5J4Ut24aws/u9AV51l/VTs1+ySqV2MQbPIpTsLinMhYBG3WSx10pB/jlAMKmu
fSoLZRuZ4XgY6fIEuFqNSKjF1E8PMpyW5waHCrZxaIfRljZxEyVq0pbXlO4xrP+L3ISc0LZ0GgyB
Qx129ngZ1L5Yj/JYvDLnBs8tpOfHfq65jWfNUKueYs+K4bOpVMHBj6n6oQxlf7BaFsyqnMmBC0G9
J7AdUrmgNxFG37xTIhiZBbcPqc7m3SSH0yO3l3iV5UiCUVQC2ezJoJsvLXT6jyGrIpJcrSaxUu86
+WES5Blw4AQUnoPuz4+BukTPJiP+U6UrKJ7NaPfhbbsFOSbRrOzLGqUo2bO9k5ObXkFOSyRR7tBj
vjRutUTJc6a1EiK9ir4G7RegJoqqmCWXqIF0V2CNH92GgK3fZFNschVqrMo103kuL4McdGSO1JmO
5KIASdDq5W2iNyqOqoDZH0pH1DSkuyREYK/O+5HdmW4m2z4saXaEI0PXptlI26mRy/2I11RxB2tE
PtZjTJhe3CR95KFKlSQcJL08a+Br2D+FkrTGQVwAVeuCjG8I1o0t8iamZ6Y5vPJSGwjYA02MARpX
0c7AZbzP4R2zkuspNcCwK2dPdSFlA8ZsRdW4KDcLeSP2jbhiOkO+a3s9PdpNz6chEBETaloKqO+D
CM+8hdpHHdTdB0swVXY7YwK2bFgYWb2ik4fGjVsz+5QyHWk+j3T5mPF/vDCot/tQLtP3GU072tcz
j4T7QC/ndM3vWB9QKpLgGweV9W2cW8QUwiLxtC/mGcbvgvi2r9QZCg8xG0TWmQ/eQ9Tb+X0Ta+Jb
Vbez2OGejj6XMOJIMWdLh94qycWjVNiC7RxfwXsWkkRYYmOe5V1dl7rMLex2bTaTVj9U7WBJIFDV
/s3k6/wWBWH6WulV48+Y24+zCgvDWaoysN2pLcgidUPKpTOAicQ2iz6oZBey362pAZBxIXNAE11J
zQize09UAvoM7BWyFlyPSIpE1U7Xi1Jvz0lmN7HtdWFlwdpWEvtVa3LtoTMaGgRuqWoKwGdMubLU
mpskHe1HHNkVqGEiIawcOcvUnnICM86/jbponuxa5jbGOq3xjVSh2wE/im81sr3G85zebC/9u6JY
OVvAmA6WapA2XAfEFSva8MbeGuBzhwnGzTgHEzee0MU1TbK+WGFOq58H0780qP93s35AGZDRrxB6
//UIfv9e/O1/FV/N//nf7d/mv12acoi/vhWff4Y5uP1Bv8nM1k+3gRtHnP6r0Px3ndlSfkIq5nNK
aZ1hYhhBgv4Nb6rDOcBRfbNzgrGwbn/gr0O5In5SsFv/7LnWNFn7a6bNmyfz9yO5bii6qWD/xJQi
DDjHP6rM6t/b+UaGhAOLHXVgX+lSZtEfg9fgC9Z98zGEDjdPV4481a2LY3XsFbe0yZk59f537+if
+MmVG57uH68HHyqGDIHuQN8rEFf+2x9ej/lbb3rcrIqtCvdRQnhzu+6bQqygcK3zAoERWIju9sZV
tv/N3/8nXXfYZw3KaAyKZ3Dk3F7f71V3ykX+M7vubm6jH37+mz+HrYOgXAw3Eh+NH/9+wPZYO29l
d8DcthYx1MIZml0QbZh8Zc1JLX/IXmx1oz+jiuGjy8n8ADhxRO8WNifUWvto70ltWytqkFAvLxbn
wzfteXyeiSXgp6XP5ghdW79M52x0gzd1vDJ+3v9q5v6hL+n3eFT1xuf8/S9SZ3nCJ9qkb4e+c3CE
P/4g/ygiRmIKMXW4i7dscROwap/mQzWsdMyZz0q9Gl/DA2Aw2TWPgy88GfMIbRd4QVwRr+DhByfr
lD8L85en1L98gT971//pBVoCMKOCLG78XBb0u980D/XfOox/qVTDOoPy7Bijm3FkB25w0Lx5peCc
fdB1ZwZYozuKixK3okrGXE/FY/fvapV/xu3+R6/pD3kCNjf/6HQ11ubqnztdSUC4/47t+qNvG8fb
7Vf1u3fiD5+5/9ci4H8CAt3+HtxshPN56uARv72O373jTTt103jrG5Wv0ZZYZEsI/IsGFlbTxf2w
N13MFp+65YoZFYqidKjyu8gHjlSX3r95zNzeyD++0b97KeYf6LL/KXWrf/KJowmZpTcCCM9a7Y/P
lv/K7uc/KVPjtWiAz9lYGhr6zo+/ixkvBf44WplvrNs+ds29pXlJ4JHKrUavJYW8psjDV3EZVa5a
4XPw/115HCLTP/0WfnwRf3hGNH+vhgY7Dxq13lGb8F3mr/fNBwHVwW2xW19QzO8kamtmP7PPGbaF
lBLZ+RZ9/k7uEUAOfAB0/tEhtgyHjItanlNjBfuBFcOrFOyUzF3EIcOOtJ10Pz4ZV/VMDwh35VLd
WcjTOX/tImqX2o7pIO/EmjKK5BCfgnV3kQHcnGCwhRsIzPlJ7FBfsm13aC7ZxcIY4lTb5WDvlRWI
w5ywmk+8UlsLF/ggZWKbARvjiRYPCGuUtQRP7YldXP8E7kJYbnVYPkUFF3+znAeP12CjfThJi1XC
2OjnQUVG2JWjp1Bmo16Gz2heDaDKlk3j8eNy/Bonw5/dbtqztaikVXGYPMMdSHPWXn2X7s1ua+kr
WoEsyx2gBkze2/guq1cl8rJorTZHA5ghxn77k7Q9AncZvyjml8lVzloDeLsQ3NNCpO2DPpxoRK/q
HaaNkAJki0oQCI50/a0ajDFkkFXPqE/hBuNe43Dtc1t32ghWmG8NisVapYT+mGF3WUXtmjcz+ooi
DzXenvZcrvGeJ92O7oGcODELCaxoZ5VX8M6+jQQ0qlMpk8Hk3uEqF/1iH/R7ppXlJQvXXK7RmmPc
kOjb7vDQdT5r2dl+gWg2HNADeLZovQesVGch6mb7ETnqId5azbbLv1uhH9EPfpDeKZeanXw7EDbn
ta/Mu5RldOqYG/hyMGf9YE2VUj35VEauggQcrcNL23ABHTYw8U7tulq8dCc9F72vM867zcdtJet/
9Iajb6ZNt5nulmv/8m1xQvpHPmoHGMqu29a7xWMR+z19j16JcO5MRMjEtb4WZ3ig5yLalev+UWW9
oXsFfNA1xRyAXR28mLmrbvI16c6YQ/6qqW7nPJQZfqP16KoPrU9fbKH706F9xMbWbownWDEyqxTf
vBNf6pELZOl+ZF/g/zD2pJt8E27CdCv49rfbQb9Tpv1iPwZ8JBaX/9SNu7b9zIcPsrE4I5lD9uqm
Tr2q2tm0oly7556NlOEX1XPwgPgaKa64SI9Y+GpP86x+gwNe89WWe7jbvgpecnupw02jr6P0zPs8
oE9UbIG8uqGzEsnQfKbgt4p5TzMWvYVrP7OeTwFcMg6RdoQhqjnArwZrZ31rzn20UQPXduO19KiN
z/WLipp136/qbXfKmSi0zY2ZdzMZucFLczeedabadb/PGCUDJzjn4GF8wY4r9CEs9ut8zYLmSLeP
6abHZkMJGX/WAYg1dX/WZnKVq7lGidnN+8QndVy7o9e52eQAGdnialvn5/hz3BqNp9fuTDNleqdo
12pHxLwUjBmriSCKNjvNThXH8mK9mCBzq29quc/lUxRexbSfsxXlv8PwGIonPbnn5+k2mHdtt/Or
EzfWz1k9yf2W7XKlneOdeDT38ryGc1dYxOcd8zla6f6I+22n46jSPO1ivSqBhzvksJzi7eTXl5hf
Ze+Kcc9ivUs3qeYXo5d9F/fKqfHzhzBcT/3dLUnuKo/FXXzpO3+SfNHtIoqtDQrm03Yb4ajGPTh6
+FUx8m3nVS8cbYVTZL63VoZyCZtzHvvTkxSTpznI+Spp6bzZVO+ZscLEjGvQivwCKCo00c180PnU
UuI0euRrNtmpvVSDZ8ke3e49GtyGXq4TvkAnYVXq4GcUwkEt9qy78JxcwbG8pPYmWkBZroF6fNM2
qg9j8dp/Dj5/hk96S6VEcUMjVOIEuq9ae+WY7ShbGlapV5PJrjZG6ir5ZehWSbHrWcrHblWuK2NV
21t7R/LsTJtI+jmqXjEgpftl5yPmJiM8L3fwdVdsYmJCNJDssEhup5Pi1i/5A8XHCkgUPDrH5pS9
0zZFXAxi2SmhRMXRrzqFtwEAFAds5X3qIc8MBnU27pL4crNv63tKeZJwY74ych6Je6J5q9OxtY7B
M9w6BDK2o54dUgqsb00wBvyo2r6V71kHjgedwGbJY4Kun1ONcW4Tfka76ltytT6AofQPZr5ryP7g
r+S5uUqeoPvDZJS2Mx1SVAsTDIHYM1Tvwl6JckMYrjxjsgCBD9xD0rwbxyBhSt5a+3bbuMWarrmt
vcEmyhWR4tmTpKwqj0NB/RK583+5O68sx800244IWvDm8cKSoAmGNy9YEZEZ8N5jNj2Wnlhvqlpd
Ukql7Hq8/VKlUmUkGSTw4zPn7BOdxY8isI7EqmVh/WxdlFcDOf5jN9s/KfD+3Eex6TI1kcUVgk/y
J/5Y32REMJUJJGmf3bnOJXovfcS87VtIxM07YJDxPvHa3cgU5viTV6Yz/6G05JWvVmVZ48V/nSn8
vso1syKN1IrKanbSs+Lj0N2vF1BYQe2nbvv8k1f7Y/9+rd3/+Gp4Sn7/ajDpcFxFXebH79k3hP6h
MtljYO7jI99nKfq5/7NEYyrVn/yGP3y21SQ3TU2b6vNMXi7ZcbHs+Cw72EIOlF3ySllwih65CJaw
Z7/xKX0i3EBzQp2zXIx9/zxqp/4AdAKVifICESHdKcf5zSxd6UUPFbd/LHng6rftU3ax/Ddwcvso
rMOMa9yG2RXq55Z6MQqabxwtuxsQgOJTelcfVvblXyVNhXstHzW/vG0eEidzm+2jItvZL094JUZ/
8qZ3ngxf6F74l/3teIZ04VS70Qfg4FuPHKjBcECQMJ8k8iBtuSdCzrYSj6X89M18b9/it/g7oFke
SXBA+jN0teunrtvqu5g6ZBhM++kmLm2KKoq8IcUTHiBo4R+y0imQcpnOclTc+mSdEQ71d72vuwv5
jUu40gG/Rn55rN7zb+Cdt95nCxndW2/qPdofWUAK5kSDK1+S2c27Pc99zrv00j2NL9IbD0Cmnt4W
Tu9SGO1In7tR0MWfwK57EBbI6WAJ6W+eEuDFRZrgzu72ZJZOdYdvcjLcvL7hQYAsrXjnuHdjJHw7
DKhed5dAEEFdeFe+khH2EvNOUG9h5OVXa3mkckyKky0oofGOI3RbKNFtI3Y001W+yj1qQvmarZ3b
8zOFtfANQ/40uhZFGFpCW8fAz3GXkoUwSt4020C25mdppTQIFvV+0dwG5Ybd35ui/T/Bzv9yDPCn
gdOPN9CPAzAk91qc9RlNKeug2SNcPWCcDK7BOJCMSFQ3akceQEb+vwkk//PtS1I9ZiwTNxigEfOH
lrhXJgwgSU3M2H0qndb3xIk9Hq9gSB7+l3EU19/nj53vH17R+qHzxc6pX7mLpU+UcOsUx80XN29C
Bu6Wu39kDa3beeFW9KLn1P9ZdMTV4/bjy6MzkJkJWYyjmQv98bwqtCRJcJaUPmMhDotiDOJ3+Tb+
AJaeZW8d/1Zc38TpkfKoPZO0TDDDjXKXCn6r0C1AiWN3aJf6LnliJxEfyYEbsuuAsGZUIoEpdLbG
Q0I4y4flEH/Hvn2zBd0XxHi/vV+ni6Bd8DkxdjcRpoMxsLviKXW5BGlx//5k/otuXxcZ5On6r3AI
8cdJZsVWuZuB9vmTX59hfDkzfURKjsxZ26XeOHnxiYLbp4TxqhOxfPnrNfLedBDo7P7+rfwpgoTL
S8SaD6Cc2SqPwx8+dHjzM4o6JaVHjc/JxfBbClyA6LeyL7oUHO7PJkrSn6d/mOuRHsiirskq+d1/
/JpVFidqYhXXhyC/9C4Nu50WUPiEP3sa/cUFpUMPVpGpGJYKsPeHh5G06KW+blHqVy8dM1BGB63L
hruLTl23z0DdmuWXRVdZdCcQswDvFZJe2GHRyNbORJhPg6jY14kObMiVFw8k9mHhm+nVUaFA4A3S
0ZMkXAJk/B2TzaPe1bLdOj6UeIsZkGg+2KwZdtJIKJDFM+oIAza6pGUASI8TTlFApCKn9uqPv/9W
r6bQH24lXQLSysmhXEU/P8ZciTI4nWalxLnytcHP+cwYYs2X/P6upsE40exadn/EJ4F8sdwvoexT
6D3m94hwlctP3syf72u8rVcqs2jpV5rED1/DLGhKx/8d+xGBEqg53fxshoK1qy75XbMdxtv6jc8G
pTgk1m851DfNzyPiElgFngRSyh8FKoMkc//+bf06Zf7jaffHt/XD6Z6A8yv7lLelBvFuvJMOQH6C
zKfPJrmbbiosDLtn0kyTjLTga31J7rb3uHKIkxDtKuB8cI0bSFIFdNfKFs+TYEt7ay/fdW7k/P17
/YsDg/sEPgd3DhAHFgB/vGfImGgKQA6xP9C3MQ6zuEfZG8frQ4mvbH3ji7UHmZKFFiPyIuUr3s5q
e9s2r5JHPHfcukk482xuoWb+/VuTGAb/6WLDeSoxLEfNyJs0fqgz1xFwg1iPid96/ZcVM6JLmtMU
X7k/ZClVQdQBewVdeIRUN+THNTmx5hcg5A37TPdSaTdXXioH/TtQ1G6PsVIPu72+OWiA9fEOSD74
yBgdP3mOoZG4lE4MJcUeozpkWsJBX0uWrU9Z6g29my+uaDoCL9ftRwoY10Sc7Wkf6iODqbT25vcS
Ty/TOumkfhFHOZV+ubgGpHtxRzg9P4itYPg2PKTMsXSb4i7e5efquIbN0XqZeCN3/AgowArjpyPg
m4yCHmmx16B9JisdtQKjhMD6ZKw2FxQnDvEnxUOXuGiAhBvk08A/ZbT5Ox0IQf7KKEP1+D1GBopC
bdfnNPZn42Bs5IXvCGGezUNp3EPk1SYHgnfMg6lw1e+MterzVSbwpOoE3gcZpDiE7ujKpJuI9OHi
mKSeWgdM+SBFRtS9IAZMF29B901IguYSWw5i0mbzkym07CiwyEJA3XwrhyqzJ3QZDOBHhnCWzeBt
q+1kDxhgDMWQlo1NPThERy4AfNmQaYX7pcaTh5La0aEsfJOQkH7q12HTN4Adtw3FdOMAJmwhm2Al
YJXPgM1JKxf5bwuSCyop009cgW75tHrKUdpF/AGbQaQf42mlRh1fkQD7+hPnc8fZG760u8FFls+9
MO0pVdozg6Ki9fAg665YOJANvfZkYipH7SxhffEGa9curvyUe8Jdc6M+Tvv8jLbYXz6wPb/CwmrP
bBvgIjQ+qGLVafaGX7ntqbpJXnVHHN3iNXpSdpXL0q2x9j17dCyBqU66hyv14JsZOdvjNV8pYAab
EUh15DtJPvnthvvuFVG6dcCFMPJ0sTztsIfO5yxhcV+G0z3MCsyJvuIm2qOAleRtvCVWzhmDikJz
hx76IPGi9ySZFg/yu+hd+xY9EB28L27pLYfCtw7DPrqdjha+RcFBQu5ggb4R37mWsbt926C07Jaj
4VPydzqTP8bbA79gcuEKw67iL26yF0MKEOE5DcmI/558rowSvzf3oDM+tMxHRUeY0ebD1xp4mowg
YoiFcPTlOpWTH+tQE+35DTDh6EwMEjCfP8a3m82+DGu42zOUnr3tgYDAoH7sGScGwDn81Z3OQfmd
PsdTnIxVZGIfo4cJM0SDlRV843XaoxHZexZglZ6ZVN1/tgxqdhg8Npwp5Dee+A7on1/4Et34xCr6
Yz43N/muf48PdHujp5+avRymT7UnESztl08Kh3R/IGoaF7ItfW6vcrC9iHcipt+bkSmEUzwqr0Ps
1hITHJtYZM84qtyzfrFn3E/nZtnVMdvrYfaSh+a+fMGFdFpveUDR17iNO3okZa8BWXbudkQvVO/M
c8Ow26d10Xk78ft2P7noR0TXvNVDZp7BHGAO3WUXzV/u55PBKPa2qdkngHT36oDMFn1Pr3emW7qn
yyUFKrxkJiNOOw2mcHhWpwNyLki6GaIjOEJBHVR+bfe70WHSuz6Jp/hNfp0O+/Y2cfU9ToTNsOV9
usen6umf7ZG5h0lJ053TbzUz6q9LHmhEypxMV9ot991lfOLY2kn2Q/+40PQlTzSIHfsUYPRn3Rmf
5Kc2NJ5zBqzU2IVPOIHE/FnzqCsccS84oPO/4hPhHq7lM81d7ltG3OL1oG3D6UgX3T9VF0z224Px
wjCTEaU9OsWpekyfx+evjtm74lA3cBlVR+owyVk/FsYHu/VuZE98wsMxhqwivscf3ex8Eb94g4fH
WZlOLieJV4dYah5H3+rs/JHGl7qHTtxFNfxQntLjeMofUy9x6dL93El8ca/dDZ4VBNHedEc/uheC
yhMP60F40DmjELpPfnyPZyE6VJ+slYh/M/b1Lj5ju0VVx1Mp3iW6wz9Up6+Z+dZhPNQH+dQ/aROU
XEd6mTlEJ+65VXtVfFx0T9GjfsvSicXnrmn3eiCT3bns2luVT3XHnSU9N/fCGdkPf8ZpnWRO79Sw
PlN/7izkiODVHXAbpmYr9/j62eew4HqAzZs46i02WxgVe5POfWFe6BSFP73EsPd5SmaP1YvFM6k/
ryHEKaflW5E+19XpfNSV/vg03sYHiVynJ2uvn0RnZYER5SEW4hzrRGrnDTcH/82TowNb2HvdkV+j
2PdfIJ5aasub5EEMzDOiopIDYC5cY1+Q5iLtiwBzAj+ZPWjudp+crvwa1jfML9lr3XMfrkzfkCFx
XSMF4zSbz92exGm84G/SZ+9FTnoTc7epQcdlTZ19XG4WH3L3eb7jQcsF7SS3prd89k/DfriZ9tnD
sNe5OHtaDvD0zhbEXpvs1kcj9RHxUfRNjhFcpmflQHBSGhLc45h77bgcLG98WW6bD6DMaXamGswm
X2QdowbFBrI0pHBtv+dh7C236UIAsL+xF/jIvsYosfN4V8iPqvJsZhQnnFj+Ihx6HTmGPzZHQ3Kq
8ZB9zr8+yT0zXL80v/DZkVwHTFC2EarbXUoWhC+rbqo7cuYuB/EyTzuivChSpZ06k326HBkkXhRA
+jw3ho+68QUPhLa85xxFSOzFF4b5KrjgzscTVXUICJ35s6StLB0IZ1jLvM/ZTXai35iOeR/50bf5
Mvoq0UnsO3i+cJCyB3jSgRQzclogufhUTk6938KCSmx0sjODELSLCYWYO5zZSq7exD937tUKgl9l
DIbmwhxoac7zsb5UZ/VT+6rueAO9O5kOAnZ02bTx+udCfH3pXCeU/NxEOTI6yZnBf3mEL8Cf4NUG
rHb5Tn0hU67S7R5Qt2Owl5NDswOMzR6FcbY+Ii8MxM7FXgjXlFk6OOnkLrppzjGRQqYMxsAeS8pE
zHqHcg/M3O/vi+IwXmrJtnJize7UyC4v+UX5Spk1ODHvA2paCK325vq/pgDBc+y3O+bd3OtnxSum
G8Xjjfd7LN8HrGph69cXak3Zk5/POeN2NCJe8x7z9jHM28up9Z9RHDv4fuzYqX3JSy/czT5AO48z
mAO0dsVD5wzn4Z3VaWu/8634QMpEuCChbLcPrGZvTEwCdjg4HfssvJq5e/0/4pfrgAbk8WU5l69a
2JmO8hbLtvmgBMtTtmtBqKcO3yzcLv0lv2Q7I0REGWyeIAXypxaaN3w0XDd54rIQva5hxHOu38mK
c01RMHfKu0mPxoV2tB5TygmPzcoGqdey+TqS6CwE0/l6CWzn+Ns1uh0SWG9Xd7AxaEOsp/WY3YFs
oVj2lC8uDC1sLwo3l7a4BXPh4lPGmTgVFx2BmaM8so4weeThuhKZm9qEgLxq7+knH1UQu+Vz62U7
EPex3e7WQ/MWaQGYbeuSPmcnJMuvWTjddpWrPHaUdtetynX+TUMs8wh4NV+4dtmEQK9mcOkvEGkO
fMS6L/pLwndenK9FLqYPu/Wn03jJbucP/TBGQUUlBnuakQELV+MgXAHl4fX9Ry/m7KvHmSWatc8v
XGgLxZLdP+Bl5EOoCQtOQKkf1KP8XLvyUWDrf5SP03t86eAEbfgcHct0eqhCcaDxN6MGmO4EHlpT
0F6Mr6TYA/sYHrvWrplNfpiSY42uygodxbxdPLbE2dBouRgqbxPmRgnr8oae1NrjrnlOHkHhoFMI
klvaVsYiezmYXrNgOsU3BjXornMYZ0PZtY0LL+zS+bj5wHom8UTBibz1bqE9nryIKL0AnkO9nRq3
O65BdIKpp+2jt0PjyC42bKRc7xX+Uh65HBPGab6IN8P1BjG+Vivo9wxSkjN+2tLWH5IbwVGC+ViE
oh3fMHWyhSC7fuHv+cO8L10M7m4RMAzbNeyIlPssgNFREXDgjE5ohes9X+J1Kroe9I/S7e5AENOb
nRaP65vP+Hm4zbxkRzqeO+4apwmTW5az3yvTbd5Fl9XcA3u8/eyKN5WtOKyApxPgYfhzd/JH7D/O
7vjC/lH9LC/rEVnasVQ8k50YuseHvD6N++HO+g7w6l31o2cCCw/RS+3LBxhJB+VpvR/ROvcPufG1
gdzW3PmbED8bT31yvZRhqTSPSNpumsD0p6BanBRQLDUtd3T11uT8TsOZg3F00tf6lTCL1ha+jPdx
L8q2EjJz0rirunAK6pvWZ09oHqYzNzez9+Quh9k3cTV5WnKClb8+tA/4BqHdtU5HN6GEwkhJ+7q9
8a+qoE3fyVWyPsz1+vdwaLbfZG5rzAxYangMcwRYENMdISAHxM5v0E04TP6XQOYCx5/j8Wj3lQV5
4XqcyKe48B8tgdwzmSg3EQ5twalf5V0TXscnHm9Mwg9j5/eT6hYhZ6K38UQYzk0o8mfU4/LO/pDK
met6+c6ZPJw43MQdr/xqPqcufJXG0XfVY3mv73IXx0BYPnP3kMPNTwh7YPjfUa98Ndyutc+CYbzh
cm9uhUt2gmrIw9zHh8GMk48b6eO7zPcatYxbMZHVw3mVPE24liBLHMYtSaMeyCaMZI71k53gX4zq
mH2xEhQl1K1wUn8YwJI5zdxnWxKf4NgdcRHBtkfY6pVh/51Fw8AHvNPdyaNZyrG12xAe7eXcnXiE
lz8b5fx5ashbQVSMwhahKUPhP06ZzKRMJLBLya9TQ5YdxMs61yx38htY9xLretJ+Mhs0r7/dD0M4
XlJFbaZcp1vi9S39TvcHTskw8kRMKIiFT9WhHaXsSt+vWqX+sQ5Mt6eYoRrea3TU5lMZLvfEvZNg
hIGaTrB+zNzKB1TxLn+Vd0Au7+tAIsuB59FKuABdTe8Ou2gXPTSsuRZP92sXn7aT7MkdQF11yv3p
bXDib7XfBPNBvZNPX9dtrLgbn3uESZeCK6I8GK/JbXGu3eHxp/P3n30AP3zmo66LqTDxAci3ZnCt
UJdDSlFUXvD2O7H7syj5v5j3X7/jf37gPwzr5CZKRRkPkp/tB2YgKo0GMTyehM5A8q5bhp+Nf3/6
ij+Mf3Gqw7MdeEXdYKyCSsoVKL9nPz/Fe/G6/Lv92eD/CmH5i6vKMDUFEjEx8z9cVVuhzVuWbwhd
bEgkvvZBxKmtU8SNlyb4mVYRVf1fvJqlidw0LOzkH0HnE5kdMdLWxE+/VvoC4uZsqQ95SL8wbQ+j
nL2AS9+LiMuw67AMC7ibp/TE0nbFe2+nD+1+eZdoNh/mySYKuLhbvtZj/K38BijvvntMb/AoZqfk
NP+MUf4XUk8LpacMt+GKexR/1LqCgazFEpSqT199K642lnhm4bS+mLhc1EkvDebwUHQRjP+2CPq3
vCD/N3lElirjy+DO+teGkf83FP/5H2Rhfta/BxH9zw/+ZhBRf8HNBrHNwION4F/nQv8NRKT9wvKM
MD0Ms1dJye9ARJIE11vXFet6MbJAvgpcfjOIiL/IGsoX3ANAvy2uh3/DtC3/itb/5+kN1Rt9vMLU
X2XbdEWX/nBrC5Uy95VsZUgGhEm1S3M076paxSkJRq9HRptU5kWYzNSHVUbD01Dps1+grNZrBnEW
T7d+0i5auZA4lmamV0pklM+ztLpqn9MYrY32mOadwnEfM0o1sjZ5GEWVxbTSIk81N3LgKi0AIvIg
tuMQAEbqHSnF+4hZ5CIXixCq3Wa5myxNZ4sYRDsZluU8YNYO5UVggyMN3UOijUyV6+4KDSRcUamm
Pd4veCO5zCTEQKkHXfGeJKbah8RICFcCxLBJrOyyJFbHX64gfdhmOk2hyL8UcUCZppTCKa2FhESQ
tQmzdqLvnqeGejgToiGY4QKDhZMYNpstotcCfo29RKIPdsQn2xf/lpLRLWi6Bzc09rtWcoSrP6wB
+uO3S5UdirlqdgR0f2iNhgNBL+5aMgf8UlCwfsSMDTXd2pDcKAOINdJ4yD0glyXLpDDHJkq6RHK3
LF17qeJVOaTxSjVH4BZz7R754STu61F8IXpddBdwwE6a9YVdq8rT0GlvmD6jXa8oVLBGfV9CT3xL
5KYL61LEeDgASsSxPu9qY93j4AOCvug3mzS9mzHTGNKw56lHLzvna5ilKVHo1xCqVoIrog3lcCib
qQy2Cha4BQkvGOLxYxiK20WQaujd/bkm9tMlavxBsjrF5Vi+7ed5cOdJpnxIhnstbm6jiDniFi34
ldn7RjMSISt6MgC6+RKCb7NLPhoV3aya5ndFvtDyzxR4ZVZdJZmaEOrg58jIit420uAdJctmSlv9
PBbVSRUh6cw6qUazkK4uGB+6o3EkPCQHmVckUEwmnJ1ir5+mdAggaX9rJr65auj8VDJPZarcJkb2
YTE6n7I4pBdMegvdS6yfaqy5TDgxWvViM/tDf9UrIORzgTrij44P5mOmpYYNXxeEjCAODsxaJqTX
bPh1kXd4amVfIyV9l+RlFKSyfruuKNnUOBpZN8uy088Q8buc072pvLqJZ6fJYNzFGtsflc2P2I+e
AfTahR0v3JWCzPCno0QXcME/T2WT74Q+G29brWqO8zBLX2NhRB+ikBdKMAFg9X89Ff+th8T/n4ZB
lR3tvz7/78fP7vvvj/5/uAyvP/TPs1+jorA0TvnrIX61xPzz7CexCZMM8Q2iSBQxj5rfzIHiLxQh
KhIajcwRLBw8Mf777Dd/kUFr8AMG0gsLoc2/RewgyOUPZc/18Kdo4DmnghM2VelXKeDvSnfW0X1v
6JPlljMD56plEpKZShIUyyB6xqZKQZPhIRDrttklSFBxE8w31aYwhgCL5WBsf+3knlTidlS5NoXM
zZqNeUM9IBeOKEaEQvoatgQEB7RJZ1rn/VTpimcJMqVU27KSEuBnCM3WvosbCvZqKZk7dND4Mc3e
rH2mOFuCEpffxPL7ZXuetgrlqZDdwIwDqV9ExQ6IRHnOohH1nKp2fiMJ622eTZmrDPUcmLV1mRcZ
BXCiICIaYBRsTc8AS50wkfOYfYNXEeRitUur+NhtOi0uFLqjZsznbGLzKwkRmn1Z348mA+9aszYn
rxZWSYKlhVZk4OYQsBMYJU/HkQ+ctpsVoSTULEozC0TaINqJqA8nju2nMq7q3boyuDW663q3YBO7
wU3+psmNcbWxgyAl4wna13sZsdWOY+2mMdDHAXqKvSnpZTvK0NNNBLa6oyi8NHN/M+kQMq28M9xR
KRDsmenscyKQp5WYVliifHHkjva7SPiWSn2Iz0M2Cm7bCPGdMcXL/UoClYslHHBnqoIgxD00M75n
ZVlp6ny4kiMCKIRsdKLucbxSnVUjMe10BS06XjUJaIGa76C0dZug0wVWyMTeQiOLcyLH6ApbC2oN
7Fq2zSewKJHDAfaozvU7acaRV2vZVzlszEI23OdzvngRGYuOMKE5FwhaAmk8f0UTg0a1Q0JXFjfz
XDxUirntZOHqVVmF2BdqQq6ivFrBEA7FZ1or96TBsdqpc8lbemK1ogVfJEEWllNP5kXJVzUYByL8
QKFvDg+M7VgM5peawjHbDNHppg3x2Yq5XhZHCppmbZyswtauTRuA505bd/ARkWob6hRmDdkc0pgx
vSUJF0KAuu0wZFfuGCH9kqf6rBHQAAQifYqTWj8Vrf6sKVO/FxoBHqx1neBq2SfM2ed44PRO5gKl
WF+vXqQZigNqt/Fn0+gPuWXUh6kTT5wfyc5azUe+lnASddVdsoUdJbgIOxURY9VKcm5gW+2qTFEd
s8AlIMqCGmLpbxCdxPh7xbrYI62q7CFm/TMtDUJREdAjCjMXYzsihZ6sigFpLBjec60sfCnZ2trJ
lCW/ZgTD2FGL/RgZD1lp6UxEi9UxeezanbqYQZS3d+aK8qHkVlAbptCLzpLK2kJ5FqAstg0UuBks
SrMSaiybgTwkDBFMoCmWvrEfL4gPmdTiTrMSHuRDa7lrub4LmyF5jbF9gvEG0GtED1KtgiMT2d7q
ffra5CWq3IZvPMt0BgyjPIbRMB6ibF59hHLswMtURTJcktOtLmugSw1TmnzJ7+shv4kXc58UCMv0
sZLtbVWf0g0CSiyk7MGpKwMy0I9bhFmaIuKGWqWCnRBnwSoM6m2lTTTGZSZ6qjAhh8EFfU0q7h/G
ksl2sVbRnqBOkGtkG+/HLU13m8Beg+tFdERrPeUJbrctkleX4+1iplApyibuvgOuQakC6cUXrZns
HJ1C1czxOXSkSu8KCqm9Vied25PeoZDpYYtqNSIpNvdyZNzqS3ZqN7H+JLaM26nPGWuDy3+bY+kG
tNDTKhlDKIooVDZBOVYL42tZwSXbreUJQNjoNlBjGEPmt/VCwHK5ggRNYhCTk86idFMLjoIMVsxg
5GzkhGscsL5MjjyRTKmk6HpHGILIKuJbqyJKh1MM5mU/KDQbg7SfFQOuf55hNFtaFaGOLIupP/Zp
bxsdiWZkeXvTBvYhJV56tnOjpwGPgQxP5tiHuaZkOz0hhrnOhzaoDCyN8STGRz2a2v1qbMyERIxg
RV02oTzpuq/wTPZ708wCazPgdpCqFBSw4Yi3FfqAHPAGTySWocVUxR2okOFuy7rCG5vuVltl4ZDI
7eCKBntqWBuEcxnauwYHxiVzG3D8LOphTRdo5+XSgV3DtqPVZnpsSKp3rLVnmK+SNTvJKZntIvvF
WYI2V4OXf+dRHHt6Xcl7uRGXryzW2ydxza9kEoRlzHrNSD5udbsg85Ti7dgYPd1SWu7FST+vIMBR
QJJwLgGm8zi8D9PWIXUo1M5uJXbeXO+Gp5oiibORkHxxE8fHnHi5azYAesbme0sGnGv1af1kABux
k6hjk1RPm0teJ4JhCRFao0d6UPdqD9sb1jxRRiSqZ5HCPYzpokk4IWDtqeAOtyFcTG08bE1a7/Qx
6jxxTGa/XrOPQhkUf1qboAFPQwoDI3viBp1MV79PffEsKITzGGSrICIc3zRgWZakl+w8a83piW1B
UT4gzpeHEZr9ImN1FO8LS2DnQwvugmJ4SJLy3hL5zeSuTDx5rlEXGT27gIwtVjTPOdb44rlhwsaz
Ghht01qnzEKaPucSzqe0fTTN/LugtFC3+/yM0vdW2tgkjvDNbG2rameDUWIT0XYZp2ZxSdU2aPwk
9scVOiWNGIfTmLJbG/RmpeuVT2klHdcGMZqWK8yqu5WdwFiQ091134qFun5cMY3CXrS1BGKYGI/r
NY6pdskGXM4Ct43dTtZNL493qj7jo5Pqr/za6MwEAQ719lmQ2OFw9+DqKQSSK0jWvJtSpp9pLtGf
I2oDMNw7DRMKz5SJNBaYH7I8NnK2usNjss3nqCBrciJKwl9zKF58PMkV9Vc6fCqFL1a8+0pH2z9P
0rpPSvmtX+rnpOA9r4N5m4wrSoZh+ADH9ZF3bOniEXVRl5v5bgaJyTZM3dfR0LJ0ScywphcJK37Z
x8JKX9NMSV6jTPAlcYw96uY4gObySfiT6PLNlQFdcOeYo/EGaAO0foeuqC1lfp++x2fQ0vrDiIl8
0QTXUzOIZ6vJs2HpesMn6qNzCaC/MfJRvywD+jCDCcC+MQYC2UcKzKZgYNHK81Od1C+bqU57o0Ql
OE1N/dJ1MVGwAiZacSYfSIGTzxNuWnfjmCqB0aKChNjJU0aXzzGJ8IEhN73TlXWL2a4z+LFG+CZR
PntLNPWvhl6oz6CVszsySF40pubo98bkTtfa6ov2X/qu1TOH3Dailo9EQ0psSRQu47zVB6Oe1IaC
SE48o8c11/EQJbRPuaV7ZQMuozSTYINh7mXJMueWD2ndvJlr7CsRXDwsGN2DoCheJ2mnTC99x5ER
aFpGSZxiqbyp/fYUMwDB3ZPyuF4o3usSp8QkYHFc60nyhBTxgjj3+wg01kGXk705WPo+6iwej2V5
KVLzSeiGZ/La7iDQIA8kCMHmTZB4lMHfqoQyOaQGlyd4KB79avloUCf8YwPyb3Wb/zdHkv9oL68k
jn/dk9r1+v75n//x5670+mO/daXSLwzU2dVYOrAnCisa1t+6UvUXHdOGDKZFs0j9vFLL/7srNX6h
gTUVwCnsshDk62it/7srvf4QYJNrvJEiyhYz+39nJKmqf9xhXf8q/grmnuSPQhjRjOtq4HddKZGU
XOVbNmL5kKeXThiso0C6xpPGhAvmEtHVYTGIBFhMG37TK2nwzMxppMGJCVxwOAqkEd2OQUJJV02C
W6+zdNsN0yP0jQ4NrpBrCGGNYdmPY0VChW6UbbDAimdNBmPp0wBMdhwKZTL9sp6SYIsXERt3Fc10
C3IXW8c0TYtXgl2bNhhSU6FNljo9R0iwRs/tpmsvExg/xRWGVSHmhMaZMdFUmV6ua+VLSvJeqBkG
frO+XOKUuimLNDsSRG7tlFwgbPL1up6lNaoxkujCR7yRZODUKjmz1PwFOjU+uKDWR/OYgGYfIGjE
zP+Bo6k27XKzulIiIvPJNOq2rlKsYz+v36227f1kjjtUyItJwOE0tV5NvM9dLuXTzdbAEp/Sumud
IWphAWkLDglSqDtc45nGkl2feKlGqiifJB2A+LAY0WG9Hnhz140UEsXCgk9d2TVQEu/NWmvfe20y
PKvppu9z0SL3lRf1JKVbdCmUpD2CqNAWj45ItGthw7kjkbCAPnVYT+XcIPC9xvvlcW/YTTwKIQE/
srclC3NWJPZTWEEJhgLRtRHSUx2I5n+Rd2bLkSPXlv0ilMEx4zXmICM4zy8wZjLpABxwAI4Zv9Wf
0D/WK0olKe9t00M99m3JTCapiqzMZAB+fJ+9116VCwWCs6oB6C7zPL7BlHZuhrjs+73qapqh46h1
ucBc2gh74ZBIgPPmf5uLcozxT0jy6J2dZG+j4/WnGYxhtQnmsdQb0Y0ON8xlwtqy5PEJEjQiR+z7
4jWJY+BzhZQ3/VJVexUY56gzS39M1LxsFwNRQKcJ/I1a90/VFIq7hBudOQSWBYmj6Ztmw8GIrj6L
qcTW4efYVh1/Ro5vrMS8pFU6fbgEcZgy3Ln8lIOjTrb2xncv1t1jRsPHVVKH0w9bd75ZtS4K6zrj
k307NK366hZ6QUohuzeKdKPnihH3PqW/eus1FSLOPEVNu7JLbpWrLvGTu8CBTLld+hqG3wzz/nZy
Fg2Q366eB1pKjlOmm26VLrrblaNfHgt3lteOM/EkjW0gvjQUWNr6wvC+kLZ7l3n8+JGBe/u9mo28
mm3ZnEYNzRFb4DLchx6/f28MLpxW1+EZpIOPKVCk/VU5JVUKjaFHQq2DIj/TaOOcWVN4m6QXYMtT
f7jXeQSXMmltzs2k7vN5NZQUHmAFKs23TdfLt0RpokoyWebLeyK5yXw97+0sU1Ah8Eb0QQJDmd6F
m1Q1/TmwaQxYWZ3Pz7S0kIuiuE/uy3by6R5BVv0O+6F41lDQH8JFRWf47Bi203gg9l3b3QwFIJ1x
G+Wm6w5FP+jtoIV4jcukwf40RyLegFZkbLKdJd1eKk6vO8/Jr8N5xIQlgln/jOUgX/hJc5ovVlE8
K0F32UEipb/PqqnmQ9OSHqk7jYNMD4UHbDbPbzw1DhMQc16taz9UMZEno78KL+HbRIWNTFMoggOJ
cYKTAuLz5gzz0O58f+QJ7gs6xS7HOIXZdY29y0vZnqDrlU+2tWD4GU2YX9tUJr0sinNj7+c4d+e4
6IFNzPJYAJrjVw+0cS95fSMe9sULlXHjVeHZaHFqypgLXcKQWFvH/kDVEKBxOOI8yoZBEKFGUsHd
sZXbtHx/Km1IqWwG3vbcE+PQO+rUn3jzMO7jeBsrmH2l9JvHotHqwZ+pfF2FvU7xrqnLZaB0RPYa
9Wn9GgUxu5FZ4l8SzM1PWZ9aT3QWKAJLlV8tgMkvFRJ142HZwd6Bq6DJEAtXaeni4kIuW2hk9aat
NcEM30phLzd5KGxGVLCWW9YRYEeV5UOhGQq4/0bYXHkHU6q7EFX11HtOc9e6JQVfCT99Pk+WrnmS
lDWtQl3nL66j4BLUyPY3umXyW5WWrb6nrAY6QV/RxvManBVZq64Tr+SFUdi9uhvDBldwhUG+oa3g
yl3GEIvbAufCMeldXNXdpqu0viqLhY4paet+k5RpcV/3dIFu2jYJOC5NLbe+ysabsLAgboxKYk6X
6DxcBMCV30FQvfj0x75+8ni3PA5xbn21fpOD0oIs+ND5Lialvo8uZXMlOTVarZ7CxGAxXmiG2InB
C3YdVXJv+TAM5HsnhehGq8S4MnYOBJHHdTw5k5v8Gm1TnCj3IvYUxBkOJQo7bzAdiA9Kj5wbXkEY
PXIa7LZ0EUIBmq3gJlYhr1avhPtIX3b3wavV2juWqXazzGO8oqYUH0mQhycQ8+VNyocb/95oX7mt
F++Y8Yf9qKNkF8sohooypx/ZQnnQBoZuIDfK7n3aBAb9pQyCRCwzce0Nk3gzAZ8JrqKEwZPcjU6o
NxApfG7odlRaV06u1SOKnvveCljFhBtg2K5nlTrEjsM0+U6y5NI2lSUUkMJCfmydMHsN+dsOukni
XVUEE2+ScRivFdT2rSTC/GAPfXuISg/IQk014bzyRY5pzQKSu+l1BoTeDicWlYuXvlRNS88RhSfI
7jQ/eGer65s9ENT6r7jv35q1/1/b7LD0wJ/znyfo9Wfx9dn+PkD/4yv+OTwz7DpgGX7f2f9zePb/
gOUI+MyOAg8b2GWu/mt4pjWUOZvhwrn0dDNJ4j/51/AcwY60mZpZD6HaBn8L+BheLAq/+WYuw3Ng
Iyvyb1wHvG+Z+38fnrPRpdOQN8gGfHCynsLxOezC/qpW9K8lQhFtHdM95RI/l1RNvFYysy3QKTeO
1S73YVimt7whkkOUeZeD3GHrwfTQeaW39bL6Zh7KZM3RmK9TSvZ2lYWrrs2iawCu+qAGRMBJKvh6
Ax/xNJ2XbZNz6hkPDFYbpfZVrgi7NfCEGSyjg2OS7hBx2tOxTFYp97x94jTQvWWGE2Ec38qqdHej
Vb9W7oiI7cnlXQQjr+ZW3bFzB7uQHjsc7txldgZkOBUYfYNq0fwQw+hsUnjJfracUp1ci6r/yILq
bHnlg6C3jz0KHj2LX2E5HpZweow5ZFcwta+6tuIpU0tBbh6ddWn9J9VG28aHcOVQ57NebPa12BGA
Eofdk2zjd3k51xava9gqVV9l2hzMaPaZIqy1LD5RqI6Ee0QYcpQcNUVfWlzTDb5zXRLaocxTLpcY
ShSeU6qBcH7Sw4Akt0ss/5aj5R7ULlAGxSZ6iO+hqr8kmozhGBz6mnBVQMFIMKnu2kqdryXIQkpA
xl92v1wSfzbUp3I+USkBAUKhZIPQxoCdiYC64aUk/xid58mQlooqSA5u9JJP5GGyy7WCty6Ohkjj
QXe9D3canzx+YMS0P5H/XjSggdUgfMJeQEa2terMupfN3YSh5Fh15dOQZp/AhP0DuPErRVfl1lLy
K3P6d3DlRE+S6prtxl3Z9LdBph5NLL58T9mHcKpuIb3fliEoxiQ5qoJwomz4KNh2zAfP+ohiwu6i
epPKPk8FP41m9vXl/PVuLLvVj45O6rOd8L1aQxxrdK/yMNTbsFI3Q06xct+NhKDiJCahMIptGOVk
Ke3s1ZaL2UIv/xxSsgaDFOV9OxCAERbNiWMSbYoqeG1yOjBC5jozk/qkCNT+ZPBYtn0UyHWgFkA+
GUWYNQf/SkaJvrbC3mFgbdFRJL+BnkNk5Y5xQN/ZXJ0YmfsNyWv0KtufNw786mMe197BN7hn3TF1
r0w0LFzadIDXgfkgbtJlk3mps21EScA2WVhNmBBiR0NKI+6bZJsZ/ONFQKlNEXPZSnP90VYed77s
UVbMNm3pCsD9ZKPpYSFH4Obw3MEWX2ljg4eqqodZosCWXfwxBN291+DuqWzj7txWYgcOYX8MLr6C
zGr8DaepAxYpwNeaiGqd1+2yGUbAaqCeOzQz/3rw7LOKkIgDHT9kgVanQQT1ZqCcHEVr+dIBTtje
ZrdUxBEPEdU0LwhXcufm6nOeVM92JLZXTEP8c2VmbdwR4FvGr4g/8AI6NNDoFcaG4uBZwsMCxKPm
l3m8ioaeXUqC+chXJCuZ0ny21u54RTULRr2mf/Yr3CvDjKQ/2OOBN8ywUobVWt5zqVjKsy9pjOlZ
0lhdwp+RkD/C2VzLcTkmqbUppf0YGA8i/mW/o+eXweZ+GRg+JajQ5IzcDu2ZLFJY3eO4eUgGm1G6
I7zpKfpyRObLbelfjBtcD3Z12Hx6QRevje2Ja8pkPvvQP8q2rkHEheyYE5Pt+4t6mHfXNs819ilW
XFYDyD8M80tvYsGOOxDzOV1Qtx011CfZGz79pE04sS4KoX+btQUnQxEuG6+2L/hqfnedU0YrBl7S
vmFg2PPX9KVNxYsVLgRZBRvoDrGVD4Q6X3TAnRU2p+TyDDAY01K2LUIttgZ/MCFa6yvuPE02owW0
Dc3MXBqMwuYaNefVldPPslxe0yzDxt4Fd25D5MeJLYKaRQsUNOIF21Ug4VXLVm5u5JVF8noqzXts
qLz0nUevZ0ddBe5tNyBNZJF1yLrhpff1UemWRMVEnMN0PgdI8C27i6XLdHvWuZt0EeVW5yhHuLSS
lbJHdplGz3e2PVn7OMfxU4XqMQ8Cj5QfQaiwrh7tksuw18FIDqfhrTTkr1NwCFtRDyMPygCpyJgb
YyO6lvQRb6umeWtiD3gjxcQ70fh3oQ52k6ntfWArYHwNJ2loEG7qH3NQ3tulOKlc3emA7h4G2ies
YGw7rP7EGB6sCqd4dUeJg6dOv0KTvIVZRIett7R7S5hmn/M6p81bcMPOvPrIiScgLzqPnT36hzHn
UelF9mGL/M7KRLmThf9MnTRWAi4d/KhHLgAcr8I4MHxolQOcdtl4s2LZYOE6UUL06i4oRpm1wFoT
rK+8OiIXxGVwt3TD01L7tzjOeXgX/VT2ynuVvgJ4dKkgpD5l14Yugeoqpb4BOZ0F/lKyWehZHSb4
QRzHe/ZZc689h/X/GPEhWERAQm7G1uEUFL74DNlVNFHVYg0dFxT8HRSoeTBkIcJQGocr18t+gdA4
4SvZDzb7QiZtRc2Ezcsyd50thUfBLilxpcQ5FSx0zRIcEpAHpD+4l5KHNz+gJo6dwtvUtAR38/Hd
WOl4xjs1nssK2kI9Lz+aNrlb6ICC076taforGxaWqexfok5fWSOnTxbHj4GlQHISEKJM7me4XFS9
cHmvEvrDCl9DIIwhBKYzUTx0eZyLCouDL3QK3hQwZeXKb96s3oEvetXhJc4kLOpYRP4U4y+nvW/6
NWvOwnGqP1FwunUXEUTpoEjoBbN9ROYwsapfQUPpi5K0CiByZPspqqgkJpYWhz8t01dPZefwguae
SsAvLzE6LyUvWvApfkwZdtzGh2iOn1wbiU8kM4vuAGTjUDe8MCniHbuFd8ZY1j+CyTsI1KIVnViQ
t+bmLIbLo7MQkqIBVm8jeiflAP3Ns8mdlFQD4YkcvyiQ6Q9hNz66dWtvXFln23oMO8B+FJTg9vko
/N5jX9jxx9Sn7PiDpcGjR3pdhTgzwiKod3BvD6mDn5TKimXr9F67twvCknE5X0+yzoFWcEuy8xxU
Jg9b2L7U43yQoPZQPd7SS3wkHqxTcrkqqRLogFvVd9FIoK5piPhkbsGLmc/OZhnrI/es60iCPdDK
fSgSnRxqH4NhPCHmDvjsKISlw24efnKBxeKH4LFCowTuOaXT1tBXTpcKT2ifzXduPZ4wkKDWMnhd
Jb1DTa3gZeTiDVkZJ6QDc6FfPDTNm1PipAizC81bJDe6UQfXwCQLPArnEu7dCVZMBKVuH8wcUVb7
nvFOjuriKgkYgxJ+SnXdcoazWnQJ9TemPKFPf3d28YxC9R0vbn0OM/lVXF60SVM8JAljejBXcDmF
ep50SttjAhOBEYTzc6KpRbI8WjlUmWwL3tOb0aW0ANw6ucpl+Rbs7dZ+4/9MuXNicKORWDn4Fvvm
KpPlwfcQZfOcKvvQT75bP9S7vombbcKjeqBaYTov8bRzm/iAyvEWVoZ+X8ay0i1eaEE+MAxuNO0T
4YS/LF8epNe+pVN8EvX80KYOvNy6P4wpF27jJJ8mU/djCvqjVPojjtgyFbU17AbPGT74NIdbn5Fk
Q9kmBB8rfuawfkpMsdMihYrGo2JNZz/FnjlHPxc9AKrAHKGFeRzKgXcCt5AwAiGHuj4FXrjObeYc
NsG3GXvbBBVm1XQO+Rdn+p4UOeqxH66bJWGyTM261LyBvKkBkp4/WE7+PRWS9N/ofk4ZA+lEqQjd
coyDlFgji6MLgV4z9p4QRoUxZopvpMN9vytKmqcxTNVdByvAq6qj32Xe0aPb5mZW5bNfB78sqb6r
DsJsE2JLwqcGClkE1nXn5t/0slvr3ouyzf8vds8LPO4/CwMvn31NN8TvysA/NnKXL/tLHQjiP4Tg
tGFHRhcaQitSwz/VAecPm4k4xITJjjp0L1uvv9QB/kpETzE2UMe9CADOv1drlvjDwfJJebXvOTG9
xKzd/obdP/yTzPVvu3/AloDyA3Gxll6+7Z/FE7/LA4EEDY6WFK5DvErvqEiE8CI59t16Esu0w1JF
Pxu2OPe773veWTbunFM0aXHdMGW9obvinC5soW54DUSUOAlSm1bg6Gc3lYoPbTzUW8W7ej+kY/sg
Kn94Gbtq2Kg5rAnAe9EudbnIBil/S1t4atNHEARDOdyKuiFdiW8/HL5N2WF+JPSyi2bPOYGbF0c8
GDn/MWfXk26HtfYxtajaQ1VbAPEwYbFJ0rnaapHDNC87aDYdaTsjsxzRG9+f6Dv3QCl9shmwQ60D
CnkYLsOGaO4IuXECrmvPbFjIEw79e6XQNSpndNdui0MpmiQjImlhYYpHui1uh1lGxzgbxG4sG5AC
JrfuFd7vbe0IkjaV22yXolBr1aXezq2Qa0OHqSjC8r1NcyeG5BMAeSkbuS6HiSgFJUSMe2N2FwUq
5tDruQ2ZQO9rVApEcwGaZMbrPVrc00vjwINCCrmRkvfW6Dm4wUsFJAdY3JpdlXfuuJQeLuf9YbTG
9k6GlvVdZIH9s8tb992+VHxasSO/A14iW1aD+pU/BmdrEVk5FTP1E26ZgVyjKS3dRo2kNEtiKtAM
zOtypnNzEoVzWIRdk17lZf/LX1qC4EXestqPZAZZO7d9HLqBt2vjKqNl2pZvccK1T5BcPes0lwtg
XbuZXmz6o5M3/jyT5jbJxeR8trPpjkNfxee4c3ElGad7Ghec68HY9UcjLCIiAjBvIaz6iXI+81pG
poTeVEBVL4YIZaJwm+DKrnj5Gddt99NQUuhLv90vL6VEjE/OxIHehE19FLTrHhEK9MsQevlbrCs4
wmKAHhT25uiXKnyy4kijjtQOhO3USt41PULXfpPw+0jiEn3Zik5czSHhsI99LKZY3GGGMW8BtaMA
fETe7pRbi1NiedzGF7VsVRX6zy2iyEdjvKbbYZn+rmzWXjxNUAVZj9W7psSAuuqtkKpTQVS78ZPu
SPyjvxnTS7FPwLruPh+99ta36+GLSQqCuJ5jev/chqI/7TYX8UlnAbp/Pz67WVvvqqQMzlrn3cMw
+Tz9Am3pakgXcIGoGw+Ce8ImpeUZK9occrV2vGU/yyx94Inl4RWXC7asbMUQWAWq2bH9m9ci7kHr
YBJyVzmLOGjIMaRhhMtH27OjYrUEjdmqmHR5nNCbphS++M2Qj+rUitD6HLs0+dHPhrEoC+VFOqQL
G6uWTOO1xLb6MS3gIaZLx6/bq+SAyWl+Tj0dlis3kcUNmMD2lIeUM62SQlbUMGfLTO9rlbw0QwKL
TvKTBHeV5BPX6DkHSlGVaXrjVrZYlW1oGMcmix2X7YIqyMdoXE/1TGQeQ7ncN6ELhWehT/Ujtz+5
wgevTpRk5KXR7590Eo0/mroNb0xsFfsRA6xYTzjeYIW4AcljH22j9FzEwTZ0eKgDZjNQS6iZ2HYC
DLR1EluQQIqKIY1V87r29XtWNRH3T/T+FkUG0UPlq6pqk8eozkmlD0uzowQQI7K2QfVbEXaApX5J
s9x6X1xiiVO4SLx4/ffQNuW+cZAQ4trnNqhtdsHqUs2MoXkIdAIdD4v/UrVmo5ci2ekxQFKUg7Xz
pW+xe3Mdat9Ta92wltu4TpXsQwjIN25YLwc+7ekV7313pcS47BRO1BWmO4rEU78+aoUDKlvCcjfz
j2Tug9ZmVVm7D9oEqlDazAeis9DlVGaTk0/B446p9WAKhWoZddln0UflgWZQZLEihvhb++2B6b55
Z+eTHkQ3cclrGZd5waCjCnfZq9l3KRlhj5WzwFnPkqEpyik7wx9JKL5whm2ps2Tj1t10WBZM9xg1
smNe8PTV/OKrFHiVjt3iSG91tMuioNpDu6y22GmWawSLHOdzTUlS2NXb1sw9utHik2Ca3U//4iYD
RkkwV4E5sVoPnScdFhDikd2j+7hVug9ZTq8qpteXEdP0TyMwVY15x3JvaLxNHxbY3BGRWGDi/lhk
a+EdSHs6ArFyV+yg96pU12ru5nXq63iTzz1YoK5/qR02VzKjt7EvkpnjvQ9eiBaSNw3qyhzClBrx
VWfmi+DT4y5mzZ5YZ9stin2tRAOEo54xkXd/jvSuV1frydDnPbCRxAcIihLUSGvKq8DDkTDkdXY1
4XjmjzkvYH2XQdnt2rYd0BLnLntNR0cdZV2+9xFOCr5Vqm/iVrU3F38JCMP2F5pVSv0RHwtX+8k6
GFEHKeCG5pADyUOnc69m1eqbvl3iq6EEQpPUESC/3sC/caRFU2OdvLNllrvBaoBS54B0RmNBrIqb
4ex63XKNQTZjCZDp3RIu1q6rougxK9vuNu+D9AmHiYZxOAY/egoz1/4woiKM4SVnUId4qROnvW9a
36X2LqRXfOr8LbaqYp0bRFxzEYCbUkRvXTd09w0ueYIlo1q4aSwWmwitZbq/mKExmfplcLKDun13
XSw4svFwYVemj8d1QAaUrlrKG+PnyhH1cbAC61zEuaKhuljg19jTne2yKg+KxL/RY1s8SB8BkpxG
eLkDAURw7UgEm967rI4TLNUakPSyPBPvwgIQ1frWxHNy8qOZXS49QeIOrQFIzjRbDyqRPyFoUlkQ
9gFNqon90jDh/RjqIvmZFdHybMWBemVCc24rPg4P05J710VY1E/8T3HQozs+55jT71RKPnGV45I+
0G+lj3ZruNpNfnNQnJ1b15L0zOa5T3tKtwxYo8Isv8ujJtm0FQ0UfeE0d1Vs9HNVet4pTAjXwKTK
5yvyANg78ynWE3jAojlNnrYoJ4nzr7YzZusOJt3OSqECErW9mnSVr9lnRXtj1yFuSDsLbxEdK3Ih
xcWJjDroL75/amZLvbGEt15p0DF3iWm4cllZ2d/7Zope0lJzis34Xedgsh7zwnUfIzwqkIeqyH9o
CzE/FSZqbiMVTAddRtm11TYsfiu1vGXZ4u/9PuIgnSrOEpKc0HSyoINm4aESw12TxZMf99FmEuzJ
uYlfsJozKZvUqp8TMesPlgs8cUuVshPJWhKLZf/gxjp94jKrnvA0zMdFVvLWt2idpWBRVJ+exTAT
VTo6S+pA94k1Jdix2vx+GPDsrNCd/CuPmBBqV5cP28n4iC6266UbG0HsffCM813BAZ1OzAVqd4lF
HHU8m5adC8hXq63Dky9s5xTWqftVVLhNmjjQ7K059/cKE7a18pIe4lXV1nmwaXIXZ9McwU+RebqN
ZWXuHSnmm5D/2m+x4VQgHYKw/XaKSB+aIRjAFPapOtiqrD88SoA/8izNHpOgcg6mKLwn12BeykxD
M25fy+yMH5yJiaUkXv82o1veauf6C4Fl+VmNUXNW9J5epo98eq+TiwKZ8dxCfAyWrl+ZqooeSksk
gAWTAtKfJLtLDuejyq3mMfMyfoM6bijLoxy1/Z6XAmo6E/opntJwn/PWpEN4Kvzr1g3ZaHbj7M3b
cer9rWl5/Fd1NJWfZprHl0FY6hx6TnIOcipXabkv4MZUwqhDKnPQnS67B8Cu3bG0Fd+6rWlQFstA
rRrErrXdie41Z/5gaWbs+TtzzHDHdqsq6D1OxaPIZm1tLKzCp0AWRF16lb0IYZWvfYEJb9PZsvwM
UcrWeBWQW+2ho3Peyztiq2E/I9v1oDQz+lrsJU8ZHqou+NmZCFJMELflapqD5qgRFKd1pYaEZUMy
0i3cpku0t/pJPUTodwzTTur+sJbIgPfo4LY2lUv8aInqYUsT6wWAiWvjKUDzeKS2NaLxpRXep66N
d0Ne3L5p/KnvTzGZh32JgftUFsNyKC3PlVsxZP5hLsbh7X++WOFC+kY8+M9KBU1AWfn5u1Dx15f8
28PghZh5AwZiF6fSxeX7T5UiuHAHqILH43v5Ky5SxL88DCRZL7Zg4QtMwL+rFM4fUYjgin2Biy9/
z9/SKP78Rv/NwuCDKI5sP8RJ4QZ/Igt+8/8Wc5/GjeOMG+5W/b4eO+vaxfa6H2hI5gmWPCZpm1u3
7HwBFrZz4r7Fs03TWRuJc2RMfE02fdhlfsiEkfTzss4qeo0bkwbnMNXmIHhVsR6NjLwbEUPOmZsl
mD01/+c8ROqlQ9Xwr6am8a4D2aTXA83Lh8qCrMFLiN6v2NbAQca4PnKrhEWsKuuIPh7dzt6UcyBj
/rzzwtw6JKTC7paUAuQougmbaXpva9bfgYwVwRBsjXsTK/aEY6PrR2ye5TlcZjaGfUf+v7VhvDW9
d+eMsjo5ne/tW5FwYNJj/VJQeq2O4RB1VEBqTtlcxhsUc5x0hHLKee13bbDlUcLdn6oIvp8qDW1O
jnjTvLS/W68Gh1bnFTTsuEsYXiKFr0oSuSCPkxDBkY4XdbuaApJtoAWVWJ4bBI99bQdPWk7sFcnN
8erl1OB3PHIqxFblX8k5iw/VaGcPo2UYRvOyAlvoEv6SG13TVrtu0BVoAVNYUbOoKZ89XYR3CTnI
HoxzCAUWueIxkxOQ3w5acepEt8yL7SFzDoGX5Q7YS9v51YlwOAfRkNG2rPMeP6oIgitUzvhukBZF
4QlVwBy84fiQtCWLgaEz6dlv3foU6Tl8iRlmVF3Ba+2c4UfWAwS2E9bhCt/paqHeF8ymrsEPjp1m
jmz6a6WXbOfZfrchf59d9V0BjOASLjF2P/4UszWAlW3HitEhz96yoqXPC5sduLpGps9aW9EtWy78
YV5A+sHhjf3SlwYJuefw211q5Wn8hFvwlnSxc86Ci09Nh5fNqt885FIAW7bccf5s2S98ETopzmhM
/bY0pvioFr2cezSKp5wr3Q/HNmwBraJ7IpPu7ZtGyuNC+vCX58XZdZKhbmezyq8Q9gsiR9VkHooi
79f4DqMPLtHdnsSvtc26hB0SV/luJ5I2cQ+t5Tevs7Kn24VsJbtXNfhnvC3DgetmyN0b8ZpNH7/p
l+Bi5IA6Uj8Xlhh/JqWwnmJ6Cj5biT1za5NJTDcyNKweeq+Th6Aj3Sosy7mv1EhbSNA10Y9+wCSh
HB2cWmn8X5GCi0kMMXwP5il+E3GKKWUO23mdRdLhVC2HVKxZxYvbri6heId94nxOfdO/Gu1Ntzm5
qnzdXexNWP7T26Iv5tOSiZYPCumjGWm+gjVuLXgLx8i3uL+a/oA5xqEHrGckCAabczf2xdEdRfwU
1IE1HaOggAbkwXdfdvUYRRHrf/61jd06f2WzTNNg5A27uberF/a0xKgcy05e9dLrKy4fFRaMETMH
ex3XXPdlLA9MHhPkYhggsfTkdeDX8kaWvnxvkonLeN0WUEArs+yDDKdkmlHlllEq/iJkOH81rmmv
y4jXpdOWeCnmaUYoKrJ6P4uOtVgRl89LV9tPrXHHnW0wXm8Z5a3rMa/tm67mASkxFfDrkZ74TuMI
lJiE+UHIVB15pjABC9otLJ0P+94OmwMUCXcvx4wtUD42IZdMTAUZdzQ6DEs02ivmU/HTGov5kLST
JPpYSarCLDDuFkHXckqDYzwN8lg3bnAuHWOe7LaP2f3PzYSNepHZEY8rxNXRjm4rxpSVHdNz7y41
4+3cW+e0hthUKFXfs+/Efyz40ZW6sE/ukLsrP9DBc6Tz5T3iJMExVaj3UHXizmqJno32NIRc2gP7
23eLVq0c7KmvZZvjGB/LRN41NvMhQSZ/DUJhpjki7Q99q9vrUSr/gKXBecqjzn/++3PJ/8wUU+wJ
HNdEev7z/LL+3//LfFU//ssE868v+/cMQ0hIAECKhfPXoPLvGQY/JV9wWc8wVF/mh79mmPgPz4MU
wTIlAJB3aUb9lw8z/MP1Ka4hEwVgA8MSX/U3Fi18n/8ywsDncF2PEI8diNDxnP/mwhxD8m9NSaIl
gnp/vDSkAOxOv3tr/dsfzN0/Fje/9zD/+Zv5v/9JuFFBTPl+wN7pv/o97YitQqTrZEO4o3uQcUn1
eyIH7oShWaYnrYPqYMd1tcOhU5xtUivndFwigdMjiI++Yy/PdlePT3pa+rOXaHH2sZo8giKYseqP
sf3Y5YF1VEsSIgYWUflg6Rh4hA/2SCVpD4sVizXu/CY40I02rj2rG86pMOFPTDvWm6vT7Gff1lg7
QT9QgITbAqEgFq5clQRNQG8o54eb08DigiWY+frae50z2fyyUQ4jrq1uc8ps5MXtNLUtUaYG1blf
YrMrfOP+wnnVz1inJJwNt0is+VgZG6hlZpwqO7YwKi4mMdS/FUbV+j7GNWOtReYlRMvtQfPqwmww
jmF7yL0k/T/knVdy5MiapVeEMsAdDjGPoRXJoBYvsCSTCS0delu9hNnYfMiaa1V3uu2a3XnsfitL
JisZQYT7L875zjNcKPnhR/50SYOeUIHJCsViXwkJYkG+F6z6wlx3AaZx0U3DT5G5iNPCkohbrlVK
A0yZXuXrq2F4hA4xQofWYcMJ6reRO40QmmF7rJvKSUGc9DVyEP3bLCo9BsfETRQ2iXsoa27E4DBM
y1Sv7n2F37VLDYcjSznXWVfpe2LN8mQuptdRtsUTo/mSABOT0RfsoTAM1oal84w5GreB6ZvDfRUq
XMB+oOID8tv0tNQ43jqHljUh+ejz16Idug9Xd+NDQjHSMX1RmDPUYjcuOmIcM1YMLTbsdrx1jdp9
6sZRPoWysXZwMGpwpIZb3ThdzKwqcf38keGqf64Q61yNxXIduQ6yR3dKJjK2Uxq7fqjri6TUBMzr
6eSu61rryUIndgSkpsK1iQjpWAwI9jdqTMlv4ZmW52Dxpzsl1iR8BMkR/3ZIcWDznMRBEO5M/ptp
a489Oyk7KNN9auGnjvvhNsKqZCSBOKOdIsJWQokZR098BIEEz4nVgLQkVfXnNHDlhyiKbKd0BQMV
VFW6CmI/JXDRx7OAPoBJEbJRbewnOqJ+7TCvu2GbnhwqHBo4yFuJuLD0seOfYjdL6nOoKcrXZhIG
Ykc/DCiAQ6qKj2BqLO9UREQ4rVumX/hm8PPM5GwU6evcIoBYRsXxQyIM9vf5cjVFdgJu2Kvnrzqy
QhIkBh0SUDf6EORLTg4ykCCgbP0ag85OBCK/DSonfhqljAUjnUpcx6nWLyLI8OlJdBdEslaGNlZV
POevpk6QxujFRMjzbTQvYhrL52Fu+k/t++4Pw8vS+26sp2JtyUhEmzoTzINSgCUY5wuyOvwWXMop
CNtOY5fCzSdjEzTC/4fI4L/n/bhcWhAouFD+xQX5o+6+2//K5rt83z9uSKQDSmIsQJtNMLvj8aW/
bkjsvy4XKNO95Wt/3ZDiDx9iFe4B8uqEa/6NPWWYf3CbKQYAyjFd/JXcsf/OFflbDPG3q2vRItDc
M4NAzIqVnUv8n6+uXMBls0o4BH3G4/KadtPkA5JryBWkcr0D0xLcJXKorm416XEXzlaab2l17F/C
0QiyvYxnrIa95YOewB+1Bp5hzrusd4aRulcn6EUzM3jvCic7xIGp+l1LZ+v8mHEP0iICNuDYaJv5
xqcHVGwFQUCEfXook7b+VVphf2/6QfuZp9b83cY99SbqSD9fze2yxIxcO4dmUtotnIYgkiRqJLaB
KT6x8CuX9Vc4FdX7MAREN5jl9GTnrFf93zNk+Gv2I6oF49GJ2QKEv4fNy9h5jsfxpUV0h/ygZwdf
YxiEwiQa8abKzPugDXTvjM7GbGxWlrdv0zRZ1+HoncxcGFcVj9lJO5g+p2VKni/zcsOqGJ0jJkrY
pSTxoQkFforJTB76JkCpVi1Td9PN0pfCQUKBugCDoifjq/o9qNd/Du2X+b0JA2orBxWca/hgF7tq
oL+2+PhXVhiL17muo7th6MhF8sL82rJEwCBRdvu5T8oHvLXtnW56/eb4rnVJ/IlQrliwAVsWDpT9
1su0LCFEZMH6rxdOzLKhCEWdnfG6WFeXUSeB5XNtHGNqADCO5fSCrFZ+GL+XHt288DP6nsoAoViz
3ADLjgQ0THPGx5E9zEErn7tCV09DPs4P+bJkGZZ1yzC21XGqMIa0jlvBLpD6kWcNuWrKr1I6ZX9G
oLxcyTrcy8ZmgJ3UAyyGavCxIoSwWjBeHfMJJfoQ9/2nbVXiFUu0sy1tP3xoPV1/eW4EMScI8uY+
zEzn2lQ2GQjUyqvQzP1XVwA3K4Th76sinu64ltvPBpPfc5wP7raYZhLoibK8b6MWsGAxdDTLVniT
NUmFgxKvz7GTMSJlb5Iuv9g5OFqxZj2nApljkTExRtoqyB6FG0TXYarmm0GbGEPZ57cpAHjtbsJ6
DNGisFU+CTiN8B9mbyRGiYl/vlKtp+SaSQEuTy9wpqPjDvhx287dx2NqXIucCq/1jfxjqjx/V2PI
3LAaiQ5lS9bnXA/Js3az/CvNdIX2003uFrPyPi40sRq2kd+KwZ1/WHy6jxJ7zMFlNbSqDX8+mH3d
vyIqaN+KkMun8B3yorSVXVEGzQ9+rbPzPA5Y19syWxeQt/YtI352lqoxb4uuIkB+bCHe99QwFUff
nYmy54FzTlCyWeOdH5sQMy0sOb1UzM1mxesa5+bGcAfrmnJ+HqUxy+/Oa9qTigRBOmUQHXQ+wCvJ
8ItUfRg8JpXXUm1N4Md7DVnFTccfsnXFnVOW/TE0q+I1CxE6dXBLEMxmQ8c/gkNlJQKGM0lR2yHK
06R/7FHAb+thJsK2yMe3Eq7BPg3S5mR6tQ9rsxBbfCbJsavIS28KzD5ZFhGywMu4Lzpr/myIcfug
EsjtlebNmbZ246YeJghiNMfAC1gnDHbzmftlOO95iVzqdY/ou+Wzesik1V70PArO3CxnVNjwpAIz
YRgEZfWHr92OBWg8UDTCFkN2FWYOChsULYFYReUYnT1D00UbKfZxRi0mUzxoeuy12vEpCfr0IkJR
fnFal7cIQ9tPGKH5u9C6uzgYerx1UAzzOyYUNJLhOBo9e/uSyIAwap6p4Q3icRnmkeMeVAJdDZ47
JPLZUF4jsyN5U+dNvYHihSMIaRlCkoxhENKu3ub/F/njmPNQFx7udMT2+LHwbAqztzFyO1a3DUo9
HGfSJn8Xfbtg5p1cDSzo10aL4o0trerq41xJAuCA1OZiZTZG/6omtuUshlLychm442Bnnd6a5yqo
x3cMmqpddaZM1dpgJngLQs4PVhR1/RWrC8CekAPlhcpwevLiqsA0W5gKKW6KBaJP9YD1YcEqCYFt
Zp+mNZoJY4oJ8EAxWwWwIxROVxYlaOdz7bcPHYO6I/wq47Ewwwltqm/alzrK9Y/U7CtiEtxcc8Z4
7pLK4+qfXi96jDEN3Nm1vfhE6Pz8cm1Az7uKcFmhoiWEqsFFjREiTgeIFiO2+rs27uQ5Q2DhrSaP
NuOIEDjF/cOrugUd6b0wncS1ZhUz9eksOEX3bNy7bocSLf8UbWm/oHLmrYTJw52qsMoU2y5gG72O
Cgu2WZ0VASq9Qs7NRhVa5Vt7wPOIgtU1HlNUNwJrjWF9NpNYZExxauw9d3BxFc9+6EHXatx7VQzh
kfd+UThPrNzmuSDsD9vwCi0FIrGZH/xXFM3G2XYoPwgNjYen0hPphNY5JmvDKuVbBd9/3cV+8dLo
kWjbYMYgzVaL8KO0dtp9oZv4xUtxVQRD171SM9hPdVGGx67o5WVE38Xou5OPhiq5ICZGjAki8n3K
878eOIth3NNcIWeZ6mOFRPI2NQ1G62Zcj6c0DaqfeR2PFEYQ4vYw4WCAJHa5cZO5+QhDWVzmfDpW
yc+pwDDAjPSYt8XwSPUuvj3Tj8oV8wH3gh5MvZez219DUxQPwhUBwYpVbK7M0uSyFOaUoTpxJ8dd
1XMH7spD3wUd2LC7R7Tt2ICoCs03F1zFvisd/6UbPUgEKhMviXSan4mTp/TwRYgQDBlneG0js/7E
djjwPZN35vxx7tgjh3cW6+HN7LL9kK0ioMUJ82GX2ACll02jIlSxgFGEemq+xpEKIBvavsWvPerP
vWWrnY245ZQOpgExEhHuehx7pyY+eHS2cztn9+w75K3EG52vzNl2kVGiSgQ8kUyDWmE+56iN2sH7
StIu30J+nPBW+rK+8W2dv+gymZZX3XS05klbNDs/qUm5N915yQ3E4Aj0uWUJWyOIj3F30yiGlGYn
nI5IUZlC3EKFMF9S7VSnfNL141jY+taVqr+0re3vC8/zq3WUcs2yrxl35YBGfUW9hreGy9vFONSo
mam4h7K21zn+IJeFCVJQtc1Qih48ADm7ERX6djRRRI5hkn61TIhu+35BoMTIkN7SvuiBncTzq0uN
cdadqIv1iFEMc00N9WJloau4T/OcFXMKj+EL69R4HrVlvKUuoOaiaHDHMIsdDoZIg1u3KKNtMtbO
bZXUJbMCB3p2ZmTHRfv6obIk+1HAYU52ddQ4+DSsoP3iShwBt7iNtB+6PtQQ9qZFmGnhJkMnZccs
viwxzXfYOAjys41CX+zanH9qOUMYa0v5HBnYx2QyVRbZ5w7M5cGL9VZNs/eYBc7wtGQE4J3zFECO
0Jq7zdAmcbgxYqzR5JkpAiTzovnmjkWKmrG5BLkjupASBsnyDO6k5ga2ghRRIN0FgTi8wQgCyzS6
sxPmL9w2hTomZa/veR3JvRVayA2ouZxnoPykeSD5JGio92MQXBYsYNJPDa52UdvZvQez9dxk6KxX
rm3Mrx1aGiwpnUABBRKXwBRbsIRJBsqzP8eC/62N+X82vov2/V81vvpH8eO/oi4v3/eXCB8cLwYT
h4cefNTf+VbyDzpNTzIWZktjuX8bDTt/8KcW3S12E0KtPfkXddn+QxBlzniD72JbDbv73+l7JY7+
fx4O48y3mIIjpIaZtYxt/7nvjTvP0dWsms1oVwWe8h4PyzrRGuqPaYQO263Y3kWi1JcuM4dz29jF
J1p4CL4yrq37WLs2xXWsg0tMYXKeAQHuBpHVTwjN4nfDC7EzpYmUx9yOcniurVYc+pBMc2sCYg6K
ZfxIEok2k5rPiHZAl7J3Q+r5KBq/pVmKmp8gDhD6Q12yL47p1O6WvmfELikKYLhFmLTBurR6iknk
wP27bw3jCc2QIhagicP3lNODSKiCy+FU1w7lQyAFOkKiAUiozqPU3ZplqIatwfmxs/CzQK9J7C0y
JnU1q0i5KyNpBbucPpnvcjl61mlp2s9+W2c3tULym09QMmKsdMc4QDm1KxxjWDJyMVKtTQjSd2Y/
NntVgSLcMnxrktNECkO0xTPYJe8t0mGiiKoy8NcT4wlMqg5G61SMzs5yuvTdaDP3w5ZZ/2HF6HrX
tdUz3jWitE027mgk4kjXPRkw9SvrLsXqmqzBd5XPam64wKxcdcgD7TF+662uKs/gDuV3i+Dw0aFR
ehoauHurhhaxRoDlibOp6pCLKm2E+hHUSfTAy6l/Uo/R0rZtl76lo8M0NPSsQyJGrmsE2ZAMZTkF
n35nmztDRe2lrGJ/Z/uD9eTMFTb3NOpIKU2D/CZCrcQEdxBXawzEumxL99zkmAPxxwq2n7B24dYW
+THJ1YAHWajHKnPbe7SyuE0RqD/KyCw+bduhA9aGPFVRkn2NtjKvhdbyITSTcWeNaXFakGakAmO9
qotCXcygH6HTpN3JrZPwRdceEW1dhKYfXTYPP66JeDvPQX1x0RcdRzgqi5WuqM9eV5enirt+bcei
PTCMVYdG4Dlpy9a/U27oI9FC9ZGmKS6oCCf0keIP7xUgomEz+1H1ZSKdPXjpMP7UGTFrhOoEKJxA
k7VmjjcltKeLzqr+IAYyH3uh6701yFavutquHoPAjt5DVgbmVg0M8RNYNbeOmHpqiLZOfkTSGvZj
FBlH7EDxw2xN8A0aj/KjJM7UjyKHSXA9o/fOcMaLPvROTTHCdg691F31sZxuKPjl3mbPuZv6pAYt
PeHf107OPDd0862sRb6jQ7aeBWS7TSYbyfoy9/YAAOS1ib3xMDVGOuFN8dV3jlntpnB7e5sOihxH
06PF5Pa5NIkznjut+jWGNXPEqULnSIky7ZkwpRumWFAgAngQoEOQounM3bTj4O8Sp2pgJyTZvoyx
Ukx0JNu4HPOjz+X1UUyMFII+MM+G6MRDkTikmXl1VKk9qwVT48oJm2ubRMbJwmYHIKDj2NqWGnb6
1oRJF20H365/EdLhCODsTtTtuzxFeBJVjn0fDhTuHNbDj5gPENnOdi2jDTuJ6aVN6omYqYUX13pQ
AULb7oMNdKb0Xo6xeVcujLn+T9qc2303CgKdu7Do+PTyq+9Ksu+K0L2EBUwGGBfQr2jcg3PgI6Nb
21M679zWJ2szEvq7n0UKV0z53n1gmdm40gsbL3TthnEY9hkOOXJZPdPN78NOlg/Y2UN+Lp26Py2H
zVNVKfPEQ1Veh47zvcIygcJAQYffiN+8vpKHHxbRuCSHo7i90NIM2xK6GmOiybQP0W/2X/8bA2hm
8RMEKaE2uTKtaDvWHTJZTCmh2pZl13M+L2zBNNf527DwBnVTNg3bJojSrANRGGwA3Ks3GobgtbYW
ZKHLUAX8vZ+JW5ET4Dl1Y0LTuPANs8EMvEtlCV5gyAn6OrRNinKlQsWus4WO2DeGvhQLMrEVKX0v
Hodqb3BnEKRRiGjpAwqkR6mvXhLTqgN8JPTZvOXYx9c0mGOzkiC7nXVlVLSfyaRCdJ01AwsMTqnG
sVUWQ/Gu7C4neHKyOYxbITEtJgpTZ5Wdp64Zzy1XPVJdx7ornfJ7cIpwE3dOf1PWbUWIjMdQK7CC
ijFQnBwUMq59lGXq4ve2vU7qBvWnkhSkv+uS/wEVmP0vXZDrb/2j+bu08M+ybfmmf+wdUAN6igqM
ib5HgNFidPzH3sH+g627h6pP2cv2Xv1T6AV6RLR+7PRth0r5r/LL/YMvgDQi7khYkr8l/q3yy152
739ZIKE5uZK4C19QfVlsNPz/Z2PulUzIMsZWbL9K73OZGl9AiZf+CtCQ/cuRBpPwyHQAhQZVuW+m
ks2ayXzwh5Pq9K4bmolbPmbMGKgERrmTjmJlcXReTB+7PeAt39q2BU4Gt0qwPpWmV/gUMrp6ZloC
PjLpQ2z/Tdalu24U4S5OIx2sKnpY0sRKofbSs8m68fL5ocp09OlFTfoBg9h9zCJvulgdGdZZqo1X
bGbym4sj+ooqLz+PYKZeZ5tQYR8G0CYC63dXSIubeGqIYphQD7zAH0su7WiMi2VwvkXYl+9zXjvE
eHTgrzKCArSWGPTONj/U85C7NvzoNiXnowxoZbUVHSY2GoRhFuOpqoFIcd+SrhiAuntN/UE9gytT
V0/a4tWSBkZ9x+nOPnQiMizGhk/2wN86ZFSNb4pIoBwcjjJ2M/FY19DP9K+eewY1n8fgKUUkt5eB
8B4XXr4N2nDOroFmmeO7dUFiQaWrF7jK423kx8YdO1Mb+1krzVfIMO7BrLpAMwNFcxc6PaFGkQEP
h+4azV1gC/e1w6IB+K/qvbMUorgE7QgJmp1Zjugus35Gtj19ckiBbMFsAuOujcZmkxh6eGzsUGyn
PhivGg1tt2ppLvcCyT5TXD8tnlyKi/6g+96yljPZe26HJNAbF/TfS4ORclfUYn4qJ5HdWXWbH8qs
q/bBUOcn6APCXplDZuydIWk+7YIFCPjH6jSkafEzmTR1RVGOxUFxuaKxH+MP3rFxXKlOdhcPSPy9
0YWYB9h0AaDQIJUODG+7RxnOCJhs7Y7XXhbBJ+M1Qf1lQj51FLzYjUgoZDBZhCTVZo2BeyoZ24Ha
YLZOhA81vxCu4VEz5sT7DgNXPBYizj990cbMmFumN5Y5+Wc2BST3yjZl7WJV9MLOXKJXw6O2D2xJ
B870H8ICDpz0JcJKta1MgcCwtyEYGkPr7whwwPNOpx+fassMj0axfALxw6EJK5G2fNWeFt9D0+ff
WdoE902USM1OBHdaiEPiJOZ6JqkmFeB6M5eGZeMsdDLIC7lEyW9MP9H/kEFC6N8lYJj4nJl2vJnV
ND5GdRLseo2lg9rZLw/s5fSzssvk6vUYc5HNBPsOPtStXVXTbQDX++waMPDxrypgKSnaB5DqIDTH
Dtesi8p9GdxEFYP6UQCIKZrojZMFWduiW3x2hJzZEubmRXRsScYx8I+l66HFn8Sl6qanss82FDs3
EP42xIWkd0YNg4TqI10vheu578W70RUe6acqhwEIMBDKJ/3fXvlVwI2n9M1UAGnfCqfzdmXOPmSl
/c45lFMIdkSbDkkAXhIfp9DoiXfoGG/klOjDlsdVvVkYjo0dvgqThHGO6ByOWJT0lFwNtzsBCTiY
M2rCpzKIAX4HY1cce3ofLmY3vjSEqUBDCg1dZoeI1RrR9GOUvvYSX1cg8E3tktwe3lBdDu8MvLFM
yK6gLVV0jO/T3Hdk+DAPViuj9NXHTGd/xm8ChoKBj9pgZfePIfqwm9q12nRdON58H7FpCI6uDHKA
FwnRXpHlb8PJSc5GH2U3eb5wNlhsgZxlAf7c5Kb6IaDYvCNbqt1Dnyfz12wgcYd1ojHfMmHzUgbe
Np8SN6ns+0QxiMPJOcEw0oBgVTQkNc9lm4hNCIPuyagq66NKmKOu7Tow3mJl9Y8kBzTvHe//a40q
i/zxugM+BOiCSLDIHdW1cbLoWJtucB2QpCOxgGxmQbQixngau/cuLIu9yUkBmdNmju2bfSAJJFCL
HhpXOg5Tz+neCN4p770xSG7nyCs/mjLxWeMGs3f0wha4DX6m7pcry/xcaUeC3M+DN6slleZ/SvGz
lB3/YvwUlV//+z/+c/WzfNc/qh/nDzgOv0UVnvs3+oP7h8dEkKqHfYxL/gff8X81iR7lDXpEfymV
fJao6q/KR/6BRFFBa3BdxHigHa1/p/JxTYqyv1U+Hjh103Ysm4ECbg0EHsvX/2asUDjg4H9VQOts
WRDIDZL7rSrSCG8YXv3jLJb9V8cmKYODhRcip11l6lI88qAF90C5kgOgWAfVrV0/VLZCvcbpUzVb
VfrZB1a38qYSA6qydHI+43I24o0zlOWrgkJww08avrHWNbZI75yHHGsDJrcEAEss0UYRX0MH6td+
tp6m2f2YhTf+6G3FNmRE4AHu1j27DlKprdmNzn1rCUqcGvoTNi6n30t2ACzREyb6uQMCkCl6Fd2Y
TTGQ/DhVhiRhyLJ+wnxQt16IMmWl8qr90q1ByzFXBYljZtlkn76bqDeGMdFXboW5Xrt1q98YUpOo
17sIoLM5Ip2viMbqmI3ZdAvrJvlZpNxWZIm03ZfKlf/dUte1nBElOSn+aG/Yp7rbMk5kCe0uz3b2
MOZ3TRw47WUYXJdz2ENFDjBBF5dIDsRhQ468q7ktb8eyqu5cow+2ZtsODwPDqehGmIqlYg6H+0fZ
Of7dgH3sbCNJuJqGqRD9D/KjiaWfcMwbaiGCS3Hvpra5nSwzv1BhkDFjpt1milV7O1UM5RMmRgwA
0vxXh1HuEBD5A4i49U0oHcgj9rYfQaKIOEDIdENMjqQDMbmYO8Cysjl6ABH2FPHNdqqcfid6pffB
1JKGxKx1RhMzVC+uVwIqLIvUuy0sXT3OTUdml5lZOeuPnrFGCOdwE85LqIZTuCw1ahmfmsFMfkFm
by+J42Zbn53Nd4am6VPMJiwxSI+PRghWbAWywv8IdBbuOa39i+2X5k77eX0izaR5VNHCy0HedmiN
pHnKK7/fNHYUI3UhToANE9E/cys2juDvIVIw+JecBkJzjPwcs1K2m3EiI6hsSvnLUF75WY6zuuTY
oQlAcaz61hhcD6VcGT9FeVgfo640j/xe1SVb5gCMGvUJ+6v69vH9b2PIodec6cWmalxji1x/fuqG
QuwYkIbveFCKG9MO5CZg+cSq0XXR60od7WMjcA92UdZ32GTmaK1K6UO1Soc9Rmvmc3HtMa0o1HDF
saG/S5Bs99Ide8Y6Qb4TGGzWQeyoXexP+VurnL5h8ZqTzuIzv8v8jOZhhCe5HmuQFFjQw5su7+Zr
1YBblJ4h9zVzafY4CDsSnlTrua2HcSLfznd+tKQQ3JEyQ7ZKyyWdWSS3qqyLt5CRMIeMprS++qH3
XrxFCLkP4tm4YNOQBIvUY7pq+g7vtg3aEiNkeFYxNLntYONWhdYPA8ucm3uH2gsSo9D2ps6d7p5i
CwIEIKZd7wG7240GLoBtH3aaj5qpwuC1iax0OITYSG9xJoJZyciqG2/cPCutB2tQgLYtU3/OKGje
MYnoa9cmkPEIUsrcdYEC4DYjRvSqMgdyNx+c6mfsW9NbkJGWRJVu+QmGdYBnPBg4rEjLTWtwCXYU
QtFBLX0na2Rfa1+X8cW3CadP6bWyTVwMOUJN4X8UBRHXRdEWz55DbBCCtFRt/Rb6yWCNFQCCqfTP
bDXhYMdxcDMJgWgHfsSkNiA0k3vTnK0boyTkdqpyeSonJhnw8sLbhJEvIIM4/SLnASIvUIA3NgMK
oZOlMN0HM5N9DEbIBBp85uU030j0dJtIw9fGxut1j0bcWUcTnQGPudl8sV0oWFjXlQ1mjbnuLujM
8Z0WLjzUrdee/Xm03pvGbn5oYfp0T4ruGQ/FkSAGSFNu6JwDPk47BNfdjYdV5KBHg4BVsGi/DM/V
D3OU6B4AXxFdSn8hyExySh7xG7E4QJp7GVIPfanK5J0fYhFKsKr9pGh0yg1UufB1Xuq/kuqWx6Cd
kBv58PXDBtg6zWV/avKmP05MJ86UhPCInKp+aVvygzsPA7w0xQlhrM0gOfae88BsAJblwGBtDoVY
VfGm9l9DKyMNxOaU9lWqPsxmSehFcrRjUKu+yzouLp7srFWHD+qYgel6pOmIWQDP/UkJo1oLbxjv
vDbIFC4ZW3zzUbPpUbzkLsQ8R9I9QRSKVocuJsij5LGvRXhrdUZ51j6emJWGhUKrAhrgO28YyDOy
CMxPv0G+gzrIoiONYJ9k9XClnFQIEzqxlQAsX4ivk5fWiyIASshXDk4+Vgi3Le3cqgyojOGWNnxD
YgS90lKJgTdZsisdPPZFfYSO2gTSAB0YEB/zOsTgkTdu8TCDHCjjtrsXYzcSGDczcrtnuu9Wq2Jk
iAgparIIjCDjt649itTRT341fuxeJhYil5pG4AHuUoFTp3RPbDPEgSyN/JcYZHgmZ6pm6OpTbkdx
Cnoyswq7usGhafC7ITs49cIRY0JRH30ZDScrqBXGY998Nsh+aTd2OVhvMgU2mVWNs0faXty2UDL2
AXDoQyBLvbfsZulS/WQPSAEz/OTnnLlV5ewQQoDMnCrcRolqRbtu6r3jlNlzLkv54rSo2LRX8Z72
sttHxdyyCzZUfNsPlX2ULfVC4o/x2YGLsxus2qWtkn2182ghn1OuoaMarNZZRTX4jx6iAKmNbqph
UgXZMSDtZm0ID6K+iVrhXE+R/IX/qxSA4VqZr+3WT7fQLwcS+1Tmlw8W6FQG4S61TD0XAzJ779my
UuGRSDzEH1ZvgoVXbUpkggOAyUYPtHLTYf4JXN4BbifVhzRgQNdmSuhAPIyvSVaXPPKJeZPko94C
K/RgWtnqTiTuQLcyJ/Mmq8oEjylh0bjbxnCbatVsQ56Zh6EgkC/O+mhneCuC0ciYC2rQJ1Z1JZuF
CGQffZuRkg4hyEc+WGN7KIIMsyEf5OBCSpZz4gRHLtlyEXOzYfKMXLKyipwrWZNV8Y3DlxaQSjF6
TLU5vNjoOn+xInRBUgU9Kggn6z6hAQbPTcYONONPN3MxkeOXB+nRRz60WD0hAUwkd4bEFb7VAP82
gJJBg2dZVmGCzSCXpIyU4QbkrJna8ZiTkHtAxA/3r0wqEtHNaIe3w/sZTWO9BSExbuI8kA9Vg3cB
CoF3w1QTnijD8Z2F/I3O067vnEq2PyNqvBXeV2TD3WR0JwIPQtwxpqNfABCpZwmigCwakcz7sk3a
PX55l0/AMBybUaqVyoYGlyTaAXLUCtM6N2yV7u18/BxL3rjeKsobjKh6zxS8SDdVMK0sX8Tnpnfj
zUSoxhnNrj5TQMutqwewRp0p3lPPHq6Sm3bb8RD8nCrO1bWLU/ASgU4+FV003eapwYUG4P1HpCQi
v7zSSX7Oqtkkbin3QAQYIK/KLkVQ6cjs3oS8DdVwVtgxFyJ2g9HGMuRai4w3BCz+Mu3jnR7KkQiK
vmaAg3rt5DdIiOE8IRQqj+TKBy/VXHKsCD7VYEzi9hYNe/mylGo4D0LCIIx6DdX8lWkCDt4htNcG
NSwaz1ndpGSprJB13caUNO/Kym97rBcrJyf2kezTkgUBqIpSth54D5Y6UMvenCy8YjMHtw4cmlTa
O9MfA1jrA0BeN4eEAa8Kio6l+yO0Y5+UqK47GHnB045VPjBY0brZshomjhQDJYPAPKHUWPVe0ZyV
l9ZkeIe5yacIahIJTnH2jRsEoVMSC+PFG6PkMOsgu2kNbb02NSyKjopqHRkui5/cDK+MGNh+maWn
77mTGJHxmwa6SZEyPLO2RQTQkkhwx+U3X1yChMxVPQb5aYbdfvUMG9n2MNpMKdxaqA/VT/FJd4N8
L5Qb/4wpMciFFbq6UL+7t77S6kTG33BIAZxv0AQVPT1Dqf6cHHyN/yv8Lq//2c+2SB/+ms0vHaqw
BPt29X/YO48l2Y1z3b6K4szBQCJhB2dSDlXVXdXeThDtNrx3CbzTeYrzYnehxU2RvJLicnpDM1Hk
3u2qC5n//31roWrGTwZJ4A831EZ5s1HrJNBzRLQqfgERRQpSrn53a/8nH0Vwpf63H+ZPzQOSjFnL
dTvfPqtdcJR7bbsyV6Qgj42f+P/+Yxn/18dyHUEVUOfrcpemw5++JAxXFjQCL9tOxxDO6YrwasUd
duX4xTa9sjbuaZPtpz2vvJtN+f7vP/jydfzh28nHtpagC6sOmojun1YdRHQTfsPrdJsc1GXru4f0
YO+6n1/jX1p2/f/Zxll0HQz8f/dd37x1b3/7Kjr4aOe3/Ou//+tcNt3X3z6//nb3VnRvxedX8/sB
0W9/wc/5ELBPXgtsvwyHjBF3nn9sx+QvtqSvym1S0gDiI/82I/J+wfBKttXgTzKm4F/+1lu1YW9Q
5vHIJiH+MPh5/5UZERrAP7xk2I7B9zB0d5k5OWA1v7dnv5sRFfowsIpDIechz6UVRtyT7bzV9WvU
oJPns4efrtXQ2Pe5dAcYBE2wS6qufIUKTDtHVfMlDcvwbNgE8RjvG0/OtymtX6RpJParNedfTGYM
Q8dXRyvd6jhxmtI/PNURJxQ5mVckmGI1KzcwEUQXLU9zzdReyG/Np8zyoJaBYyJvx/+La5sH6bDi
at7qa5dCCwQcTV9HOcrqdWmPsDfCUEsfesKo1ZpYussV0KrJLjjgE0Zad2lF5JLsBGZ10uI3bIra
elU6HhwOxjQEs/LW+OAUma89mF3bmqnFTdIMw1OqSuOGHh3BblYTR3cosw3xIO3YVfx31eSIO5JK
IDRLu83uJz2qbzwEVC9ONGr3IP9SMlXGfBMnafyCNS88BmOMUm7oyPQHWTFsC56363SeXFKFg9mC
3fRsv+ig5W3qItPunNwTN0x8e64w6OBZ6yW7xuYJ3CaNtaPlyZRnHG3XzysZhjx5Sm/mtoybPZ+p
t1e62W0qqzT3GkV5inseC/eas1QbygBNrxJ9Q/PQU/UjIMlhB8za3VrFMG0tF8IfuSKXVX7brvU4
U7hlmsznB+ltlMsX0JPCOM6FHV6EQgm5tpLKegqyoRcw+eLqQguwWSRdqItN5gr93uWB+CIrJmq2
FYz0eOpqIJ880ICsdTJiXL+tjYk/BJT+UlAKI+TybuKcR9LE7BCd8cYbLOeWS8Cw12fPfmYOr72k
kenRi23gqYxGFxD5yp3EH1KQGhios4IrS5BQ3DCByqwKknXXUK/cTZhm0rfsWswryKhcVOt8fKx1
j7OGF8jgalyWjv2yfmQfU7VLjs7htTuWD9n3prIRtXuXMn30w2WR2X/vNIc66h7t0OleApJjOyGp
s9HIqIfnshXjntx9iBvHrQfQ+cvSVF/Wp9ns9o9SzPZNsixXwTyUT6BoawqeKMxWvQjGY82qHUQj
q1lUmPXdGITme0PgZ1zJZYnrzDG6VlAo2RpMqXzGaci+t3GVve+8qr+MXBNCxLIYxlloPKplWexk
BWR47jrpySZitJNc2jfTsmCOl1WzE1vRR7qsn9NlEV0kU7PDg9MedPrQd86ysBa9F74H6TDddmNU
HTVLUbOZAqM0wYSAvCrMIt0N5Uha2LWsPmYEpQWfVeyUna/xBsXtc9mhF7IFhZXl+jGbAFAo6nSX
9vfKveJT5DvfOBMXukA94NxLr3RNBm/198retCSpbdF6fFg5pY9jZMsficlRjQFSxha8SJMXeiHV
TUVSIVzVy0bEXXYj87IliSrJGa4iDcqktffsVzqxYlzTYDMv+8bWnsneVOlqxJoJ2ZJEOHNRV3xY
BQC6DSfj6a3I1GL8s3oz2tZK0EAZ055ePvEo+7UIrOY8DpnxwTQ1uRCBib7QaEV1DDxC0mvyUdl7
INr2YAVm9qF7c/Gsz7Z5qcZE3IHtKcllyshjwIxufBWTlEk3TJ01NErxt33CKsN1VQ8SE7NUSFCT
uNvbhjEQeZKhtx+KDPCgWXP5XNtDWT9pHkJSLZf1DrwNZPjeC27mwkt9Q3q0EXj1a4B90uBKEmj3
zSwSvkir/oXacH6qtKa69Eou11oUwbLEZ/mpQ8A9zF5ZHBODha9dxfKG6+p04EDirbrJ1laxaWlf
Euk9+KEuzK4rQMOnVCY9ZJQgP1smgpdcm9trxw6UH5VdfUrivNgnwHQPcWZw1oayaXAfZ2PZGBmX
o0JiL5y6DLwbcmzS3ZME9/79gP/Peee/fg1hcyj511swv3+Li//9nz/gOf7x536GsDmXQNH4Putw
mvhDCkjHPyygmbOIgsbx+12YuRyOOMfotmRbJo1lTfarJ038wmlEl8SwdeRq4q+Wj/+0C6PCzHaa
fvSS9PYIgzt/OhoP3XID0akTxeHEhJcdCW/Hm0Ak2blidH0dZl37I9cz54osXk26Yi7UFYNFdiWe
1TnUUycD2I0qghkWedV0j5GRyg36dmoDVZ7zqHW5hJcrtyfAsCOm3hxa5dgvjKGj/uC14zizdvPA
ic3QB84NactsYze9Na/TKdZ/MMqmqKB7Q9ltjb4aDx6pYW+T0uh8Hq3cvLYL22Fkk2G9gozRUVCj
D0JeOEhmRvI2TrWEgaE+PmWNIQuqKbP4QUlFDutK9RoXEY2FUAdrjW5R4HbbIHamOxqMkidhIDEe
VmRaASoq5nid2ZgPgI6CYR0mPYiKwQo3bg13VSNouAuSxPPrsoV/GyYJYKkhrXZd2GNRDGMsFeR/
5x/KHMKPaNRtnzZccEdedYSzDW7a2thDlnTtXgShxRY8MjjxJFOc/EiXq81W9KL+TB03OvHJJLey
GLHCxoYzdVvICY5cVhYDzWQiG4hHSjN8NymIn+006I8SLvFNGw18m+u0oiemai+9DR2rYgIWN26+
5hTs7lyT/D0z/IYLdBQ7vXMhxdQHy2cxXradmr+yUlLgUXGV+nqA9Jm6bF8ysBlBy6+YhlNt5QSM
OqNwWEYlhshuU2/uX/WskviQ6Ronbd8dwjGsLzuNdeaOcXnOvinAVF/2y3RFo7tlc1r+VFPf7anc
OFvWOZjtBhU+AGO3L2Kvc7YsfkYGJ5G030LSs1eUhkg3AIUDzN47Jc4It2JWbCZgG1Y0k5snhVhy
Q9W+/zFxNGyJ2UTZk4on/QLYZ5sSh42JvTAK3LEHpVYl8tb0RxYnB+4i6Rc9LwxGfMPvhjAaYARX
OOV1O3BvesNKMez0rj8HpXqJTLn8SAN93sqiM3cTWfVuZREYX0tFWWpgfpdAdHLS6wDAy9kEwgpK
ffmPoq7vX1uSF37Mby4awN76QYB4RliN5Mlzh/zedCMmNQXxbzaak9lcEJRYVi5xWwAQbQnktgC+
Vu7QFn7TdGwdcZtVa7QCpIMJyQgkP/DP50EGvjWLulmV8HgvQQmoLWPa9IKME4RNqui6rxfcKvbE
SJY/FGgPddzE77wCOIUnhHeXebFrwwXsskeXOI+v2tl4ymSe3Q62ytAoDMtSndrvumfMyWgmccMN
4pH4Hg1L1q61kg3GWuWZONC3qkCPF5r9mFb1GOy9CVy1YrF78IIKvVtkGa9Uh7JdMhcNDjlTDy49
pjw9eSslHgiuBFyQqmnV6KF14BTCe5Phak961jDeAgo37Kwuz2/o2Q+vJCynJ0x73iUJfqdZVd2A
N25waG70UNhfo46t/arxMDawT9a7TUIq/Ae3nIJhfqOIcRNKIzA/aPdmanu040WLLqCJb0y7sZMV
L5ocO5dSNIwLM/N7jlHvgpnOdjatysfzYJychFUw4WXIprgIxhfF7MTYJLUpjpUr2ouM2py2TpkK
3uItck6AuREpRtwgn4OlILNSXkPmz420T35vwu3EJ3HouJ3KDWOq6DgAUt3Ppuif7YoqhzNMJppY
kxqqMbmkBjxsjhQjk08TZ7VG0kv0DyasuXgbdtZ8dPQRb0vcqTeadPapA2d3o5KMM0rA6PVsdZ7a
y0wzL0dHt14mrygu+IU0ntwZDAxbOPHVeU5LLcVNL1uMeAfC45HfZ3qxPAxsseE0H5wCB4pSLgNn
7YpqeKyGDN9MXZbJldsTLq1CndolxYxjqWxgB2Zt3bcTiGqMMMqm3N8ZPwINiXMikllsB96kuQsn
LUuWmgY7jEpNR61oJp1JBkqXJO9V8BjYhKVqjBb0ITepZox+liauUe+ZR/AMHKjGXBYjZUbbpY5P
d7cvrtEdmbdl6Xn3UUPuzNR7uWFLC4/eSIzGx0asnmhPBttAdvktHcrgg7eX4MijrXkW0u4uareQ
j1K1Zb2NbDISUlhczp0s60h3ttFzlcRAOmZjwn8W4drpWlKhfehs5kqUr9YYixUzmPEaXJy7QV06
nqkN20+S8qrPG2tAyqF3INuhwsw0qIeYpmxeX6nerZcW1rEPzew+y9V0P9OceJ35u7ZqytNlAOvS
cUJO70LrehPj5PE0zhKuCMOUWztXNTB6TFKToDty3zMKVHB94FwWAHZ93RunI3rT8mg25XjAoDTd
Jwn6rrnWQp7OU3k1h4JObesmO6OTyCsmz9sWXR79yAq78YfWwJwwl8InEe0ZK4Nk2YGroHF0xRRd
82wbdqOnFfsQwvZKi8L5AtA/btPSSA58Tflmjmi0zolq9w6jXmREqX5D2SLbxbETHBmJyEsggKGf
0LaaVkVNXC9n+rINI93ZDXgQjnSL+tuYBypEwajbSq7LHWKH5XlZoippgFxY+Au8EpVBlmAGBIuC
36BeVAfwP90zzg7bpYhr5RvxLUVoqiZ/SYjDvVbO4k0wjSn0m9qW/I3MyNW6ZzpO0YBvBqPd2N5V
AOBXWg9gowl7ez17Y+7PhKw2xTg4TNQzVhfIZfxsovIQza332CYoHsKBuU9UUcLUqsG5bAjU7nAj
dmvypMnemfmaV2BWk5PZQkKNMIqso3L2/GCY86Mi4LAX1CNW4zTCcCTO6zv9ApXRFoVBlYNMMWas
brRzvW2u2c4172nJTRA6IyDZOT6wmkDoANpwPfOEZ9FNN0Q45Gxcpl9rjOLVhd2J8qKzcXDJItU3
pAVGn1xFv8PYxPM4K7OdkcL7h+ze+ESX+LY2LdcvJ0Rpv52l7MbyIknZf1R81SfCgu1Oanl8ARPF
PMDlDM4k54utXqf2edDQkrXACvZhOsu9mPEFWMyfeNsWUeTLfta/ROCVeCCZEA2ClbEyhUfeiz6L
HeS5WrNZAIpmBvwENqFnER7uy4LQLdWvgQtgbdqf1CW6R6y8LA3ncnYvwygZTdRbpUq34aws7GBS
s19akhNPKhVhtsnMAsSsWMIyJoSUh8y2tc+h0lqOigCuoKiEpThMWpXejH1QxXvHhlKxzRZcaT/1
9IGqPKDZl3lV9RDOUGBWKrKb26I3teuAuU+OAlI1P4hcuIeZ3tRtWwfD+whVDoJW0PoDCa4d58uA
3IqbDTtshLjiKa1BvWGg+uAwhNyPMhZ3FAZmOma2TMQ2Yf361qRUOBlF6cNNy2CHlU6Lm4hDcJ3T
IB/q28JUyVvJqKBH6AcpfNUNOsuv2J49wZFsBHfvEKQlLtHOt2oylikqnZjXgvL+Qz+aBFRzy5UX
xIc1ItGjXr9838z+c1P9eVNlgfSvb6rrvviMizd+UB//7LbKn/05lacXbOkuwCsD4LQjfs/KMklu
6gCp+T//dFu1fmFQD6jNsym7sK3CzfXztip/Qb3FLN0zfkNs/wWapLlsBX63yIG0x62YDgLqceb8
xJ+Z//8+uanMUci4y4ZN1lOkkFM9X82qGO5pJNSHnobW49DVoHmyPKoagtkU4zdRYbnZmt1B/NS3
Qh7C0OrfZhWMHzST271N8Cxhy02WkE5XIK4ikx0fUfvwFA6EgndDPbl+id5kW6dlfgohStwSNVbk
N0uUTJFNOZEYz10UzNGJ7cXUbuLKdKnS5nEClGgUZsvVzEoOsgASopUAZRiUhyeKlTk+Y57kl44H
gMpK7Nc46xXLckzWxGbJuVWaOk+98NaxHfwA4UgZuTcHLoeUHg6U+QhxD5XFO3qAnYDvmh9Hjrtp
VSX57jj6WePdyg+9yLjLh27cYWsL3jBFaNAshUL2FE9blRAhnYNp8quESWPgBdNGBFnppy5HkVmy
zJ/HiBovOP01MJn8OKp6PGZ2A0ezq3BqV6m1CkdaGEahRR/xjHazqtjMcpEG6Du3vfXMGLan12CU
0Q2+YHPrkBw71WAG3uaZSAXzTKxlUJMfEUlml0IjCbfW6rHBB1VH9wzfO0DgjvkkYi+hmxjoj4VG
iJboGTsGPkp9Qnsx7OrEHPJLvJ7uFQlbvADDjKRk8IyEakGEArl1YvYJwDTyCJ2h1crqiHjdpr1n
1efanLt1kgxM2Lkkc1LsoiurU8FtrTmBseHMEVyGRpdtSb3TeAHbTagvVihxg17zO5BgPoYY/Vh+
V//iBLUi7+HTeYqa8IHcUhHtpohbE1IUs5kot+o5VJK2m67ZQ5ztQC6jC6YMJrF3fFct3HY63c19
HerNtUS2UK+E4HPc4I9Nmq2pevFVzUZ5PWUB5ZxwiCsPcWicnrioNFsXeC/3NqlHDw1HWOBnVLxd
2heqMnHPJN6DXVJC55I+iGsEK+0tEk/QrBwYZ6o8aVThch509ZXPFsl6+mRxTfUbiex2KpT0uM3N
BCdrptZ89jBnFJFMdEQ1E3Ynsk6yNBYMJxEi50qPTKN60XK9q5+qSLeOuqrldSRGPdsCscqvININ
z1knLGQhBJt92IvynGukGRAU15wKk96xPxrZVzcwuSvyeTUnqYSmrLNWoWNfcysWWN3jSXvt6i6G
2xJzTqrHYbzAY4HnvKwDbwc3Jt93hhOTjwiauyYpyHL3AQ7ZYp6Rt5LliVdTTK0POA3X/zUXpIAD
Wm+j/qyQsI9TT8hijtOdVzjB1cDca8/R0rvsahy9lJI6MpCDEs9BGOOu1jocZsVQfBKAwIWS20YO
0Knpb61JLzbjHC1DcRGXb0HoeoexFoinBnPgHKU8dF28mKB1FPdZp/JzEujT5eQ1zauxVH0wijfl
jkyp5s9R272admm/Ri5R2Q1JGvs8GUXKq1n1JXkZQGdDFxL8kIH+msxdc7bjyT4ZuV68CqJK76Or
xgtKZNr9aNvJA9B97r8DpM1xFU6p6SPk6XXaSmnyHKEZ22lzjrGliIE/O3ka3o9uNK6H3h0uKwDV
YGjq1Lmd+e8rfnJe+g7gZ3ou0N7d26GLgWdOC3EdcRsamSyMDKxcIvUEX4jVnGcTZFwHNJ6rGJs1
8EOqHW5SGebTpuDAtVGCAIfDKWnTTqK+mlK0zY3Zsk0FALsnCDsSxUUmbciOvSOKHSR1jPh31VAW
28EqwlfeHfp1V0hrC8mN9F5NVfsMgCV/HMnM0fd34yPA/PYJ0RLjAc4w4mXi2HMbmTY7EHBJ1Wru
nZ5f6Mx5gSIUrhmvojJvaJ/tBs3Nb91M8IpKRieCOzMlDxOIxC0cv/5SCq0HqxtE1squ+/6ThK+J
tDy1exwjnuliyA71K0YEuKBaoncXC8LlaeFDyb00q3aTqMSuV73lEsRZMPVzaTiv6YKuNxeIvVnm
8OyjBW2fg3ZDAgXuXpvj4qtaEPgUTynppbi+GXXx22Hn81c/jsV9OHnTKc+89DVekPoxeLmzCRv/
I5AA94vKjIqNExvyqgIateui2uMPV8m5rAAcV9/k/twQxc7udM7+dWUMz8E4Zc2KXU6JLQduucn3
5CGJanwAOb3THR+yfc0XXQBYLmKnpITLRdWFT4BWZPDoakF0HN2ADW0JAFD29ciUARcB5KLen74F
BXgur3veolDxZOM7tUaB0UxehTD1njOPOeOMz/bETMwLeboBTVr3ixrBtpAklIkIDnojCdxa3xYF
JdRwCvLM+FKiiah7McbcwGyvFvdCLkcOHLFxUSi2NqOY0lO8aBoyhbDBZg9OGYxqhSKPCqB4gDC5
dVRe9xQ6EhudTcxvF08EbFspJnnbKdVdrlR69Z/DbjcdPv/718PuQqv514dd1jJD/E/ZOMuf+7mW
8X6B32qY0GAdQ2efwkHzZzmb+InNMZMcCe1t/g27l18rSkBhCS+xe3GoMHnfvaJftzL6L1S5PdIi
7C/wyJiMU/5K/IT69Z8PuiTAKEmxILKWQpT+p4Pu0BIhbLOM6AhbF0pCbd5tPBykJvaLSq9OErsi
zeAoNbYobNqXmoDDZaghjlvF8MUvTQZVZJLZVICPpHyQrPoOPxvERO+Zy1ux1UiQrOmf0wFmaLFV
XMP9shTTZbP43kgGyHWXmfHCQ+YTqGwhP029YMzCfKS+qPo4fySHou28vCp2JMd5k15Uc0yOhlNK
K3kf08LcVsvoNW7SYTeTF3gZedQewRvSOmpn6bspsYaIlMXRVFp8ZS+yuzJBexfxdWw4u9skQ5Hi
LY3mFb9e7nbw2q/A9dpVZPbtWZAsONsQxW4rRFNPGuVz9qnkWsvFvQe7dQxWuA6Kbpcm2PlEFkAC
7ROcfW5TQp9BkQFYrqhjUgOL3s/LkumBVhvSPz0dmezB3QJCkTIj95uYGveW4vq8bIfVqACtcW+I
miiO+Gys9MkIOYObDWerWYMFSVLD3LRMRff6NOMAr+Xe1SYO7aVw9kg3e86c7KM9jIhbGUHhkTax
0GbieJcMo7hoDSLRJRzZjzDJukd38SWGxhD5A5TKpWWFT3EOydWvoCFSdlh8izy61BbIyPwOEEjc
WOSOTu3iamRXYBxh1xNWN3Vthxst8zFa4tz89jwuxkde4DxuJcejwcwcrkKIIYtFEelkLpI0C22k
swgkCbjingfPd1x2d2vbJO9KPx/yUBDMPhPzAChkHK31DitlSKtuz31ef0ZEgUWtJwoyh924kXPJ
XoGc0ivF/elAaj6iTD4DNaPd8JqEeu0njpr2rc2DeJSCsIpZuT7sJUYJ84xiREzDqsDtddBTPiub
wNEq5tear23I14Xep+hx1by3F0dnk42BD/SNsshi8JT84iE7ZuREZ8WhiBFypO87vrU9xXaxeECp
BATMNnCDqqkQa0tkuzJtki2yt2Ijyrzyv8MRzhCu+UHXJF+U9gLXCN5davvVYiMFblojFmAky/wv
vCwWa6nD7xlIJxJS9M74ntcjlEctyleUshGeclVae5LlwKZdhKhGmI3sjbK4WNdOH+GEY0gpGNB/
wlmYt/kyxyx0l5GmniaM1pn4XLq5bhzcZfY5LlNQvlJit7BD91PZcvnk5wv5LmBu6jFBJUk8X0TL
VJUifbl3Y9pPvJqcUztYxlEuc9jQTTl8R0DWfRBJCDW9lNpEYnR0CKVH+p55bq+JZEenul2FKQWj
aZn7slMsDgyPqzsQ2yM/wtbeR0Y+XqBumLZizKprK4rDbVWX1p6uQ7SCeG37ipo8yuyOnDKm+KGE
6mLzP/MxeBJAV78yXScGS5BpZEbrhq/M66b7YRls906U3TWGVwPgCtg6tWThAAbz7Wf34DJX7NBP
gCZ4AoIwnmdu6ACdmKZT3BHUm5mwBxrIn3yZuqe6SwPIjgQ7x7R6ZatV3rVmbvi8XTOyj5fpvUPE
DwGXm6BEWkb8ahn2B8vYX1sWABXf1m2+LAXksh4AScX7ibUsDTrcdutqWSQwqjRvF5LYdQy2aV6V
y8rBUYRyJsG5dtUMEkJiTBgo2qsuby/wWoWfUWEiTQCPWxwCAKSnQVrVpnD14ThW7rRJc5UcKFnO
b1SknHtCJbz9VQbv5GKu1YZ+gPZo2KmJuLtJMwa9GOzqNNNOQe3MX3SPStoXcyEhJiRusy5aD76Y
UaVHnJAFHYzYebDZh1OWdB/gbOXIHZou9VPb8XwVxsH1PKXWMah1hIOhWrYg89BexuguXurA4tTc
5PWzlHpxoRz6bK2nI3QNJ/Mss0r3tabnDba3Gwo3Smg8nSbP3DfcEynFWzm1/KltoAlYIWA3rqRR
9+kqXVtzc40IqblNdk4hsuz6InA+K9dozyZVfQxMhtqkzRLmqgDF7+fckYSWiiS7aEltHbV0YFbC
dVMhGiDnTlqnuGOlFPl0SgvKmVg9wOWJO5wfEGxbFl0gkowZ9hgOQ2a+A1u1plhqQuDfwlvmYcnR
GUEwcD3WnJWUpnETqq5h3JMDOqVnVLfsl+30DuK4Za/wWpfgfVveBAo9fmzg75F28MarMELXsy25
ZG+BXJXgUDOKJKhurWDb6q0HR8IymbWinJ2YEXjxjeS94c7R1ZBubHN0H3HS2lej5hiHmEWsj0Bk
3FGUqe9zb1QwgSIbOjsNlkcZaTFrlFbz7tpemR96Z9FHpMQpbhPRjqSedI0xwGDiexe1fdHmgbmf
YGrsTcO07gJUV2y1xWzeeTwskSQxg9C7NLwKwna4jBAe99zneJXwtZfrLKEBw7g4UWBxWZ3/KAbb
81EbZkd6J/mnU8ThTc0R+yXLg+lZaQzYa35BDhw2sofGK4yboK9qbmVc8xszqc89YcuzxwP4Loga
/EzwZYBs1PFGTTzYV6a2PDcNHYGXDQvrkMe9uRduGr9LbxY57z917GvYQA4dL5dPcnnWm6VreEs7
mmQ88ubpQMu52jJNs1gFIabKdi6hmYOmxxwN+ty90hpZ7FUai0u6p+WdyeDqDKi5uC9kU18u1pEC
4s0Y3bS6yi/yKhkvIYMZ9rYt8/JFjXGzH50g9tOumcjJZW5AJ1hz1S01DZNFozlfO0NkXdGEZQOv
yZmhDpe4J9MZxw3PN2DJVVqaB5o1clcAiFs5hFpX+dyXe5nW8cgGCyRKZLvTVat18hSF3OxQ/jVc
vclkxyunZKBSpTYIez0bHiUqnI2KquQ9zifzgpJkC3J2sp/4DcDrW43pwcqVuJqiuuPC3HcXDraw
K28Kyy3R7vxrxjX/0UyZ3IkZXyngejFu6SiT3R1p9oG/DZ+yGi9P35pyBygI9Dhs5nkdWG04bRSW
nd1MZee2wMWxgkQTevjJACOqvBcPDRSutywf03d2Ns2OBnR3oUK66Q+TwRbX3aK2c3kz4shEEx7G
Ny0xcN/FaI7pqtVazpX4Sp4CL1XDNo4nGW9bpg/xGp9K9MpHmN9tMKw3SoTqXlEGX7t9LzbOQh6P
Fwb57C408oVLXiyEckT26rlaqOUJ3RAebslwx/kZ0i6ZnvAwf6PO84V6XgWjfBM8AFbE0IkTzMN0
XYoSCCAK0c08jcZVssDT8wWjbi5AdY3T3bo2evkyZOm4cROp7bIFwW4uMPbOBcs+c+b8SqAyHKDi
iet5wbd7fZKe+gXpni0PATWbCjo/wPcuoHNMYie+hS5DeX4Bw5fgXRgcjdMOvofOjj+AIJ+koe43
JQ+LIRfG2l1Q894Cne8W/Dwn6/FQfiPp66B7FgumvlmA9QXauZXRA7E3Fpy9YJP+pqK6OMPpTLb6
rFu+vQDweeoVPqWk8G1a8PhFBwKGEG+8r8nRbCj/erueA8LrrEbTtyOqssaQ5EdrAe87C4If6jAj
f/PvZP5vSj+yVYj94pveny0g/zIoopAR34L3FwvpH/YuFoXea4srsagAwCOre5fphcPiT+YHq2QX
uuoXgUCrN85tR16cOW89BAeOgbgGgJCkl7lReUeTSTpt0LK8zqrR3dtpmm0Ks68fYD1177xNqKtG
haNvtV33zNjMe+pG3pkkL511tCgQ5tnub20er9C19bZ/LxZZgsUQdBtmkjwFoZ3PMS2qow5O6wtg
tffqsSGWqwJS3d7o59AXi5ehxJVxYavRPsVzKNkEcYn+Sxu0q+qruOuar6/u9FZ9/9GPsiLTEkbd
3/+m3/6x/e1vXnoif/gHFvt0Rm76r2a6/aKjyB/9ey1q+S//X//lr82T+6miefL2CeJhE7ddE390
vy+d/JrGpNrxr8cF+z7O/tlSjD/0cylm/mIKsSQPTN1h97TQ2n7OCuxfWEUZFhlO15FARZgw/Dor
kOQ+Ye96TAJYm0lvodv+FuG0rIV0wrzAcWxOI3+Jo7uMFv60FCM9wriA0gtRTkf/sz9GG7Iszjh0
bqZ4nunxNdleJNK+iDIRrEVo/2g64y7SKGkPkfGCZJGyumWf6yJurhMiD8+4JJLnMdXME7934dZT
7nhRW7ysmmKmk4WMmxufLacdvqP2krLyD8hTTJ2RRa2bpsgfK96qNo4LdNKJYiSRwP1vspgW8Uql
RJx6anpn6FnmY4nt8b1zR2tHdARwgF0xYuO46W00F802ppGwAlSCqYnNVTR8jFnLtDM15ofWYkEz
gzMlRFA0Z9fVOWuJRHN3Hd7WTS8qyVYpQRqBuYw1m1la/Zrz2XiwLBd7LuuEe1aDSLrRW/N2m1XE
wj08UcFEeE6SCH/R69jc5rlNU2GiVLCFV9ECoohZy09OhDcl0y6bdkR8GgbiTQ/jbNs5unaqbW3Y
4KOqcZBVnKiB3G/MdrnBCutgBhVydJ6q+9IAGla43V3azczh1UffdLc8WbM7RtqIcy0ZfdVs4vd0
fKdtog/9RQVxm2+hpvajbWrszGvzJIu2uAuc6qqd5HzWbCa9HHTw3mm5uWGzEO5I/HuPOotAXwVN
AD4gC8Zy7UyV+z42rfNMOz26am0N3WpcVCW+HkeGuB968aRbzIIylds3vTbqJ88q6lNPzD9as/Zv
dy1pCLIOPd+1Luh2WuzwBJEFNVn0tuvSy7sdq5V2DUtzInUh2yvDbKeld+OSDU76A4PScq+VKfRa
xht7qBfgfzMrvhJxrO9m2v83US3c54G0yL6J+uc8ph80J+VVSR13bTrKvJqq/8PdmWzHjaRN9lXq
9B55AMe86A2AmCM4k6K0wSFFCfPkmPH0/wWl7JZYQ3Yuu3ZVRynFBMDd7TO7lr8o0TD4GUel2xY9
I6gcPHlegrllR9WpthEr9MTBmBqoRrX4OfTPA8kaGilyi9GflTZ7qpCHzgsBmF0qnthb1SakUKcp
AOO+MVoeva5+PY2asXGkrG8HglFX798BozR5npgjHtj1jse54pNPjVsHaRimt+7sWGeG1FTMWfKc
ZJWyVVM9Iuy1LGfuTFIflMid02bEpwiPBi2pE8fIbLWNK5Zp35fjd9wdzC8wjKDPj7k/Rph3Eg6o
sBqcZ13Gy9FaiGw1tJjhWwYE38CP89WJCbMZa8+mbj1kdXlbJEOxJY/sen2Z1xh8VCsY5xTJRuvu
2fW84Ag5tnF2ZfdSfVVNju/mZPoIJnzh6ht85mw3NjS8RGRq3bp5qJrSweJrLidNQyIzC+i2i5Ns
I9LfgGNugcB/Lvp+obGIDgjDTYcgjVaqj6xtcHGQJOVEEsFBS4klzNNq0ZYtBPhzNnbqJu1iomfW
cFdo9CV31vw5UzjMZNE5JscE/JjCDSMMr6UKIDd2zpMNnKzmvpSpweXZAkQVAr4r2zJtkwjMU31q
3lVDdYKtfQ/3TfMdepM3hjVT6lcVsMTi07QwjYUup2LQprwEFtIrXVDxqS4xd2uqjXdMHN0we3aG
8mLO4bMyq19co+9JxFDvUlAyj5GHB4+Z7ywiYV4xYkTmNsir9qApSsaDKcH17sTP6WQ98J/s1rjg
pkSk4yiuTx41sOVjakWmlxkA8el5iHiOY9KtCmbaTvFt4IegjivfTaW4IJu9llV94aG1y8O0pode
Hu0iOhcRjVtqZYJ6SigbqFtCfnQGAo6ZoRrH6TU7icGvjOGxTsMecUQRfuE2xH2qnnI/VZITUXQz
aOvmubEoVBqHayywL5OGv3bp62lPlY/LxhcUljPXOuTIiXjPxMOkwMSGg36d/2BWFbD59AwLnqUG
i66+kkYBIogiGrgKy5GdQNmJeOrgZU6k3wmTmyl294oIP5GR+Dot+oKbAbSKqlaf3LXSO6YpaCus
emQb3B/MpIYEtK4iQwf0uhkdcvvNN6nY02HAznDFQnXQMn4hrZ/mA2k+zUf+GEErWUPgOu3NZGpE
oXCNbWScVftFc1A7hXHpR/1NlrJmlysfIkogU0epd26B11RNyO7bbXyV0f1nwEZMwuLaQYJe0/qo
b9jYofVI2iYrXGkO7Z8M5JWgm4vrBb5LbsDniHo4wHn0aPMg9cVgb82YEuUxu7DDULGs4pGCMPmN
KffiW05u3LK1v8na6HXqwxsu44OcjY1A7/U7Wipbs/weJ+ZrkYo9KJrcL4ywp6e03GPR8RRj3sPn
CIqmPuA+u5EOLvTGNK61OD/3i30CtAx2f1xex7m4wthxsww41kNVSwK62g90gl2LsZanulVYRcYR
btTEPa6cXODzFpVyXosO1pgz/s5ewVHJOFCww2azA1US++/aB8/Omw/GHgJSMdF+t9G3TkZhelGd
FSMkVudO93omOXOmBjyVsS0C02JQv0ggnPowd/skieMTrM0LzE8M9SNFi86M5VQm6nNGO0UQtQUU
RsIR13UkmHtyHmYiPfkoKQzhGkbHk0WnRtFUnO8XUAPxgkZBK0bPBEKbvJyElF+anHtJfF3APPbs
cSg35Wyx0h2fsglnLGfD1wI8AVWqE8dxWAww+zW/AoONchbTSWBJb3BphqHx3NzYloHO0CsAw4le
uJDWk94Xq7UkRgWgLHaM6PEpEnhPpROwfjyrEUsRx++LI+Tr0vcN/zb0haohUudEiXvSWY2Jo41t
0Nc0TI6dA5tBNyigRyUYVMHdNC0TVLMFY0S2WL7ocy3gRhRbaNGar5L52y5dw6kxLx479E8z1JrA
tWdquzTlEUvOspul2W2XuYl9Mjr5rgQxcWkN8GemG7WBu9gWbhbYLFgWIdtnEVAwO3qcc6H4Ltem
18QtJQtCnEYDp6aagXoBG++XZGRWRZF/B9XBqwQU8ygabjKs4mnVPebgUdjjFN+VdBr37F++cwKH
GlVZ13Nafy+MPN1ENG15hdKz+cEpqY4L246+ya8nLoKtoxXaTePaPEFzg50X2r9fFJhbBweMa9QV
DbsAsKM+L/SG67XZFJzfL0NpTvpmDlOIx1rBbdWHKcfcuUn3ZWza29BpGa047AP52ehChFN3ClGm
tg3qiJ+Fc7gVBudwCgZ0oPiEG5xmXjw5VQvDnt6imKh0TlTJc3LvmvZQdcZyTKmMfcB/hhs6hgXP
CjweLOKlu35avqNJwtgXiRGEXR3tGgx6+9TFcmbBYNknAKVYm7SHlrGVV9YTtNl4Plct3efcO5Vn
tawfuEFv7SnmlnN6LGApzUORUQdsxcIjjH5lU1IYcNRYpv1hkOpWg/nKTWFcNaaKvDKmKgR5Yi0p
ZHY/t9qZbWuqsIApIBCtOdpMivJYNdrZjIsv8FEfZw79t7PSzF8iAB7+BLUWcTZCw1294HE5ondX
rxkdMPec4movK8Y3XRFcPFTW0YKMQjrkiGZGjdu16cPPCLe2vYMSXzZbYxmyTTKbw4lJVxxgpM7Z
Gdjov5g/0t1MQAKfPm3K7Tgzo6yu6tDKr/J2GM/GWCePjHhNALfht0aRNz0dTRxXMNKSHjokDXW2
Q920m6QXtHipKSJ6TdFZWCOQzYoAyJhzT2Hwjy41Sa31e8kPss7NW6lTF2Rpw+e+GPSrKR4OAKBx
SenrfGihFynTXnFo2NcsMgDdGtvwndnUTz1XCJujYaYCt32p9eYlEexdSJeW99D+u82s2HCAQwCw
yoQ8QkczeMCxvhNKK3goqbnYiGLIfIyPzmdhEcwtUck8phUaDXQaXFlnKXZNzgJcN0l3seMFlcAl
idJGrMdYh/SVhRYds3XbTw6+OOqFXdEUiOqJ2/qujZpbN2L4Mk1l/0z3T3aIMPEFDL7ZbMVzSOK8
Oom8Yqkv4v4GEI9EuzQgaxhLeC5qIIXmENdsFKiCtvBaPDRDBukmVsody1t0I7rM3Co8vOAW0PRM
e+DzaNQ0RhnhunBlxZPSkCezl6kIFEWQuNUNq7tf6xgg26JHU01CeCqLWhmAhnO+1Z2pb+l56vw+
XvKtG2f5ibm+GzBoTV8zVx+2JLmXfarMw2WARkCmaL5Tp7Td1JZqgzBWGURnPJNjm8CaZNs+WMlt
FsefGHzmn1N2x0+5dM///XqKvrpu/5OY8vSS5ysDJP+H/9L/7jX++Xf/1FRMSnRXWwNDZRX+vUAd
+ampONofFmoLJmOKeX+SQX5qKuYfKu9gVTiEjQVDX8GyPzUVjMsMihBimKz8UGP+jv9i9Xh88Bmv
gH0HFuoP+sf657/QP6xIMpGaiVQOz0OQ7BfIOIaXv0B28pUg9X/5jm5+cGj+UfbFTZWUXfu//5ep
/w6kRYBQDVVjfrTmg3VVdVbb8y8vZ1hjy4llWmBXEF93jTykvZHUmFrprC2mgcmjtbA7UZW5cd2c
RwYG0PXhYd8oqJzHkvTCBjM0q7nRfQfvZZHTDTtPGXjGZvP02PK3iCgJmgWdOfUj4mk+9if70sw5
jUXzFHqzQ0BjAQuOtYAMaCErQUdLwdTOIW07zN/Z/2MJFEWnb3oUaDYlBhyAGsRbYekVB51FbqdQ
zXY9I4dtxaMVI7OBj8tgJRqdDvctuUaGHq56dhRVBRfnxmczTXs4ajzykfuHS503OFtziVzOODzj
vRGICdkZt9WDi6rK5gfs19uURxC+VYeiE6+Mx/ZkiZ7hghk6ZFVcUrrbauht38SxTdEa1tvYw2SH
k7bRrUs4DdEhdGvrUBKlCiBvTS92woi+ADMYhBD5dlyz8lvfWOnRsevED5tWYz4VEnSuarZDcFnJ
uoiaCOCsJVgabL4szQVgUJTQGSImLwcN0sC2CUvxvXSsOKYSEyeaMS3q1ZAoygnnJatpYxQr2h/w
BxS98lHJRhG0cdfurMKckL0NLM4FqMddYqstnrdmecOjlzyRaCofQgOURCrHYZcDtFQ2mZsA+lyk
uDDoqeC/a/nkI247x47MMVMUvX9cQYQjh7dZO8K9J9tZ9Hl/hyoPgyyiX/F53SpfMIPWhDMYY2VM
LEIut8Z4ERBf7qmpHm7shfPO3OSE+wC7fGuVhD7NOR5uc2iVmzLv+qsOzsYudrP8LlX7Yq8piUWn
Mh/CCeQcc0HEFTwxRqg1jfTwL0l459IEApa6+3ZRm2PSDc7XhM3hnkjnsqHPaoCnnGR3Wb6Ud1lt
jycZW9Mb1cQMwykLRWcRdSA5J3pRTYqnzyzBthtPZE3qayMFJC1jKIfASHImCiW9hmOtPbl0MDZc
yRtOvvLObO249vq4CL/QfalSblQYZEVjC/5ra323Y7qOfRu4arSJDA5oG7ueHBJqLBZgeE2Cdkj9
X8kIG88Las+rMpOa5XjdQCS0VtCylfPBOA833b1DRPJNaZlHMhNf+cyWUKILmQGozTPmkYJRlGl8
alasc8d/lXhTOtmBU8vsoTYb6xu79ib2HJWGAa5hZJ5eya+k0jovTWy3X/qSVdF3qDswmDqvx8uy
qZBHoumrvpKnlTlTqMuBRu32WXVhXll9IhkGWDNfudXVO8E61sOTmzgdN0hRSa5XE9i1Q//NHV4g
osxmnbX3iWmKO1DHFqTkEq0Iu8niqStAG7fxiC5R9IeRVBSlErKD29JaVIVDFDSfIn0FqOUrS42R
Mn0YS6YcJnMcrgZpx5f0Hb9Gri95cxS7vS8xrD9GNf9reke2ue/4NnRs42amipwdvz6T2s/a4SYO
Z+e6ese/qSsJTnYrFI6q2zwBZji2t3xGQk1pX6cH4bgmmE2ockOWxTtDscRdguhxBD6nHnW6cp6y
YUXSwXwiBs4MJ/aUJULgAMwIi6/gMNeDT2DfbtJqTJKyvnXzsf3a5Zq5wwPinMZR9J9JCJY1+KIk
DQie5uzRJ1lsyqTMASHDA0De0Hu3+T4qE/JeKu1rlEoYqaHhTp9D2E8bnewhX6qsiDIuFKbDtQkc
4AwEFgwMT7VoTlrCCYfIYHzs1Uzzo0mrNpm0q1v0CXuH2a7zQzBJG6NtqCeiJW+vmW65F0M/nNsB
+aNpkGcFW3e/QRi9M3oNzmHa5kfTSWug2fOrHHC61RCWyHnZjW8A6PE5XMBxbHLXY5fvYA9JtcPI
XnVbZgXVlJBJtn21UN8QKoPHG7CDdmhGjmzCOFlqulxAHBibEo+aX+scpuZIzYJF67ovPFKxm5QD
T7CxMk+20Q2Xzh64fQfVONodPEhS9eZRj5vkribgd6hdaKtpauPJhu6ykXBeWCZm0MieTON+k6Wl
fnDhFAeN0wNsSKkTmGcQ0aZiR5C9QKXGkxAxOUTdOfW1KJ6gUmRb5rZcrIMOuk7Df21E8bjtdbao
mT2P2wh8hZ81XR4snabv64x8eoM14KD1ln07Ih+BjyCNUoA53RBLGU56Pih34BqouZNIyUwn6YOF
pHCwFc0+M7+ud22WMwohXI4RJs6PUomJN1CUudHp/dyMY8P7mygeeT/61nN1q+PUQ7DLiAfEZfVY
Zsn8RPFVh2sBBE7P6k2VBj0xt1TPVL5Dfr/x7HyGiqXY2l2SZPkOlvj0NXFj1VeIcPhah/I+ZP2+
VGi/9TrUu30B1uSklaJDi9M0VgQOCf2+nuv6ljmCcod5sbnM0WzBHUDvIZu4ZByOF1Nl8wGNeytt
oz0s9VLfk9hR9zy1ebxF6birQicaPAUUA/MY2zxOHSPYjHy4R0Azz4+1NX4HZA/KU2bfS+IUXyt8
vvw/mlgh3KxsXaY2JqEevxk5LjpmsVUgjwTUYFx3OnESo1jgCsRRHVjkDp7gTkznhvJw4GLU6BnE
lzZi7oGRu43YG1ljBW6miiAjsUjNreSo2ilIdLmDzy+X6qVyq9emhBDh6bKjZSieIMpHJv1mfUXd
Fg98CrKtdddVoOajvvFbNGjb+DZ1hmipq1ynlVV6fYQrZoRtcFD6LtqOmdZtbYFsVHC/I7GOVWAx
nnkezRxIv2xbQsB5+mZiIOcRQQNdwNBa+xpNqfZJGeV0nhKjAEG0uhZiR4tfWlQWxW/btKTm2Cjn
yM+mrCHKnum8bfxaw05pEmzFyUhTSgX06rESC7K740hkF/Rn9VOBofNe5fS0r+n2AHfRMmDSdAK6
1C8229rofx6U/i0K83cntMMuXyXyZ7Pj0jkUWNaHsga41gOU9lwPKD6wKoByrL1m/Na08+EvtuG/
7fk/vpCtfXghKdp4oRcUg15TLlstiTGoipmBARfIt//8UuLjhzJVw4H4D8JHYP0yPm74NdAtEgw6
A8Qge3nmStyJTbuDzXo1vpRBtNGvkjMmWZ8l5qlLfOFlQfSX5w7x+7GD9OOHd/HhlBPizh7nSJLA
2rAKy4ds0z4eor2xQZv0l517m8BH8/qDGgiPqM1+n2zt4C++CY5sv5y0fr4HCn6AQeKgx3H/+9En
Jh+S5nQ7bXqCfWtGv6AlFb5f4fQ4L3C+z17WfWV2sIlqBhXuzNRxQfclGpekt4UTIjQ91gZzwBxZ
FrUpPEO+2pKCDxrzEe+29xdveH1Dv7JE37+0X97wB2BSO/KYdyLeMGgYZTPdt4/mdXFlbKpdfsJk
s/GUl+rQwezyLNDQvrL9z68Px/I/v/6HZAD+anZe6xdmMsaiLMNXN+U2vrYOuVc+5S/yqtv1+794
zd8dBv/8I63v6ZfzqSMpgGImw9j3om3ZIOdBvEUwDdI7eVVtlaD/qy8ZVeGfv2Qbr4WjIpdbH+8P
kot1Rtp1vT+U6y6I9tthO2/I5G2vsz2y4ca9gqZ0hC6/941tgR1n/xNY+7cML/+dMNcfthgTkeHf
22LOL/8gSJMm8l94Y9a/+aeOA46MSCbOF9sUVAmuBpg/vTFrjkYzAIytvyBWGC6qnzqOJv4wTBgQ
aPIqOF5V53r60xuj/qG7AM7I0Ii/X3L4+70CxNUStkPGZ+W3OrBbPjzS2ank5Rhyzq7kHcVavgo9
38TY/8s38y/0G+13ViyfTEOSQqIgqUP6XXxkqOW2GuULlsfNyNxbG5nNVIy68Iym6OCD0HdhNG9B
c1115Q8V8f95cfz4yh8eBtRDLBVxTGR5DTxXIDTPgkfW/sXtuKKZf33kfXyVD7c/XZaWqnCwZZrs
eXPAviHAsPMXD7bff6v1S6TCQDNsfFGA8tgI//6MkURxycK5qOdM08tt1cpN/O0//1DgCP7pk6D8
6qSckfcEqcz1z395kGUUds4UPYQBpSj2DkFx2wxUkMGZleRBJw6OdwCAGBtJXC9Q4QjTIgT0xSkr
jIaKupZ0jkp/6oNUZH6N1wP++aSL7+Q3gc2QO7gozKRAgpfzsl9MfI7WCNWEA0IbXVvWzDTNgil+
sS2l+IzgoDxPYSXPmFaSo0iwALI/jI3PpdRtH5+wdmmpWXyzmHXNHrZhg4BnmGnXFFZ1u8axsptS
ROauEw7MSr2fOebIMCRfsUTxTMR7nVbRXVgdrTHJy30YmtaXsRACqcuk/yXah/Mom++GBnp4o2rZ
hP9Do5bD8TrGoz4cr2mrumGo+qkxJls8q6q57Xq89HM00jPbWdEeIkh5LmKhHuVCwLUhFowqaIWI
GkuMAsD0czikWqM0+3owoprcVJuDNWaAaD40ihiMvbByes0B7VYwFUqouRbNPwdpTGbj4f1YdD8v
yup1Yghwshs5qt7EDFP4IUfLR4Gj8jI2CQgha54/ZSbaGJMDHTTORAruuzuOGFsGorNoiDRZaQpl
1R7QhQEiKMxQpnNQ+Oy80Lc4wgeavHSORCTYeJOTouWbJq3ie9St6Eve5dWlqTUqJtyh2VF81ZwH
cHUXLVNGCEBhsRtFVTOkBWtXcWoI6EcukK3U2c+UFOfEQPyHYGG768ZswbL1ZjbU9DpaYwRKCwmN
3vnxQYl0Mi2jGM9VEisU2mjiTAt9dc+Mf/pELrC5p94qO40pzVpeiduYFuHONA5LK/O3TI26k8Io
vH4QtYj3jHrSXZcO9kysonCPXHT8/NCIVr+IfJGwCPb0euOuoDLzLsum4quUbnjoS0x4MdPD1zHu
nGsAevq1zkpNYKWwGLjERkHpS0v0lvRLAFY/r68mEFP8WL2mEcTLjc6nnCJ6GVS+/l2plYt6KWZr
0o5qYZCccGYC0FoztHe9oap30tS7+xoDPWmHDCa9WuH5h9YxGl+ZUTULkZdITwL86w35qCF1X805
TiguHTp7PtjVBNBh6HMr2Y1UiAhvFLOOSJBgjX1psSTRnMWxPfXG1qg+K/mit0Ezzfp12CHoXboO
ytjqSqaUtNKhDdErpkhQZJroiIcvBTNXZfXQjLqd37sMry7D2C/eDFk3UHPy24kN/TqyU8AOpICu
eoO4tOfYof6J1LW7X/BRXpltMj2RIRM3Y0oRJb2Y7rFDur4W7jw+xAxBB99lT7yWzbaF7WVaQjIQ
SA+O41BCOaQPhVKcVk/MoLRsvaXYBLOtDc3jG44k8Q1ArPkGSjA8z0PeIRAYUPEooZjRxigS1QQ4
MAaJhbuNm36yaeWldDQiJ7jp1iLSksM4M+xQiIRm8eRBey8tBVBknrO4mg8WiRpECIoySYS5+8Lo
0Dy6yGx8xwxxVoxiEPcpXoFv2ntHaqWo5TcSJG/vD/K/tTf7/82MzJLmEA/7ZcVaDc8/jcw/EPqX
l+jtJf9W/rbn+j9/788tl/4HQzPKE13h2BqrGav1n1suA6IsCymNH4w+fsBm/9xyaX+Qh3PYo1Ef
TQvC/0X0OH+wL+LfoefT+PEnfxqyf2598HL/2/3IP3mR8WgB7icFza7QVMHx/77A9gtSU88jceNi
TqMJzav0Qymwx2RKUC4G2q7l2fXRmrAxxQ1mtDXdUT8UXXzSu3LDYH074BO1EsB47lVCTe68SNJR
+xTNK4/1v9h0COfjtkN3cE/DOxIgjITAsP37GyZv0lYAzgHqWYn1oiE8PQ24stZ4BcJeDm/wgv8y
O01rgWoj6Kt31lLV5L1ftVqrtpCf2ClAn/ls4GjaTDqTOgMwAdnAtZ5V5Em8cRxNXmxVWl9CDT+5
56SCzj1ISimIOCLqDLHm6juFdu0XdhrjMwuCbNhQjPiw1qrY3IRI78PRqmmQrftnHEwRD4kF28l5
XItmqRMpD/V7+2zNmPChGCeFRccK0d5Y73Azhe+9te3ozIwinIFoG+Hv+XP53nI7hiHROvy3w203
je2hVCnEtSSSsUdh2XIACNnXuKR5ZqFeF8OmLkge5gXWi6511K0BNHNrZlMbmEPRuju5tvIaipMx
OqOpV0rVuCiq5QPcIJpikEMd78pRv06kK6/zqAwRSbV5p3XUpJkElWJvhOd4z4SHyV1tKepz894c
PBVlvVFgKFD+tvaHbaKMTCMp47VxmHMsg0VqiJW1kLjSF2op+zC6klpb7lsKf26stcIYEZYsj+mA
OJMGDcfRe9mxEsJiwAwT9CrFZ6wl4oxegX9+LUoWNDpSZybFPG4GTSswqr4/pK1SNkQkTcV5Gpm+
7uN4se6m9yc7d8mNtT7ts3IWV1I2BLCiuPqkVwU9j5HBhMQ2ldeQXdLeZD54SnqorhNhuwpTh9KB
D0nlhEGS2IlslPjLWFeNij9TmRovifiNcrXA556Qhn6ZgCBOmzoHbezTsUQ2TKW9i57bvs8l2m3C
saSMXSikYf6QNPjglBg7fztnM/KWXd3lQpiXfOmcPUsZAxKFHs/B7lY3cOnc1rEiPzERp0G4NsfA
kgxgaiWWNwVZlNeqDok7CQNVeCQKRJB6XYe1djOR/3oi5BuexYzdGj9bRhvh2Ku3vdrLS2ljrOgm
p32JABMdczUsZyB3sw0uI+0WK+jtlmZu4JcJbXhAztWAgULb7pqCsiFg7R3Ywjgx7OG6YbXEYWiT
9Vd9LGh9uR/GxaG5E2MOaD3Dhl7vdrFr8o/miulVSrY8KZ1EpRm4DaTvkAhrsVDF+H5pFIjOOXuQ
llDfgL2N7TEWGtJ3jupHc6z3X2w2wuqOE0sOHzpsxmvLjNR7ldJPEQx1qjTMn6r0W2PiOQrsWOQN
hNm2abEvtvVT6ejlLQlMfv6povDUUrr0rC1Ce7MxXE5gSU0yCK25wnFkU9g1KnZn3sBapcugKEM4
gnSHPxY6jGlmiWsu0Z6ta1lHEel1tjsuSuaxTdP8czuHxl0+L/0OYon7JBIuQs+VkA3VTNEuJISJ
zWayVz/RcK3eGHPbgxmoZLSbhcCQORUkTAk8LTRg6HCs0znjDCOSKeUOrAiZEloesOoICgY7EGGZ
yscZTcCFijtf4Yy07yaBWQ5s7ZptpKvgAGFcf0jG2vhMvWAduEJvzlOka/jshuymbkX+LGKYEygG
a0Ok2W60YWyOmPa6z5bd6g9yLiK2otj4CYaL/gz3obyZHEJPXjm4KFONSXGSaRm80aXrP8cpbQSe
XrfjF1I8UbGa8cO/OIhrH0+WuqPrQO7I4JiYVsz3P//lZFkSdCvH2s5QrJi/BK0PP2hr70RQ78zD
L5uCf6E3vJ9Sfz2Pf3ytVaL85bW4hpLEiHgtivF84ZdBSlPHZktNKGsM2WKvfu23DtUWAZcHvmsQ
X38leawq569vAZ8K9BQNHRSCAOr8uqz++hZkPrS2qWWbgSzxFkwWBe8BRm/f/ALzi4ZzfJmb//yx
P5hyUAjW17Q1V9ccVbV/5KB+ec1q4SeNzDnbmB79uHsGNuyvDx0NUvGJ9jT7737NH1/vw2dc8t6g
N2Uh3Z17wYAz5Fb4ywOcvUBhvrnx4iDzJaPXrdzR3hHv/v4e979Zf1y3jv9ef7x8637bBf+M8vF3
/twGa3+oNrIeHrEfJVHcBL9sg3UdNZIfUDfdd5vYz20wG2QuW50jtsbAB32I/emfyuMf1tpN5rrc
x4awXdv9Ow6y9+jfL3cIni5AmWt7FDt018Hd9WFOwFB2gGDrMs1hAKQGekd2whtStgOeA8kiXyeI
8qWpGqYIchbWjavF6ve4WvNDoBCG8xA6dd1tw4hMMyHk6GaqEo7/Zpe+cSYNX8QwLQ8zD0CmqyZV
napRj1vpzO5VH0lYh8Z7jLrs8Jxag51i/8V0su4Td6olq32jDRymVZtp53swW2lafTuvae26zItv
zprg1sNeXheT3tEF06lHBQPmdb1mvstBxDs1iuxPrBc2mGWnvO4aK3llkQGeY04EgfUMpM+aJh/e
g+UJeygD5zd58zYx9EuyZtDDNY0uwZONXoLXCRuEXHwJVtCnXzA/DJGZAi5x2m8jggHwNCN9FKwh
QZzL+Mtk9v2mj/EiEMEhv4EucQe9kVJfNvUsLiP7eZBgGp4tvdguyIGHyVWsJ2oldOgpIq7OnVYb
p1Qk+X1KaycN1rVVn4a2iQA5DgATOmnBhqAZOzJMrPb1yHEWvzk8Cw5h0A2EFmke8fX8DhaRfaEy
YY1bCWW6SfAGuz4Lb8YcPNJuenst8IpIlwZ8WfrRHbLiNI9O/+aARAfEW+c4bUDB7PKSdPCYTNlL
77J11JO+ubIEZbP4AZrP5bCIW3p28sck7AAxkErFUw0gASBO9lkheXVbrPiEbAUpEJcMd/MKVzDy
DJhKvLgT+bYsVSwYlMknW1k9MBjFIJCOlXrJWb8PU+/qh2TFOAwK1y94YlgdCbLtwXCGfg+4Z7jn
iwAFUXbquBcYAO6Wd1SEs0TmV5j17r14R0moLfF8X3d77NIq+50HnPsjiqRdY7LI9IPAy3ttroyK
Muo5c4l3coVTpbcrxf4GIhFgC4okKEHKVt4FFlA4e8s7BmOscaQrkQMco7Gk+amwNRo857o80RJR
7Js1gV6Us0LezCmbT/z6K3CjtIBvRNhuMK0YArxECoTnHdMB9zE7KhHsDlJuREvBi4JvmrVQAo7A
jHws4lHbTqhMj25LnaTzTgjBhuzbhHPWTmDTvCb1adEoBFVkfgeMVCtrxDENsCNEd6dAX1kk7MS7
q0J0DuQSRwPyqNqnZY6oJlFZ1E8jjMST8Y43kWYN79VW+x5Ysxf1qozr45LlcjsOCqDFOcovdDhp
J1rULO1YacZ8veTGYkBsV1PGxkZt3ox0XW04RmlvWslJM0gq7m+sNNwswlY6wlsYv1P81zgl2ITP
LV/ToCrP9BdRhoAZfaK3qOFwmxsUFdhjyfwEL1QHyMKl2YnKuRnRfsHf+dgWFe8XSmPzJjsLLhY9
x/0nhKhm2vI04JibT8n0pRhjvmADgfCpVPX2rLZ4FL0coMthNpPxZRXHv5HfrR/4udGomzHBg9Yi
aXVswniuNdptLESlcT3X5WsIJ/YUiao9WwydtpoSWQjoJvx2fdDqGaASnlVPmHqh+wPc3004GIaP
tdA8u13R7dy8Iu/fKamfz3oZ1E1Xl0DUsvGSRXPod9b4PGABvJ/qogfMQKHshB/hNBip+WVKber1
yNh8sQwcgoSDJks8pzNh1wCcoUTBm028f005al8ElU3YBxNZ1spDaiFjevbUaB4cuHHay3eMKr1N
eGwcAI5xYKM0Lhu2rGBXI7bFn2gBptKq/wFmJStxa/B2Tm09QdPgGmnvBsciCjOr+NPkynctf6Be
pwTsq0ICiUwUB7HHdtToEoDxKzduYqao5y0hGEp0eQ6BBktvQmnQR/UOmU0GUayhIvrfMLap8gbN
tXpQJMY2GCNi8caa4BmaMv2GiXNrM8So+Fghq87yzrrNJrOIiXmCwKUoYL5KVyzu2LWwRzr4Pzzx
uqd0peYakRLeaYnoCRloGFY9e9aVbzk8jE1Zm9YmXBy5ZztGB3A6pcSQ8ab4pgWZSEnjCsZkNe0S
hnMHLK40fFqpxskvbSGLRHQHGGDHUBXKugnscLCOSOcKp5tqPDOBoGtcEqqZ4i67Zsgw7CwTf07b
hTwtCJZDueOHPgKOzslwJe2e+uls15BE3FdaXmt3ZY6Z3XPxXxH3oO++AQAhXKIpc6nssnwioxGD
SFM9EzKm6RUqQ1WvUdW+8sw6as/kgsnyItD9D3dnkiS3tWXbqWgAHzRUF0UnzeS1e3hEeNRFBxYl
6hoX1WyymY3X+JZD0MT+AguJQVJkKqnf0LPXeZJIuAMOXJx7zt5rk9jM7Cc59UEa32WdxFFV1I7e
L9uxTi5IZUsODS9/niw2oMG8y4wSQQTJHTfsSgCwpnppZ+tysKD98hPA1bBj59H26viRS5i5i4R8
DFbXwcAAl4oow5U3jAvi8rhhvaTOT0B1RgJici0Io0lkdFaFPWu2jFXy50rkSRsRl+oG9ESDycSj
T1Cjp77BkpVAr4tKKNoQq9J27TUMlOjWQ5+TBFQCLoJmsSKp2pt7PpE61mhpcqmprXneykBjMObX
9r4LBZ0WQ5bDTaHEGigunGaSi+IaOfZf25eLJI/lSZx0+SHyMxtCqlfooOXB7DA7ROtHZnjR8Aoh
t+iQWVmHaqRvNFRvCnysuVbXct9YiXurq338SPhzfkIwwPg6yPeLfNNfJubQrWtGnuejWZTK3FZq
vL5+3gdH/hjTkvjrhf4/rZn9oRzXkDX9eQl/kI1MH4b8ayLH9Pc+lfEGnAwiHum9GhpJY5+DOO13
GgNUimeomhOHk/3Xp272u0kIRnlNn9vSdDQEv5fxivpOcBTqeHeqwKnznb9Ux7/fyf6x07UQJk0H
oTXsEJbmmpPn5POdblSrQKHxJS2KZJr17drWr9EW2pVhIkN3mKGA2UDYjb0Dy6YJ5m1FHlz8kAvb
uy8TJcH5hzaxjMqcqNTSOlF6GsJkH7on+hh1myAJErFshemAPU9kNkuyuj+qk0A+JWlK5QTNwjwD
T9xreN9kFC0AG1QIu3vNIUA+HG9qgIGrEJ7NbZSXEc47TuiEYZU5kePFXZ0OqLkwhq1ibL8bhFiI
C+s01fZpJAf4YV0lWMb1gCXMCEmMkVAozrqCxJy2aftVGAPQYXAv6wWIvnjGJWv3mBCaE10zy4uk
topdq0j1WlIpnmDPseZKNmXn4K1dEX7WnPphSUnrwhUBSUY2CXLFqFS0VRM1WbWqi0qQKxeP0QFz
Iu5amWnxXNbViFuQ2fsybDrnqWEO6DPRHZigAih317kFpI1ONlNrvG+dv65z9mcYuGAvg7pLzRMw
5slZUFXWUgsNRlTmiBNpnlC6grTu5G5sFUFkm4eQyiJ1x5qB4lQPjJLpYruNTivVDCxeZug2V2PZ
MelSbT9ep6OJZ9Ksg+rYkYNzFHZ2dxuDtn4WVYvh25kIdrGVxmhGDat6tkZTu3Yg+s0LW8qbyMmB
9uA0ua37RI6LScB8MSoAJWaJlAXOndCDZE2l4zSz3M2iYgaYj5MEAeMt8K/igenVNITmFpqXPtC6
YxNKwQseYf2FFKb+2ISRvW3c7Eg3Bm/Xi6Z59CIzXzgQPzdc4NxYh3Vgz4gMKp7jKugp+xSGHc3Q
mid6M5RbSWzLxgflhEnQJjSq96g+QCkyIjdt70QoZfUKjUkR874vk01u2dGCAFj0xFXpbRurddYV
RutVG5LRS2Z792Q5ZnbVlrG/bmFXnDeW0p9jNU63A7aSl8EU8tYylO7U00e5apJwvNZHNdsP42iu
ayXqzkRK6F9f5MG5qRI1rJpDTzPWD41TwGARGcVjnrpEDMfdGjNucGci2yYSBpLokfRkD7BBcac8
0Lr3t13oqFfkBwdX4AFKfdb0fnOeE1a16eH+bvoy6J9thBs3dtmqr3meD9XMyoK+3atjLTYDLn93
Xmn5eNYYJUwtSHAZJACTqHm1BvnOjjArb7um9I7Clna2Yud4CfS4Pvcsv79JaF/f0QIn/8xlrr/S
O9S/ue806rzXRbbImr7aUGHZR0lRJ49GIRruDWjhm67r5KYuWm+dpEq7YoDenMJGTXCy+h5ZBFoR
sl+oi/o6Mdr8DJMMt6JiEN80M4aiBtvn+WtPLXF8EoL2IuCKFbOmIQQBxHbWPpFBM1x5mU2h6OXK
rbQANugZOKGm6s5MpCdHph1XjONtDfig7pz3maoehgZsLgqNeJcKCsKG0JdFOOUwVODs14MhxsMQ
iWJVqEHCwz0ql2Eb5wOmrljb6UKtDx33G2kbpr+UXJBLxjAmkHqF13qk9hZf3pmcSu2A4yGJ8lVj
4uwn7sZLn9KwHyBD9ip1nRtnEqhGGl1HYP43eQoSxDXSYGNYYR3PHU3qjzDM411javqFFsEhMEfD
2Lv0om+J/AEsOjpejnhd8L4v2p4CvUWK3/P/u+SIl9VkIAjScM37g+RFbslllNvNFmk5A/FCJWaK
uITaneFb0R96NUg3Y8ZJtJlvbMrYdB5T1Y1OKoxKj2pt9Ve+EAnFSA6+V0TDqitz52yKdAawPrbn
me6ZC5aY6D4PYqud4VgGuoD0xVzTtqhPo9EMNlGjhNucMcWjYWn9XTemwyHBYrAyHK9ii9j1Fz5J
b0QxQaI48Rtf24CVHUivGAWTplatzwHrqedZrtg7HYzuXlez9qrxHW1N/lV+KesBcOxQVdqlUw/2
0dAwOyJdV7I3L2KneGxL3dmPrWbcBk5ONHPDKzEG+RPOokEHhNqJaMXzDsjIqp2D2uTqMEMogiS/
QVwOBVQFHoWCL8GpB3iV2K3OLR4ZgI+Xqe4QJpS0bfYEd95yZiJoshqTu2yP4K+IOzvwbRiihVb0
84qeYLfzsEES8RWwH5oRL2VfRhnJjwWRi3c2YdsmZqyEzEu1GgiIQR2hMIwjD+lMh1KDYbJkM7zW
7QyqUuFG2MPGjgHNYPjNUyEM4zwFowXwqWXwYidBcN1qDr93gv6rZXMxSTa4GfR1Xg7GAQ7heJwr
gUszi/wCuCPw+ME3EsGhe2Q25zKzN5aa5FsZu+kHze6/u0QCzcp3cW0nD1X42/99U1OiZ/jwtz6V
lETu4jaeDAOO6tD//Uwg4b5T0apisMUz6xJJ8kdJqb+z+FuTgRjlv00j+PeKEkUqhd9EfXepLGEI
WdZfqSinevGPehJNKsIItKKQ35hHo0b8QiERaf6Y6NLXFw0s0KTogVhvPefys0r78OFwbyzFX3yI
A6Vc4JugIUb/Dant26I1g03mNxGwYfo5Sz+6bTSFN/KPhkBckzenwmV0TMeg1QlDXyDbfPspAxo5
paa9sSiX48pedWvjqD1qZv1cm2vH+YX/Q134dG3+uHZ07FESg+2fzgm5Maf49gODKEBNWWj6Ii1e
ocKtwyo/CvESFmq9d+Xd96+hqX855Pry49i2fF7617Zm+k4K8I1ANJSag9RZomTQrv3KLS902/L3
ZdUOR4mWJguRJPkqdsz2zMvSYcPgMgW1w6sQFglhF9PrMcy74WqYXpnN9PLMptcok94KC1OWHOnT
S7bwbHMdIEPwq/JOVZtwACjMS9k1gmEANO8jQcN76ChPmlFpU+K7v7bNHi8VZSu9N9pkRISObXto
W72+jurAg41UFivzfZmgh0TkkdZarpupiuineiKdKgvbAek/S6d6o9I9e0q2x9s8VSNg4ZC0eTi3
jioeRTkPNKu9s33RnJcAZo/sTucPeViAkRLS9PHdak/fuLmx2ZHLGVNm60ZzQ/pZCS7gBYZX4xw1
ooMxUIUrCJ5HWfVGaoEwjhL1jJYr4HN3NG9tG6owArrU39Cck+QbmgN4QyzT2DY1253FRUG5oeN9
xgpumvTw7cBc6UEldmgGtJXuu8WttMv0RiPXhtCPQiAkaMORGzZwWNb7EC56ryXyMmJFgNWFwOjE
qw3vhE82VwqP7wbgOJE9SDJHZyvGANahTgWicUPMAsSaF0lVj9d2hDonzMBVs76bz32VyX1L0X6q
qNK/oS80uZg7uEEDre8hmdidNiBe5HdR09zqdqud1wHv9iACLkpvx0TZAmFfHClunR9JBj1TTSlG
XLRFcEDg29MBsgztIQn6ZlnICs0jidJwR3EXXzij4b4qVVksq8KKN7bWUZj2EWn1k2KRGIB+WOhx
Xi94KdsnUZxXa3pR4oZhOr07n4/Iqc1yz95VMoZ/pAU1G0Q2leWdrhZQjSeQD5Ziqe8p11x2Tzk7
8hl2fiIlZDe0Z7JKq2cavNqtzFRxEGWELKAJgEzP8LfVgsJBiEtMBYU+K4xMq+ZRKZONp8gR5WPS
Vzv2zPYpipd0H5SUMNwgyVkUGPp5WRhgw2pTBCdt4+SSYLemB3JiRTC+0MYwiS2KUTlTRV4PXOUG
U3bZSSrXms7tJAA/EET8It2ifZFUzSQzQHVakL5krTpuuWBBHU9cuRlOsnqYrHwc+KHsCntpsyjr
KF0HgUo6BaSGa6bj1T7pI2XD4+Cc1bXDRkBnTWArFyc7P1TajZ4N4pUeWXBN6me1MAXg2HmBd/Io
HhwSs4CknIC4qsiu0qGkOXZNx0AJ+gW8IPNABtcwTwth71P2sAvZc0W0TsgzJ9WyByPF4Z31ncET
ZiPZJNzSO2cGEh0znpHNbDBjNLiZqb6Yvit3lHjFPsGEmEbkiCB2L448I8kvSi3oMA+qtAPhDGo7
L7R84HaWPTx5KG5OfULUD2E7iCUD1XIm+rBSZ6GuKOu+iYimHspqaycNknSWy2vbgjzpq11BZrXt
P9dFlu7gfWkvXZFAi1f7oNolhXRPE00bLoLcKI8Dwfagy0cIzy0+vEVpdyDOg/HK69yBYJ6iu1C4
mCddA9IuUnXyTnxvOGW7TnK44eK3Aua3HQJNO02NhPQKdMmuuSMH3SM4WjHrgl+yjsjUdvN1Hdr5
Rd+pCKKp2Uk+JTSY9oOfvt9t4mQmcmmmDj3gD2Dvi0GX1KSUgQZpaGNTrA0tFFvc8iObMB6vPAlJ
y9WNvHwQ9RBd9qijrlIFh6SuWc0uxxy/8Sz2LwUq/S06JRd1YBOc0EbVZ7nDW9kko2xbdZNknj30
orAYdZJFpIDI6+HVi0LOQ03AWSyzeqsIKydCI4DQoaJWnNX8SwYGGYjEKCz7x7azuMsM7CgzTdfC
h0FrihtaxpjfE7OSW04mRWHeRmeGSlhxXDXJheyFuoq9MdoWqR9fl+SVnjITqJcyyv2zrG6NS5Uw
rGN/2vcS0Bguu6ink0KHZhmoRnEhfFy55KmNj62pkkZITMm53+fZ2qVdSvKSirINRsixmnQu5Ts7
k7nji3GVxoQPxGksFp3Ihq1ZgN6n2cp2QpGSwW+p6kdmqTCYZejTHfIu5ho5eFHmWoeG2rU6BXqE
Yx461ckuMkGYhzq01SIhRIYMD/m+1cHmrD/W3C499E0JU4JN9DBr9Tg9ET28a2Rppc/MuBbuqRBh
BVc1zed66CmIHDs2CexQ1QdbL70LD8rgfSEy6wRtOQl9qcdDswwhtgVLRtP2Kur0tGTtbBUSnhGi
144R+fSCJPiyzGA4u6kiL9nxhjKJDnabTaQqyXnhe1myoL8FMpJgSSZYhX2hCXoqsUSHHtnQO8kA
ye5QlrG8JbitLmstzk4lA8CFQphU8qEl/acy3rc16lRn2S6SBdugHqbqNb7QLqiKCGEWptqiij04
rE7Yn+YRZ+JEXrD4fpWlfV1kvf2sqcj8TNUTeKaR47NB2ristnJJXuc8P05uTGQ9w7a4ck6+/3lf
lpCIoAlVYscgkC9Niq23H1dnWCpgf0856x76oVEM9sKrqpbKS8tmJJPFm6Fcf/8zv7ycHz7T1Ahn
JGATzdTbz8wi0aKasEGr2edF+1rl1cLBfvT9D3lbjKOOIp6V5uq0V8FBRQP87YfIAnRJUJTUNjVM
zjkBEloyr3/kzPzWpyC4oRuvsdYDW3r7KVmtEjxU8yn5AESTSnzoyuP3J/KXdq7/nsInzIiCn+XP
RybnYf1QPSTPb6RPH//Wp92teIegaZLyO+8nIp80T9Y7naEhKgKdX8Z+b8T8OCwR79hvYgdgxEJo
GcIktjEfNU8mFs1JDkU0IXMWNnN/aWPrvPVBThgriweLioVdmgnifPrvnz3KbkGmmh1xnweFuEO1
C1wtIb6BVnYyMQHLrUdFk5h2Mh9cK1ixDk/qA+/UrOAB1qVmzGPNe6wMR1mIskNLGKbOnAkiobY5
gU0DSYPwVVMTHHVlK8eqnSTM9ujPIVcOyY5w77wUwETkgJHIECU4oyDttcTopcGYvoFKmM6tnIK1
aAjoIqjllTjZlzFOrwSglxMPciRgBDJU9cp5qtuqxMokLkpiylcG6yHpoOmuTnLGkZa2NXvvunB8
0uy9Fro2A1LSgQKAp5avwtFySKrpiMDRYvKLpqyHIfGhsRjRa9IE56Iv9+CjEFlHQQWN3FsmmY5+
Re9fgbWjaDcQZji4zUCrUMZZpj2PepAWfecdZfl4hxD6WLW8WynMdkEd+YR64y7MQ0ai/h5r4mqw
vQs0L1dDV6N14a28GCzPWnam3t6nBb1jD/EJpJzsnlyHdFaH8VlbBI+geOlmefUGGHM3w0p3Di5i
CgPzbxVZLqyw2zdju0X2tAV6U61b0dyLtL41S3ejuv2qDor+WDeAd3u0xpdxSRokYJHXMIJP5OJu
mkWIc4Qsd3msNzOkQI8V6EYZSojXFNzzRHSvAlTWvDW4eH2nkEVc4gNXSk3MktzwEGMyzmLwphFl
AkqD5Lkre8jZWHp6Mdfz6DytmY8btfvkjUZxDLTwtVaTK+gO5Epq8d7G40cs1HVZ1NbMVxgyKZZ5
UlspcM5yn3blnT3EO7Taa9g4DXsbs5wPAaHDVWdOEvaNpXkn3G8IhwL/oQvCEhNVCIJStynlyJBh
HghBlt1RsBmdxN2NXh6s0Obt25C2K6IQatyY8poM3SU2wnyd4rqaxRJyEIjCJxEDVQnVulwgn7jN
hVB2sUemfRob57Zv5zPAZqc1SDBZKOMiMhIoYqDD0YFXSOmyiu4v2z0PqiVFjlD2mp+vqsI405yS
qAqxs/LwYgj7gxZFy1oIbKI0ThdjqR/IxysQgyn1ujOCEYY2Sm+1cjZOYhUrFA7TeCJkxKFA62Vk
D3rK6YjN9FRiTb3gntAu7D6djdbGL0JQxTVUbUTKVlpuCOAEUVt2a1TazwkpYUuDzBEuEtselQQC
LGXZlKDD0VuLoBvYcRVNMrgpXBV4ltBGtIJbheHfJDdxlOpkNABpkemTzEmORyzjyHwO1P7Sq92N
5cZM6KJ6XOo1c88Oy8rklYGUQDQ0WhqZX0JyfhqH8DCQTAp8nlpNadH4m6O6aTrnpqHmmVUIQ7ym
lDgCzHu0j928U9KHMevzmVHKl6CuUVu3waUvzW4Nz5QTsseb1lXNTWH4r0R4BPQ3soCIRbToPkTE
eYijYMaORZ8TCAYwiQeH8dB4ZzQhkjwRP1U5nCCld08i170YTfR3bpPtCCC6zsqIb0JWdUjZrU6u
mto7NKkOEBwGi2IoWH41kr+Z41n2lkcCmiUysDUKDGirpoMST9j3qZVvUtxKfBjIzLBEbxh0LHsp
hotY7505EDgMVwCvzzNPVAvaO9hd85StAnhDugCtN6faxripVQen8JQVupoMOHnXT5NhHAK2fVk1
3aZrXFrg7LNAjCfu3FeARjdtxciwNbMzZNxXbtGD6EsCpDTUmoes8G/GgX3QotY0/T6hT7YUXZ+e
tgyolhpJNMsWGOtSlPYVg7nXLkI1Srrf0q/by9hknRx741GjN0DuVfIQYMNSWuPCZq89q1LvaWjs
e9Enr3bv7tskPDYDR5kJBdtH0KfMrpRaAkIFdjiqebYvGkmoWVmYe7Bp1RmqsOqejIL2KCKD/VCO
IcrFCCiq2ZQVN/MgIY+UynVgI04BuuQvCt8haAky4LzSWco6jbDbZtzGfXWwm0jficB69fC6EWRk
YetkXr9MyZYGs8NogI4P+5fSuo5U4IYSjxOv8ZwsOBX1XHumGg7SvDA6qln/d/iej0c77Rdd5pcg
g/CyKd0LEQOECeIE3BSWuG1pRyFUG3epb16NtrhKQrbYncShB0pNLttBjXaQFl9HJVuSomHNC1Nc
8nz3PDj5VhMdYZDsbWTtWqh0nWrr6nDp0RyHC621yF3Q9JDMeoseJWaSYvASQuQDYHBKvdQVSOIY
WBC/nhYVfKxqSl/SzK3X6YTCu+h+1e7Sg42MCGjAVsYI1dE9eGbpBB/K7ruSkxeZtiv64VYx/SNg
SJumsIZZF5dHGcFFtkHudhTmx4oLtMZFQrBwO14+amdhjsB2vfac/K4V/TPr230U6o9Rp533lVmg
J+1IeRx5XGJeyVvUm2d9MGrrHHHCIkrKm1jSGCmqYJN14AOJ67rN/Oy6oLMIfTHOFkYencjKdXjc
7BXFPtynZNHRqAsdrvfoXAx+eaIo9tKzJaWRjvYXlBE0fSfvVrZlnpYDHQhZFSehr152vN9ZK42L
0U0XLvoIWVULfXC5e1JSFdEmErbEC06W25j6SWj9kYt+IiT0rgi9XW6N+wGluVK6e6+i1jFydZvk
wzIetW07hGvgfVs5tSzKvFAIUIcW0TT2jqKzndt1xczZ2TBZ3KEa3ncFZwUE7wDQ0ka6UbIRzZL7
uCLqvAqcbQkuaVY5fJ1A5TdQMZZ1TrfQtHofZ4q2QKpI30+WT2aiYQix1T3QZ66XaS/aDhmIOabH
TCObpRzNZxd1F5NeIjBD2funZoJ03KL8OdR5lhMgacSrv77R+GcKr3TmOX++iziTYfb827/eDMk0
lT2vO/29z/YRDmZg9fdB2KedhHgH7tBGu2NQwr+ZkZnv+NcG1gjBoWxyjTjc7zsJJkD6xEExTaFx
1L+UaWR80RWYthJsJkxqCv6HafnLLXNLgmygTgVOOta05JXn1lG6Za2l5jYk3ZRFI6UTOGb2zEvl
eU1rkuED4Ak9vzZJrJqn9WR5TQ1IZ00K/A+EGmkdRK6CFBxwUdpXpsaqPPgxwENV855sern0ntg5
M+Q2KckJH5rg970eAVeZrGR5bCPgVkve/fyjOWKraro8JnglAdAdIpJlhZzRdSbDzUmeEQC1E1md
FVVsxr55NQrz2GqYVoWlirLHI3a47IMTVU75vKn6oLjsB7Sis5bEBAB77cfryh9vZZpAw3KJFicV
PQH81twRwDMsVHy+W1BlvBUdAuRwGl4RsSyWPg5FGsH+TUNbaYtGHIEarb5HPXZuetu9TkRdbjsi
mdadB83ErLUdClPBOLsMlmPrAk0VIEY0JLwrBWnHMqvDK9fT5Xxw1IPm1/6GsIhoHeSeTpBgqAMa
bNxVHlIIg5o4c6VPhaC3+3SA1hZn0zReyn0I7XlnSTVbUxeEG7WXaHb8+gIl+zAHI0tjWO0QaBfi
VmmB4oYDqTKojSDmqXT6bKPYcouzj5x2lG2mFwdEIYd+WhWaaX2wp5VCTGtGNK0eUctowJtWlAzn
NkSIfC9YbKpgpjsBsdLTEkQc5wKn0L4zZbyirffUTssVNbEGSKfed14LW5MlzQXpnvkRG7owgKnf
g9qaFsCUldCelsR8WhybKDgYWMlnY5Qcx6yfhWNtHNZTnwxo4gS7I6YoR9LPfdY301yBBaRyldyg
xD9uE5p4m8TPxw3YfDTAOn1HCsB1wKVYOArplF1VP7oFEBT2UKKlKk4JA55FZnoO25nJnJ4sYtEd
ge/NzyqjAMVXqQ9ebB6HKqD7sESViNNygTmb1KOIIjQMIwWIr1jHqX7A9G2vi1g+NUQo6ahzWOe9
pWgBACfqqqctPdOM/FGLiZHo2azD9b/o/ErOfbU+hQJ54oYqisdOLuwRoVtQE55XGgaeHNXeeiHw
rqAUc96va6sa8dyKcV2roFF0vEezoPKOszo+HwHuEovLNLFVTxXUn8DmyQvqTGM3CBVpGNDB0rgg
BIG8PTu7B979HHXdkTrBqMPwJA2SjEDR7ChtWoZ/xg7OMpDkpgZp6hCREet3jem/yLAlEtmimAWh
uetV8htL5TLpmq2rdPFKMTxjVnblHlbsY+K7x6jJT/pBXKFvX462Dpk2ukEmSkkXJadmw7bDKeIL
0McxU4JsXBCDfWSReuZOt4UZFBtJpERl83N3jnPdtyMIl3arBjlO9txEQBs8ki97PeYlGrQKu4lN
XojR8dxIS+6Dwr3pAsSJthNd+f4UWijsdhWXI8kGrtDA5Xf5zCEqC00NY94y3FF0p/usAko7tp6+
rJiwzHXPcveES2FyIEtuLsP+pGxswES50TGNK8+7Tnc2yBWapa30OL9s/QaQqzIb1fQiEgXAZl++
mFW//Ovv4H/PZt+HN65Bs+3P39QXD1nzkD2/VF9rpKe/+OlVDS6NMhAnoTkh8T6H5dvmO4EeRQDw
QJmoT2LnTxpp5x1vcJPsUM01eWujpP79ZT3B9yfGGtpp+oGGjVn5C8bH95gf2Jvp6/0hy0DSYlvT
LB5BCwBHpNJfNIXlFEQLDgigkWMnW1/N8Nz3seVjt0vkcd4q48woVEdutLh1zjq6H0ejwuYb5qhM
Lx0zUBFDhcwGOyxuy6S1WAJLo+B9HtiB0a0S3eatUOnWPohQ36lFygcAuqHmbCEssb+niJh3ZqnB
xS2d5FjL2sRcN2yvdgOb6rkrm7Tb+EBhH5AHRuEGQ0l8pQ+pG+NWCP1rgRXiKWJa/0xQqnM85IqP
wEwERKtVLe9+wZ4aKV4e+/MqZsaZyhZYSUD0MeCODk4IOmzMjW4b2HMzlw5IclM6xznBO+cOtHy2
XEP2SlvDsmgBOMZDYEf1jtGwQ7iuUrLi5Q1dSlTleEHS4bS0SugXZSc2KpdrHzAdW7M/Cg0chFbJ
FwK69wLK2XpJHKNEW+2VTOAZ1/XdDOBWgx2mQ/0ous68txG+LmTUEvKkkBUAmst+SZGDjCtvzJD1
OuShzAT7JFi+ZklYjjG2Z77fUFsNpaYhEPea6C7Woxhpnh2rp3ngtBd2JJtVX1vac1fJ5qmBXnGc
dSLdIqdoVm5klezHRVNum1bNrxxCOxZN1+bHA20rdwEmm/pNkFRzWrt9s0Jnrj6UtFxrWiJhDUOq
h9nOvNg5a7Leuco0v7klCLFcdUIr7zWTabvDTzmBLhT4akzM+kcMtfEuiQIVFlOgpCduGmQPaLBM
G4Vv299bmWKdWSITCyFt97Eu2QUquUJEFsasTZg35TG4JSgkQJJOXac06eCq8iwxIrkDB+sfu42f
HEbGnphVtMx+zpO2ofCKIf9yqlupBvOMtvAqRNi9wcQbHvm5NhIdVDsvPomSR4HZKmtSqItJ9Dke
A5sStxZ575tYVmRUMt48NaKejR390lc1c+O1ERXKmRkjjy09DI6+Cj3bbvPyRpRt7uA9jFtzgTzR
3QxDQSuDnjJx3JUBbad22D2nKX2heY2SqaMMnDZ8Wk7EROlCPpvlQVQYi9rK9TOTdEawLJ3VPfOe
C+79kDjhKB3jR8V1vAArYV3sQFRguit6A7wXjXb9GKpc+dSNU7et6jXqbFh5pHFL2i1YWHmtBLPS
skPCvu0Rgl1o6VyrCu0FguXKUm6dQJh7NfCIJMika92XrFiUJzIfwETkkXtgql7ca8Lrjr0mxH8/
5O0tsW5+OqOAjSHA0Y6aYuAHVColzzg6aKbOZSzNm1aN22KGZQ0NkJHTG/PRBIm54urxOCNTrTwq
YwsfrK6NDqzWHNH8ZEYbT8iW8Afee0pwKPLUvwwpO5EDV1HiLOw0Ul9DyMglLgxlfDGwte5LtCDa
jJFchTG3Ti4bvJ/XhU1NvxRpZp+aqhFdkfHrXeWiwjJWWYGYF2oBbssO+nKXxEl7U1fQksBoZOIh
a5vsJrLa9A5bLYFAYWuA94PI0x9q9P7d0kg1Q6Fm7MxqJ1rBljoobDGcoHMP2wV7kQijojsBnkca
szzcatjdNO6IeTZ2Ov3CkR5kEX4j+uy2HMngFIlbAf1DZ3WkxW6zdtiZrSI1GBxqVARXc4Isw9c0
Eq4yJZs5N7T6hpWJ3L+ZN5qNokfPKq2cZQ7ppPzCaIUwMQo6GTX3PX5tGSiXgWMqVyFyMmUG3co4
MvJMXnFM7wbEXouT1AwkSqDBaR79bBwPFlX/SowQ3FZVEqiA7xNbWqsyUPVNmaQu8ik0V+7CivLs
LOziClK32QanfZ+EryRgvAZVjB6eilpuIqMPKNTaXnkMlK6LFvDX+g3yuvBWJwdl9termv9fnYWP
c9RvpiX//tqmE5g8080Om/Cl/ixr+Yd/4FMd8PUBPpLKts8E2PxRL7z/c1MM84cjv7wPd57++T/e
pDK/D4v+7D9+yp3+/K9/PLGvP/mb3+nTv9yEL0AKn4Lh/dkOb3hq82mUWn9eW1GrUJz88UW+Co/+
vVb73nG/O6b9/Qr87459iV4ofTP/hWHBYPanv/T/IJvpJ7/6SV41U/rTL98sayeZtlCRPvzs1f+u
BPwnT+EHBL6fPPr8t/+unvPHN78uYhSHbtrPX5avErc4MgjAv+F2ByP+27/ahzeblGlPAcL+57/2
r03y239yXZ/etCs5vK7/LYdnHpdnbxeBDzuzCcX4s7fiDyyuP3m7XD/I4rf/erN+ffzqbOV+9qvP
H5hQNr/956cjTev6x6Ozh/zZo8MOb8OH6uXTkT47OgKYnz36RobJm4fowxef9qU/e2i+eJj99q9v
HV37+aP/oDP/k/fL/KEIm4fkl0VYN1X41Hz6vn9c/KmN/rNX6Dtkpp/9/jJ7DrOHlNf5t67/3/C8
XodPwcNbddXHW+dveaLqh+yb97z+NzxRv1ZfJip+/OZ/w/M0y4eHp28tBZMX62fvF9K6n37770/H
+eNeNP6Gd96v3HF5KcNv3C7G33Crf7OO+XDZ37fnfvJ+v5BP31ohzb9hoZm/ICT8+pqbf8Nt/sNk
iJ+8Kr9SzIdF+Nt/JQ9+/rGa/OXX7LniVfh/fjlUeRs+v2RP4cMvw4dCk6xRVj0Wjq/PV/zwHvvW
puM/3uxOltP5vN1F/fAP/L7NOrAewL38+hA//hOfNjjfOMTHZ/KPZ+kNVvr9p73dCP36RRU0bdD+
fHvy2Sd+Osz0Uez6plb2Jx3vn53Zd773+Ustk+Y7f+DrE/u8ff6NE/uyAPvnnBhP4u97zW+c2Be1
3z/nvHjVfe+8viw7/zkn9rlw+xs/2JcV7z/mxKaq+Xu/2Jti+59zVh8Wqw+Ol2//XG/q/H/OifFK
+97P9eUW459zYhRs3zuxD7uaJud1/36b8+lt/885QZp4/4+6s7lBGIah8CoMgYS4IKFuABOUqrc0
QRUcGIk5WAyXRCHOj31AVHp3DnyJY+PnlyABpo0VDhR1ZRJUV+npcOC0Is3bSRwutUjzThYHTCnS
vImGwWJPolSKWda/43AptYxLBzhYSiUrVAscMqUdKwQTGLJFdJHqGNNqcKiUAsZkIhiqIEQ0f9uX
ChUOmpIRfxfHAJYivyZdqXjFBB4Aiy457JX8eZxeT5rc9CR7ms35PvMeZ3CkI9rR0mAnpqqGVkcP
f+18X7+SXBdMCvF7VfaMOxsQNmxLd1ySta4wNUwVCHAxQpp5lEff1fR29KG3Ukxpeb5zxk2X7/DH
r/pAzybe5seJHJXOJrvXOinxVK5F9bEgSQeF25YAYilaeySqtjsIhJC/TFlJBpkxCQMr+0/SClbh
iYIAC64qKSJzOxYGl/d0iVypUwACKnjJJKjchIbB5U1sElfpf/svmVblaDC9fGQwYz8f3gAAAP//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1.xml"/><Relationship Id="rId1" Type="http://schemas.openxmlformats.org/officeDocument/2006/relationships/image" Target="../media/image1.jfif"/><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14/relationships/chartEx" Target="../charts/chartEx2.xml"/><Relationship Id="rId1" Type="http://schemas.openxmlformats.org/officeDocument/2006/relationships/image" Target="../media/image1.jfi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294419</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teo%20Grisales\Downloads\Anexos_tecnicos_Inyeccion%20(1).xlsx" TargetMode="External"/><Relationship Id="rId1" Type="http://schemas.openxmlformats.org/officeDocument/2006/relationships/externalLinkPath" Target="/Users/Mateo%20Grisales/Downloads/Anexos_tecnicos_Inyecc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ados generales"/>
      <sheetName val="Inyeccion"/>
      <sheetName val="Inyeccion_totales"/>
      <sheetName val="Iny Salud"/>
      <sheetName val="Iny Pension"/>
      <sheetName val="Iny ARL"/>
      <sheetName val="Iny CCF"/>
      <sheetName val="Dependientes sector privado"/>
      <sheetName val="Emp priv"/>
      <sheetName val="Nov priv"/>
      <sheetName val="AE priv"/>
      <sheetName val="Dep priv"/>
      <sheetName val="Edad_Sexo priv"/>
      <sheetName val="Independientes"/>
      <sheetName val="Nov indep"/>
      <sheetName val="AE indep"/>
      <sheetName val="Dep indep"/>
      <sheetName val="Edad_Sexo indep"/>
      <sheetName val="Monto de cotización"/>
      <sheetName val="Iny Mon cot"/>
      <sheetName val="Iny Mon subs"/>
      <sheetName val="Resumen municipal"/>
      <sheetName val="Iny cod mun"/>
    </sheetNames>
    <sheetDataSet>
      <sheetData sheetId="0">
        <row r="2">
          <cell r="J2"/>
        </row>
      </sheetData>
      <sheetData sheetId="1"/>
      <sheetData sheetId="2"/>
      <sheetData sheetId="3"/>
      <sheetData sheetId="4"/>
      <sheetData sheetId="5"/>
      <sheetData sheetId="6"/>
      <sheetData sheetId="7">
        <row r="2">
          <cell r="J2"/>
        </row>
        <row r="124">
          <cell r="B124"/>
          <cell r="E124"/>
          <cell r="H124"/>
          <cell r="I124"/>
        </row>
      </sheetData>
      <sheetData sheetId="8"/>
      <sheetData sheetId="9"/>
      <sheetData sheetId="10"/>
      <sheetData sheetId="11"/>
      <sheetData sheetId="12"/>
      <sheetData sheetId="13"/>
      <sheetData sheetId="14"/>
      <sheetData sheetId="15"/>
      <sheetData sheetId="16"/>
      <sheetData sheetId="17"/>
      <sheetData sheetId="18">
        <row r="12">
          <cell r="L12"/>
        </row>
      </sheetData>
      <sheetData sheetId="19"/>
      <sheetData sheetId="20"/>
      <sheetData sheetId="21"/>
      <sheetData sheetId="22"/>
    </sheetDataSet>
  </externalBook>
</externalLink>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25"/>
  <sheetViews>
    <sheetView showGridLines="0" tabSelected="1" zoomScale="90" zoomScaleNormal="90" workbookViewId="0">
      <selection activeCell="J2" sqref="J2:K4"/>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11" t="s">
        <v>101</v>
      </c>
      <c r="E2" s="212"/>
      <c r="F2" s="212"/>
      <c r="G2" s="212"/>
      <c r="H2" s="212"/>
      <c r="I2" s="212"/>
      <c r="J2" s="205" t="s">
        <v>1208</v>
      </c>
      <c r="K2" s="206"/>
    </row>
    <row r="3" spans="1:26" ht="14.4" customHeight="1" x14ac:dyDescent="0.2">
      <c r="D3" s="213"/>
      <c r="E3" s="214"/>
      <c r="F3" s="214"/>
      <c r="G3" s="214"/>
      <c r="H3" s="214"/>
      <c r="I3" s="214"/>
      <c r="J3" s="207"/>
      <c r="K3" s="208"/>
    </row>
    <row r="4" spans="1:26" ht="14.4" customHeight="1" thickBot="1" x14ac:dyDescent="0.25">
      <c r="D4" s="215"/>
      <c r="E4" s="216"/>
      <c r="F4" s="216"/>
      <c r="G4" s="216"/>
      <c r="H4" s="216"/>
      <c r="I4" s="216"/>
      <c r="J4" s="209"/>
      <c r="K4" s="210"/>
    </row>
    <row r="5" spans="1:26" ht="14.4" customHeight="1" thickBot="1" x14ac:dyDescent="0.25">
      <c r="D5" s="202" t="s">
        <v>1227</v>
      </c>
      <c r="E5" s="203"/>
      <c r="F5" s="203"/>
      <c r="G5" s="203"/>
      <c r="H5" s="203"/>
      <c r="I5" s="203"/>
      <c r="J5" s="203"/>
      <c r="K5" s="204"/>
    </row>
    <row r="9" spans="1:26" ht="14.4" customHeight="1" x14ac:dyDescent="0.2">
      <c r="A9" s="7"/>
      <c r="B9" s="51"/>
      <c r="C9" s="51"/>
      <c r="D9" s="51"/>
      <c r="E9" s="51"/>
      <c r="F9" s="51"/>
      <c r="G9" s="51"/>
      <c r="H9" s="51"/>
      <c r="I9" s="51"/>
      <c r="J9" s="51"/>
      <c r="K9" s="51"/>
      <c r="L9" s="51"/>
      <c r="M9" s="51"/>
    </row>
    <row r="10" spans="1:26" s="5" customFormat="1" ht="14.4" customHeight="1" x14ac:dyDescent="0.2">
      <c r="A10" s="192" t="s">
        <v>38</v>
      </c>
      <c r="B10" s="192"/>
      <c r="C10" s="192"/>
      <c r="D10" s="192"/>
      <c r="E10" s="192"/>
      <c r="F10" s="192"/>
      <c r="G10" s="192"/>
      <c r="H10" s="192"/>
      <c r="I10" s="192"/>
      <c r="J10" s="192"/>
      <c r="K10" s="192"/>
      <c r="L10" s="192"/>
      <c r="M10" s="192"/>
      <c r="N10" s="192"/>
    </row>
    <row r="12" spans="1:26" ht="14.4" customHeight="1" x14ac:dyDescent="0.2">
      <c r="A12" s="193" t="s">
        <v>0</v>
      </c>
      <c r="B12" s="199" t="s">
        <v>31</v>
      </c>
      <c r="C12" s="200"/>
      <c r="D12" s="200"/>
      <c r="E12" s="200"/>
      <c r="F12" s="200"/>
      <c r="G12" s="200"/>
      <c r="H12" s="200"/>
      <c r="I12" s="200"/>
      <c r="J12" s="200"/>
      <c r="K12" s="200"/>
      <c r="L12" s="200"/>
      <c r="M12" s="200"/>
      <c r="N12" s="200"/>
      <c r="O12" s="62"/>
      <c r="P12" s="60"/>
      <c r="Q12" s="60"/>
      <c r="R12" s="60"/>
      <c r="S12" s="60"/>
      <c r="T12" s="60"/>
      <c r="U12" s="60"/>
      <c r="V12" s="60"/>
      <c r="W12" s="60"/>
      <c r="X12" s="60"/>
      <c r="Y12" s="60"/>
      <c r="Z12" s="60"/>
    </row>
    <row r="13" spans="1:26" ht="14.4" customHeight="1" x14ac:dyDescent="0.2">
      <c r="A13" s="198"/>
      <c r="B13" s="21" t="s">
        <v>1209</v>
      </c>
      <c r="C13" s="22" t="s">
        <v>1210</v>
      </c>
      <c r="D13" s="22" t="s">
        <v>1211</v>
      </c>
      <c r="E13" s="22" t="s">
        <v>1212</v>
      </c>
      <c r="F13" s="22" t="s">
        <v>1213</v>
      </c>
      <c r="G13" s="22" t="s">
        <v>1214</v>
      </c>
      <c r="H13" s="22" t="s">
        <v>1215</v>
      </c>
      <c r="I13" s="22" t="s">
        <v>1216</v>
      </c>
      <c r="J13" s="22" t="s">
        <v>1217</v>
      </c>
      <c r="K13" s="22" t="s">
        <v>1218</v>
      </c>
      <c r="L13" s="22" t="s">
        <v>1219</v>
      </c>
      <c r="M13" s="22" t="s">
        <v>1220</v>
      </c>
      <c r="N13" s="59" t="s">
        <v>1221</v>
      </c>
      <c r="O13" s="63"/>
      <c r="P13" s="61"/>
      <c r="Q13" s="61"/>
      <c r="R13" s="61"/>
      <c r="S13" s="61"/>
      <c r="T13" s="61"/>
      <c r="U13" s="61"/>
      <c r="V13" s="61"/>
      <c r="W13" s="61"/>
      <c r="X13" s="61"/>
      <c r="Y13" s="61"/>
      <c r="Z13" s="61"/>
    </row>
    <row r="14" spans="1:26" ht="14.4" customHeight="1" x14ac:dyDescent="0.3">
      <c r="A14" s="3" t="s">
        <v>1</v>
      </c>
      <c r="B14" s="86">
        <v>13134219</v>
      </c>
      <c r="C14" s="87">
        <v>12677671</v>
      </c>
      <c r="D14" s="87">
        <v>13131132</v>
      </c>
      <c r="E14" s="87">
        <v>13416470</v>
      </c>
      <c r="F14" s="87">
        <v>13458689</v>
      </c>
      <c r="G14" s="87">
        <v>13614583</v>
      </c>
      <c r="H14" s="87">
        <v>13604507</v>
      </c>
      <c r="I14" s="87">
        <v>13588731</v>
      </c>
      <c r="J14" s="87">
        <v>13758680</v>
      </c>
      <c r="K14" s="87">
        <v>13905216</v>
      </c>
      <c r="L14" s="87">
        <v>13935149</v>
      </c>
      <c r="M14" s="87">
        <v>13880591</v>
      </c>
      <c r="N14" s="88">
        <v>13004954</v>
      </c>
      <c r="O14" s="155"/>
    </row>
    <row r="15" spans="1:26" ht="14.4" customHeight="1" x14ac:dyDescent="0.2">
      <c r="A15" s="1" t="s">
        <v>92</v>
      </c>
      <c r="B15" s="89">
        <v>1875313</v>
      </c>
      <c r="C15" s="90">
        <v>2293797</v>
      </c>
      <c r="D15" s="90">
        <v>1695906</v>
      </c>
      <c r="E15" s="90">
        <v>1598236</v>
      </c>
      <c r="F15" s="90">
        <v>1529349</v>
      </c>
      <c r="G15" s="90">
        <v>1531617</v>
      </c>
      <c r="H15" s="90">
        <v>1577719</v>
      </c>
      <c r="I15" s="90">
        <v>1578837</v>
      </c>
      <c r="J15" s="90">
        <v>1505691</v>
      </c>
      <c r="K15" s="90">
        <v>1568231</v>
      </c>
      <c r="L15" s="90">
        <v>1584946</v>
      </c>
      <c r="M15" s="90">
        <v>1558314</v>
      </c>
      <c r="N15" s="91">
        <v>1828081</v>
      </c>
    </row>
    <row r="16" spans="1:26" ht="14.4" customHeight="1" x14ac:dyDescent="0.2">
      <c r="A16" s="1" t="s">
        <v>93</v>
      </c>
      <c r="B16" s="92">
        <v>4129841</v>
      </c>
      <c r="C16" s="93">
        <v>4021171</v>
      </c>
      <c r="D16" s="93">
        <v>4547473</v>
      </c>
      <c r="E16" s="93">
        <v>4751359</v>
      </c>
      <c r="F16" s="93">
        <v>4803130</v>
      </c>
      <c r="G16" s="93">
        <v>4871411</v>
      </c>
      <c r="H16" s="93">
        <v>4855525</v>
      </c>
      <c r="I16" s="93">
        <v>4828607</v>
      </c>
      <c r="J16" s="93">
        <v>4970805</v>
      </c>
      <c r="K16" s="93">
        <v>5043271</v>
      </c>
      <c r="L16" s="93">
        <v>5004854</v>
      </c>
      <c r="M16" s="93">
        <v>4904177</v>
      </c>
      <c r="N16" s="94">
        <v>4011547</v>
      </c>
    </row>
    <row r="17" spans="1:15" ht="14.4" customHeight="1" x14ac:dyDescent="0.2">
      <c r="A17" s="1" t="s">
        <v>3</v>
      </c>
      <c r="B17" s="92">
        <v>4062470</v>
      </c>
      <c r="C17" s="93">
        <v>3854674</v>
      </c>
      <c r="D17" s="93">
        <v>4043456</v>
      </c>
      <c r="E17" s="93">
        <v>4144842</v>
      </c>
      <c r="F17" s="93">
        <v>4167470</v>
      </c>
      <c r="G17" s="93">
        <v>4203975</v>
      </c>
      <c r="H17" s="93">
        <v>4162493</v>
      </c>
      <c r="I17" s="93">
        <v>4207572</v>
      </c>
      <c r="J17" s="93">
        <v>4202442</v>
      </c>
      <c r="K17" s="93">
        <v>4212662</v>
      </c>
      <c r="L17" s="93">
        <v>4257181</v>
      </c>
      <c r="M17" s="93">
        <v>4261819</v>
      </c>
      <c r="N17" s="94">
        <v>4121459</v>
      </c>
    </row>
    <row r="18" spans="1:15" ht="14.4" customHeight="1" x14ac:dyDescent="0.2">
      <c r="A18" s="1" t="s">
        <v>4</v>
      </c>
      <c r="B18" s="92">
        <v>2188271</v>
      </c>
      <c r="C18" s="93">
        <v>1899475</v>
      </c>
      <c r="D18" s="93">
        <v>2120127</v>
      </c>
      <c r="E18" s="93">
        <v>2162185</v>
      </c>
      <c r="F18" s="93">
        <v>2199642</v>
      </c>
      <c r="G18" s="93">
        <v>2206031</v>
      </c>
      <c r="H18" s="95">
        <v>2058179</v>
      </c>
      <c r="I18" s="93">
        <v>2153598</v>
      </c>
      <c r="J18" s="93">
        <v>2272799</v>
      </c>
      <c r="K18" s="93">
        <v>2266423</v>
      </c>
      <c r="L18" s="93">
        <v>2278129</v>
      </c>
      <c r="M18" s="93">
        <v>2194330</v>
      </c>
      <c r="N18" s="94">
        <v>2185279</v>
      </c>
    </row>
    <row r="19" spans="1:15" ht="14.4" customHeight="1" x14ac:dyDescent="0.2">
      <c r="A19" s="2" t="s">
        <v>5</v>
      </c>
      <c r="B19" s="96">
        <v>878324</v>
      </c>
      <c r="C19" s="97">
        <v>608554</v>
      </c>
      <c r="D19" s="97">
        <v>724170</v>
      </c>
      <c r="E19" s="97">
        <v>759848</v>
      </c>
      <c r="F19" s="97">
        <v>759098</v>
      </c>
      <c r="G19" s="97">
        <v>801549</v>
      </c>
      <c r="H19" s="97">
        <v>950591</v>
      </c>
      <c r="I19" s="97">
        <v>820117</v>
      </c>
      <c r="J19" s="97">
        <v>806943</v>
      </c>
      <c r="K19" s="97">
        <v>814629</v>
      </c>
      <c r="L19" s="97">
        <v>810039</v>
      </c>
      <c r="M19" s="97">
        <v>961951</v>
      </c>
      <c r="N19" s="98">
        <v>858588</v>
      </c>
    </row>
    <row r="20" spans="1:15" ht="14.4" customHeight="1" x14ac:dyDescent="0.3">
      <c r="A20" s="3" t="s">
        <v>2</v>
      </c>
      <c r="B20" s="86">
        <v>2337806</v>
      </c>
      <c r="C20" s="87">
        <v>2149633</v>
      </c>
      <c r="D20" s="87">
        <v>2250266</v>
      </c>
      <c r="E20" s="87">
        <v>2302716</v>
      </c>
      <c r="F20" s="87">
        <v>2309127</v>
      </c>
      <c r="G20" s="87">
        <v>2342783</v>
      </c>
      <c r="H20" s="87">
        <v>2362565</v>
      </c>
      <c r="I20" s="87">
        <v>2370348</v>
      </c>
      <c r="J20" s="87">
        <v>2383743</v>
      </c>
      <c r="K20" s="87">
        <v>2408456</v>
      </c>
      <c r="L20" s="87">
        <v>2411398</v>
      </c>
      <c r="M20" s="87">
        <v>2391196</v>
      </c>
      <c r="N20" s="88">
        <v>2263740</v>
      </c>
      <c r="O20" s="155"/>
    </row>
    <row r="21" spans="1:15" ht="14.4" customHeight="1" x14ac:dyDescent="0.2">
      <c r="A21" s="1" t="s">
        <v>92</v>
      </c>
      <c r="B21" s="89">
        <v>186410</v>
      </c>
      <c r="C21" s="90">
        <v>175132</v>
      </c>
      <c r="D21" s="90">
        <v>166769</v>
      </c>
      <c r="E21" s="90">
        <v>132613</v>
      </c>
      <c r="F21" s="90">
        <v>111056</v>
      </c>
      <c r="G21" s="90">
        <v>125797</v>
      </c>
      <c r="H21" s="90">
        <v>137776</v>
      </c>
      <c r="I21" s="90">
        <v>119486</v>
      </c>
      <c r="J21" s="90">
        <v>111663</v>
      </c>
      <c r="K21" s="90">
        <v>116958</v>
      </c>
      <c r="L21" s="90">
        <v>118673</v>
      </c>
      <c r="M21" s="90">
        <v>126832</v>
      </c>
      <c r="N21" s="91">
        <v>194778</v>
      </c>
    </row>
    <row r="22" spans="1:15" ht="14.4" customHeight="1" x14ac:dyDescent="0.2">
      <c r="A22" s="1" t="s">
        <v>93</v>
      </c>
      <c r="B22" s="92">
        <v>1497138</v>
      </c>
      <c r="C22" s="93">
        <v>1503743</v>
      </c>
      <c r="D22" s="93">
        <v>1521223</v>
      </c>
      <c r="E22" s="93">
        <v>1554778</v>
      </c>
      <c r="F22" s="93">
        <v>1565505</v>
      </c>
      <c r="G22" s="93">
        <v>1566797</v>
      </c>
      <c r="H22" s="93">
        <v>1568968</v>
      </c>
      <c r="I22" s="93">
        <v>1581828</v>
      </c>
      <c r="J22" s="93">
        <v>1588507</v>
      </c>
      <c r="K22" s="93">
        <v>1594134</v>
      </c>
      <c r="L22" s="93">
        <v>1584253</v>
      </c>
      <c r="M22" s="93">
        <v>1553215</v>
      </c>
      <c r="N22" s="94">
        <v>1431620</v>
      </c>
    </row>
    <row r="23" spans="1:15" ht="14.4" customHeight="1" x14ac:dyDescent="0.2">
      <c r="A23" s="1" t="s">
        <v>3</v>
      </c>
      <c r="B23" s="92">
        <v>404652</v>
      </c>
      <c r="C23" s="93">
        <v>301883</v>
      </c>
      <c r="D23" s="93">
        <v>370201</v>
      </c>
      <c r="E23" s="93">
        <v>409180</v>
      </c>
      <c r="F23" s="93">
        <v>421817</v>
      </c>
      <c r="G23" s="93">
        <v>432846</v>
      </c>
      <c r="H23" s="93">
        <v>434731</v>
      </c>
      <c r="I23" s="93">
        <v>444799</v>
      </c>
      <c r="J23" s="93">
        <v>452564</v>
      </c>
      <c r="K23" s="93">
        <v>461793</v>
      </c>
      <c r="L23" s="93">
        <v>468434</v>
      </c>
      <c r="M23" s="93">
        <v>465345</v>
      </c>
      <c r="N23" s="94">
        <v>398424</v>
      </c>
    </row>
    <row r="24" spans="1:15" ht="14.4" customHeight="1" x14ac:dyDescent="0.2">
      <c r="A24" s="1" t="s">
        <v>4</v>
      </c>
      <c r="B24" s="92">
        <v>185637</v>
      </c>
      <c r="C24" s="93">
        <v>125842</v>
      </c>
      <c r="D24" s="93">
        <v>146851</v>
      </c>
      <c r="E24" s="93">
        <v>158870</v>
      </c>
      <c r="F24" s="93">
        <v>163184</v>
      </c>
      <c r="G24" s="93">
        <v>168106</v>
      </c>
      <c r="H24" s="93">
        <v>171469</v>
      </c>
      <c r="I24" s="93">
        <v>174291</v>
      </c>
      <c r="J24" s="93">
        <v>179609</v>
      </c>
      <c r="K24" s="93">
        <v>183312</v>
      </c>
      <c r="L24" s="93">
        <v>186693</v>
      </c>
      <c r="M24" s="93">
        <v>191120</v>
      </c>
      <c r="N24" s="94">
        <v>180579</v>
      </c>
    </row>
    <row r="25" spans="1:15" ht="14.4" customHeight="1" x14ac:dyDescent="0.2">
      <c r="A25" s="2" t="s">
        <v>5</v>
      </c>
      <c r="B25" s="96">
        <v>63969</v>
      </c>
      <c r="C25" s="97">
        <v>43033</v>
      </c>
      <c r="D25" s="97">
        <v>45222</v>
      </c>
      <c r="E25" s="97">
        <v>47275</v>
      </c>
      <c r="F25" s="97">
        <v>47565</v>
      </c>
      <c r="G25" s="97">
        <v>49237</v>
      </c>
      <c r="H25" s="97">
        <v>49621</v>
      </c>
      <c r="I25" s="97">
        <v>49944</v>
      </c>
      <c r="J25" s="97">
        <v>51400</v>
      </c>
      <c r="K25" s="97">
        <v>52259</v>
      </c>
      <c r="L25" s="97">
        <v>53345</v>
      </c>
      <c r="M25" s="97">
        <v>54684</v>
      </c>
      <c r="N25" s="98">
        <v>58339</v>
      </c>
    </row>
    <row r="26" spans="1:15" ht="14.4" customHeight="1" x14ac:dyDescent="0.3">
      <c r="A26" s="3" t="s">
        <v>6</v>
      </c>
      <c r="B26" s="86">
        <v>10796413</v>
      </c>
      <c r="C26" s="87">
        <v>10528038</v>
      </c>
      <c r="D26" s="87">
        <v>10880866</v>
      </c>
      <c r="E26" s="87">
        <v>11113754</v>
      </c>
      <c r="F26" s="87">
        <v>11149562</v>
      </c>
      <c r="G26" s="87">
        <v>11271800</v>
      </c>
      <c r="H26" s="87">
        <v>11241942</v>
      </c>
      <c r="I26" s="87">
        <v>11218383</v>
      </c>
      <c r="J26" s="87">
        <v>11374937</v>
      </c>
      <c r="K26" s="87">
        <v>11496760</v>
      </c>
      <c r="L26" s="87">
        <v>11523751</v>
      </c>
      <c r="M26" s="87">
        <v>11489395</v>
      </c>
      <c r="N26" s="88">
        <v>10741214</v>
      </c>
      <c r="O26" s="155"/>
    </row>
    <row r="27" spans="1:15" ht="14.4" customHeight="1" x14ac:dyDescent="0.2">
      <c r="A27" s="1" t="s">
        <v>92</v>
      </c>
      <c r="B27" s="89">
        <v>1688903</v>
      </c>
      <c r="C27" s="90">
        <v>2118665</v>
      </c>
      <c r="D27" s="90">
        <v>1529137</v>
      </c>
      <c r="E27" s="90">
        <v>1465623</v>
      </c>
      <c r="F27" s="90">
        <v>1418293</v>
      </c>
      <c r="G27" s="90">
        <v>1405820</v>
      </c>
      <c r="H27" s="90">
        <v>1439943</v>
      </c>
      <c r="I27" s="90">
        <v>1459351</v>
      </c>
      <c r="J27" s="90">
        <v>1394028</v>
      </c>
      <c r="K27" s="90">
        <v>1451273</v>
      </c>
      <c r="L27" s="90">
        <v>1466273</v>
      </c>
      <c r="M27" s="90">
        <v>1431482</v>
      </c>
      <c r="N27" s="91">
        <v>1633303</v>
      </c>
    </row>
    <row r="28" spans="1:15" ht="14.4" customHeight="1" x14ac:dyDescent="0.2">
      <c r="A28" s="1" t="s">
        <v>93</v>
      </c>
      <c r="B28" s="92">
        <v>2632703</v>
      </c>
      <c r="C28" s="93">
        <v>2517428</v>
      </c>
      <c r="D28" s="93">
        <v>3026250</v>
      </c>
      <c r="E28" s="93">
        <v>3196581</v>
      </c>
      <c r="F28" s="93">
        <v>3237625</v>
      </c>
      <c r="G28" s="93">
        <v>3304614</v>
      </c>
      <c r="H28" s="93">
        <v>3286557</v>
      </c>
      <c r="I28" s="93">
        <v>3246779</v>
      </c>
      <c r="J28" s="93">
        <v>3382298</v>
      </c>
      <c r="K28" s="93">
        <v>3449137</v>
      </c>
      <c r="L28" s="93">
        <v>3420601</v>
      </c>
      <c r="M28" s="93">
        <v>3350962</v>
      </c>
      <c r="N28" s="94">
        <v>2579927</v>
      </c>
    </row>
    <row r="29" spans="1:15" ht="14.4" customHeight="1" x14ac:dyDescent="0.2">
      <c r="A29" s="1" t="s">
        <v>3</v>
      </c>
      <c r="B29" s="92">
        <v>3657818</v>
      </c>
      <c r="C29" s="93">
        <v>3552791</v>
      </c>
      <c r="D29" s="93">
        <v>3673255</v>
      </c>
      <c r="E29" s="93">
        <v>3735662</v>
      </c>
      <c r="F29" s="93">
        <v>3745653</v>
      </c>
      <c r="G29" s="93">
        <v>3771129</v>
      </c>
      <c r="H29" s="93">
        <v>3727762</v>
      </c>
      <c r="I29" s="93">
        <v>3762773</v>
      </c>
      <c r="J29" s="93">
        <v>3749878</v>
      </c>
      <c r="K29" s="93">
        <v>3750869</v>
      </c>
      <c r="L29" s="93">
        <v>3788747</v>
      </c>
      <c r="M29" s="93">
        <v>3796474</v>
      </c>
      <c r="N29" s="94">
        <v>3723035</v>
      </c>
    </row>
    <row r="30" spans="1:15" ht="14.4" customHeight="1" x14ac:dyDescent="0.2">
      <c r="A30" s="1" t="s">
        <v>4</v>
      </c>
      <c r="B30" s="92">
        <v>2002634</v>
      </c>
      <c r="C30" s="93">
        <v>1773633</v>
      </c>
      <c r="D30" s="93">
        <v>1973276</v>
      </c>
      <c r="E30" s="93">
        <v>2003315</v>
      </c>
      <c r="F30" s="93">
        <v>2036458</v>
      </c>
      <c r="G30" s="93">
        <v>2037925</v>
      </c>
      <c r="H30" s="93">
        <v>1886710</v>
      </c>
      <c r="I30" s="93">
        <v>1979307</v>
      </c>
      <c r="J30" s="93">
        <v>2093190</v>
      </c>
      <c r="K30" s="93">
        <v>2083111</v>
      </c>
      <c r="L30" s="93">
        <v>2091436</v>
      </c>
      <c r="M30" s="93">
        <v>2003210</v>
      </c>
      <c r="N30" s="94">
        <v>2004700</v>
      </c>
    </row>
    <row r="31" spans="1:15" ht="14.4" customHeight="1" x14ac:dyDescent="0.2">
      <c r="A31" s="2" t="s">
        <v>5</v>
      </c>
      <c r="B31" s="96">
        <v>814355</v>
      </c>
      <c r="C31" s="97">
        <v>565521</v>
      </c>
      <c r="D31" s="97">
        <v>678948</v>
      </c>
      <c r="E31" s="97">
        <v>712573</v>
      </c>
      <c r="F31" s="97">
        <v>711533</v>
      </c>
      <c r="G31" s="97">
        <v>752312</v>
      </c>
      <c r="H31" s="97">
        <v>900970</v>
      </c>
      <c r="I31" s="97">
        <v>770173</v>
      </c>
      <c r="J31" s="97">
        <v>755543</v>
      </c>
      <c r="K31" s="97">
        <v>762370</v>
      </c>
      <c r="L31" s="97">
        <v>756694</v>
      </c>
      <c r="M31" s="97">
        <v>907267</v>
      </c>
      <c r="N31" s="98">
        <v>800249</v>
      </c>
    </row>
    <row r="32" spans="1:15" ht="14.4" customHeight="1" x14ac:dyDescent="0.3">
      <c r="A32" s="3" t="s">
        <v>32</v>
      </c>
      <c r="B32" s="86">
        <v>9269430</v>
      </c>
      <c r="C32" s="87">
        <v>9098615</v>
      </c>
      <c r="D32" s="87">
        <v>9285411</v>
      </c>
      <c r="E32" s="87">
        <v>9387575</v>
      </c>
      <c r="F32" s="87">
        <v>9355025</v>
      </c>
      <c r="G32" s="87">
        <v>9408432</v>
      </c>
      <c r="H32" s="87">
        <v>9426488</v>
      </c>
      <c r="I32" s="87">
        <v>9407727</v>
      </c>
      <c r="J32" s="87">
        <v>9461542</v>
      </c>
      <c r="K32" s="87">
        <v>9506991</v>
      </c>
      <c r="L32" s="87">
        <v>9475277</v>
      </c>
      <c r="M32" s="87">
        <v>9417513</v>
      </c>
      <c r="N32" s="88">
        <v>9072820</v>
      </c>
      <c r="O32" s="155"/>
    </row>
    <row r="33" spans="1:14" ht="14.4" customHeight="1" x14ac:dyDescent="0.2">
      <c r="A33" s="1" t="s">
        <v>92</v>
      </c>
      <c r="B33" s="89">
        <v>1621353</v>
      </c>
      <c r="C33" s="90">
        <v>2034160</v>
      </c>
      <c r="D33" s="90">
        <v>1460602</v>
      </c>
      <c r="E33" s="90">
        <v>1406249</v>
      </c>
      <c r="F33" s="90">
        <v>1356472</v>
      </c>
      <c r="G33" s="90">
        <v>1350164</v>
      </c>
      <c r="H33" s="90">
        <v>1372371</v>
      </c>
      <c r="I33" s="90">
        <v>1386287</v>
      </c>
      <c r="J33" s="90">
        <v>1332355</v>
      </c>
      <c r="K33" s="90">
        <v>1400777</v>
      </c>
      <c r="L33" s="90">
        <v>1366769</v>
      </c>
      <c r="M33" s="90">
        <v>1355129</v>
      </c>
      <c r="N33" s="91">
        <v>1565229</v>
      </c>
    </row>
    <row r="34" spans="1:14" ht="14.4" customHeight="1" x14ac:dyDescent="0.2">
      <c r="A34" s="1" t="s">
        <v>93</v>
      </c>
      <c r="B34" s="92">
        <v>2155509</v>
      </c>
      <c r="C34" s="93">
        <v>2102464</v>
      </c>
      <c r="D34" s="93">
        <v>2465306</v>
      </c>
      <c r="E34" s="93">
        <v>2511686</v>
      </c>
      <c r="F34" s="93">
        <v>2490935</v>
      </c>
      <c r="G34" s="93">
        <v>2491651</v>
      </c>
      <c r="H34" s="93">
        <v>2528156</v>
      </c>
      <c r="I34" s="93">
        <v>2501880</v>
      </c>
      <c r="J34" s="93">
        <v>2525225</v>
      </c>
      <c r="K34" s="93">
        <v>2511787</v>
      </c>
      <c r="L34" s="93">
        <v>2476547</v>
      </c>
      <c r="M34" s="93">
        <v>2361425</v>
      </c>
      <c r="N34" s="94">
        <v>1962579</v>
      </c>
    </row>
    <row r="35" spans="1:14" ht="14.4" customHeight="1" x14ac:dyDescent="0.2">
      <c r="A35" s="1" t="s">
        <v>3</v>
      </c>
      <c r="B35" s="92">
        <v>3441238</v>
      </c>
      <c r="C35" s="93">
        <v>3267589</v>
      </c>
      <c r="D35" s="93">
        <v>3498313</v>
      </c>
      <c r="E35" s="93">
        <v>3555385</v>
      </c>
      <c r="F35" s="93">
        <v>3562343</v>
      </c>
      <c r="G35" s="93">
        <v>3599008</v>
      </c>
      <c r="H35" s="93">
        <v>3564105</v>
      </c>
      <c r="I35" s="93">
        <v>3555340</v>
      </c>
      <c r="J35" s="93">
        <v>3584889</v>
      </c>
      <c r="K35" s="93">
        <v>3586194</v>
      </c>
      <c r="L35" s="93">
        <v>3620648</v>
      </c>
      <c r="M35" s="93">
        <v>3636278</v>
      </c>
      <c r="N35" s="94">
        <v>3510256</v>
      </c>
    </row>
    <row r="36" spans="1:14" ht="14.4" customHeight="1" x14ac:dyDescent="0.2">
      <c r="A36" s="1" t="s">
        <v>4</v>
      </c>
      <c r="B36" s="92">
        <v>1484733</v>
      </c>
      <c r="C36" s="93">
        <v>1284252</v>
      </c>
      <c r="D36" s="93">
        <v>1403200</v>
      </c>
      <c r="E36" s="93">
        <v>1432508</v>
      </c>
      <c r="F36" s="93">
        <v>1467379</v>
      </c>
      <c r="G36" s="93">
        <v>1481778</v>
      </c>
      <c r="H36" s="93">
        <v>1442709</v>
      </c>
      <c r="I36" s="93">
        <v>1475738</v>
      </c>
      <c r="J36" s="93">
        <v>1525551</v>
      </c>
      <c r="K36" s="93">
        <v>1512908</v>
      </c>
      <c r="L36" s="93">
        <v>1517753</v>
      </c>
      <c r="M36" s="93">
        <v>1545200</v>
      </c>
      <c r="N36" s="94">
        <v>1486098</v>
      </c>
    </row>
    <row r="37" spans="1:14" ht="14.4" customHeight="1" x14ac:dyDescent="0.2">
      <c r="A37" s="2" t="s">
        <v>5</v>
      </c>
      <c r="B37" s="96">
        <v>566597</v>
      </c>
      <c r="C37" s="97">
        <v>410150</v>
      </c>
      <c r="D37" s="97">
        <v>457990</v>
      </c>
      <c r="E37" s="97">
        <v>481747</v>
      </c>
      <c r="F37" s="97">
        <v>477896</v>
      </c>
      <c r="G37" s="97">
        <v>485831</v>
      </c>
      <c r="H37" s="97">
        <v>519147</v>
      </c>
      <c r="I37" s="97">
        <v>488482</v>
      </c>
      <c r="J37" s="97">
        <v>493522</v>
      </c>
      <c r="K37" s="97">
        <v>495325</v>
      </c>
      <c r="L37" s="97">
        <v>493560</v>
      </c>
      <c r="M37" s="97">
        <v>519481</v>
      </c>
      <c r="N37" s="98">
        <v>548658</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193" t="s">
        <v>0</v>
      </c>
      <c r="B40" s="199" t="s">
        <v>29</v>
      </c>
      <c r="C40" s="200"/>
      <c r="D40" s="200"/>
      <c r="E40" s="200"/>
      <c r="F40" s="200"/>
      <c r="G40" s="200"/>
      <c r="H40" s="200"/>
      <c r="I40" s="200"/>
      <c r="J40" s="200"/>
      <c r="K40" s="200"/>
      <c r="L40" s="200"/>
      <c r="M40" s="201"/>
    </row>
    <row r="41" spans="1:14" ht="14.4" customHeight="1" x14ac:dyDescent="0.2">
      <c r="A41" s="198"/>
      <c r="B41" s="99" t="s">
        <v>1210</v>
      </c>
      <c r="C41" s="100" t="s">
        <v>1211</v>
      </c>
      <c r="D41" s="100" t="s">
        <v>1212</v>
      </c>
      <c r="E41" s="100" t="s">
        <v>1213</v>
      </c>
      <c r="F41" s="100" t="s">
        <v>1214</v>
      </c>
      <c r="G41" s="100" t="s">
        <v>1215</v>
      </c>
      <c r="H41" s="100" t="s">
        <v>1216</v>
      </c>
      <c r="I41" s="100" t="s">
        <v>1217</v>
      </c>
      <c r="J41" s="100" t="s">
        <v>1218</v>
      </c>
      <c r="K41" s="100" t="s">
        <v>1219</v>
      </c>
      <c r="L41" s="100" t="s">
        <v>1220</v>
      </c>
      <c r="M41" s="101" t="s">
        <v>1221</v>
      </c>
    </row>
    <row r="42" spans="1:14" ht="14.4" customHeight="1" x14ac:dyDescent="0.2">
      <c r="A42" s="3" t="s">
        <v>1</v>
      </c>
      <c r="B42" s="102">
        <v>-3.4760193963569511E-2</v>
      </c>
      <c r="C42" s="103">
        <v>3.5768478295421929E-2</v>
      </c>
      <c r="D42" s="103">
        <v>2.1729885892549098E-2</v>
      </c>
      <c r="E42" s="103">
        <v>3.1468038910384029E-3</v>
      </c>
      <c r="F42" s="103">
        <v>1.1583148997647542E-2</v>
      </c>
      <c r="G42" s="103">
        <v>-7.4008877098916657E-4</v>
      </c>
      <c r="H42" s="103">
        <v>-1.1596157067654124E-3</v>
      </c>
      <c r="I42" s="103">
        <v>1.2506613016329486E-2</v>
      </c>
      <c r="J42" s="103">
        <v>1.065044030386636E-2</v>
      </c>
      <c r="K42" s="103">
        <v>2.1526454533320446E-3</v>
      </c>
      <c r="L42" s="103">
        <v>-3.9151357477411972E-3</v>
      </c>
      <c r="M42" s="104">
        <v>-6.3083553142657969E-2</v>
      </c>
    </row>
    <row r="43" spans="1:14" ht="14.4" customHeight="1" x14ac:dyDescent="0.2">
      <c r="A43" s="1" t="s">
        <v>92</v>
      </c>
      <c r="B43" s="105">
        <v>0.22315421478974443</v>
      </c>
      <c r="C43" s="106">
        <v>-0.26065558547683165</v>
      </c>
      <c r="D43" s="106">
        <v>-5.7591635385451791E-2</v>
      </c>
      <c r="E43" s="106">
        <v>-4.3101894839060066E-2</v>
      </c>
      <c r="F43" s="106">
        <v>1.4829839363023091E-3</v>
      </c>
      <c r="G43" s="106">
        <v>3.0100214348626322E-2</v>
      </c>
      <c r="H43" s="106">
        <v>7.086179478094642E-4</v>
      </c>
      <c r="I43" s="106">
        <v>-4.6329038399784146E-2</v>
      </c>
      <c r="J43" s="106">
        <v>4.1535746710314403E-2</v>
      </c>
      <c r="K43" s="106">
        <v>1.0658506304237068E-2</v>
      </c>
      <c r="L43" s="106">
        <v>-1.6803096130719911E-2</v>
      </c>
      <c r="M43" s="107">
        <v>0.17311466110167784</v>
      </c>
    </row>
    <row r="44" spans="1:14" ht="14.4" customHeight="1" x14ac:dyDescent="0.2">
      <c r="A44" s="1" t="s">
        <v>93</v>
      </c>
      <c r="B44" s="108">
        <v>-2.6313361700849983E-2</v>
      </c>
      <c r="C44" s="109">
        <v>0.13088277021792905</v>
      </c>
      <c r="D44" s="109">
        <v>4.4835010565208416E-2</v>
      </c>
      <c r="E44" s="109">
        <v>1.0896040480207873E-2</v>
      </c>
      <c r="F44" s="109">
        <v>1.4215938356863128E-2</v>
      </c>
      <c r="G44" s="109">
        <v>-3.2610674812698004E-3</v>
      </c>
      <c r="H44" s="109">
        <v>-5.5437877469480647E-3</v>
      </c>
      <c r="I44" s="109">
        <v>2.944907299351552E-2</v>
      </c>
      <c r="J44" s="109">
        <v>1.4578322826986775E-2</v>
      </c>
      <c r="K44" s="109">
        <v>-7.6174768320005012E-3</v>
      </c>
      <c r="L44" s="109">
        <v>-2.0115871511936213E-2</v>
      </c>
      <c r="M44" s="110">
        <v>-0.18201422991054361</v>
      </c>
    </row>
    <row r="45" spans="1:14" ht="14.4" customHeight="1" x14ac:dyDescent="0.2">
      <c r="A45" s="1" t="s">
        <v>3</v>
      </c>
      <c r="B45" s="108">
        <v>-5.1150162339660354E-2</v>
      </c>
      <c r="C45" s="109">
        <v>4.8974828999806472E-2</v>
      </c>
      <c r="D45" s="109">
        <v>2.5074095031576947E-2</v>
      </c>
      <c r="E45" s="109">
        <v>5.4593154576217861E-3</v>
      </c>
      <c r="F45" s="109">
        <v>8.7595111662471473E-3</v>
      </c>
      <c r="G45" s="109">
        <v>-9.8673279455753181E-3</v>
      </c>
      <c r="H45" s="109">
        <v>1.0829808002079524E-2</v>
      </c>
      <c r="I45" s="109">
        <v>-1.2192304730614236E-3</v>
      </c>
      <c r="J45" s="109">
        <v>2.4319193459421927E-3</v>
      </c>
      <c r="K45" s="109">
        <v>1.0567902195808731E-2</v>
      </c>
      <c r="L45" s="109">
        <v>1.0894533260389916E-3</v>
      </c>
      <c r="M45" s="110">
        <v>-3.2934294018586899E-2</v>
      </c>
    </row>
    <row r="46" spans="1:14" ht="14.4" customHeight="1" x14ac:dyDescent="0.2">
      <c r="A46" s="1" t="s">
        <v>4</v>
      </c>
      <c r="B46" s="108">
        <v>-0.13197451321157205</v>
      </c>
      <c r="C46" s="109">
        <v>0.11616472972795114</v>
      </c>
      <c r="D46" s="109">
        <v>1.9837490867292383E-2</v>
      </c>
      <c r="E46" s="109">
        <v>1.7323679518635084E-2</v>
      </c>
      <c r="F46" s="109">
        <v>2.9045635607976208E-3</v>
      </c>
      <c r="G46" s="109">
        <v>-6.7021723629450358E-2</v>
      </c>
      <c r="H46" s="109">
        <v>4.6360885034780745E-2</v>
      </c>
      <c r="I46" s="109">
        <v>5.5349698504549134E-2</v>
      </c>
      <c r="J46" s="109">
        <v>-2.8053514631078244E-3</v>
      </c>
      <c r="K46" s="109">
        <v>5.1649669986582377E-3</v>
      </c>
      <c r="L46" s="109">
        <v>-3.6784132944183583E-2</v>
      </c>
      <c r="M46" s="110">
        <v>-4.1247214411688302E-3</v>
      </c>
    </row>
    <row r="47" spans="1:14" ht="14.4" customHeight="1" x14ac:dyDescent="0.2">
      <c r="A47" s="2" t="s">
        <v>5</v>
      </c>
      <c r="B47" s="111">
        <v>-0.30714178366980749</v>
      </c>
      <c r="C47" s="112">
        <v>0.18998478360178389</v>
      </c>
      <c r="D47" s="112">
        <v>4.9267437203971441E-2</v>
      </c>
      <c r="E47" s="112">
        <v>-9.87039513165791E-4</v>
      </c>
      <c r="F47" s="112">
        <v>5.5922950659862102E-2</v>
      </c>
      <c r="G47" s="112">
        <v>0.18594246889460284</v>
      </c>
      <c r="H47" s="112">
        <v>-0.13725566515988474</v>
      </c>
      <c r="I47" s="112">
        <v>-1.6063561662543271E-2</v>
      </c>
      <c r="J47" s="112">
        <v>9.5248363267293971E-3</v>
      </c>
      <c r="K47" s="112">
        <v>-5.6344667327089997E-3</v>
      </c>
      <c r="L47" s="112">
        <v>0.18753664946996379</v>
      </c>
      <c r="M47" s="113">
        <v>-0.10745141904317372</v>
      </c>
    </row>
    <row r="48" spans="1:14" ht="14.4" customHeight="1" x14ac:dyDescent="0.2">
      <c r="A48" s="3" t="s">
        <v>2</v>
      </c>
      <c r="B48" s="114">
        <v>-8.0491281141377852E-2</v>
      </c>
      <c r="C48" s="115">
        <v>4.6814037558969367E-2</v>
      </c>
      <c r="D48" s="115">
        <v>2.3308355545522175E-2</v>
      </c>
      <c r="E48" s="115">
        <v>2.7841036410916498E-3</v>
      </c>
      <c r="F48" s="115">
        <v>1.4575205261555558E-2</v>
      </c>
      <c r="G48" s="115">
        <v>8.4438038008641855E-3</v>
      </c>
      <c r="H48" s="115">
        <v>3.2943008975414435E-3</v>
      </c>
      <c r="I48" s="115">
        <v>5.6510689569632816E-3</v>
      </c>
      <c r="J48" s="115">
        <v>1.0367308891940112E-2</v>
      </c>
      <c r="K48" s="115">
        <v>1.2215294778065283E-3</v>
      </c>
      <c r="L48" s="115">
        <v>-8.377712845411665E-3</v>
      </c>
      <c r="M48" s="116">
        <v>-5.3302196892266465E-2</v>
      </c>
    </row>
    <row r="49" spans="1:13" ht="14.4" customHeight="1" x14ac:dyDescent="0.2">
      <c r="A49" s="1" t="s">
        <v>92</v>
      </c>
      <c r="B49" s="108">
        <v>-6.0501046081218819E-2</v>
      </c>
      <c r="C49" s="109">
        <v>-4.775255236050522E-2</v>
      </c>
      <c r="D49" s="109">
        <v>-0.20481024650864368</v>
      </c>
      <c r="E49" s="109">
        <v>-0.16255570720819226</v>
      </c>
      <c r="F49" s="109">
        <v>0.13273483647889353</v>
      </c>
      <c r="G49" s="109">
        <v>9.5224846379484404E-2</v>
      </c>
      <c r="H49" s="109">
        <v>-0.13275171292532806</v>
      </c>
      <c r="I49" s="109">
        <v>-6.5472105518638163E-2</v>
      </c>
      <c r="J49" s="109">
        <v>4.7419467504903147E-2</v>
      </c>
      <c r="K49" s="109">
        <v>1.4663383436789275E-2</v>
      </c>
      <c r="L49" s="109">
        <v>6.8751948631955037E-2</v>
      </c>
      <c r="M49" s="110">
        <v>0.53571653841301881</v>
      </c>
    </row>
    <row r="50" spans="1:13" ht="14.4" customHeight="1" x14ac:dyDescent="0.2">
      <c r="A50" s="1" t="s">
        <v>93</v>
      </c>
      <c r="B50" s="108">
        <v>4.4117509541538591E-3</v>
      </c>
      <c r="C50" s="109">
        <v>1.1624326763283354E-2</v>
      </c>
      <c r="D50" s="109">
        <v>2.2057909984269236E-2</v>
      </c>
      <c r="E50" s="109">
        <v>6.8993772744404668E-3</v>
      </c>
      <c r="F50" s="109">
        <v>8.2529279689301537E-4</v>
      </c>
      <c r="G50" s="109">
        <v>1.3856294082768858E-3</v>
      </c>
      <c r="H50" s="109">
        <v>8.1964705462444099E-3</v>
      </c>
      <c r="I50" s="109">
        <v>4.222330114272854E-3</v>
      </c>
      <c r="J50" s="109">
        <v>3.5423199268243702E-3</v>
      </c>
      <c r="K50" s="109">
        <v>-6.1983496995861075E-3</v>
      </c>
      <c r="L50" s="109">
        <v>-1.9591567760957371E-2</v>
      </c>
      <c r="M50" s="110">
        <v>-7.8286006766609906E-2</v>
      </c>
    </row>
    <row r="51" spans="1:13" ht="14.4" customHeight="1" x14ac:dyDescent="0.2">
      <c r="A51" s="1" t="s">
        <v>3</v>
      </c>
      <c r="B51" s="108">
        <v>-0.25396884236331463</v>
      </c>
      <c r="C51" s="109">
        <v>0.22630621797186326</v>
      </c>
      <c r="D51" s="109">
        <v>0.10529144977998439</v>
      </c>
      <c r="E51" s="109">
        <v>3.0883718656825848E-2</v>
      </c>
      <c r="F51" s="109">
        <v>2.6146409461923061E-2</v>
      </c>
      <c r="G51" s="109">
        <v>4.3548975848223155E-3</v>
      </c>
      <c r="H51" s="109">
        <v>2.3159148990985229E-2</v>
      </c>
      <c r="I51" s="109">
        <v>1.7457323420241502E-2</v>
      </c>
      <c r="J51" s="109">
        <v>2.039269583970444E-2</v>
      </c>
      <c r="K51" s="109">
        <v>1.4380902265733781E-2</v>
      </c>
      <c r="L51" s="109">
        <v>-6.5943121122719528E-3</v>
      </c>
      <c r="M51" s="110">
        <v>-0.14380943171195565</v>
      </c>
    </row>
    <row r="52" spans="1:13" ht="14.4" customHeight="1" x14ac:dyDescent="0.2">
      <c r="A52" s="1" t="s">
        <v>4</v>
      </c>
      <c r="B52" s="108">
        <v>-0.32210712304120409</v>
      </c>
      <c r="C52" s="109">
        <v>0.16694744203048267</v>
      </c>
      <c r="D52" s="109">
        <v>8.1844863160618592E-2</v>
      </c>
      <c r="E52" s="109">
        <v>2.7154277081890853E-2</v>
      </c>
      <c r="F52" s="109">
        <v>3.0162270810863812E-2</v>
      </c>
      <c r="G52" s="109">
        <v>2.0005234792333407E-2</v>
      </c>
      <c r="H52" s="109">
        <v>1.6457785372283037E-2</v>
      </c>
      <c r="I52" s="109">
        <v>3.051218938442031E-2</v>
      </c>
      <c r="J52" s="109">
        <v>2.0617006942859211E-2</v>
      </c>
      <c r="K52" s="109">
        <v>1.8443964388583398E-2</v>
      </c>
      <c r="L52" s="109">
        <v>2.3712726240405373E-2</v>
      </c>
      <c r="M52" s="110">
        <v>-5.5153830054416077E-2</v>
      </c>
    </row>
    <row r="53" spans="1:13" ht="14.4" customHeight="1" x14ac:dyDescent="0.2">
      <c r="A53" s="2" t="s">
        <v>5</v>
      </c>
      <c r="B53" s="108">
        <v>-0.32728352795885507</v>
      </c>
      <c r="C53" s="109">
        <v>5.0867938558780468E-2</v>
      </c>
      <c r="D53" s="109">
        <v>4.5398257485294767E-2</v>
      </c>
      <c r="E53" s="109">
        <v>6.1343204653622422E-3</v>
      </c>
      <c r="F53" s="109">
        <v>3.5151897403553033E-2</v>
      </c>
      <c r="G53" s="109">
        <v>7.7990129374251073E-3</v>
      </c>
      <c r="H53" s="109">
        <v>6.5093408032889299E-3</v>
      </c>
      <c r="I53" s="109">
        <v>2.9152650969085377E-2</v>
      </c>
      <c r="J53" s="109">
        <v>1.6712062256809337E-2</v>
      </c>
      <c r="K53" s="109">
        <v>2.0781109473966206E-2</v>
      </c>
      <c r="L53" s="109">
        <v>2.5100759208923049E-2</v>
      </c>
      <c r="M53" s="110">
        <v>6.6838563382342189E-2</v>
      </c>
    </row>
    <row r="54" spans="1:13" ht="14.4" customHeight="1" x14ac:dyDescent="0.2">
      <c r="A54" s="3" t="s">
        <v>6</v>
      </c>
      <c r="B54" s="117">
        <v>-2.4857793046635025E-2</v>
      </c>
      <c r="C54" s="118">
        <v>3.3513176909125898E-2</v>
      </c>
      <c r="D54" s="118">
        <v>2.1403443439152729E-2</v>
      </c>
      <c r="E54" s="118">
        <v>3.2219536261104934E-3</v>
      </c>
      <c r="F54" s="118">
        <v>1.0963480000380284E-2</v>
      </c>
      <c r="G54" s="118">
        <v>-2.6489114427154493E-3</v>
      </c>
      <c r="H54" s="118">
        <v>-2.0956343663754893E-3</v>
      </c>
      <c r="I54" s="118">
        <v>1.3955130610177955E-2</v>
      </c>
      <c r="J54" s="118">
        <v>1.0709773601383463E-2</v>
      </c>
      <c r="K54" s="118">
        <v>2.3477049186031544E-3</v>
      </c>
      <c r="L54" s="118">
        <v>-2.9813209257992471E-3</v>
      </c>
      <c r="M54" s="119">
        <v>-6.5119268682119466E-2</v>
      </c>
    </row>
    <row r="55" spans="1:13" ht="14.4" customHeight="1" x14ac:dyDescent="0.2">
      <c r="A55" s="1" t="s">
        <v>92</v>
      </c>
      <c r="B55" s="108">
        <v>0.25446221600648466</v>
      </c>
      <c r="C55" s="109">
        <v>-0.27825446684586758</v>
      </c>
      <c r="D55" s="109">
        <v>-4.1535846689995728E-2</v>
      </c>
      <c r="E55" s="109">
        <v>-3.2293434259697072E-2</v>
      </c>
      <c r="F55" s="109">
        <v>-8.7943746461415229E-3</v>
      </c>
      <c r="G55" s="109">
        <v>2.4272666486463416E-2</v>
      </c>
      <c r="H55" s="109">
        <v>1.3478311294266508E-2</v>
      </c>
      <c r="I55" s="109">
        <v>-4.4761678307686091E-2</v>
      </c>
      <c r="J55" s="109">
        <v>4.1064454946385581E-2</v>
      </c>
      <c r="K55" s="109">
        <v>1.0335753507437952E-2</v>
      </c>
      <c r="L55" s="109">
        <v>-2.3727505041694144E-2</v>
      </c>
      <c r="M55" s="110">
        <v>0.14098745216495912</v>
      </c>
    </row>
    <row r="56" spans="1:13" ht="14.4" customHeight="1" x14ac:dyDescent="0.2">
      <c r="A56" s="1" t="s">
        <v>93</v>
      </c>
      <c r="B56" s="108">
        <v>-4.3785797334526533E-2</v>
      </c>
      <c r="C56" s="109">
        <v>0.20211978257173591</v>
      </c>
      <c r="D56" s="109">
        <v>5.6284510532837673E-2</v>
      </c>
      <c r="E56" s="109">
        <v>1.2839968704062246E-2</v>
      </c>
      <c r="F56" s="109">
        <v>2.0690784139608509E-2</v>
      </c>
      <c r="G56" s="109">
        <v>-5.4641782671137991E-3</v>
      </c>
      <c r="H56" s="109">
        <v>-1.2103243607215698E-2</v>
      </c>
      <c r="I56" s="109">
        <v>4.1739520922120049E-2</v>
      </c>
      <c r="J56" s="109">
        <v>1.9761416646315613E-2</v>
      </c>
      <c r="K56" s="109">
        <v>-8.2733738903383661E-3</v>
      </c>
      <c r="L56" s="109">
        <v>-2.0358703046628356E-2</v>
      </c>
      <c r="M56" s="110">
        <v>-0.23009362684506718</v>
      </c>
    </row>
    <row r="57" spans="1:13" ht="14.4" customHeight="1" x14ac:dyDescent="0.2">
      <c r="A57" s="1" t="s">
        <v>3</v>
      </c>
      <c r="B57" s="108">
        <v>-2.8713019619893608E-2</v>
      </c>
      <c r="C57" s="109">
        <v>3.3906863646074314E-2</v>
      </c>
      <c r="D57" s="109">
        <v>1.6989563752040086E-2</v>
      </c>
      <c r="E57" s="109">
        <v>2.6744924995890955E-3</v>
      </c>
      <c r="F57" s="109">
        <v>6.801484280578046E-3</v>
      </c>
      <c r="G57" s="109">
        <v>-1.1499739202769249E-2</v>
      </c>
      <c r="H57" s="109">
        <v>9.3919622551010499E-3</v>
      </c>
      <c r="I57" s="109">
        <v>-3.4269938686176393E-3</v>
      </c>
      <c r="J57" s="109">
        <v>2.6427526442193586E-4</v>
      </c>
      <c r="K57" s="109">
        <v>1.0098459850237372E-2</v>
      </c>
      <c r="L57" s="109">
        <v>2.0394605393287014E-3</v>
      </c>
      <c r="M57" s="110">
        <v>-1.93440018290656E-2</v>
      </c>
    </row>
    <row r="58" spans="1:13" ht="14.4" customHeight="1" x14ac:dyDescent="0.2">
      <c r="A58" s="1" t="s">
        <v>4</v>
      </c>
      <c r="B58" s="108">
        <v>-0.11434990118014575</v>
      </c>
      <c r="C58" s="109">
        <v>0.11256161787697906</v>
      </c>
      <c r="D58" s="109">
        <v>1.5222908503422734E-2</v>
      </c>
      <c r="E58" s="109">
        <v>1.6544078190399412E-2</v>
      </c>
      <c r="F58" s="109">
        <v>7.2036840435697671E-4</v>
      </c>
      <c r="G58" s="109">
        <v>-7.4200473520860677E-2</v>
      </c>
      <c r="H58" s="109">
        <v>4.9078554732841825E-2</v>
      </c>
      <c r="I58" s="109">
        <v>5.753680454825856E-2</v>
      </c>
      <c r="J58" s="109">
        <v>-4.8151386161791329E-3</v>
      </c>
      <c r="K58" s="109">
        <v>3.9964264986359346E-3</v>
      </c>
      <c r="L58" s="109">
        <v>-4.2184413006183315E-2</v>
      </c>
      <c r="M58" s="110">
        <v>7.4380619106334338E-4</v>
      </c>
    </row>
    <row r="59" spans="1:13" ht="14.4" customHeight="1" x14ac:dyDescent="0.2">
      <c r="A59" s="2" t="s">
        <v>5</v>
      </c>
      <c r="B59" s="108">
        <v>-0.30555961466436626</v>
      </c>
      <c r="C59" s="109">
        <v>0.20057080108430986</v>
      </c>
      <c r="D59" s="109">
        <v>4.9525147728544751E-2</v>
      </c>
      <c r="E59" s="109">
        <v>-1.4594995881123758E-3</v>
      </c>
      <c r="F59" s="109">
        <v>5.7311466931259686E-2</v>
      </c>
      <c r="G59" s="109">
        <v>0.19760152702602113</v>
      </c>
      <c r="H59" s="109">
        <v>-0.14517353518985093</v>
      </c>
      <c r="I59" s="109">
        <v>-1.8995732127716759E-2</v>
      </c>
      <c r="J59" s="109">
        <v>9.0358854492729075E-3</v>
      </c>
      <c r="K59" s="109">
        <v>-7.4452037724464497E-3</v>
      </c>
      <c r="L59" s="109">
        <v>0.19898796607347224</v>
      </c>
      <c r="M59" s="110">
        <v>-0.11795645603774854</v>
      </c>
    </row>
    <row r="60" spans="1:13" ht="14.4" customHeight="1" x14ac:dyDescent="0.2">
      <c r="A60" s="3" t="s">
        <v>32</v>
      </c>
      <c r="B60" s="117">
        <v>-1.8427778191323522E-2</v>
      </c>
      <c r="C60" s="118">
        <v>2.0530157611900274E-2</v>
      </c>
      <c r="D60" s="118">
        <v>1.100263628610516E-2</v>
      </c>
      <c r="E60" s="118">
        <v>-3.467349129034921E-3</v>
      </c>
      <c r="F60" s="118">
        <v>5.70891045186945E-3</v>
      </c>
      <c r="G60" s="118">
        <v>1.9191295637785339E-3</v>
      </c>
      <c r="H60" s="118">
        <v>-1.9902428136544595E-3</v>
      </c>
      <c r="I60" s="118">
        <v>5.7202977935052746E-3</v>
      </c>
      <c r="J60" s="118">
        <v>4.8035510490784692E-3</v>
      </c>
      <c r="K60" s="118">
        <v>-3.3358609469599791E-3</v>
      </c>
      <c r="L60" s="118">
        <v>-6.0962861560669938E-3</v>
      </c>
      <c r="M60" s="119">
        <v>-3.660127679144165E-2</v>
      </c>
    </row>
    <row r="61" spans="1:13" ht="14.4" customHeight="1" x14ac:dyDescent="0.2">
      <c r="A61" s="1" t="s">
        <v>92</v>
      </c>
      <c r="B61" s="108">
        <v>0.25460649223210491</v>
      </c>
      <c r="C61" s="109">
        <v>-0.28196307075156329</v>
      </c>
      <c r="D61" s="109">
        <v>-3.7212738309272478E-2</v>
      </c>
      <c r="E61" s="109">
        <v>-3.5397002948979878E-2</v>
      </c>
      <c r="F61" s="109">
        <v>-4.6502987160811282E-3</v>
      </c>
      <c r="G61" s="109">
        <v>1.6447631546982439E-2</v>
      </c>
      <c r="H61" s="109">
        <v>1.0140115172937929E-2</v>
      </c>
      <c r="I61" s="109">
        <v>-3.8903921049537361E-2</v>
      </c>
      <c r="J61" s="109">
        <v>5.1354181130404436E-2</v>
      </c>
      <c r="K61" s="109">
        <v>-2.4277954306788304E-2</v>
      </c>
      <c r="L61" s="109">
        <v>-8.5164354766606495E-3</v>
      </c>
      <c r="M61" s="110">
        <v>0.15504059023163108</v>
      </c>
    </row>
    <row r="62" spans="1:13" ht="14.4" customHeight="1" x14ac:dyDescent="0.2">
      <c r="A62" s="1" t="s">
        <v>93</v>
      </c>
      <c r="B62" s="108">
        <v>-2.4609036659090731E-2</v>
      </c>
      <c r="C62" s="109">
        <v>0.17257941158564427</v>
      </c>
      <c r="D62" s="109">
        <v>1.8813080404623199E-2</v>
      </c>
      <c r="E62" s="109">
        <v>-8.2617811302845984E-3</v>
      </c>
      <c r="F62" s="109">
        <v>2.8744226565526602E-4</v>
      </c>
      <c r="G62" s="109">
        <v>1.4650928239950137E-2</v>
      </c>
      <c r="H62" s="109">
        <v>-1.0393345980232232E-2</v>
      </c>
      <c r="I62" s="109">
        <v>9.3309831007082674E-3</v>
      </c>
      <c r="J62" s="109">
        <v>-5.3215060044154482E-3</v>
      </c>
      <c r="K62" s="109">
        <v>-1.4029852053537979E-2</v>
      </c>
      <c r="L62" s="109">
        <v>-4.6484883993721901E-2</v>
      </c>
      <c r="M62" s="110">
        <v>-0.16890055792582867</v>
      </c>
    </row>
    <row r="63" spans="1:13" ht="14.4" customHeight="1" x14ac:dyDescent="0.2">
      <c r="A63" s="1" t="s">
        <v>3</v>
      </c>
      <c r="B63" s="108">
        <v>-5.0461200300589495E-2</v>
      </c>
      <c r="C63" s="109">
        <v>7.0609859440706899E-2</v>
      </c>
      <c r="D63" s="109">
        <v>1.6314149134168385E-2</v>
      </c>
      <c r="E63" s="109">
        <v>1.9570313763488342E-3</v>
      </c>
      <c r="F63" s="109">
        <v>1.0292383411704039E-2</v>
      </c>
      <c r="G63" s="109">
        <v>-9.6979501018058314E-3</v>
      </c>
      <c r="H63" s="109">
        <v>-2.4592429235390091E-3</v>
      </c>
      <c r="I63" s="109">
        <v>8.3111601140819155E-3</v>
      </c>
      <c r="J63" s="109">
        <v>3.6402800756174042E-4</v>
      </c>
      <c r="K63" s="109">
        <v>9.6073999343036093E-3</v>
      </c>
      <c r="L63" s="109">
        <v>4.3169068078421323E-3</v>
      </c>
      <c r="M63" s="110">
        <v>-3.4656866169198282E-2</v>
      </c>
    </row>
    <row r="64" spans="1:13" ht="14.4" customHeight="1" x14ac:dyDescent="0.2">
      <c r="A64" s="1" t="s">
        <v>4</v>
      </c>
      <c r="B64" s="108">
        <v>-0.1350283182228724</v>
      </c>
      <c r="C64" s="109">
        <v>9.2620451437879794E-2</v>
      </c>
      <c r="D64" s="109">
        <v>2.0886545039908781E-2</v>
      </c>
      <c r="E64" s="109">
        <v>2.4342621472271009E-2</v>
      </c>
      <c r="F64" s="109">
        <v>9.8127341334447345E-3</v>
      </c>
      <c r="G64" s="109">
        <v>-2.6366297785498233E-2</v>
      </c>
      <c r="H64" s="109">
        <v>2.289373671336354E-2</v>
      </c>
      <c r="I64" s="109">
        <v>3.3754636663147521E-2</v>
      </c>
      <c r="J64" s="109">
        <v>-8.2874974353528662E-3</v>
      </c>
      <c r="K64" s="109">
        <v>3.2024419197994856E-3</v>
      </c>
      <c r="L64" s="109">
        <v>1.808397018487198E-2</v>
      </c>
      <c r="M64" s="110">
        <v>-3.824877038571059E-2</v>
      </c>
    </row>
    <row r="65" spans="1:13" ht="14.4" customHeight="1" x14ac:dyDescent="0.2">
      <c r="A65" s="2" t="s">
        <v>5</v>
      </c>
      <c r="B65" s="111">
        <v>-0.27611688731144007</v>
      </c>
      <c r="C65" s="112">
        <v>0.11664025356576863</v>
      </c>
      <c r="D65" s="112">
        <v>5.1872311622524508E-2</v>
      </c>
      <c r="E65" s="112">
        <v>-7.9938224835857819E-3</v>
      </c>
      <c r="F65" s="112">
        <v>1.6604031002561227E-2</v>
      </c>
      <c r="G65" s="112">
        <v>6.8575286467928154E-2</v>
      </c>
      <c r="H65" s="112">
        <v>-5.9068048163622253E-2</v>
      </c>
      <c r="I65" s="112">
        <v>1.0317678031124995E-2</v>
      </c>
      <c r="J65" s="112">
        <v>3.6533325768658741E-3</v>
      </c>
      <c r="K65" s="112">
        <v>-3.5633170140816637E-3</v>
      </c>
      <c r="L65" s="112">
        <v>5.2518437474673801E-2</v>
      </c>
      <c r="M65" s="113">
        <v>5.6165673046752435E-2</v>
      </c>
    </row>
    <row r="66" spans="1:13" ht="14.4" customHeight="1" x14ac:dyDescent="0.2">
      <c r="A66" s="6"/>
      <c r="B66" s="20"/>
      <c r="C66" s="20"/>
      <c r="D66" s="20"/>
      <c r="E66" s="20"/>
      <c r="F66" s="20"/>
      <c r="G66" s="20"/>
      <c r="H66" s="20"/>
      <c r="I66" s="20"/>
      <c r="J66" s="20"/>
      <c r="K66" s="20"/>
      <c r="L66" s="20"/>
      <c r="M66" s="20"/>
    </row>
    <row r="67" spans="1:13" ht="14.4" customHeight="1" x14ac:dyDescent="0.2">
      <c r="A67" s="6"/>
      <c r="B67" s="20"/>
      <c r="C67" s="20"/>
      <c r="D67" s="20"/>
      <c r="E67" s="20"/>
      <c r="F67" s="20"/>
      <c r="G67" s="20"/>
      <c r="H67" s="20"/>
      <c r="I67" s="20"/>
      <c r="J67" s="20"/>
      <c r="K67" s="20"/>
      <c r="L67" s="20"/>
      <c r="M67" s="20"/>
    </row>
    <row r="68" spans="1:13" ht="14.4" customHeight="1" x14ac:dyDescent="0.2">
      <c r="A68" s="6"/>
      <c r="B68" s="20"/>
      <c r="C68" s="20"/>
      <c r="D68" s="20"/>
      <c r="E68" s="20"/>
      <c r="F68" s="20"/>
      <c r="G68" s="20"/>
      <c r="H68" s="20"/>
      <c r="I68" s="20"/>
      <c r="J68" s="20"/>
      <c r="K68" s="20"/>
      <c r="L68" s="20"/>
      <c r="M68" s="20"/>
    </row>
    <row r="70" spans="1:13" ht="14.4" customHeight="1" x14ac:dyDescent="0.2">
      <c r="A70" s="193" t="s">
        <v>0</v>
      </c>
      <c r="B70" s="199" t="s">
        <v>94</v>
      </c>
      <c r="C70" s="200"/>
      <c r="D70" s="200"/>
      <c r="E70" s="200"/>
      <c r="F70" s="200"/>
      <c r="G70" s="200"/>
      <c r="H70" s="200"/>
      <c r="I70" s="200"/>
      <c r="J70" s="200"/>
      <c r="K70" s="200"/>
      <c r="L70" s="200"/>
      <c r="M70" s="201"/>
    </row>
    <row r="71" spans="1:13" ht="14.4" customHeight="1" x14ac:dyDescent="0.2">
      <c r="A71" s="198"/>
      <c r="B71" s="99" t="s">
        <v>1210</v>
      </c>
      <c r="C71" s="100" t="s">
        <v>1211</v>
      </c>
      <c r="D71" s="100" t="s">
        <v>1212</v>
      </c>
      <c r="E71" s="100" t="s">
        <v>1213</v>
      </c>
      <c r="F71" s="100" t="s">
        <v>1214</v>
      </c>
      <c r="G71" s="100" t="s">
        <v>1215</v>
      </c>
      <c r="H71" s="100" t="s">
        <v>1216</v>
      </c>
      <c r="I71" s="100" t="s">
        <v>1217</v>
      </c>
      <c r="J71" s="100" t="s">
        <v>1218</v>
      </c>
      <c r="K71" s="100" t="s">
        <v>1219</v>
      </c>
      <c r="L71" s="100" t="s">
        <v>1220</v>
      </c>
      <c r="M71" s="101" t="s">
        <v>1221</v>
      </c>
    </row>
    <row r="72" spans="1:13" ht="14.4" customHeight="1" x14ac:dyDescent="0.2">
      <c r="A72" s="3" t="s">
        <v>1</v>
      </c>
      <c r="B72" s="102">
        <v>2.4691685322094786E-2</v>
      </c>
      <c r="C72" s="103">
        <v>2.4032988332333305E-2</v>
      </c>
      <c r="D72" s="103">
        <v>2.2812509315036183E-2</v>
      </c>
      <c r="E72" s="103">
        <v>2.4742167725060934E-2</v>
      </c>
      <c r="F72" s="103">
        <v>2.1842965808605015E-2</v>
      </c>
      <c r="G72" s="103">
        <v>2.3309742073725652E-2</v>
      </c>
      <c r="H72" s="103">
        <v>2.1206326389083027E-2</v>
      </c>
      <c r="I72" s="103">
        <v>1.3903079694458701E-2</v>
      </c>
      <c r="J72" s="103">
        <v>1.1423488983692659E-2</v>
      </c>
      <c r="K72" s="103">
        <v>8.6508528889594049E-3</v>
      </c>
      <c r="L72" s="103">
        <v>3.3448705852265784E-3</v>
      </c>
      <c r="M72" s="104">
        <v>-9.8418489900313072E-3</v>
      </c>
    </row>
    <row r="73" spans="1:13" ht="14.4" customHeight="1" x14ac:dyDescent="0.2">
      <c r="A73" s="1" t="s">
        <v>92</v>
      </c>
      <c r="B73" s="105">
        <v>5.562883125011505E-2</v>
      </c>
      <c r="C73" s="106">
        <v>0.11707547132527009</v>
      </c>
      <c r="D73" s="106">
        <v>4.4456018752993876E-2</v>
      </c>
      <c r="E73" s="106">
        <v>7.8085182425511726E-2</v>
      </c>
      <c r="F73" s="106">
        <v>1.4068085348679694E-2</v>
      </c>
      <c r="G73" s="106">
        <v>1.615706995793597E-2</v>
      </c>
      <c r="H73" s="106">
        <v>-8.727115650606472E-3</v>
      </c>
      <c r="I73" s="106">
        <v>-5.5495684247503389E-2</v>
      </c>
      <c r="J73" s="106">
        <v>9.4974095942984907E-4</v>
      </c>
      <c r="K73" s="106">
        <v>1.4681695991006476E-2</v>
      </c>
      <c r="L73" s="106">
        <v>-1.0080784762635603E-2</v>
      </c>
      <c r="M73" s="107">
        <v>-2.5186195584417106E-2</v>
      </c>
    </row>
    <row r="74" spans="1:13" ht="14.4" customHeight="1" x14ac:dyDescent="0.2">
      <c r="A74" s="1" t="s">
        <v>93</v>
      </c>
      <c r="B74" s="108">
        <v>8.7530250642265627E-3</v>
      </c>
      <c r="C74" s="109">
        <v>2.6080089178074821E-3</v>
      </c>
      <c r="D74" s="109">
        <v>1.5794833071404491E-2</v>
      </c>
      <c r="E74" s="109">
        <v>1.3887326244828059E-2</v>
      </c>
      <c r="F74" s="109">
        <v>1.5139112962885011E-2</v>
      </c>
      <c r="G74" s="109">
        <v>2.4381655782953305E-2</v>
      </c>
      <c r="H74" s="109">
        <v>2.4101537040858594E-2</v>
      </c>
      <c r="I74" s="109">
        <v>1.9665275742994065E-2</v>
      </c>
      <c r="J74" s="109">
        <v>7.9833340212666652E-4</v>
      </c>
      <c r="K74" s="109">
        <v>-5.3351760508726772E-3</v>
      </c>
      <c r="L74" s="109">
        <v>-3.4621531471394767E-3</v>
      </c>
      <c r="M74" s="110">
        <v>-2.8643717760562695E-2</v>
      </c>
    </row>
    <row r="75" spans="1:13" ht="14.4" customHeight="1" x14ac:dyDescent="0.2">
      <c r="A75" s="1" t="s">
        <v>3</v>
      </c>
      <c r="B75" s="108">
        <v>4.175563777998368E-2</v>
      </c>
      <c r="C75" s="109">
        <v>2.9860550244675727E-2</v>
      </c>
      <c r="D75" s="109">
        <v>3.9476274585679559E-2</v>
      </c>
      <c r="E75" s="109">
        <v>3.8643809276956646E-2</v>
      </c>
      <c r="F75" s="109">
        <v>4.1907276640418906E-2</v>
      </c>
      <c r="G75" s="109">
        <v>3.473097446590391E-2</v>
      </c>
      <c r="H75" s="109">
        <v>4.6051586428486724E-2</v>
      </c>
      <c r="I75" s="109">
        <v>4.0022035654996478E-2</v>
      </c>
      <c r="J75" s="109">
        <v>3.4925456295519616E-2</v>
      </c>
      <c r="K75" s="109">
        <v>2.9937064496915158E-2</v>
      </c>
      <c r="L75" s="109">
        <v>2.5365521522282556E-2</v>
      </c>
      <c r="M75" s="110">
        <v>1.4520476458903081E-2</v>
      </c>
    </row>
    <row r="76" spans="1:13" ht="14.4" customHeight="1" x14ac:dyDescent="0.2">
      <c r="A76" s="1" t="s">
        <v>4</v>
      </c>
      <c r="B76" s="108">
        <v>5.6458798683404537E-3</v>
      </c>
      <c r="C76" s="109">
        <v>1.365192608625183E-2</v>
      </c>
      <c r="D76" s="109">
        <v>1.3670725847095088E-2</v>
      </c>
      <c r="E76" s="109">
        <v>1.2162653402110242E-2</v>
      </c>
      <c r="F76" s="109">
        <v>1.8010127351000438E-2</v>
      </c>
      <c r="G76" s="109">
        <v>1.1726751356593816E-2</v>
      </c>
      <c r="H76" s="109">
        <v>3.3806355184774839E-3</v>
      </c>
      <c r="I76" s="109">
        <v>1.3883808364812756E-2</v>
      </c>
      <c r="J76" s="109">
        <v>8.6417253188132651E-3</v>
      </c>
      <c r="K76" s="109">
        <v>7.656517394802503E-3</v>
      </c>
      <c r="L76" s="109">
        <v>-1.1801754223683797E-4</v>
      </c>
      <c r="M76" s="110">
        <v>-1.3672895176145916E-3</v>
      </c>
    </row>
    <row r="77" spans="1:13" ht="14.4" customHeight="1" x14ac:dyDescent="0.2">
      <c r="A77" s="2" t="s">
        <v>5</v>
      </c>
      <c r="B77" s="111">
        <v>-2.4753205128205127E-2</v>
      </c>
      <c r="C77" s="112">
        <v>-3.6185147426393276E-2</v>
      </c>
      <c r="D77" s="112">
        <v>-3.7054215821576073E-2</v>
      </c>
      <c r="E77" s="112">
        <v>-4.1769178236956681E-2</v>
      </c>
      <c r="F77" s="112">
        <v>-1.3525504621931993E-2</v>
      </c>
      <c r="G77" s="112">
        <v>5.9994369905664174E-3</v>
      </c>
      <c r="H77" s="112">
        <v>-1.2101237949655671E-2</v>
      </c>
      <c r="I77" s="112">
        <v>-1.4140207228438749E-2</v>
      </c>
      <c r="J77" s="112">
        <v>-1.2175779402670159E-2</v>
      </c>
      <c r="K77" s="112">
        <v>-2.1293690789608813E-2</v>
      </c>
      <c r="L77" s="112">
        <v>-2.6306253416199365E-2</v>
      </c>
      <c r="M77" s="113">
        <v>-2.2470067993132375E-2</v>
      </c>
    </row>
    <row r="78" spans="1:13" ht="14.4" customHeight="1" x14ac:dyDescent="0.2">
      <c r="A78" s="3" t="s">
        <v>2</v>
      </c>
      <c r="B78" s="114">
        <v>-3.4134135393480057E-2</v>
      </c>
      <c r="C78" s="115">
        <v>-2.4775995856871375E-2</v>
      </c>
      <c r="D78" s="115">
        <v>-1.3692222884220256E-2</v>
      </c>
      <c r="E78" s="115">
        <v>-1.0359581005263362E-2</v>
      </c>
      <c r="F78" s="115">
        <v>2.4592190186435275E-4</v>
      </c>
      <c r="G78" s="115">
        <v>1.2312379222137002E-2</v>
      </c>
      <c r="H78" s="115">
        <v>1.3783290086355668E-2</v>
      </c>
      <c r="I78" s="115">
        <v>1.1227361061088705E-2</v>
      </c>
      <c r="J78" s="115">
        <v>9.7412357177804488E-3</v>
      </c>
      <c r="K78" s="115">
        <v>5.8035840906550369E-3</v>
      </c>
      <c r="L78" s="115">
        <v>-4.8310224221368037E-3</v>
      </c>
      <c r="M78" s="116">
        <v>-3.1681841863696131E-2</v>
      </c>
    </row>
    <row r="79" spans="1:13" ht="14.4" customHeight="1" x14ac:dyDescent="0.2">
      <c r="A79" s="1" t="s">
        <v>92</v>
      </c>
      <c r="B79" s="108">
        <v>-0.2225028967684938</v>
      </c>
      <c r="C79" s="109">
        <v>0.50280250874094368</v>
      </c>
      <c r="D79" s="109">
        <v>0.23574743276739288</v>
      </c>
      <c r="E79" s="109">
        <v>0.13898916967509026</v>
      </c>
      <c r="F79" s="109">
        <v>0.1662664676487767</v>
      </c>
      <c r="G79" s="109">
        <v>0.13156533094606471</v>
      </c>
      <c r="H79" s="109">
        <v>-0.1650058002208277</v>
      </c>
      <c r="I79" s="109">
        <v>-0.22893188597944977</v>
      </c>
      <c r="J79" s="109">
        <v>-0.14336565786775263</v>
      </c>
      <c r="K79" s="109">
        <v>-7.0150282857724913E-2</v>
      </c>
      <c r="L79" s="109">
        <v>-5.9097393130907779E-3</v>
      </c>
      <c r="M79" s="110">
        <v>4.4890295585000801E-2</v>
      </c>
    </row>
    <row r="80" spans="1:13" ht="14.4" customHeight="1" x14ac:dyDescent="0.2">
      <c r="A80" s="1" t="s">
        <v>93</v>
      </c>
      <c r="B80" s="108">
        <v>9.7608995928705686E-3</v>
      </c>
      <c r="C80" s="109">
        <v>-1.2307019058836056E-2</v>
      </c>
      <c r="D80" s="109">
        <v>4.5042784210316339E-4</v>
      </c>
      <c r="E80" s="109">
        <v>4.021202705172729E-3</v>
      </c>
      <c r="F80" s="109">
        <v>8.4328005174760818E-3</v>
      </c>
      <c r="G80" s="109">
        <v>1.8991690729389516E-2</v>
      </c>
      <c r="H80" s="109">
        <v>2.5552785728873227E-2</v>
      </c>
      <c r="I80" s="109">
        <v>2.1160460018385306E-2</v>
      </c>
      <c r="J80" s="109">
        <v>1.4043383923102025E-2</v>
      </c>
      <c r="K80" s="109">
        <v>4.1490593627333842E-3</v>
      </c>
      <c r="L80" s="109">
        <v>-1.0947480493910177E-2</v>
      </c>
      <c r="M80" s="110">
        <v>-4.3762164877252464E-2</v>
      </c>
    </row>
    <row r="81" spans="1:13" ht="14.4" customHeight="1" x14ac:dyDescent="0.2">
      <c r="A81" s="1" t="s">
        <v>3</v>
      </c>
      <c r="B81" s="108">
        <v>-8.7495352583963321E-2</v>
      </c>
      <c r="C81" s="109">
        <v>-0.14491977003901207</v>
      </c>
      <c r="D81" s="109">
        <v>-7.6572408656992622E-2</v>
      </c>
      <c r="E81" s="109">
        <v>-5.3837992548545488E-2</v>
      </c>
      <c r="F81" s="109">
        <v>-3.2179734280181914E-2</v>
      </c>
      <c r="G81" s="109">
        <v>-1.2322931694516705E-2</v>
      </c>
      <c r="H81" s="109">
        <v>5.0503642998004319E-2</v>
      </c>
      <c r="I81" s="109">
        <v>7.4022303279991833E-2</v>
      </c>
      <c r="J81" s="109">
        <v>6.0793240958541606E-2</v>
      </c>
      <c r="K81" s="109">
        <v>4.7025559069725859E-2</v>
      </c>
      <c r="L81" s="109">
        <v>2.8793710661233946E-2</v>
      </c>
      <c r="M81" s="110">
        <v>-1.5391002639304884E-2</v>
      </c>
    </row>
    <row r="82" spans="1:13" ht="14.4" customHeight="1" x14ac:dyDescent="0.2">
      <c r="A82" s="1" t="s">
        <v>4</v>
      </c>
      <c r="B82" s="108">
        <v>-8.4186012662833862E-2</v>
      </c>
      <c r="C82" s="109">
        <v>-0.16514496873223422</v>
      </c>
      <c r="D82" s="109">
        <v>-0.12103658705262052</v>
      </c>
      <c r="E82" s="109">
        <v>-9.9907885955090273E-2</v>
      </c>
      <c r="F82" s="109">
        <v>-8.1347818483868142E-2</v>
      </c>
      <c r="G82" s="109">
        <v>-5.468388206496571E-2</v>
      </c>
      <c r="H82" s="109">
        <v>-2.1941515479711113E-2</v>
      </c>
      <c r="I82" s="109">
        <v>-1.7794742512153908E-2</v>
      </c>
      <c r="J82" s="109">
        <v>-2.2461124976003072E-2</v>
      </c>
      <c r="K82" s="109">
        <v>-1.7767138422686377E-2</v>
      </c>
      <c r="L82" s="109">
        <v>-2.1247612268204374E-2</v>
      </c>
      <c r="M82" s="110">
        <v>-2.7246723444140985E-2</v>
      </c>
    </row>
    <row r="83" spans="1:13" ht="14.4" customHeight="1" x14ac:dyDescent="0.2">
      <c r="A83" s="2" t="s">
        <v>5</v>
      </c>
      <c r="B83" s="108">
        <v>2.9833352756089035E-3</v>
      </c>
      <c r="C83" s="109">
        <v>-4.6793980017705829E-2</v>
      </c>
      <c r="D83" s="109">
        <v>-4.3674394141683864E-2</v>
      </c>
      <c r="E83" s="109">
        <v>-3.8002588787314939E-2</v>
      </c>
      <c r="F83" s="109">
        <v>-2.3443543108748684E-2</v>
      </c>
      <c r="G83" s="109">
        <v>-2.3285568065506652E-2</v>
      </c>
      <c r="H83" s="109">
        <v>-2.0552243489174771E-2</v>
      </c>
      <c r="I83" s="109">
        <v>-2.3463474874133181E-2</v>
      </c>
      <c r="J83" s="109">
        <v>-2.8281889178133134E-2</v>
      </c>
      <c r="K83" s="109">
        <v>-2.4521815455509636E-2</v>
      </c>
      <c r="L83" s="109">
        <v>-4.4336869331189598E-2</v>
      </c>
      <c r="M83" s="110">
        <v>-8.8011380512435705E-2</v>
      </c>
    </row>
    <row r="84" spans="1:13" ht="14.4" customHeight="1" x14ac:dyDescent="0.2">
      <c r="A84" s="3" t="s">
        <v>6</v>
      </c>
      <c r="B84" s="117">
        <v>3.7594838615064248E-2</v>
      </c>
      <c r="C84" s="118">
        <v>3.474320773203577E-2</v>
      </c>
      <c r="D84" s="118">
        <v>3.0716667207664236E-2</v>
      </c>
      <c r="E84" s="118">
        <v>3.2325463247630908E-2</v>
      </c>
      <c r="F84" s="118">
        <v>2.6449389191674975E-2</v>
      </c>
      <c r="G84" s="118">
        <v>2.5651360856245399E-2</v>
      </c>
      <c r="H84" s="118">
        <v>2.2788682461031103E-2</v>
      </c>
      <c r="I84" s="118">
        <v>1.446560153282811E-2</v>
      </c>
      <c r="J84" s="118">
        <v>1.177661456191411E-2</v>
      </c>
      <c r="K84" s="118">
        <v>9.2486977748055116E-3</v>
      </c>
      <c r="L84" s="118">
        <v>5.0633717514033359E-3</v>
      </c>
      <c r="M84" s="119">
        <v>-5.1127166031903377E-3</v>
      </c>
    </row>
    <row r="85" spans="1:13" ht="14.4" customHeight="1" x14ac:dyDescent="0.2">
      <c r="A85" s="1" t="s">
        <v>92</v>
      </c>
      <c r="B85" s="108">
        <v>8.7795205448153668E-2</v>
      </c>
      <c r="C85" s="109">
        <v>8.6656850441374819E-2</v>
      </c>
      <c r="D85" s="109">
        <v>3.0028919913275401E-2</v>
      </c>
      <c r="E85" s="109">
        <v>7.3590068694055974E-2</v>
      </c>
      <c r="F85" s="109">
        <v>2.3629132424388914E-3</v>
      </c>
      <c r="G85" s="109">
        <v>6.336677671580207E-3</v>
      </c>
      <c r="H85" s="109">
        <v>6.6995990036140029E-3</v>
      </c>
      <c r="I85" s="109">
        <v>-3.8166232447231302E-2</v>
      </c>
      <c r="J85" s="109">
        <v>1.4726498397788858E-2</v>
      </c>
      <c r="K85" s="109">
        <v>2.2229705093534731E-2</v>
      </c>
      <c r="L85" s="109">
        <v>-1.0448659854817893E-2</v>
      </c>
      <c r="M85" s="110">
        <v>-3.2920777569818989E-2</v>
      </c>
    </row>
    <row r="86" spans="1:13" ht="14.4" customHeight="1" x14ac:dyDescent="0.2">
      <c r="A86" s="1" t="s">
        <v>93</v>
      </c>
      <c r="B86" s="108">
        <v>8.1519475609834243E-3</v>
      </c>
      <c r="C86" s="109">
        <v>1.0276865102124343E-2</v>
      </c>
      <c r="D86" s="109">
        <v>2.3429588451819028E-2</v>
      </c>
      <c r="E86" s="109">
        <v>1.8727820909686461E-2</v>
      </c>
      <c r="F86" s="109">
        <v>1.8350006332688972E-2</v>
      </c>
      <c r="G86" s="109">
        <v>2.6974927747403236E-2</v>
      </c>
      <c r="H86" s="109">
        <v>2.3395976869109242E-2</v>
      </c>
      <c r="I86" s="109">
        <v>1.8964567740411671E-2</v>
      </c>
      <c r="J86" s="109">
        <v>-5.2070970419570194E-3</v>
      </c>
      <c r="K86" s="109">
        <v>-9.6673646030448254E-3</v>
      </c>
      <c r="L86" s="109">
        <v>4.5959064201828334E-5</v>
      </c>
      <c r="M86" s="110">
        <v>-2.004631741597894E-2</v>
      </c>
    </row>
    <row r="87" spans="1:13" ht="14.4" customHeight="1" x14ac:dyDescent="0.2">
      <c r="A87" s="1" t="s">
        <v>3</v>
      </c>
      <c r="B87" s="108">
        <v>5.4446535851807268E-2</v>
      </c>
      <c r="C87" s="109">
        <v>5.1522153715969604E-2</v>
      </c>
      <c r="D87" s="109">
        <v>5.3984639661791546E-2</v>
      </c>
      <c r="E87" s="109">
        <v>5.020389189019446E-2</v>
      </c>
      <c r="F87" s="109">
        <v>5.1143005748058752E-2</v>
      </c>
      <c r="G87" s="109">
        <v>4.0511937761801897E-2</v>
      </c>
      <c r="H87" s="109">
        <v>4.5527799713358609E-2</v>
      </c>
      <c r="I87" s="109">
        <v>3.6063647874991951E-2</v>
      </c>
      <c r="J87" s="109">
        <v>3.1827672433476291E-2</v>
      </c>
      <c r="K87" s="109">
        <v>2.7862941371004084E-2</v>
      </c>
      <c r="L87" s="109">
        <v>2.494688948828977E-2</v>
      </c>
      <c r="M87" s="110">
        <v>1.7829481947981011E-2</v>
      </c>
    </row>
    <row r="88" spans="1:13" ht="14.4" customHeight="1" x14ac:dyDescent="0.2">
      <c r="A88" s="1" t="s">
        <v>4</v>
      </c>
      <c r="B88" s="108">
        <v>1.269383767623748E-2</v>
      </c>
      <c r="C88" s="109">
        <v>3.0069328116019801E-2</v>
      </c>
      <c r="D88" s="109">
        <v>2.6142280966132896E-2</v>
      </c>
      <c r="E88" s="109">
        <v>2.2362924485155727E-2</v>
      </c>
      <c r="F88" s="109">
        <v>2.7174244497636352E-2</v>
      </c>
      <c r="G88" s="109">
        <v>1.8227838537239568E-2</v>
      </c>
      <c r="H88" s="109">
        <v>5.6733740113132135E-3</v>
      </c>
      <c r="I88" s="109">
        <v>1.6697485395711024E-2</v>
      </c>
      <c r="J88" s="109">
        <v>1.147376450668882E-2</v>
      </c>
      <c r="K88" s="109">
        <v>9.9901050296293762E-3</v>
      </c>
      <c r="L88" s="109">
        <v>1.9456615249184722E-3</v>
      </c>
      <c r="M88" s="110">
        <v>1.0316413283705361E-3</v>
      </c>
    </row>
    <row r="89" spans="1:13" ht="14.4" customHeight="1" x14ac:dyDescent="0.2">
      <c r="A89" s="2" t="s">
        <v>5</v>
      </c>
      <c r="B89" s="108">
        <v>-2.6801125461413368E-2</v>
      </c>
      <c r="C89" s="109">
        <v>-3.5470141323680669E-2</v>
      </c>
      <c r="D89" s="109">
        <v>-3.6611762542705838E-2</v>
      </c>
      <c r="E89" s="109">
        <v>-4.2019918060486605E-2</v>
      </c>
      <c r="F89" s="109">
        <v>-1.2869364404555713E-2</v>
      </c>
      <c r="G89" s="109">
        <v>7.6634180275981468E-3</v>
      </c>
      <c r="H89" s="109">
        <v>-1.1548171068995125E-2</v>
      </c>
      <c r="I89" s="109">
        <v>-1.3499468586544664E-2</v>
      </c>
      <c r="J89" s="109">
        <v>-1.1052160489823451E-2</v>
      </c>
      <c r="K89" s="109">
        <v>-2.1065309834574639E-2</v>
      </c>
      <c r="L89" s="109">
        <v>-2.5197723480448988E-2</v>
      </c>
      <c r="M89" s="110">
        <v>-1.7321684032148142E-2</v>
      </c>
    </row>
    <row r="90" spans="1:13" ht="14.4" customHeight="1" x14ac:dyDescent="0.2">
      <c r="A90" s="3" t="s">
        <v>32</v>
      </c>
      <c r="B90" s="117">
        <v>4.3245675891050224E-2</v>
      </c>
      <c r="C90" s="118">
        <v>3.8488122167770644E-2</v>
      </c>
      <c r="D90" s="118">
        <v>3.4673719695875037E-2</v>
      </c>
      <c r="E90" s="118">
        <v>3.1031825900133564E-2</v>
      </c>
      <c r="F90" s="118">
        <v>2.6363054022966438E-2</v>
      </c>
      <c r="G90" s="118">
        <v>2.583141802479454E-2</v>
      </c>
      <c r="H90" s="118">
        <v>1.8754374203195201E-2</v>
      </c>
      <c r="I90" s="118">
        <v>1.0597798281238351E-2</v>
      </c>
      <c r="J90" s="118">
        <v>7.9445016135396961E-3</v>
      </c>
      <c r="K90" s="118">
        <v>1.700885953424332E-3</v>
      </c>
      <c r="L90" s="118">
        <v>-7.5214332392969756E-3</v>
      </c>
      <c r="M90" s="119">
        <v>-2.1210581448913256E-2</v>
      </c>
    </row>
    <row r="91" spans="1:13" ht="14.4" customHeight="1" x14ac:dyDescent="0.2">
      <c r="A91" s="1" t="s">
        <v>92</v>
      </c>
      <c r="B91" s="108">
        <v>9.5801267237041854E-2</v>
      </c>
      <c r="C91" s="109">
        <v>9.1167576096246136E-2</v>
      </c>
      <c r="D91" s="109">
        <v>4.9843036689473937E-2</v>
      </c>
      <c r="E91" s="109">
        <v>7.600316660029921E-2</v>
      </c>
      <c r="F91" s="109">
        <v>2.1566044545462112E-2</v>
      </c>
      <c r="G91" s="109">
        <v>1.9797448074612346E-2</v>
      </c>
      <c r="H91" s="109">
        <v>6.3066247870388987E-3</v>
      </c>
      <c r="I91" s="109">
        <v>-3.0046708424697224E-2</v>
      </c>
      <c r="J91" s="109">
        <v>2.1750483968144902E-2</v>
      </c>
      <c r="K91" s="109">
        <v>-3.4960089357842579E-3</v>
      </c>
      <c r="L91" s="109">
        <v>-2.5974184663464787E-2</v>
      </c>
      <c r="M91" s="110">
        <v>-3.4615534063217573E-2</v>
      </c>
    </row>
    <row r="92" spans="1:13" ht="14.4" customHeight="1" x14ac:dyDescent="0.2">
      <c r="A92" s="1" t="s">
        <v>93</v>
      </c>
      <c r="B92" s="108">
        <v>-3.9138210804344478E-3</v>
      </c>
      <c r="C92" s="109">
        <v>-1.6473810771474877E-3</v>
      </c>
      <c r="D92" s="109">
        <v>8.7428617098481588E-3</v>
      </c>
      <c r="E92" s="109">
        <v>-3.7371829303849691E-3</v>
      </c>
      <c r="F92" s="109">
        <v>-4.3101984185815664E-3</v>
      </c>
      <c r="G92" s="109">
        <v>1.1522968316638366E-2</v>
      </c>
      <c r="H92" s="109">
        <v>8.6472875076952348E-3</v>
      </c>
      <c r="I92" s="109">
        <v>-3.3332449218488662E-4</v>
      </c>
      <c r="J92" s="109">
        <v>-2.9267440561743168E-2</v>
      </c>
      <c r="K92" s="109">
        <v>-3.0544035913620041E-2</v>
      </c>
      <c r="L92" s="109">
        <v>-4.0945982607735056E-2</v>
      </c>
      <c r="M92" s="110">
        <v>-8.950554138256904E-2</v>
      </c>
    </row>
    <row r="93" spans="1:13" ht="14.4" customHeight="1" x14ac:dyDescent="0.2">
      <c r="A93" s="1" t="s">
        <v>3</v>
      </c>
      <c r="B93" s="108">
        <v>5.8146779662114678E-2</v>
      </c>
      <c r="C93" s="109">
        <v>5.219351289603736E-2</v>
      </c>
      <c r="D93" s="109">
        <v>5.3476124386205491E-2</v>
      </c>
      <c r="E93" s="109">
        <v>4.7673987718513985E-2</v>
      </c>
      <c r="F93" s="109">
        <v>5.1451476016646729E-2</v>
      </c>
      <c r="G93" s="109">
        <v>4.3444542000186784E-2</v>
      </c>
      <c r="H93" s="109">
        <v>4.1599345158871925E-2</v>
      </c>
      <c r="I93" s="109">
        <v>3.7606213210510914E-2</v>
      </c>
      <c r="J93" s="109">
        <v>3.2951561340206631E-2</v>
      </c>
      <c r="K93" s="109">
        <v>2.8835191914461697E-2</v>
      </c>
      <c r="L93" s="109">
        <v>2.550306724935756E-2</v>
      </c>
      <c r="M93" s="110">
        <v>2.0056154209618749E-2</v>
      </c>
    </row>
    <row r="94" spans="1:13" ht="14.4" customHeight="1" x14ac:dyDescent="0.2">
      <c r="A94" s="1" t="s">
        <v>4</v>
      </c>
      <c r="B94" s="108">
        <v>2.4790433974233653E-2</v>
      </c>
      <c r="C94" s="109">
        <v>3.795043254098876E-2</v>
      </c>
      <c r="D94" s="109">
        <v>3.1049346861776822E-2</v>
      </c>
      <c r="E94" s="109">
        <v>2.3750886044863171E-2</v>
      </c>
      <c r="F94" s="109">
        <v>3.7924959811156213E-2</v>
      </c>
      <c r="G94" s="109">
        <v>2.4358085008339234E-2</v>
      </c>
      <c r="H94" s="109">
        <v>3.0286512035082331E-3</v>
      </c>
      <c r="I94" s="109">
        <v>1.3620800889803735E-2</v>
      </c>
      <c r="J94" s="109">
        <v>1.1109514564404508E-2</v>
      </c>
      <c r="K94" s="109">
        <v>8.5910321798215745E-3</v>
      </c>
      <c r="L94" s="109">
        <v>-1.1151154710150784E-3</v>
      </c>
      <c r="M94" s="110">
        <v>9.1935721776238558E-4</v>
      </c>
    </row>
    <row r="95" spans="1:13" ht="14.4" customHeight="1" x14ac:dyDescent="0.2">
      <c r="A95" s="2" t="s">
        <v>5</v>
      </c>
      <c r="B95" s="111">
        <v>-7.3525852638508379E-3</v>
      </c>
      <c r="C95" s="112">
        <v>2.9124512766609731E-3</v>
      </c>
      <c r="D95" s="112">
        <v>5.1011679483916198E-3</v>
      </c>
      <c r="E95" s="112">
        <v>-2.1923139560618525E-3</v>
      </c>
      <c r="F95" s="112">
        <v>-1.2819522899987808E-2</v>
      </c>
      <c r="G95" s="112">
        <v>-1.4886877044781803E-3</v>
      </c>
      <c r="H95" s="112">
        <v>-6.9081889891843542E-3</v>
      </c>
      <c r="I95" s="112">
        <v>-1.809138207176467E-2</v>
      </c>
      <c r="J95" s="112">
        <v>-2.0138277564020139E-2</v>
      </c>
      <c r="K95" s="112">
        <v>-3.0434944887860398E-2</v>
      </c>
      <c r="L95" s="112">
        <v>-4.2607814227792112E-2</v>
      </c>
      <c r="M95" s="113">
        <v>-3.1660951258125264E-2</v>
      </c>
    </row>
    <row r="96" spans="1:13" ht="14.4" customHeight="1" x14ac:dyDescent="0.2">
      <c r="A96" s="6"/>
      <c r="B96" s="20"/>
      <c r="C96" s="20"/>
      <c r="D96" s="20"/>
      <c r="E96" s="20"/>
      <c r="F96" s="20"/>
      <c r="G96" s="20"/>
      <c r="H96" s="20"/>
      <c r="I96" s="20"/>
      <c r="J96" s="20"/>
      <c r="K96" s="20"/>
      <c r="L96" s="20"/>
      <c r="M96" s="20"/>
    </row>
    <row r="97" spans="1:15" ht="14.4" customHeight="1" x14ac:dyDescent="0.2">
      <c r="A97" s="6"/>
      <c r="B97" s="20"/>
      <c r="C97" s="20"/>
      <c r="D97" s="20"/>
      <c r="E97" s="20"/>
      <c r="F97" s="20"/>
      <c r="G97" s="20"/>
      <c r="H97" s="20"/>
      <c r="I97" s="20"/>
      <c r="J97" s="20"/>
      <c r="K97" s="20"/>
      <c r="L97" s="20"/>
      <c r="M97" s="20"/>
    </row>
    <row r="98" spans="1:15" ht="14.4" customHeight="1" x14ac:dyDescent="0.2">
      <c r="A98" s="6"/>
      <c r="B98" s="20"/>
      <c r="C98" s="20"/>
      <c r="D98" s="20"/>
      <c r="E98" s="20"/>
      <c r="F98" s="20"/>
      <c r="G98" s="20"/>
      <c r="H98" s="20"/>
      <c r="I98" s="20"/>
      <c r="J98" s="20"/>
      <c r="K98" s="20"/>
      <c r="L98" s="20"/>
      <c r="M98" s="20"/>
    </row>
    <row r="99" spans="1:15" ht="14.4" customHeight="1" x14ac:dyDescent="0.2">
      <c r="A99" s="6"/>
      <c r="B99" s="20"/>
      <c r="C99" s="20"/>
      <c r="D99" s="20"/>
      <c r="E99" s="20"/>
      <c r="F99" s="20"/>
      <c r="G99" s="20"/>
      <c r="H99" s="20"/>
      <c r="I99" s="20"/>
      <c r="J99" s="20"/>
      <c r="K99" s="20"/>
      <c r="L99" s="20"/>
      <c r="M99" s="20"/>
    </row>
    <row r="100" spans="1:15" ht="14.4" customHeight="1" x14ac:dyDescent="0.2">
      <c r="A100" s="192" t="s">
        <v>104</v>
      </c>
      <c r="B100" s="192"/>
      <c r="C100" s="192"/>
      <c r="D100" s="192"/>
      <c r="E100" s="192"/>
      <c r="F100" s="192"/>
      <c r="G100" s="192"/>
      <c r="H100" s="192"/>
      <c r="I100" s="192"/>
      <c r="J100" s="192"/>
      <c r="K100" s="192"/>
      <c r="L100" s="192"/>
      <c r="M100" s="192"/>
      <c r="N100" s="192"/>
    </row>
    <row r="102" spans="1:15" ht="14.4" customHeight="1" x14ac:dyDescent="0.2">
      <c r="A102" s="193" t="s">
        <v>0</v>
      </c>
      <c r="B102" s="199" t="s">
        <v>31</v>
      </c>
      <c r="C102" s="200"/>
      <c r="D102" s="200"/>
      <c r="E102" s="200"/>
      <c r="F102" s="200"/>
      <c r="G102" s="200"/>
      <c r="H102" s="200"/>
      <c r="I102" s="200"/>
      <c r="J102" s="200"/>
      <c r="K102" s="200"/>
      <c r="L102" s="200"/>
      <c r="M102" s="200"/>
      <c r="N102" s="201"/>
    </row>
    <row r="103" spans="1:15" ht="14.4" customHeight="1" x14ac:dyDescent="0.2">
      <c r="A103" s="198"/>
      <c r="B103" s="21" t="s">
        <v>1209</v>
      </c>
      <c r="C103" s="22" t="s">
        <v>1210</v>
      </c>
      <c r="D103" s="22" t="s">
        <v>1211</v>
      </c>
      <c r="E103" s="22" t="s">
        <v>1212</v>
      </c>
      <c r="F103" s="22" t="s">
        <v>1213</v>
      </c>
      <c r="G103" s="22" t="s">
        <v>1214</v>
      </c>
      <c r="H103" s="22" t="s">
        <v>1215</v>
      </c>
      <c r="I103" s="22" t="s">
        <v>1216</v>
      </c>
      <c r="J103" s="22" t="s">
        <v>1217</v>
      </c>
      <c r="K103" s="22" t="s">
        <v>1218</v>
      </c>
      <c r="L103" s="22" t="s">
        <v>1219</v>
      </c>
      <c r="M103" s="22" t="s">
        <v>1220</v>
      </c>
      <c r="N103" s="52" t="s">
        <v>1221</v>
      </c>
    </row>
    <row r="104" spans="1:15" ht="14.4" customHeight="1" x14ac:dyDescent="0.3">
      <c r="A104" s="3" t="s">
        <v>1</v>
      </c>
      <c r="B104" s="86">
        <v>12323836</v>
      </c>
      <c r="C104" s="87">
        <v>11952000</v>
      </c>
      <c r="D104" s="87">
        <v>12260165</v>
      </c>
      <c r="E104" s="87">
        <v>12426320</v>
      </c>
      <c r="F104" s="87">
        <v>12406457</v>
      </c>
      <c r="G104" s="87">
        <v>12494693</v>
      </c>
      <c r="H104" s="87">
        <v>12543751</v>
      </c>
      <c r="I104" s="87">
        <v>12532709</v>
      </c>
      <c r="J104" s="87">
        <v>12602578</v>
      </c>
      <c r="K104" s="87">
        <v>12691390</v>
      </c>
      <c r="L104" s="87">
        <v>12708836</v>
      </c>
      <c r="M104" s="87">
        <v>12658482</v>
      </c>
      <c r="N104" s="88">
        <v>12227289</v>
      </c>
      <c r="O104" s="155"/>
    </row>
    <row r="105" spans="1:15" ht="14.4" customHeight="1" x14ac:dyDescent="0.2">
      <c r="A105" s="1" t="s">
        <v>92</v>
      </c>
      <c r="B105" s="89">
        <v>1817273</v>
      </c>
      <c r="C105" s="90">
        <v>2232862</v>
      </c>
      <c r="D105" s="90">
        <v>1640900</v>
      </c>
      <c r="E105" s="90">
        <v>1547647</v>
      </c>
      <c r="F105" s="90">
        <v>1480270</v>
      </c>
      <c r="G105" s="90">
        <v>1477758</v>
      </c>
      <c r="H105" s="90">
        <v>1530170</v>
      </c>
      <c r="I105" s="90">
        <v>1532537</v>
      </c>
      <c r="J105" s="90">
        <v>1464012</v>
      </c>
      <c r="K105" s="90">
        <v>1533411</v>
      </c>
      <c r="L105" s="90">
        <v>1551664</v>
      </c>
      <c r="M105" s="90">
        <v>1516334</v>
      </c>
      <c r="N105" s="91">
        <v>1783592</v>
      </c>
    </row>
    <row r="106" spans="1:15" ht="14.4" customHeight="1" x14ac:dyDescent="0.2">
      <c r="A106" s="1" t="s">
        <v>93</v>
      </c>
      <c r="B106" s="92">
        <v>3752531</v>
      </c>
      <c r="C106" s="93">
        <v>3708990</v>
      </c>
      <c r="D106" s="93">
        <v>4095856</v>
      </c>
      <c r="E106" s="93">
        <v>4182176</v>
      </c>
      <c r="F106" s="93">
        <v>4171766</v>
      </c>
      <c r="G106" s="93">
        <v>4179490</v>
      </c>
      <c r="H106" s="93">
        <v>4216205</v>
      </c>
      <c r="I106" s="93">
        <v>4193819</v>
      </c>
      <c r="J106" s="93">
        <v>4233122</v>
      </c>
      <c r="K106" s="93">
        <v>4241144</v>
      </c>
      <c r="L106" s="93">
        <v>4189153</v>
      </c>
      <c r="M106" s="93">
        <v>4102356</v>
      </c>
      <c r="N106" s="94">
        <v>3644232</v>
      </c>
    </row>
    <row r="107" spans="1:15" ht="14.4" customHeight="1" x14ac:dyDescent="0.2">
      <c r="A107" s="1" t="s">
        <v>3</v>
      </c>
      <c r="B107" s="92">
        <v>3968314</v>
      </c>
      <c r="C107" s="93">
        <v>3723704</v>
      </c>
      <c r="D107" s="93">
        <v>4010147</v>
      </c>
      <c r="E107" s="93">
        <v>4108662</v>
      </c>
      <c r="F107" s="93">
        <v>4129750</v>
      </c>
      <c r="G107" s="93">
        <v>4169368</v>
      </c>
      <c r="H107" s="93">
        <v>4109865</v>
      </c>
      <c r="I107" s="93">
        <v>4130646</v>
      </c>
      <c r="J107" s="93">
        <v>4167165</v>
      </c>
      <c r="K107" s="93">
        <v>4177754</v>
      </c>
      <c r="L107" s="93">
        <v>4221894</v>
      </c>
      <c r="M107" s="93">
        <v>4230551</v>
      </c>
      <c r="N107" s="94">
        <v>4035269</v>
      </c>
    </row>
    <row r="108" spans="1:15" ht="14.4" customHeight="1" x14ac:dyDescent="0.2">
      <c r="A108" s="1" t="s">
        <v>4</v>
      </c>
      <c r="B108" s="92">
        <v>1929624</v>
      </c>
      <c r="C108" s="93">
        <v>1689730</v>
      </c>
      <c r="D108" s="93">
        <v>1843401</v>
      </c>
      <c r="E108" s="93">
        <v>1886595</v>
      </c>
      <c r="F108" s="93">
        <v>1927421</v>
      </c>
      <c r="G108" s="93">
        <v>1937436</v>
      </c>
      <c r="H108" s="95">
        <v>1869467</v>
      </c>
      <c r="I108" s="93">
        <v>1925626</v>
      </c>
      <c r="J108" s="93">
        <v>1999828</v>
      </c>
      <c r="K108" s="93">
        <v>1996586</v>
      </c>
      <c r="L108" s="93">
        <v>2006730</v>
      </c>
      <c r="M108" s="93">
        <v>2032592</v>
      </c>
      <c r="N108" s="94">
        <v>1928798</v>
      </c>
    </row>
    <row r="109" spans="1:15" ht="14.4" customHeight="1" x14ac:dyDescent="0.2">
      <c r="A109" s="2" t="s">
        <v>5</v>
      </c>
      <c r="B109" s="96">
        <v>856094</v>
      </c>
      <c r="C109" s="97">
        <v>596714</v>
      </c>
      <c r="D109" s="97">
        <v>669861</v>
      </c>
      <c r="E109" s="97">
        <v>701240</v>
      </c>
      <c r="F109" s="97">
        <v>697250</v>
      </c>
      <c r="G109" s="97">
        <v>730641</v>
      </c>
      <c r="H109" s="97">
        <v>818044</v>
      </c>
      <c r="I109" s="97">
        <v>750081</v>
      </c>
      <c r="J109" s="97">
        <v>738451</v>
      </c>
      <c r="K109" s="97">
        <v>742495</v>
      </c>
      <c r="L109" s="97">
        <v>739395</v>
      </c>
      <c r="M109" s="97">
        <v>776649</v>
      </c>
      <c r="N109" s="98">
        <v>835398</v>
      </c>
    </row>
    <row r="110" spans="1:15" ht="14.4" customHeight="1" x14ac:dyDescent="0.3">
      <c r="A110" s="3" t="s">
        <v>2</v>
      </c>
      <c r="B110" s="86">
        <v>2171759</v>
      </c>
      <c r="C110" s="87">
        <v>2004043</v>
      </c>
      <c r="D110" s="87">
        <v>2092826</v>
      </c>
      <c r="E110" s="87">
        <v>2138061</v>
      </c>
      <c r="F110" s="87">
        <v>2144730</v>
      </c>
      <c r="G110" s="87">
        <v>2173428</v>
      </c>
      <c r="H110" s="87">
        <v>2193399</v>
      </c>
      <c r="I110" s="87">
        <v>2200615</v>
      </c>
      <c r="J110" s="87">
        <v>2211395</v>
      </c>
      <c r="K110" s="87">
        <v>2231452</v>
      </c>
      <c r="L110" s="87">
        <v>2232915</v>
      </c>
      <c r="M110" s="87">
        <v>2211447</v>
      </c>
      <c r="N110" s="88">
        <v>2095336</v>
      </c>
      <c r="O110" s="155"/>
    </row>
    <row r="111" spans="1:15" ht="14.4" customHeight="1" x14ac:dyDescent="0.2">
      <c r="A111" s="1" t="s">
        <v>92</v>
      </c>
      <c r="B111" s="89">
        <v>148999</v>
      </c>
      <c r="C111" s="90">
        <v>139264</v>
      </c>
      <c r="D111" s="90">
        <v>132816</v>
      </c>
      <c r="E111" s="90">
        <v>102192</v>
      </c>
      <c r="F111" s="90">
        <v>83328</v>
      </c>
      <c r="G111" s="90">
        <v>92884</v>
      </c>
      <c r="H111" s="90">
        <v>108427</v>
      </c>
      <c r="I111" s="90">
        <v>90833</v>
      </c>
      <c r="J111" s="90">
        <v>85306</v>
      </c>
      <c r="K111" s="90">
        <v>89551</v>
      </c>
      <c r="L111" s="90">
        <v>91005</v>
      </c>
      <c r="M111" s="90">
        <v>96390</v>
      </c>
      <c r="N111" s="91">
        <v>159072</v>
      </c>
    </row>
    <row r="112" spans="1:15" ht="14.4" customHeight="1" x14ac:dyDescent="0.2">
      <c r="A112" s="1" t="s">
        <v>93</v>
      </c>
      <c r="B112" s="92">
        <v>1408645</v>
      </c>
      <c r="C112" s="93">
        <v>1421410</v>
      </c>
      <c r="D112" s="93">
        <v>1430363</v>
      </c>
      <c r="E112" s="93">
        <v>1457036</v>
      </c>
      <c r="F112" s="93">
        <v>1466430</v>
      </c>
      <c r="G112" s="93">
        <v>1468762</v>
      </c>
      <c r="H112" s="93">
        <v>1468016</v>
      </c>
      <c r="I112" s="93">
        <v>1480632</v>
      </c>
      <c r="J112" s="93">
        <v>1483733</v>
      </c>
      <c r="K112" s="93">
        <v>1485881</v>
      </c>
      <c r="L112" s="93">
        <v>1475294</v>
      </c>
      <c r="M112" s="93">
        <v>1446003</v>
      </c>
      <c r="N112" s="94">
        <v>1337013</v>
      </c>
    </row>
    <row r="113" spans="1:15" ht="14.4" customHeight="1" x14ac:dyDescent="0.2">
      <c r="A113" s="1" t="s">
        <v>3</v>
      </c>
      <c r="B113" s="92">
        <v>379989</v>
      </c>
      <c r="C113" s="93">
        <v>285502</v>
      </c>
      <c r="D113" s="93">
        <v>349884</v>
      </c>
      <c r="E113" s="93">
        <v>386062</v>
      </c>
      <c r="F113" s="93">
        <v>397937</v>
      </c>
      <c r="G113" s="93">
        <v>408688</v>
      </c>
      <c r="H113" s="93">
        <v>410227</v>
      </c>
      <c r="I113" s="93">
        <v>419698</v>
      </c>
      <c r="J113" s="93">
        <v>426708</v>
      </c>
      <c r="K113" s="93">
        <v>435958</v>
      </c>
      <c r="L113" s="93">
        <v>442248</v>
      </c>
      <c r="M113" s="93">
        <v>439249</v>
      </c>
      <c r="N113" s="94">
        <v>375363</v>
      </c>
    </row>
    <row r="114" spans="1:15" ht="14.4" customHeight="1" x14ac:dyDescent="0.2">
      <c r="A114" s="1" t="s">
        <v>4</v>
      </c>
      <c r="B114" s="92">
        <v>173564</v>
      </c>
      <c r="C114" s="93">
        <v>117683</v>
      </c>
      <c r="D114" s="93">
        <v>137433</v>
      </c>
      <c r="E114" s="93">
        <v>148516</v>
      </c>
      <c r="F114" s="93">
        <v>152502</v>
      </c>
      <c r="G114" s="93">
        <v>157015</v>
      </c>
      <c r="H114" s="93">
        <v>160242</v>
      </c>
      <c r="I114" s="93">
        <v>162663</v>
      </c>
      <c r="J114" s="93">
        <v>167483</v>
      </c>
      <c r="K114" s="93">
        <v>171072</v>
      </c>
      <c r="L114" s="93">
        <v>174372</v>
      </c>
      <c r="M114" s="93">
        <v>178496</v>
      </c>
      <c r="N114" s="94">
        <v>168790</v>
      </c>
    </row>
    <row r="115" spans="1:15" ht="14.4" customHeight="1" x14ac:dyDescent="0.2">
      <c r="A115" s="2" t="s">
        <v>5</v>
      </c>
      <c r="B115" s="96">
        <v>60562</v>
      </c>
      <c r="C115" s="97">
        <v>40184</v>
      </c>
      <c r="D115" s="97">
        <v>42330</v>
      </c>
      <c r="E115" s="97">
        <v>44255</v>
      </c>
      <c r="F115" s="97">
        <v>44533</v>
      </c>
      <c r="G115" s="97">
        <v>46079</v>
      </c>
      <c r="H115" s="97">
        <v>46487</v>
      </c>
      <c r="I115" s="97">
        <v>46789</v>
      </c>
      <c r="J115" s="97">
        <v>48165</v>
      </c>
      <c r="K115" s="97">
        <v>48990</v>
      </c>
      <c r="L115" s="97">
        <v>49996</v>
      </c>
      <c r="M115" s="97">
        <v>51309</v>
      </c>
      <c r="N115" s="98">
        <v>55098</v>
      </c>
    </row>
    <row r="116" spans="1:15" ht="14.4" customHeight="1" x14ac:dyDescent="0.3">
      <c r="A116" s="3" t="s">
        <v>6</v>
      </c>
      <c r="B116" s="86">
        <v>10152077</v>
      </c>
      <c r="C116" s="87">
        <v>9947957</v>
      </c>
      <c r="D116" s="87">
        <v>10167339</v>
      </c>
      <c r="E116" s="87">
        <v>10288259</v>
      </c>
      <c r="F116" s="87">
        <v>10261727</v>
      </c>
      <c r="G116" s="87">
        <v>10321265</v>
      </c>
      <c r="H116" s="87">
        <v>10350352</v>
      </c>
      <c r="I116" s="87">
        <v>10332094</v>
      </c>
      <c r="J116" s="87">
        <v>10391183</v>
      </c>
      <c r="K116" s="87">
        <v>10459938</v>
      </c>
      <c r="L116" s="87">
        <v>10475921</v>
      </c>
      <c r="M116" s="87">
        <v>10447035</v>
      </c>
      <c r="N116" s="88">
        <v>10131953</v>
      </c>
      <c r="O116" s="155"/>
    </row>
    <row r="117" spans="1:15" ht="14.4" customHeight="1" x14ac:dyDescent="0.2">
      <c r="A117" s="1" t="s">
        <v>92</v>
      </c>
      <c r="B117" s="89">
        <v>1668274</v>
      </c>
      <c r="C117" s="90">
        <v>2093598</v>
      </c>
      <c r="D117" s="90">
        <v>1508084</v>
      </c>
      <c r="E117" s="90">
        <v>1445455</v>
      </c>
      <c r="F117" s="90">
        <v>1396942</v>
      </c>
      <c r="G117" s="90">
        <v>1384874</v>
      </c>
      <c r="H117" s="90">
        <v>1421743</v>
      </c>
      <c r="I117" s="90">
        <v>1441704</v>
      </c>
      <c r="J117" s="90">
        <v>1378706</v>
      </c>
      <c r="K117" s="90">
        <v>1443860</v>
      </c>
      <c r="L117" s="90">
        <v>1460659</v>
      </c>
      <c r="M117" s="90">
        <v>1419944</v>
      </c>
      <c r="N117" s="91">
        <v>1624520</v>
      </c>
    </row>
    <row r="118" spans="1:15" ht="14.4" customHeight="1" x14ac:dyDescent="0.2">
      <c r="A118" s="1" t="s">
        <v>93</v>
      </c>
      <c r="B118" s="92">
        <v>2343886</v>
      </c>
      <c r="C118" s="93">
        <v>2287580</v>
      </c>
      <c r="D118" s="93">
        <v>2665493</v>
      </c>
      <c r="E118" s="93">
        <v>2725140</v>
      </c>
      <c r="F118" s="93">
        <v>2705336</v>
      </c>
      <c r="G118" s="93">
        <v>2710728</v>
      </c>
      <c r="H118" s="93">
        <v>2748189</v>
      </c>
      <c r="I118" s="93">
        <v>2713187</v>
      </c>
      <c r="J118" s="93">
        <v>2749389</v>
      </c>
      <c r="K118" s="93">
        <v>2755263</v>
      </c>
      <c r="L118" s="93">
        <v>2713859</v>
      </c>
      <c r="M118" s="93">
        <v>2656353</v>
      </c>
      <c r="N118" s="94">
        <v>2307219</v>
      </c>
    </row>
    <row r="119" spans="1:15" ht="14.4" customHeight="1" x14ac:dyDescent="0.2">
      <c r="A119" s="1" t="s">
        <v>3</v>
      </c>
      <c r="B119" s="92">
        <v>3588325</v>
      </c>
      <c r="C119" s="93">
        <v>3438202</v>
      </c>
      <c r="D119" s="93">
        <v>3660263</v>
      </c>
      <c r="E119" s="93">
        <v>3722600</v>
      </c>
      <c r="F119" s="93">
        <v>3731813</v>
      </c>
      <c r="G119" s="93">
        <v>3760680</v>
      </c>
      <c r="H119" s="93">
        <v>3699638</v>
      </c>
      <c r="I119" s="93">
        <v>3710948</v>
      </c>
      <c r="J119" s="93">
        <v>3740457</v>
      </c>
      <c r="K119" s="93">
        <v>3741796</v>
      </c>
      <c r="L119" s="93">
        <v>3779646</v>
      </c>
      <c r="M119" s="93">
        <v>3791302</v>
      </c>
      <c r="N119" s="94">
        <v>3659906</v>
      </c>
    </row>
    <row r="120" spans="1:15" ht="14.4" customHeight="1" x14ac:dyDescent="0.2">
      <c r="A120" s="1" t="s">
        <v>4</v>
      </c>
      <c r="B120" s="92">
        <v>1756060</v>
      </c>
      <c r="C120" s="93">
        <v>1572047</v>
      </c>
      <c r="D120" s="93">
        <v>1705968</v>
      </c>
      <c r="E120" s="93">
        <v>1738079</v>
      </c>
      <c r="F120" s="93">
        <v>1774919</v>
      </c>
      <c r="G120" s="93">
        <v>1780421</v>
      </c>
      <c r="H120" s="93">
        <v>1709225</v>
      </c>
      <c r="I120" s="93">
        <v>1762963</v>
      </c>
      <c r="J120" s="93">
        <v>1832345</v>
      </c>
      <c r="K120" s="93">
        <v>1825514</v>
      </c>
      <c r="L120" s="93">
        <v>1832358</v>
      </c>
      <c r="M120" s="93">
        <v>1854096</v>
      </c>
      <c r="N120" s="94">
        <v>1760008</v>
      </c>
    </row>
    <row r="121" spans="1:15" ht="14.4" customHeight="1" x14ac:dyDescent="0.2">
      <c r="A121" s="2" t="s">
        <v>5</v>
      </c>
      <c r="B121" s="96">
        <v>795532</v>
      </c>
      <c r="C121" s="97">
        <v>556530</v>
      </c>
      <c r="D121" s="97">
        <v>627531</v>
      </c>
      <c r="E121" s="97">
        <v>656985</v>
      </c>
      <c r="F121" s="97">
        <v>652717</v>
      </c>
      <c r="G121" s="97">
        <v>684562</v>
      </c>
      <c r="H121" s="97">
        <v>771557</v>
      </c>
      <c r="I121" s="97">
        <v>703292</v>
      </c>
      <c r="J121" s="97">
        <v>690286</v>
      </c>
      <c r="K121" s="97">
        <v>693505</v>
      </c>
      <c r="L121" s="97">
        <v>689399</v>
      </c>
      <c r="M121" s="97">
        <v>725340</v>
      </c>
      <c r="N121" s="98">
        <v>780300</v>
      </c>
    </row>
    <row r="122" spans="1:15" ht="14.4" customHeight="1" x14ac:dyDescent="0.3">
      <c r="A122" s="3" t="s">
        <v>32</v>
      </c>
      <c r="B122" s="86">
        <v>9232930</v>
      </c>
      <c r="C122" s="87">
        <v>9062417</v>
      </c>
      <c r="D122" s="87">
        <v>9248833</v>
      </c>
      <c r="E122" s="87">
        <v>9350819</v>
      </c>
      <c r="F122" s="87">
        <v>9316199</v>
      </c>
      <c r="G122" s="87">
        <v>9368817</v>
      </c>
      <c r="H122" s="87">
        <v>9384680</v>
      </c>
      <c r="I122" s="87">
        <v>9366353</v>
      </c>
      <c r="J122" s="87">
        <v>9423745</v>
      </c>
      <c r="K122" s="87">
        <v>9486284</v>
      </c>
      <c r="L122" s="87">
        <v>9459924</v>
      </c>
      <c r="M122" s="87">
        <v>9397143</v>
      </c>
      <c r="N122" s="88">
        <v>9061619</v>
      </c>
      <c r="O122" s="155"/>
    </row>
    <row r="123" spans="1:15" ht="14.4" customHeight="1" x14ac:dyDescent="0.2">
      <c r="A123" s="1" t="s">
        <v>92</v>
      </c>
      <c r="B123" s="89">
        <v>1607662</v>
      </c>
      <c r="C123" s="90">
        <v>2019700</v>
      </c>
      <c r="D123" s="90">
        <v>1446095</v>
      </c>
      <c r="E123" s="90">
        <v>1392428</v>
      </c>
      <c r="F123" s="90">
        <v>1341260</v>
      </c>
      <c r="G123" s="90">
        <v>1335324</v>
      </c>
      <c r="H123" s="90">
        <v>1356091</v>
      </c>
      <c r="I123" s="90">
        <v>1370201</v>
      </c>
      <c r="J123" s="90">
        <v>1318009</v>
      </c>
      <c r="K123" s="90">
        <v>1394196</v>
      </c>
      <c r="L123" s="90">
        <v>1361987</v>
      </c>
      <c r="M123" s="90">
        <v>1344405</v>
      </c>
      <c r="N123" s="91">
        <v>1562316</v>
      </c>
    </row>
    <row r="124" spans="1:15" ht="14.4" customHeight="1" x14ac:dyDescent="0.2">
      <c r="A124" s="1" t="s">
        <v>93</v>
      </c>
      <c r="B124" s="92">
        <v>2135766</v>
      </c>
      <c r="C124" s="93">
        <v>2083176</v>
      </c>
      <c r="D124" s="93">
        <v>2445883</v>
      </c>
      <c r="E124" s="93">
        <v>2491828</v>
      </c>
      <c r="F124" s="93">
        <v>2469974</v>
      </c>
      <c r="G124" s="93">
        <v>2469773</v>
      </c>
      <c r="H124" s="93">
        <v>2505290</v>
      </c>
      <c r="I124" s="93">
        <v>2479354</v>
      </c>
      <c r="J124" s="93">
        <v>2504237</v>
      </c>
      <c r="K124" s="93">
        <v>2499808</v>
      </c>
      <c r="L124" s="93">
        <v>2468202</v>
      </c>
      <c r="M124" s="93">
        <v>2353828</v>
      </c>
      <c r="N124" s="94">
        <v>1956566</v>
      </c>
    </row>
    <row r="125" spans="1:15" ht="14.4" customHeight="1" x14ac:dyDescent="0.2">
      <c r="A125" s="1" t="s">
        <v>3</v>
      </c>
      <c r="B125" s="92">
        <v>3439312</v>
      </c>
      <c r="C125" s="93">
        <v>3266201</v>
      </c>
      <c r="D125" s="93">
        <v>3497149</v>
      </c>
      <c r="E125" s="93">
        <v>3553956</v>
      </c>
      <c r="F125" s="93">
        <v>3560988</v>
      </c>
      <c r="G125" s="93">
        <v>3597479</v>
      </c>
      <c r="H125" s="93">
        <v>3562723</v>
      </c>
      <c r="I125" s="93">
        <v>3553918</v>
      </c>
      <c r="J125" s="93">
        <v>3583641</v>
      </c>
      <c r="K125" s="93">
        <v>3584994</v>
      </c>
      <c r="L125" s="93">
        <v>3619406</v>
      </c>
      <c r="M125" s="93">
        <v>3635148</v>
      </c>
      <c r="N125" s="94">
        <v>3508995</v>
      </c>
    </row>
    <row r="126" spans="1:15" ht="14.4" customHeight="1" x14ac:dyDescent="0.2">
      <c r="A126" s="1" t="s">
        <v>4</v>
      </c>
      <c r="B126" s="92">
        <v>1483945</v>
      </c>
      <c r="C126" s="93">
        <v>1283518</v>
      </c>
      <c r="D126" s="93">
        <v>1402318</v>
      </c>
      <c r="E126" s="93">
        <v>1431359</v>
      </c>
      <c r="F126" s="93">
        <v>1466548</v>
      </c>
      <c r="G126" s="93">
        <v>1480901</v>
      </c>
      <c r="H126" s="93">
        <v>1441889</v>
      </c>
      <c r="I126" s="93">
        <v>1474878</v>
      </c>
      <c r="J126" s="93">
        <v>1524808</v>
      </c>
      <c r="K126" s="93">
        <v>1512323</v>
      </c>
      <c r="L126" s="93">
        <v>1517127</v>
      </c>
      <c r="M126" s="93">
        <v>1544653</v>
      </c>
      <c r="N126" s="94">
        <v>1485451</v>
      </c>
    </row>
    <row r="127" spans="1:15" ht="14.4" customHeight="1" x14ac:dyDescent="0.2">
      <c r="A127" s="2" t="s">
        <v>5</v>
      </c>
      <c r="B127" s="96">
        <v>566245</v>
      </c>
      <c r="C127" s="97">
        <v>409822</v>
      </c>
      <c r="D127" s="97">
        <v>457388</v>
      </c>
      <c r="E127" s="97">
        <v>481248</v>
      </c>
      <c r="F127" s="97">
        <v>477429</v>
      </c>
      <c r="G127" s="97">
        <v>485340</v>
      </c>
      <c r="H127" s="97">
        <v>518687</v>
      </c>
      <c r="I127" s="97">
        <v>488002</v>
      </c>
      <c r="J127" s="97">
        <v>493050</v>
      </c>
      <c r="K127" s="97">
        <v>494963</v>
      </c>
      <c r="L127" s="97">
        <v>493202</v>
      </c>
      <c r="M127" s="97">
        <v>519109</v>
      </c>
      <c r="N127" s="98">
        <v>548291</v>
      </c>
    </row>
    <row r="132" spans="1:15" ht="14.4" customHeight="1" x14ac:dyDescent="0.2">
      <c r="A132" s="192" t="s">
        <v>105</v>
      </c>
      <c r="B132" s="192"/>
      <c r="C132" s="192"/>
      <c r="D132" s="192"/>
      <c r="E132" s="192"/>
      <c r="F132" s="192"/>
      <c r="G132" s="192"/>
      <c r="H132" s="192"/>
      <c r="I132" s="192"/>
      <c r="J132" s="192"/>
      <c r="K132" s="192"/>
      <c r="L132" s="192"/>
      <c r="M132" s="192"/>
      <c r="N132" s="192"/>
    </row>
    <row r="134" spans="1:15" ht="14.4" customHeight="1" x14ac:dyDescent="0.2">
      <c r="A134" s="193" t="s">
        <v>0</v>
      </c>
      <c r="B134" s="199" t="s">
        <v>31</v>
      </c>
      <c r="C134" s="200"/>
      <c r="D134" s="200"/>
      <c r="E134" s="200"/>
      <c r="F134" s="200"/>
      <c r="G134" s="200"/>
      <c r="H134" s="200"/>
      <c r="I134" s="200"/>
      <c r="J134" s="200"/>
      <c r="K134" s="200"/>
      <c r="L134" s="200"/>
      <c r="M134" s="200"/>
      <c r="N134" s="201"/>
    </row>
    <row r="135" spans="1:15" ht="14.4" customHeight="1" x14ac:dyDescent="0.2">
      <c r="A135" s="198"/>
      <c r="B135" s="21" t="s">
        <v>1209</v>
      </c>
      <c r="C135" s="22" t="s">
        <v>1210</v>
      </c>
      <c r="D135" s="22" t="s">
        <v>1211</v>
      </c>
      <c r="E135" s="22" t="s">
        <v>1212</v>
      </c>
      <c r="F135" s="22" t="s">
        <v>1213</v>
      </c>
      <c r="G135" s="22" t="s">
        <v>1214</v>
      </c>
      <c r="H135" s="22" t="s">
        <v>1215</v>
      </c>
      <c r="I135" s="22" t="s">
        <v>1216</v>
      </c>
      <c r="J135" s="22" t="s">
        <v>1217</v>
      </c>
      <c r="K135" s="22" t="s">
        <v>1218</v>
      </c>
      <c r="L135" s="22" t="s">
        <v>1219</v>
      </c>
      <c r="M135" s="22" t="s">
        <v>1220</v>
      </c>
      <c r="N135" s="52" t="s">
        <v>1221</v>
      </c>
    </row>
    <row r="136" spans="1:15" ht="14.4" customHeight="1" x14ac:dyDescent="0.3">
      <c r="A136" s="3" t="s">
        <v>1</v>
      </c>
      <c r="B136" s="86">
        <v>10994052</v>
      </c>
      <c r="C136" s="87">
        <v>10673297</v>
      </c>
      <c r="D136" s="87">
        <v>10972566</v>
      </c>
      <c r="E136" s="87">
        <v>11113774</v>
      </c>
      <c r="F136" s="87">
        <v>11089477</v>
      </c>
      <c r="G136" s="87">
        <v>11166417</v>
      </c>
      <c r="H136" s="87">
        <v>11156081</v>
      </c>
      <c r="I136" s="87">
        <v>11141690</v>
      </c>
      <c r="J136" s="87">
        <v>11232404</v>
      </c>
      <c r="K136" s="87">
        <v>11713808</v>
      </c>
      <c r="L136" s="87">
        <v>11769250</v>
      </c>
      <c r="M136" s="87">
        <v>11727752</v>
      </c>
      <c r="N136" s="88">
        <v>11302541</v>
      </c>
      <c r="O136" s="155"/>
    </row>
    <row r="137" spans="1:15" ht="14.4" customHeight="1" x14ac:dyDescent="0.2">
      <c r="A137" s="1" t="s">
        <v>92</v>
      </c>
      <c r="B137" s="89">
        <v>1610445</v>
      </c>
      <c r="C137" s="90">
        <v>2016796</v>
      </c>
      <c r="D137" s="90">
        <v>1457213</v>
      </c>
      <c r="E137" s="90">
        <v>1365249</v>
      </c>
      <c r="F137" s="90">
        <v>1288378</v>
      </c>
      <c r="G137" s="90">
        <v>1285850</v>
      </c>
      <c r="H137" s="90">
        <v>1317572</v>
      </c>
      <c r="I137" s="90">
        <v>1308075</v>
      </c>
      <c r="J137" s="90">
        <v>1259224</v>
      </c>
      <c r="K137" s="90">
        <v>1406582</v>
      </c>
      <c r="L137" s="90">
        <v>1441821</v>
      </c>
      <c r="M137" s="90">
        <v>1425087</v>
      </c>
      <c r="N137" s="91">
        <v>1684334</v>
      </c>
    </row>
    <row r="138" spans="1:15" ht="14.4" customHeight="1" x14ac:dyDescent="0.2">
      <c r="A138" s="1" t="s">
        <v>93</v>
      </c>
      <c r="B138" s="92">
        <v>2779660</v>
      </c>
      <c r="C138" s="93">
        <v>2768134</v>
      </c>
      <c r="D138" s="93">
        <v>3123872</v>
      </c>
      <c r="E138" s="93">
        <v>3188799</v>
      </c>
      <c r="F138" s="93">
        <v>3185045</v>
      </c>
      <c r="G138" s="93">
        <v>3184558</v>
      </c>
      <c r="H138" s="93">
        <v>3183178</v>
      </c>
      <c r="I138" s="93">
        <v>3168946</v>
      </c>
      <c r="J138" s="93">
        <v>3214592</v>
      </c>
      <c r="K138" s="93">
        <v>3536765</v>
      </c>
      <c r="L138" s="93">
        <v>3508344</v>
      </c>
      <c r="M138" s="93">
        <v>3413858</v>
      </c>
      <c r="N138" s="94">
        <v>2965159</v>
      </c>
    </row>
    <row r="139" spans="1:15" ht="14.4" customHeight="1" x14ac:dyDescent="0.2">
      <c r="A139" s="1" t="s">
        <v>3</v>
      </c>
      <c r="B139" s="92">
        <v>3891230</v>
      </c>
      <c r="C139" s="93">
        <v>3660848</v>
      </c>
      <c r="D139" s="93">
        <v>3942321</v>
      </c>
      <c r="E139" s="93">
        <v>4038743</v>
      </c>
      <c r="F139" s="93">
        <v>4058762</v>
      </c>
      <c r="G139" s="93">
        <v>4097365</v>
      </c>
      <c r="H139" s="93">
        <v>4037170</v>
      </c>
      <c r="I139" s="93">
        <v>4058123</v>
      </c>
      <c r="J139" s="93">
        <v>4092211</v>
      </c>
      <c r="K139" s="93">
        <v>4103711</v>
      </c>
      <c r="L139" s="93">
        <v>4146136</v>
      </c>
      <c r="M139" s="93">
        <v>4154729</v>
      </c>
      <c r="N139" s="94">
        <v>3962649</v>
      </c>
    </row>
    <row r="140" spans="1:15" ht="14.4" customHeight="1" x14ac:dyDescent="0.2">
      <c r="A140" s="1" t="s">
        <v>4</v>
      </c>
      <c r="B140" s="92">
        <v>1886038</v>
      </c>
      <c r="C140" s="93">
        <v>1652741</v>
      </c>
      <c r="D140" s="93">
        <v>1803415</v>
      </c>
      <c r="E140" s="93">
        <v>1844797</v>
      </c>
      <c r="F140" s="93">
        <v>1885017</v>
      </c>
      <c r="G140" s="93">
        <v>1893608</v>
      </c>
      <c r="H140" s="95">
        <v>1826509</v>
      </c>
      <c r="I140" s="93">
        <v>1882672</v>
      </c>
      <c r="J140" s="93">
        <v>1954757</v>
      </c>
      <c r="K140" s="93">
        <v>1951336</v>
      </c>
      <c r="L140" s="93">
        <v>1961066</v>
      </c>
      <c r="M140" s="93">
        <v>1985923</v>
      </c>
      <c r="N140" s="94">
        <v>1884502</v>
      </c>
    </row>
    <row r="141" spans="1:15" ht="14.4" customHeight="1" x14ac:dyDescent="0.2">
      <c r="A141" s="2" t="s">
        <v>5</v>
      </c>
      <c r="B141" s="96">
        <v>826679</v>
      </c>
      <c r="C141" s="97">
        <v>574778</v>
      </c>
      <c r="D141" s="97">
        <v>645745</v>
      </c>
      <c r="E141" s="97">
        <v>676186</v>
      </c>
      <c r="F141" s="97">
        <v>672275</v>
      </c>
      <c r="G141" s="97">
        <v>705036</v>
      </c>
      <c r="H141" s="97">
        <v>791652</v>
      </c>
      <c r="I141" s="97">
        <v>723874</v>
      </c>
      <c r="J141" s="97">
        <v>711620</v>
      </c>
      <c r="K141" s="97">
        <v>715414</v>
      </c>
      <c r="L141" s="97">
        <v>711883</v>
      </c>
      <c r="M141" s="97">
        <v>748155</v>
      </c>
      <c r="N141" s="98">
        <v>805897</v>
      </c>
    </row>
    <row r="142" spans="1:15" ht="14.4" customHeight="1" x14ac:dyDescent="0.3">
      <c r="A142" s="3" t="s">
        <v>2</v>
      </c>
      <c r="B142" s="86">
        <v>1660309</v>
      </c>
      <c r="C142" s="87">
        <v>1500062</v>
      </c>
      <c r="D142" s="87">
        <v>1588264</v>
      </c>
      <c r="E142" s="87">
        <v>1634491</v>
      </c>
      <c r="F142" s="87">
        <v>1643009</v>
      </c>
      <c r="G142" s="87">
        <v>1670433</v>
      </c>
      <c r="H142" s="87">
        <v>1689065</v>
      </c>
      <c r="I142" s="87">
        <v>1696052</v>
      </c>
      <c r="J142" s="87">
        <v>1708354</v>
      </c>
      <c r="K142" s="87">
        <v>1730929</v>
      </c>
      <c r="L142" s="87">
        <v>1736538</v>
      </c>
      <c r="M142" s="87">
        <v>1718634</v>
      </c>
      <c r="N142" s="88">
        <v>1615331</v>
      </c>
      <c r="O142" s="155"/>
    </row>
    <row r="143" spans="1:15" ht="14.4" customHeight="1" x14ac:dyDescent="0.2">
      <c r="A143" s="1" t="s">
        <v>92</v>
      </c>
      <c r="B143" s="89">
        <v>144887</v>
      </c>
      <c r="C143" s="90">
        <v>130603</v>
      </c>
      <c r="D143" s="90">
        <v>125065</v>
      </c>
      <c r="E143" s="90">
        <v>95548</v>
      </c>
      <c r="F143" s="90">
        <v>77437</v>
      </c>
      <c r="G143" s="90">
        <v>86347</v>
      </c>
      <c r="H143" s="90">
        <v>99678</v>
      </c>
      <c r="I143" s="90">
        <v>80980</v>
      </c>
      <c r="J143" s="90">
        <v>75907</v>
      </c>
      <c r="K143" s="90">
        <v>80306</v>
      </c>
      <c r="L143" s="90">
        <v>82543</v>
      </c>
      <c r="M143" s="90">
        <v>88263</v>
      </c>
      <c r="N143" s="91">
        <v>149775</v>
      </c>
    </row>
    <row r="144" spans="1:15" ht="14.4" customHeight="1" x14ac:dyDescent="0.2">
      <c r="A144" s="1" t="s">
        <v>93</v>
      </c>
      <c r="B144" s="92">
        <v>962664</v>
      </c>
      <c r="C144" s="93">
        <v>974716</v>
      </c>
      <c r="D144" s="93">
        <v>985330</v>
      </c>
      <c r="E144" s="93">
        <v>1014187</v>
      </c>
      <c r="F144" s="93">
        <v>1025272</v>
      </c>
      <c r="G144" s="93">
        <v>1028163</v>
      </c>
      <c r="H144" s="93">
        <v>1028967</v>
      </c>
      <c r="I144" s="93">
        <v>1042756</v>
      </c>
      <c r="J144" s="93">
        <v>1047992</v>
      </c>
      <c r="K144" s="93">
        <v>1053489</v>
      </c>
      <c r="L144" s="93">
        <v>1047125</v>
      </c>
      <c r="M144" s="93">
        <v>1021709</v>
      </c>
      <c r="N144" s="94">
        <v>925367</v>
      </c>
    </row>
    <row r="145" spans="1:15" ht="14.4" customHeight="1" x14ac:dyDescent="0.2">
      <c r="A145" s="1" t="s">
        <v>3</v>
      </c>
      <c r="B145" s="92">
        <v>346789</v>
      </c>
      <c r="C145" s="93">
        <v>256883</v>
      </c>
      <c r="D145" s="93">
        <v>319551</v>
      </c>
      <c r="E145" s="93">
        <v>354527</v>
      </c>
      <c r="F145" s="93">
        <v>365908</v>
      </c>
      <c r="G145" s="93">
        <v>376199</v>
      </c>
      <c r="H145" s="93">
        <v>377342</v>
      </c>
      <c r="I145" s="93">
        <v>386811</v>
      </c>
      <c r="J145" s="93">
        <v>393213</v>
      </c>
      <c r="K145" s="93">
        <v>402032</v>
      </c>
      <c r="L145" s="93">
        <v>407871</v>
      </c>
      <c r="M145" s="93">
        <v>404941</v>
      </c>
      <c r="N145" s="94">
        <v>343106</v>
      </c>
    </row>
    <row r="146" spans="1:15" ht="14.4" customHeight="1" x14ac:dyDescent="0.2">
      <c r="A146" s="1" t="s">
        <v>4</v>
      </c>
      <c r="B146" s="92">
        <v>154494</v>
      </c>
      <c r="C146" s="93">
        <v>102651</v>
      </c>
      <c r="D146" s="93">
        <v>121340</v>
      </c>
      <c r="E146" s="93">
        <v>131644</v>
      </c>
      <c r="F146" s="93">
        <v>135503</v>
      </c>
      <c r="G146" s="93">
        <v>139465</v>
      </c>
      <c r="H146" s="93">
        <v>142445</v>
      </c>
      <c r="I146" s="93">
        <v>144709</v>
      </c>
      <c r="J146" s="93">
        <v>149194</v>
      </c>
      <c r="K146" s="93">
        <v>152411</v>
      </c>
      <c r="L146" s="93">
        <v>155501</v>
      </c>
      <c r="M146" s="93">
        <v>159290</v>
      </c>
      <c r="N146" s="94">
        <v>150025</v>
      </c>
    </row>
    <row r="147" spans="1:15" ht="14.4" customHeight="1" x14ac:dyDescent="0.2">
      <c r="A147" s="2" t="s">
        <v>5</v>
      </c>
      <c r="B147" s="96">
        <v>51475</v>
      </c>
      <c r="C147" s="97">
        <v>35209</v>
      </c>
      <c r="D147" s="97">
        <v>36978</v>
      </c>
      <c r="E147" s="97">
        <v>38585</v>
      </c>
      <c r="F147" s="97">
        <v>38889</v>
      </c>
      <c r="G147" s="97">
        <v>40259</v>
      </c>
      <c r="H147" s="97">
        <v>40633</v>
      </c>
      <c r="I147" s="97">
        <v>40796</v>
      </c>
      <c r="J147" s="97">
        <v>42048</v>
      </c>
      <c r="K147" s="97">
        <v>42691</v>
      </c>
      <c r="L147" s="97">
        <v>43498</v>
      </c>
      <c r="M147" s="97">
        <v>44431</v>
      </c>
      <c r="N147" s="98">
        <v>47058</v>
      </c>
    </row>
    <row r="148" spans="1:15" ht="14.4" customHeight="1" x14ac:dyDescent="0.3">
      <c r="A148" s="3" t="s">
        <v>6</v>
      </c>
      <c r="B148" s="86">
        <v>9333743</v>
      </c>
      <c r="C148" s="87">
        <v>9173235</v>
      </c>
      <c r="D148" s="87">
        <v>9384302</v>
      </c>
      <c r="E148" s="87">
        <v>9479283</v>
      </c>
      <c r="F148" s="87">
        <v>9446468</v>
      </c>
      <c r="G148" s="87">
        <v>9495984</v>
      </c>
      <c r="H148" s="87">
        <v>9467016</v>
      </c>
      <c r="I148" s="87">
        <v>9445638</v>
      </c>
      <c r="J148" s="87">
        <v>9524050</v>
      </c>
      <c r="K148" s="87">
        <v>9982879</v>
      </c>
      <c r="L148" s="87">
        <v>10032712</v>
      </c>
      <c r="M148" s="87">
        <v>10009118</v>
      </c>
      <c r="N148" s="88">
        <v>9687210</v>
      </c>
      <c r="O148" s="155"/>
    </row>
    <row r="149" spans="1:15" ht="14.4" customHeight="1" x14ac:dyDescent="0.2">
      <c r="A149" s="1" t="s">
        <v>92</v>
      </c>
      <c r="B149" s="89">
        <v>1465558</v>
      </c>
      <c r="C149" s="90">
        <v>1886193</v>
      </c>
      <c r="D149" s="90">
        <v>1332148</v>
      </c>
      <c r="E149" s="90">
        <v>1269701</v>
      </c>
      <c r="F149" s="90">
        <v>1210941</v>
      </c>
      <c r="G149" s="90">
        <v>1199503</v>
      </c>
      <c r="H149" s="90">
        <v>1217894</v>
      </c>
      <c r="I149" s="90">
        <v>1227095</v>
      </c>
      <c r="J149" s="90">
        <v>1183317</v>
      </c>
      <c r="K149" s="90">
        <v>1326276</v>
      </c>
      <c r="L149" s="90">
        <v>1359278</v>
      </c>
      <c r="M149" s="90">
        <v>1336824</v>
      </c>
      <c r="N149" s="91">
        <v>1534559</v>
      </c>
    </row>
    <row r="150" spans="1:15" ht="14.4" customHeight="1" x14ac:dyDescent="0.2">
      <c r="A150" s="1" t="s">
        <v>93</v>
      </c>
      <c r="B150" s="92">
        <v>1816996</v>
      </c>
      <c r="C150" s="93">
        <v>1793418</v>
      </c>
      <c r="D150" s="93">
        <v>2138542</v>
      </c>
      <c r="E150" s="93">
        <v>2174612</v>
      </c>
      <c r="F150" s="93">
        <v>2159773</v>
      </c>
      <c r="G150" s="93">
        <v>2156395</v>
      </c>
      <c r="H150" s="93">
        <v>2154211</v>
      </c>
      <c r="I150" s="93">
        <v>2126190</v>
      </c>
      <c r="J150" s="93">
        <v>2166600</v>
      </c>
      <c r="K150" s="93">
        <v>2483276</v>
      </c>
      <c r="L150" s="93">
        <v>2461219</v>
      </c>
      <c r="M150" s="93">
        <v>2392149</v>
      </c>
      <c r="N150" s="94">
        <v>2039792</v>
      </c>
    </row>
    <row r="151" spans="1:15" ht="14.4" customHeight="1" x14ac:dyDescent="0.2">
      <c r="A151" s="1" t="s">
        <v>3</v>
      </c>
      <c r="B151" s="92">
        <v>3544441</v>
      </c>
      <c r="C151" s="93">
        <v>3403965</v>
      </c>
      <c r="D151" s="93">
        <v>3622770</v>
      </c>
      <c r="E151" s="93">
        <v>3684216</v>
      </c>
      <c r="F151" s="93">
        <v>3692854</v>
      </c>
      <c r="G151" s="93">
        <v>3721166</v>
      </c>
      <c r="H151" s="93">
        <v>3659828</v>
      </c>
      <c r="I151" s="93">
        <v>3671312</v>
      </c>
      <c r="J151" s="93">
        <v>3698998</v>
      </c>
      <c r="K151" s="93">
        <v>3701679</v>
      </c>
      <c r="L151" s="93">
        <v>3738265</v>
      </c>
      <c r="M151" s="93">
        <v>3749788</v>
      </c>
      <c r="N151" s="94">
        <v>3619543</v>
      </c>
    </row>
    <row r="152" spans="1:15" ht="14.4" customHeight="1" x14ac:dyDescent="0.2">
      <c r="A152" s="1" t="s">
        <v>4</v>
      </c>
      <c r="B152" s="92">
        <v>1731544</v>
      </c>
      <c r="C152" s="93">
        <v>1550090</v>
      </c>
      <c r="D152" s="93">
        <v>1682075</v>
      </c>
      <c r="E152" s="93">
        <v>1713153</v>
      </c>
      <c r="F152" s="93">
        <v>1749514</v>
      </c>
      <c r="G152" s="93">
        <v>1754143</v>
      </c>
      <c r="H152" s="93">
        <v>1684064</v>
      </c>
      <c r="I152" s="93">
        <v>1737963</v>
      </c>
      <c r="J152" s="93">
        <v>1805563</v>
      </c>
      <c r="K152" s="93">
        <v>1798925</v>
      </c>
      <c r="L152" s="93">
        <v>1805565</v>
      </c>
      <c r="M152" s="93">
        <v>1826633</v>
      </c>
      <c r="N152" s="94">
        <v>1734477</v>
      </c>
    </row>
    <row r="153" spans="1:15" ht="14.4" customHeight="1" x14ac:dyDescent="0.2">
      <c r="A153" s="2" t="s">
        <v>5</v>
      </c>
      <c r="B153" s="96">
        <v>775204</v>
      </c>
      <c r="C153" s="97">
        <v>539569</v>
      </c>
      <c r="D153" s="97">
        <v>608767</v>
      </c>
      <c r="E153" s="97">
        <v>637601</v>
      </c>
      <c r="F153" s="97">
        <v>633386</v>
      </c>
      <c r="G153" s="97">
        <v>664777</v>
      </c>
      <c r="H153" s="97">
        <v>751019</v>
      </c>
      <c r="I153" s="97">
        <v>683078</v>
      </c>
      <c r="J153" s="97">
        <v>669572</v>
      </c>
      <c r="K153" s="97">
        <v>672723</v>
      </c>
      <c r="L153" s="97">
        <v>668385</v>
      </c>
      <c r="M153" s="97">
        <v>703724</v>
      </c>
      <c r="N153" s="98">
        <v>758839</v>
      </c>
    </row>
    <row r="154" spans="1:15" ht="14.4" customHeight="1" x14ac:dyDescent="0.3">
      <c r="A154" s="3" t="s">
        <v>32</v>
      </c>
      <c r="B154" s="86">
        <v>8530381</v>
      </c>
      <c r="C154" s="87">
        <v>8399418</v>
      </c>
      <c r="D154" s="87">
        <v>8569909</v>
      </c>
      <c r="E154" s="87">
        <v>8645051</v>
      </c>
      <c r="F154" s="87">
        <v>8603500</v>
      </c>
      <c r="G154" s="87">
        <v>8645633</v>
      </c>
      <c r="H154" s="87">
        <v>8612814</v>
      </c>
      <c r="I154" s="87">
        <v>8594688</v>
      </c>
      <c r="J154" s="87">
        <v>8671584</v>
      </c>
      <c r="K154" s="87">
        <v>9123119</v>
      </c>
      <c r="L154" s="87">
        <v>9131126</v>
      </c>
      <c r="M154" s="87">
        <v>9072631</v>
      </c>
      <c r="N154" s="88">
        <v>8748678</v>
      </c>
      <c r="O154" s="155"/>
    </row>
    <row r="155" spans="1:15" ht="14.4" customHeight="1" x14ac:dyDescent="0.2">
      <c r="A155" s="1" t="s">
        <v>92</v>
      </c>
      <c r="B155" s="89">
        <v>1431435</v>
      </c>
      <c r="C155" s="90">
        <v>1847713</v>
      </c>
      <c r="D155" s="90">
        <v>1298240</v>
      </c>
      <c r="E155" s="90">
        <v>1241519</v>
      </c>
      <c r="F155" s="90">
        <v>1185706</v>
      </c>
      <c r="G155" s="90">
        <v>1175336</v>
      </c>
      <c r="H155" s="90">
        <v>1185021</v>
      </c>
      <c r="I155" s="90">
        <v>1202847</v>
      </c>
      <c r="J155" s="90">
        <v>1155723</v>
      </c>
      <c r="K155" s="90">
        <v>1305992</v>
      </c>
      <c r="L155" s="90">
        <v>1301769</v>
      </c>
      <c r="M155" s="90">
        <v>1290319</v>
      </c>
      <c r="N155" s="91">
        <v>1503315</v>
      </c>
    </row>
    <row r="156" spans="1:15" ht="14.4" customHeight="1" x14ac:dyDescent="0.2">
      <c r="A156" s="1" t="s">
        <v>93</v>
      </c>
      <c r="B156" s="92">
        <v>1693267</v>
      </c>
      <c r="C156" s="93">
        <v>1661976</v>
      </c>
      <c r="D156" s="93">
        <v>1990334</v>
      </c>
      <c r="E156" s="93">
        <v>2014522</v>
      </c>
      <c r="F156" s="93">
        <v>1991261</v>
      </c>
      <c r="G156" s="93">
        <v>1986702</v>
      </c>
      <c r="H156" s="93">
        <v>1985128</v>
      </c>
      <c r="I156" s="93">
        <v>1955758</v>
      </c>
      <c r="J156" s="93">
        <v>1998320</v>
      </c>
      <c r="K156" s="93">
        <v>2306727</v>
      </c>
      <c r="L156" s="93">
        <v>2283152</v>
      </c>
      <c r="M156" s="93">
        <v>2168243</v>
      </c>
      <c r="N156" s="94">
        <v>1785167</v>
      </c>
    </row>
    <row r="157" spans="1:15" ht="14.4" customHeight="1" x14ac:dyDescent="0.2">
      <c r="A157" s="1" t="s">
        <v>3</v>
      </c>
      <c r="B157" s="92">
        <v>3397258</v>
      </c>
      <c r="C157" s="93">
        <v>3233247</v>
      </c>
      <c r="D157" s="93">
        <v>3461621</v>
      </c>
      <c r="E157" s="93">
        <v>3517624</v>
      </c>
      <c r="F157" s="93">
        <v>3524308</v>
      </c>
      <c r="G157" s="93">
        <v>3560106</v>
      </c>
      <c r="H157" s="93">
        <v>3524710</v>
      </c>
      <c r="I157" s="93">
        <v>3515909</v>
      </c>
      <c r="J157" s="93">
        <v>3544153</v>
      </c>
      <c r="K157" s="93">
        <v>3547078</v>
      </c>
      <c r="L157" s="93">
        <v>3580311</v>
      </c>
      <c r="M157" s="93">
        <v>3595826</v>
      </c>
      <c r="N157" s="94">
        <v>3470447</v>
      </c>
    </row>
    <row r="158" spans="1:15" ht="14.4" customHeight="1" x14ac:dyDescent="0.2">
      <c r="A158" s="1" t="s">
        <v>4</v>
      </c>
      <c r="B158" s="92">
        <v>1461259</v>
      </c>
      <c r="C158" s="93">
        <v>1262726</v>
      </c>
      <c r="D158" s="93">
        <v>1380091</v>
      </c>
      <c r="E158" s="93">
        <v>1408457</v>
      </c>
      <c r="F158" s="93">
        <v>1443091</v>
      </c>
      <c r="G158" s="93">
        <v>1456854</v>
      </c>
      <c r="H158" s="93">
        <v>1418489</v>
      </c>
      <c r="I158" s="93">
        <v>1451281</v>
      </c>
      <c r="J158" s="93">
        <v>1499932</v>
      </c>
      <c r="K158" s="93">
        <v>1488011</v>
      </c>
      <c r="L158" s="93">
        <v>1492595</v>
      </c>
      <c r="M158" s="93">
        <v>1519546</v>
      </c>
      <c r="N158" s="94">
        <v>1461627</v>
      </c>
    </row>
    <row r="159" spans="1:15" ht="14.4" customHeight="1" x14ac:dyDescent="0.2">
      <c r="A159" s="2" t="s">
        <v>5</v>
      </c>
      <c r="B159" s="96">
        <v>547162</v>
      </c>
      <c r="C159" s="97">
        <v>393756</v>
      </c>
      <c r="D159" s="97">
        <v>439623</v>
      </c>
      <c r="E159" s="97">
        <v>462929</v>
      </c>
      <c r="F159" s="97">
        <v>459134</v>
      </c>
      <c r="G159" s="97">
        <v>466635</v>
      </c>
      <c r="H159" s="97">
        <v>499466</v>
      </c>
      <c r="I159" s="97">
        <v>468893</v>
      </c>
      <c r="J159" s="97">
        <v>473456</v>
      </c>
      <c r="K159" s="97">
        <v>475311</v>
      </c>
      <c r="L159" s="97">
        <v>473299</v>
      </c>
      <c r="M159" s="97">
        <v>498697</v>
      </c>
      <c r="N159" s="98">
        <v>528122</v>
      </c>
    </row>
    <row r="164" spans="1:15" ht="14.4" customHeight="1" x14ac:dyDescent="0.2">
      <c r="A164" s="192" t="s">
        <v>106</v>
      </c>
      <c r="B164" s="192"/>
      <c r="C164" s="192"/>
      <c r="D164" s="192"/>
      <c r="E164" s="192"/>
      <c r="F164" s="192"/>
      <c r="G164" s="192"/>
      <c r="H164" s="192"/>
      <c r="I164" s="192"/>
      <c r="J164" s="192"/>
      <c r="K164" s="192"/>
      <c r="L164" s="192"/>
      <c r="M164" s="192"/>
      <c r="N164" s="192"/>
    </row>
    <row r="166" spans="1:15" ht="14.4" customHeight="1" x14ac:dyDescent="0.2">
      <c r="A166" s="193" t="s">
        <v>0</v>
      </c>
      <c r="B166" s="195" t="s">
        <v>31</v>
      </c>
      <c r="C166" s="196"/>
      <c r="D166" s="196"/>
      <c r="E166" s="196"/>
      <c r="F166" s="196"/>
      <c r="G166" s="196"/>
      <c r="H166" s="196"/>
      <c r="I166" s="196"/>
      <c r="J166" s="196"/>
      <c r="K166" s="196"/>
      <c r="L166" s="196"/>
      <c r="M166" s="196"/>
      <c r="N166" s="197"/>
    </row>
    <row r="167" spans="1:15" ht="14.4" customHeight="1" x14ac:dyDescent="0.2">
      <c r="A167" s="194"/>
      <c r="B167" s="68" t="s">
        <v>1209</v>
      </c>
      <c r="C167" s="59" t="s">
        <v>1210</v>
      </c>
      <c r="D167" s="59" t="s">
        <v>1211</v>
      </c>
      <c r="E167" s="59" t="s">
        <v>1212</v>
      </c>
      <c r="F167" s="59" t="s">
        <v>1213</v>
      </c>
      <c r="G167" s="59" t="s">
        <v>1214</v>
      </c>
      <c r="H167" s="59" t="s">
        <v>1215</v>
      </c>
      <c r="I167" s="59" t="s">
        <v>1216</v>
      </c>
      <c r="J167" s="59" t="s">
        <v>1217</v>
      </c>
      <c r="K167" s="59" t="s">
        <v>1218</v>
      </c>
      <c r="L167" s="59" t="s">
        <v>1219</v>
      </c>
      <c r="M167" s="59" t="s">
        <v>1220</v>
      </c>
      <c r="N167" s="52" t="s">
        <v>1221</v>
      </c>
    </row>
    <row r="168" spans="1:15" ht="14.4" customHeight="1" x14ac:dyDescent="0.3">
      <c r="A168" s="3" t="s">
        <v>1</v>
      </c>
      <c r="B168" s="86">
        <v>11317198</v>
      </c>
      <c r="C168" s="87">
        <v>10867364</v>
      </c>
      <c r="D168" s="87">
        <v>11342217</v>
      </c>
      <c r="E168" s="87">
        <v>11597012</v>
      </c>
      <c r="F168" s="87">
        <v>11638947</v>
      </c>
      <c r="G168" s="87">
        <v>11773717</v>
      </c>
      <c r="H168" s="87">
        <v>11749943</v>
      </c>
      <c r="I168" s="87">
        <v>11734297</v>
      </c>
      <c r="J168" s="87">
        <v>11916417</v>
      </c>
      <c r="K168" s="87">
        <v>12150285</v>
      </c>
      <c r="L168" s="87">
        <v>12218398</v>
      </c>
      <c r="M168" s="87">
        <v>12119372</v>
      </c>
      <c r="N168" s="88">
        <v>11243093</v>
      </c>
      <c r="O168" s="155"/>
    </row>
    <row r="169" spans="1:15" ht="14.4" customHeight="1" x14ac:dyDescent="0.2">
      <c r="A169" s="1" t="s">
        <v>92</v>
      </c>
      <c r="B169" s="89">
        <v>1801184</v>
      </c>
      <c r="C169" s="90">
        <v>2205391</v>
      </c>
      <c r="D169" s="90">
        <v>1626837</v>
      </c>
      <c r="E169" s="90">
        <v>1524151</v>
      </c>
      <c r="F169" s="90">
        <v>1451153</v>
      </c>
      <c r="G169" s="90">
        <v>1448119</v>
      </c>
      <c r="H169" s="90">
        <v>1499080</v>
      </c>
      <c r="I169" s="90">
        <v>1511092</v>
      </c>
      <c r="J169" s="90">
        <v>1437289</v>
      </c>
      <c r="K169" s="90">
        <v>1491013</v>
      </c>
      <c r="L169" s="90">
        <v>1539530</v>
      </c>
      <c r="M169" s="90">
        <v>1499591</v>
      </c>
      <c r="N169" s="91">
        <v>1780031</v>
      </c>
    </row>
    <row r="170" spans="1:15" ht="14.4" customHeight="1" x14ac:dyDescent="0.2">
      <c r="A170" s="1" t="s">
        <v>93</v>
      </c>
      <c r="B170" s="92">
        <v>3004190</v>
      </c>
      <c r="C170" s="93">
        <v>2858143</v>
      </c>
      <c r="D170" s="93">
        <v>3384209</v>
      </c>
      <c r="E170" s="93">
        <v>3577628</v>
      </c>
      <c r="F170" s="93">
        <v>3633920</v>
      </c>
      <c r="G170" s="93">
        <v>3694178</v>
      </c>
      <c r="H170" s="93">
        <v>3663439</v>
      </c>
      <c r="I170" s="93">
        <v>3633566</v>
      </c>
      <c r="J170" s="93">
        <v>3785793</v>
      </c>
      <c r="K170" s="93">
        <v>3954796</v>
      </c>
      <c r="L170" s="93">
        <v>3926794</v>
      </c>
      <c r="M170" s="93">
        <v>3797658</v>
      </c>
      <c r="N170" s="94">
        <v>2897353</v>
      </c>
    </row>
    <row r="171" spans="1:15" ht="14.4" customHeight="1" x14ac:dyDescent="0.2">
      <c r="A171" s="1" t="s">
        <v>3</v>
      </c>
      <c r="B171" s="92">
        <v>3831823</v>
      </c>
      <c r="C171" s="93">
        <v>3601528</v>
      </c>
      <c r="D171" s="93">
        <v>3896520</v>
      </c>
      <c r="E171" s="93">
        <v>3989599</v>
      </c>
      <c r="F171" s="93">
        <v>4011656</v>
      </c>
      <c r="G171" s="93">
        <v>4047381</v>
      </c>
      <c r="H171" s="93">
        <v>3987054</v>
      </c>
      <c r="I171" s="93">
        <v>4005658</v>
      </c>
      <c r="J171" s="93">
        <v>4043088</v>
      </c>
      <c r="K171" s="93">
        <v>4053692</v>
      </c>
      <c r="L171" s="93">
        <v>4095736</v>
      </c>
      <c r="M171" s="93">
        <v>4104540</v>
      </c>
      <c r="N171" s="94">
        <v>3903065</v>
      </c>
    </row>
    <row r="172" spans="1:15" ht="14.4" customHeight="1" x14ac:dyDescent="0.2">
      <c r="A172" s="1" t="s">
        <v>4</v>
      </c>
      <c r="B172" s="92">
        <v>1864093</v>
      </c>
      <c r="C172" s="93">
        <v>1634451</v>
      </c>
      <c r="D172" s="93">
        <v>1791917</v>
      </c>
      <c r="E172" s="93">
        <v>1832987</v>
      </c>
      <c r="F172" s="93">
        <v>1874844</v>
      </c>
      <c r="G172" s="93">
        <v>1883998</v>
      </c>
      <c r="H172" s="95">
        <v>1813739</v>
      </c>
      <c r="I172" s="93">
        <v>1866141</v>
      </c>
      <c r="J172" s="93">
        <v>1943435</v>
      </c>
      <c r="K172" s="93">
        <v>1939394</v>
      </c>
      <c r="L172" s="93">
        <v>1948412</v>
      </c>
      <c r="M172" s="93">
        <v>1974191</v>
      </c>
      <c r="N172" s="94">
        <v>1863913</v>
      </c>
    </row>
    <row r="173" spans="1:15" ht="14.4" customHeight="1" x14ac:dyDescent="0.2">
      <c r="A173" s="2" t="s">
        <v>5</v>
      </c>
      <c r="B173" s="96">
        <v>815908</v>
      </c>
      <c r="C173" s="97">
        <v>567851</v>
      </c>
      <c r="D173" s="97">
        <v>642734</v>
      </c>
      <c r="E173" s="97">
        <v>672647</v>
      </c>
      <c r="F173" s="97">
        <v>667374</v>
      </c>
      <c r="G173" s="97">
        <v>700041</v>
      </c>
      <c r="H173" s="97">
        <v>786631</v>
      </c>
      <c r="I173" s="97">
        <v>717840</v>
      </c>
      <c r="J173" s="97">
        <v>706812</v>
      </c>
      <c r="K173" s="97">
        <v>711390</v>
      </c>
      <c r="L173" s="97">
        <v>707926</v>
      </c>
      <c r="M173" s="97">
        <v>743392</v>
      </c>
      <c r="N173" s="98">
        <v>798731</v>
      </c>
    </row>
    <row r="174" spans="1:15" ht="14.4" customHeight="1" x14ac:dyDescent="0.3">
      <c r="A174" s="3" t="s">
        <v>2</v>
      </c>
      <c r="B174" s="86">
        <v>1172391</v>
      </c>
      <c r="C174" s="87">
        <v>982592</v>
      </c>
      <c r="D174" s="87">
        <v>1097324</v>
      </c>
      <c r="E174" s="87">
        <v>1159387</v>
      </c>
      <c r="F174" s="87">
        <v>1173573</v>
      </c>
      <c r="G174" s="87">
        <v>1199795</v>
      </c>
      <c r="H174" s="87">
        <v>1222506</v>
      </c>
      <c r="I174" s="87">
        <v>1232960</v>
      </c>
      <c r="J174" s="87">
        <v>1248254</v>
      </c>
      <c r="K174" s="87">
        <v>1269473</v>
      </c>
      <c r="L174" s="87">
        <v>1276638</v>
      </c>
      <c r="M174" s="87">
        <v>1263984</v>
      </c>
      <c r="N174" s="88">
        <v>1164463</v>
      </c>
      <c r="O174" s="155"/>
    </row>
    <row r="175" spans="1:15" ht="14.4" customHeight="1" x14ac:dyDescent="0.2">
      <c r="A175" s="1" t="s">
        <v>92</v>
      </c>
      <c r="B175" s="89">
        <v>167428</v>
      </c>
      <c r="C175" s="90">
        <v>147888</v>
      </c>
      <c r="D175" s="90">
        <v>143803</v>
      </c>
      <c r="E175" s="90">
        <v>112699</v>
      </c>
      <c r="F175" s="90">
        <v>94035</v>
      </c>
      <c r="G175" s="90">
        <v>106859</v>
      </c>
      <c r="H175" s="90">
        <v>120109</v>
      </c>
      <c r="I175" s="90">
        <v>103662</v>
      </c>
      <c r="J175" s="90">
        <v>96944</v>
      </c>
      <c r="K175" s="90">
        <v>102218</v>
      </c>
      <c r="L175" s="90">
        <v>104021</v>
      </c>
      <c r="M175" s="90">
        <v>113690</v>
      </c>
      <c r="N175" s="91">
        <v>183513</v>
      </c>
    </row>
    <row r="176" spans="1:15" ht="14.4" customHeight="1" x14ac:dyDescent="0.2">
      <c r="A176" s="1" t="s">
        <v>93</v>
      </c>
      <c r="B176" s="92">
        <v>568815</v>
      </c>
      <c r="C176" s="93">
        <v>548432</v>
      </c>
      <c r="D176" s="93">
        <v>580922</v>
      </c>
      <c r="E176" s="93">
        <v>623601</v>
      </c>
      <c r="F176" s="93">
        <v>640623</v>
      </c>
      <c r="G176" s="93">
        <v>640666</v>
      </c>
      <c r="H176" s="93">
        <v>646292</v>
      </c>
      <c r="I176" s="93">
        <v>660857</v>
      </c>
      <c r="J176" s="93">
        <v>670929</v>
      </c>
      <c r="K176" s="93">
        <v>676547</v>
      </c>
      <c r="L176" s="93">
        <v>672935</v>
      </c>
      <c r="M176" s="93">
        <v>649672</v>
      </c>
      <c r="N176" s="94">
        <v>552774</v>
      </c>
    </row>
    <row r="177" spans="1:15" ht="14.4" customHeight="1" x14ac:dyDescent="0.2">
      <c r="A177" s="1" t="s">
        <v>3</v>
      </c>
      <c r="B177" s="92">
        <v>273485</v>
      </c>
      <c r="C177" s="93">
        <v>186050</v>
      </c>
      <c r="D177" s="93">
        <v>250904</v>
      </c>
      <c r="E177" s="93">
        <v>288478</v>
      </c>
      <c r="F177" s="93">
        <v>300607</v>
      </c>
      <c r="G177" s="93">
        <v>309166</v>
      </c>
      <c r="H177" s="93">
        <v>310134</v>
      </c>
      <c r="I177" s="93">
        <v>319765</v>
      </c>
      <c r="J177" s="93">
        <v>326619</v>
      </c>
      <c r="K177" s="93">
        <v>333975</v>
      </c>
      <c r="L177" s="93">
        <v>339612</v>
      </c>
      <c r="M177" s="93">
        <v>336060</v>
      </c>
      <c r="N177" s="94">
        <v>273034</v>
      </c>
    </row>
    <row r="178" spans="1:15" ht="14.4" customHeight="1" x14ac:dyDescent="0.2">
      <c r="A178" s="1" t="s">
        <v>4</v>
      </c>
      <c r="B178" s="92">
        <v>127177</v>
      </c>
      <c r="C178" s="93">
        <v>76076</v>
      </c>
      <c r="D178" s="93">
        <v>95525</v>
      </c>
      <c r="E178" s="93">
        <v>106525</v>
      </c>
      <c r="F178" s="93">
        <v>110305</v>
      </c>
      <c r="G178" s="93">
        <v>113822</v>
      </c>
      <c r="H178" s="93">
        <v>116462</v>
      </c>
      <c r="I178" s="93">
        <v>118939</v>
      </c>
      <c r="J178" s="93">
        <v>123051</v>
      </c>
      <c r="K178" s="93">
        <v>125641</v>
      </c>
      <c r="L178" s="93">
        <v>128172</v>
      </c>
      <c r="M178" s="93">
        <v>132006</v>
      </c>
      <c r="N178" s="94">
        <v>122096</v>
      </c>
    </row>
    <row r="179" spans="1:15" ht="14.4" customHeight="1" x14ac:dyDescent="0.2">
      <c r="A179" s="2" t="s">
        <v>5</v>
      </c>
      <c r="B179" s="96">
        <v>35486</v>
      </c>
      <c r="C179" s="97">
        <v>24146</v>
      </c>
      <c r="D179" s="97">
        <v>26170</v>
      </c>
      <c r="E179" s="97">
        <v>28084</v>
      </c>
      <c r="F179" s="97">
        <v>28003</v>
      </c>
      <c r="G179" s="97">
        <v>29282</v>
      </c>
      <c r="H179" s="97">
        <v>29509</v>
      </c>
      <c r="I179" s="97">
        <v>29737</v>
      </c>
      <c r="J179" s="97">
        <v>30711</v>
      </c>
      <c r="K179" s="97">
        <v>31092</v>
      </c>
      <c r="L179" s="97">
        <v>31898</v>
      </c>
      <c r="M179" s="97">
        <v>32556</v>
      </c>
      <c r="N179" s="98">
        <v>33046</v>
      </c>
    </row>
    <row r="180" spans="1:15" ht="14.4" customHeight="1" x14ac:dyDescent="0.3">
      <c r="A180" s="3" t="s">
        <v>6</v>
      </c>
      <c r="B180" s="86">
        <v>10144807</v>
      </c>
      <c r="C180" s="87">
        <v>9884772</v>
      </c>
      <c r="D180" s="87">
        <v>10244893</v>
      </c>
      <c r="E180" s="87">
        <v>10437625</v>
      </c>
      <c r="F180" s="87">
        <v>10465374</v>
      </c>
      <c r="G180" s="87">
        <v>10573922</v>
      </c>
      <c r="H180" s="87">
        <v>10527437</v>
      </c>
      <c r="I180" s="87">
        <v>10501337</v>
      </c>
      <c r="J180" s="87">
        <v>10668163</v>
      </c>
      <c r="K180" s="87">
        <v>10880812</v>
      </c>
      <c r="L180" s="87">
        <v>10941760</v>
      </c>
      <c r="M180" s="87">
        <v>10855388</v>
      </c>
      <c r="N180" s="88">
        <v>10078630</v>
      </c>
      <c r="O180" s="155"/>
    </row>
    <row r="181" spans="1:15" ht="14.4" customHeight="1" x14ac:dyDescent="0.2">
      <c r="A181" s="1" t="s">
        <v>92</v>
      </c>
      <c r="B181" s="89">
        <v>1633756</v>
      </c>
      <c r="C181" s="90">
        <v>2057503</v>
      </c>
      <c r="D181" s="90">
        <v>1483034</v>
      </c>
      <c r="E181" s="90">
        <v>1411452</v>
      </c>
      <c r="F181" s="90">
        <v>1357118</v>
      </c>
      <c r="G181" s="90">
        <v>1341260</v>
      </c>
      <c r="H181" s="90">
        <v>1378971</v>
      </c>
      <c r="I181" s="90">
        <v>1407430</v>
      </c>
      <c r="J181" s="90">
        <v>1340345</v>
      </c>
      <c r="K181" s="90">
        <v>1388795</v>
      </c>
      <c r="L181" s="90">
        <v>1435509</v>
      </c>
      <c r="M181" s="90">
        <v>1385901</v>
      </c>
      <c r="N181" s="91">
        <v>1596518</v>
      </c>
    </row>
    <row r="182" spans="1:15" ht="14.4" customHeight="1" x14ac:dyDescent="0.2">
      <c r="A182" s="1" t="s">
        <v>93</v>
      </c>
      <c r="B182" s="92">
        <v>2435375</v>
      </c>
      <c r="C182" s="93">
        <v>2309711</v>
      </c>
      <c r="D182" s="93">
        <v>2803287</v>
      </c>
      <c r="E182" s="93">
        <v>2954027</v>
      </c>
      <c r="F182" s="93">
        <v>2993297</v>
      </c>
      <c r="G182" s="93">
        <v>3053512</v>
      </c>
      <c r="H182" s="93">
        <v>3017147</v>
      </c>
      <c r="I182" s="93">
        <v>2972709</v>
      </c>
      <c r="J182" s="93">
        <v>3114864</v>
      </c>
      <c r="K182" s="93">
        <v>3278249</v>
      </c>
      <c r="L182" s="93">
        <v>3253859</v>
      </c>
      <c r="M182" s="93">
        <v>3147986</v>
      </c>
      <c r="N182" s="94">
        <v>2344579</v>
      </c>
    </row>
    <row r="183" spans="1:15" ht="14.4" customHeight="1" x14ac:dyDescent="0.2">
      <c r="A183" s="1" t="s">
        <v>3</v>
      </c>
      <c r="B183" s="92">
        <v>3558338</v>
      </c>
      <c r="C183" s="93">
        <v>3415478</v>
      </c>
      <c r="D183" s="93">
        <v>3645616</v>
      </c>
      <c r="E183" s="93">
        <v>3701121</v>
      </c>
      <c r="F183" s="93">
        <v>3711049</v>
      </c>
      <c r="G183" s="93">
        <v>3738215</v>
      </c>
      <c r="H183" s="93">
        <v>3676920</v>
      </c>
      <c r="I183" s="93">
        <v>3685893</v>
      </c>
      <c r="J183" s="93">
        <v>3716469</v>
      </c>
      <c r="K183" s="93">
        <v>3719717</v>
      </c>
      <c r="L183" s="93">
        <v>3756124</v>
      </c>
      <c r="M183" s="93">
        <v>3768480</v>
      </c>
      <c r="N183" s="94">
        <v>3630031</v>
      </c>
    </row>
    <row r="184" spans="1:15" ht="14.4" customHeight="1" x14ac:dyDescent="0.2">
      <c r="A184" s="1" t="s">
        <v>4</v>
      </c>
      <c r="B184" s="92">
        <v>1736916</v>
      </c>
      <c r="C184" s="93">
        <v>1558375</v>
      </c>
      <c r="D184" s="93">
        <v>1696392</v>
      </c>
      <c r="E184" s="93">
        <v>1726462</v>
      </c>
      <c r="F184" s="93">
        <v>1764539</v>
      </c>
      <c r="G184" s="93">
        <v>1770176</v>
      </c>
      <c r="H184" s="93">
        <v>1697277</v>
      </c>
      <c r="I184" s="93">
        <v>1747202</v>
      </c>
      <c r="J184" s="93">
        <v>1820384</v>
      </c>
      <c r="K184" s="93">
        <v>1813753</v>
      </c>
      <c r="L184" s="93">
        <v>1820240</v>
      </c>
      <c r="M184" s="93">
        <v>1842185</v>
      </c>
      <c r="N184" s="94">
        <v>1741817</v>
      </c>
    </row>
    <row r="185" spans="1:15" ht="14.4" customHeight="1" x14ac:dyDescent="0.2">
      <c r="A185" s="2" t="s">
        <v>5</v>
      </c>
      <c r="B185" s="96">
        <v>780422</v>
      </c>
      <c r="C185" s="97">
        <v>543705</v>
      </c>
      <c r="D185" s="97">
        <v>616564</v>
      </c>
      <c r="E185" s="97">
        <v>644563</v>
      </c>
      <c r="F185" s="97">
        <v>639371</v>
      </c>
      <c r="G185" s="97">
        <v>670759</v>
      </c>
      <c r="H185" s="97">
        <v>757122</v>
      </c>
      <c r="I185" s="97">
        <v>688103</v>
      </c>
      <c r="J185" s="97">
        <v>676101</v>
      </c>
      <c r="K185" s="97">
        <v>680298</v>
      </c>
      <c r="L185" s="97">
        <v>676028</v>
      </c>
      <c r="M185" s="97">
        <v>710836</v>
      </c>
      <c r="N185" s="98">
        <v>765685</v>
      </c>
    </row>
    <row r="186" spans="1:15" ht="14.4" customHeight="1" x14ac:dyDescent="0.3">
      <c r="A186" s="3" t="s">
        <v>32</v>
      </c>
      <c r="B186" s="86">
        <v>9059842</v>
      </c>
      <c r="C186" s="87">
        <v>8891804</v>
      </c>
      <c r="D186" s="87">
        <v>9092072</v>
      </c>
      <c r="E186" s="87">
        <v>9168748</v>
      </c>
      <c r="F186" s="87">
        <v>9127789</v>
      </c>
      <c r="G186" s="87">
        <v>9175208</v>
      </c>
      <c r="H186" s="87">
        <v>9179866</v>
      </c>
      <c r="I186" s="87">
        <v>9159705</v>
      </c>
      <c r="J186" s="87">
        <v>9226476</v>
      </c>
      <c r="K186" s="87">
        <v>9365746</v>
      </c>
      <c r="L186" s="87">
        <v>9360125</v>
      </c>
      <c r="M186" s="87">
        <v>9255423</v>
      </c>
      <c r="N186" s="88">
        <v>8875630</v>
      </c>
      <c r="O186" s="155"/>
    </row>
    <row r="187" spans="1:15" ht="14.4" customHeight="1" x14ac:dyDescent="0.2">
      <c r="A187" s="1" t="s">
        <v>92</v>
      </c>
      <c r="B187" s="89">
        <v>1579367</v>
      </c>
      <c r="C187" s="90">
        <v>1990782</v>
      </c>
      <c r="D187" s="90">
        <v>1427801</v>
      </c>
      <c r="E187" s="90">
        <v>1366418</v>
      </c>
      <c r="F187" s="90">
        <v>1308990</v>
      </c>
      <c r="G187" s="90">
        <v>1301134</v>
      </c>
      <c r="H187" s="90">
        <v>1320924</v>
      </c>
      <c r="I187" s="90">
        <v>1345314</v>
      </c>
      <c r="J187" s="90">
        <v>1287879</v>
      </c>
      <c r="K187" s="90">
        <v>1346613</v>
      </c>
      <c r="L187" s="90">
        <v>1345376</v>
      </c>
      <c r="M187" s="90">
        <v>1318279</v>
      </c>
      <c r="N187" s="91">
        <v>1540584</v>
      </c>
    </row>
    <row r="188" spans="1:15" ht="14.4" customHeight="1" x14ac:dyDescent="0.2">
      <c r="A188" s="1" t="s">
        <v>93</v>
      </c>
      <c r="B188" s="92">
        <v>2038335</v>
      </c>
      <c r="C188" s="93">
        <v>1973532</v>
      </c>
      <c r="D188" s="93">
        <v>2327678</v>
      </c>
      <c r="E188" s="93">
        <v>2365510</v>
      </c>
      <c r="F188" s="93">
        <v>2342849</v>
      </c>
      <c r="G188" s="93">
        <v>2341322</v>
      </c>
      <c r="H188" s="93">
        <v>2368279</v>
      </c>
      <c r="I188" s="93">
        <v>2335638</v>
      </c>
      <c r="J188" s="93">
        <v>2370794</v>
      </c>
      <c r="K188" s="93">
        <v>2457811</v>
      </c>
      <c r="L188" s="93">
        <v>2417801</v>
      </c>
      <c r="M188" s="93">
        <v>2270942</v>
      </c>
      <c r="N188" s="94">
        <v>1837929</v>
      </c>
    </row>
    <row r="189" spans="1:15" ht="14.4" customHeight="1" x14ac:dyDescent="0.2">
      <c r="A189" s="1" t="s">
        <v>3</v>
      </c>
      <c r="B189" s="92">
        <v>3411143</v>
      </c>
      <c r="C189" s="93">
        <v>3245414</v>
      </c>
      <c r="D189" s="93">
        <v>3484145</v>
      </c>
      <c r="E189" s="93">
        <v>3534433</v>
      </c>
      <c r="F189" s="93">
        <v>3542111</v>
      </c>
      <c r="G189" s="93">
        <v>3576907</v>
      </c>
      <c r="H189" s="93">
        <v>3541832</v>
      </c>
      <c r="I189" s="93">
        <v>3530791</v>
      </c>
      <c r="J189" s="93">
        <v>3561578</v>
      </c>
      <c r="K189" s="93">
        <v>3564807</v>
      </c>
      <c r="L189" s="93">
        <v>3597732</v>
      </c>
      <c r="M189" s="93">
        <v>3614124</v>
      </c>
      <c r="N189" s="94">
        <v>3480915</v>
      </c>
    </row>
    <row r="190" spans="1:15" ht="14.4" customHeight="1" x14ac:dyDescent="0.2">
      <c r="A190" s="1" t="s">
        <v>4</v>
      </c>
      <c r="B190" s="92">
        <v>1469156</v>
      </c>
      <c r="C190" s="93">
        <v>1275183</v>
      </c>
      <c r="D190" s="93">
        <v>1397279</v>
      </c>
      <c r="E190" s="93">
        <v>1424215</v>
      </c>
      <c r="F190" s="93">
        <v>1459427</v>
      </c>
      <c r="G190" s="93">
        <v>1473636</v>
      </c>
      <c r="H190" s="93">
        <v>1433675</v>
      </c>
      <c r="I190" s="93">
        <v>1464034</v>
      </c>
      <c r="J190" s="93">
        <v>1516665</v>
      </c>
      <c r="K190" s="93">
        <v>1504601</v>
      </c>
      <c r="L190" s="93">
        <v>1509106</v>
      </c>
      <c r="M190" s="93">
        <v>1536415</v>
      </c>
      <c r="N190" s="94">
        <v>1471785</v>
      </c>
    </row>
    <row r="191" spans="1:15" ht="14.4" customHeight="1" x14ac:dyDescent="0.2">
      <c r="A191" s="2" t="s">
        <v>5</v>
      </c>
      <c r="B191" s="96">
        <v>561841</v>
      </c>
      <c r="C191" s="97">
        <v>406893</v>
      </c>
      <c r="D191" s="97">
        <v>455169</v>
      </c>
      <c r="E191" s="97">
        <v>478172</v>
      </c>
      <c r="F191" s="97">
        <v>474412</v>
      </c>
      <c r="G191" s="97">
        <v>482209</v>
      </c>
      <c r="H191" s="97">
        <v>515156</v>
      </c>
      <c r="I191" s="97">
        <v>483928</v>
      </c>
      <c r="J191" s="97">
        <v>489560</v>
      </c>
      <c r="K191" s="97">
        <v>491914</v>
      </c>
      <c r="L191" s="97">
        <v>490110</v>
      </c>
      <c r="M191" s="97">
        <v>515663</v>
      </c>
      <c r="N191" s="98">
        <v>544417</v>
      </c>
    </row>
    <row r="196" spans="1:15" ht="14.4" customHeight="1" x14ac:dyDescent="0.2">
      <c r="A196" s="192" t="s">
        <v>107</v>
      </c>
      <c r="B196" s="192"/>
      <c r="C196" s="192"/>
      <c r="D196" s="192"/>
      <c r="E196" s="192"/>
      <c r="F196" s="192"/>
      <c r="G196" s="192"/>
      <c r="H196" s="192"/>
      <c r="I196" s="192"/>
      <c r="J196" s="192"/>
      <c r="K196" s="192"/>
      <c r="L196" s="192"/>
      <c r="M196" s="192"/>
      <c r="N196" s="192"/>
    </row>
    <row r="198" spans="1:15" ht="14.4" customHeight="1" x14ac:dyDescent="0.2">
      <c r="A198" s="193" t="s">
        <v>0</v>
      </c>
      <c r="B198" s="199" t="s">
        <v>31</v>
      </c>
      <c r="C198" s="200"/>
      <c r="D198" s="200"/>
      <c r="E198" s="200"/>
      <c r="F198" s="200"/>
      <c r="G198" s="200"/>
      <c r="H198" s="200"/>
      <c r="I198" s="200"/>
      <c r="J198" s="200"/>
      <c r="K198" s="200"/>
      <c r="L198" s="200"/>
      <c r="M198" s="200"/>
      <c r="N198" s="201"/>
    </row>
    <row r="199" spans="1:15" ht="14.4" customHeight="1" x14ac:dyDescent="0.2">
      <c r="A199" s="198"/>
      <c r="B199" s="21" t="s">
        <v>1209</v>
      </c>
      <c r="C199" s="22" t="s">
        <v>1210</v>
      </c>
      <c r="D199" s="22" t="s">
        <v>1211</v>
      </c>
      <c r="E199" s="22" t="s">
        <v>1212</v>
      </c>
      <c r="F199" s="22" t="s">
        <v>1213</v>
      </c>
      <c r="G199" s="22" t="s">
        <v>1214</v>
      </c>
      <c r="H199" s="22" t="s">
        <v>1215</v>
      </c>
      <c r="I199" s="22" t="s">
        <v>1216</v>
      </c>
      <c r="J199" s="22" t="s">
        <v>1217</v>
      </c>
      <c r="K199" s="22" t="s">
        <v>1218</v>
      </c>
      <c r="L199" s="22" t="s">
        <v>1219</v>
      </c>
      <c r="M199" s="22" t="s">
        <v>1220</v>
      </c>
      <c r="N199" s="52" t="s">
        <v>1221</v>
      </c>
    </row>
    <row r="200" spans="1:15" ht="14.4" customHeight="1" x14ac:dyDescent="0.3">
      <c r="A200" s="3" t="s">
        <v>1</v>
      </c>
      <c r="B200" s="86">
        <v>10269772</v>
      </c>
      <c r="C200" s="87">
        <v>10077372</v>
      </c>
      <c r="D200" s="87">
        <v>10316850</v>
      </c>
      <c r="E200" s="87">
        <v>10415791</v>
      </c>
      <c r="F200" s="87">
        <v>10385116</v>
      </c>
      <c r="G200" s="87">
        <v>10443933</v>
      </c>
      <c r="H200" s="87">
        <v>10462918</v>
      </c>
      <c r="I200" s="87">
        <v>10438298</v>
      </c>
      <c r="J200" s="87">
        <v>10507906</v>
      </c>
      <c r="K200" s="87">
        <v>10724077</v>
      </c>
      <c r="L200" s="87">
        <v>10759530</v>
      </c>
      <c r="M200" s="87">
        <v>10727619</v>
      </c>
      <c r="N200" s="88">
        <v>10372706</v>
      </c>
      <c r="O200" s="155"/>
    </row>
    <row r="201" spans="1:15" ht="14.4" customHeight="1" x14ac:dyDescent="0.2">
      <c r="A201" s="1" t="s">
        <v>92</v>
      </c>
      <c r="B201" s="89">
        <v>1584155</v>
      </c>
      <c r="C201" s="90">
        <v>2007592</v>
      </c>
      <c r="D201" s="90">
        <v>1431716</v>
      </c>
      <c r="E201" s="90">
        <v>1365495</v>
      </c>
      <c r="F201" s="90">
        <v>1305291</v>
      </c>
      <c r="G201" s="90">
        <v>1295061</v>
      </c>
      <c r="H201" s="90">
        <v>1329867</v>
      </c>
      <c r="I201" s="90">
        <v>1342491</v>
      </c>
      <c r="J201" s="90">
        <v>1287488</v>
      </c>
      <c r="K201" s="90">
        <v>1384451</v>
      </c>
      <c r="L201" s="90">
        <v>1410082</v>
      </c>
      <c r="M201" s="90">
        <v>1381593</v>
      </c>
      <c r="N201" s="91">
        <v>1590986</v>
      </c>
    </row>
    <row r="202" spans="1:15" ht="14.4" customHeight="1" x14ac:dyDescent="0.2">
      <c r="A202" s="1" t="s">
        <v>93</v>
      </c>
      <c r="B202" s="92">
        <v>2225927</v>
      </c>
      <c r="C202" s="93">
        <v>2192814</v>
      </c>
      <c r="D202" s="93">
        <v>2559839</v>
      </c>
      <c r="E202" s="93">
        <v>2604430</v>
      </c>
      <c r="F202" s="93">
        <v>2589625</v>
      </c>
      <c r="G202" s="93">
        <v>2591388</v>
      </c>
      <c r="H202" s="93">
        <v>2619478</v>
      </c>
      <c r="I202" s="93">
        <v>2584157</v>
      </c>
      <c r="J202" s="93">
        <v>2620012</v>
      </c>
      <c r="K202" s="93">
        <v>2738762</v>
      </c>
      <c r="L202" s="93">
        <v>2709838</v>
      </c>
      <c r="M202" s="93">
        <v>2633953</v>
      </c>
      <c r="N202" s="94">
        <v>2260910</v>
      </c>
    </row>
    <row r="203" spans="1:15" ht="14.4" customHeight="1" x14ac:dyDescent="0.2">
      <c r="A203" s="1" t="s">
        <v>3</v>
      </c>
      <c r="B203" s="92">
        <v>3666463</v>
      </c>
      <c r="C203" s="93">
        <v>3559597</v>
      </c>
      <c r="D203" s="93">
        <v>3692644</v>
      </c>
      <c r="E203" s="93">
        <v>3751877</v>
      </c>
      <c r="F203" s="93">
        <v>3763312</v>
      </c>
      <c r="G203" s="93">
        <v>3789287</v>
      </c>
      <c r="H203" s="93">
        <v>3749158</v>
      </c>
      <c r="I203" s="93">
        <v>3783685</v>
      </c>
      <c r="J203" s="93">
        <v>3771952</v>
      </c>
      <c r="K203" s="93">
        <v>3774680</v>
      </c>
      <c r="L203" s="93">
        <v>3811655</v>
      </c>
      <c r="M203" s="93">
        <v>3820604</v>
      </c>
      <c r="N203" s="94">
        <v>3736744</v>
      </c>
    </row>
    <row r="204" spans="1:15" ht="14.4" customHeight="1" x14ac:dyDescent="0.2">
      <c r="A204" s="1" t="s">
        <v>4</v>
      </c>
      <c r="B204" s="92">
        <v>1994401</v>
      </c>
      <c r="C204" s="93">
        <v>1765571</v>
      </c>
      <c r="D204" s="93">
        <v>1968323</v>
      </c>
      <c r="E204" s="93">
        <v>1996766</v>
      </c>
      <c r="F204" s="93">
        <v>2031776</v>
      </c>
      <c r="G204" s="93">
        <v>2033121</v>
      </c>
      <c r="H204" s="95">
        <v>1882388</v>
      </c>
      <c r="I204" s="93">
        <v>1974148</v>
      </c>
      <c r="J204" s="93">
        <v>2090247</v>
      </c>
      <c r="K204" s="93">
        <v>2080238</v>
      </c>
      <c r="L204" s="93">
        <v>2087965</v>
      </c>
      <c r="M204" s="93">
        <v>2001471</v>
      </c>
      <c r="N204" s="94">
        <v>1998999</v>
      </c>
    </row>
    <row r="205" spans="1:15" ht="14.4" customHeight="1" x14ac:dyDescent="0.2">
      <c r="A205" s="2" t="s">
        <v>5</v>
      </c>
      <c r="B205" s="96">
        <v>798826</v>
      </c>
      <c r="C205" s="97">
        <v>551798</v>
      </c>
      <c r="D205" s="97">
        <v>664328</v>
      </c>
      <c r="E205" s="97">
        <v>697223</v>
      </c>
      <c r="F205" s="97">
        <v>695112</v>
      </c>
      <c r="G205" s="97">
        <v>735076</v>
      </c>
      <c r="H205" s="97">
        <v>882027</v>
      </c>
      <c r="I205" s="97">
        <v>753817</v>
      </c>
      <c r="J205" s="97">
        <v>738207</v>
      </c>
      <c r="K205" s="97">
        <v>745946</v>
      </c>
      <c r="L205" s="97">
        <v>739990</v>
      </c>
      <c r="M205" s="97">
        <v>889998</v>
      </c>
      <c r="N205" s="98">
        <v>785067</v>
      </c>
    </row>
    <row r="206" spans="1:15" ht="14.4" customHeight="1" x14ac:dyDescent="0.3">
      <c r="A206" s="3" t="s">
        <v>2</v>
      </c>
      <c r="B206" s="86">
        <v>216815</v>
      </c>
      <c r="C206" s="87">
        <v>210947</v>
      </c>
      <c r="D206" s="87">
        <v>215855</v>
      </c>
      <c r="E206" s="87">
        <v>218161</v>
      </c>
      <c r="F206" s="87">
        <v>219031</v>
      </c>
      <c r="G206" s="87">
        <v>222540</v>
      </c>
      <c r="H206" s="87">
        <v>224901</v>
      </c>
      <c r="I206" s="87">
        <v>226900</v>
      </c>
      <c r="J206" s="87">
        <v>229707</v>
      </c>
      <c r="K206" s="87">
        <v>232520</v>
      </c>
      <c r="L206" s="87">
        <v>233752</v>
      </c>
      <c r="M206" s="87">
        <v>233915</v>
      </c>
      <c r="N206" s="88">
        <v>224782</v>
      </c>
      <c r="O206" s="155"/>
    </row>
    <row r="207" spans="1:15" ht="14.4" customHeight="1" x14ac:dyDescent="0.2">
      <c r="A207" s="1" t="s">
        <v>92</v>
      </c>
      <c r="B207" s="89">
        <v>6268</v>
      </c>
      <c r="C207" s="90">
        <v>7670</v>
      </c>
      <c r="D207" s="90">
        <v>6453</v>
      </c>
      <c r="E207" s="90">
        <v>5147</v>
      </c>
      <c r="F207" s="90">
        <v>4673</v>
      </c>
      <c r="G207" s="90">
        <v>4921</v>
      </c>
      <c r="H207" s="90">
        <v>5125</v>
      </c>
      <c r="I207" s="90">
        <v>4760</v>
      </c>
      <c r="J207" s="90">
        <v>4856</v>
      </c>
      <c r="K207" s="90">
        <v>4694</v>
      </c>
      <c r="L207" s="90">
        <v>4714</v>
      </c>
      <c r="M207" s="90">
        <v>4591</v>
      </c>
      <c r="N207" s="91">
        <v>6475</v>
      </c>
    </row>
    <row r="208" spans="1:15" ht="14.4" customHeight="1" x14ac:dyDescent="0.2">
      <c r="A208" s="1" t="s">
        <v>93</v>
      </c>
      <c r="B208" s="92">
        <v>139699</v>
      </c>
      <c r="C208" s="93">
        <v>149998</v>
      </c>
      <c r="D208" s="93">
        <v>145806</v>
      </c>
      <c r="E208" s="93">
        <v>144319</v>
      </c>
      <c r="F208" s="93">
        <v>143980</v>
      </c>
      <c r="G208" s="93">
        <v>144928</v>
      </c>
      <c r="H208" s="93">
        <v>146001</v>
      </c>
      <c r="I208" s="93">
        <v>146720</v>
      </c>
      <c r="J208" s="93">
        <v>147395</v>
      </c>
      <c r="K208" s="93">
        <v>148665</v>
      </c>
      <c r="L208" s="93">
        <v>148699</v>
      </c>
      <c r="M208" s="93">
        <v>148673</v>
      </c>
      <c r="N208" s="94">
        <v>144557</v>
      </c>
    </row>
    <row r="209" spans="1:15" ht="14.4" customHeight="1" x14ac:dyDescent="0.2">
      <c r="A209" s="1" t="s">
        <v>3</v>
      </c>
      <c r="B209" s="92">
        <v>47571</v>
      </c>
      <c r="C209" s="93">
        <v>38485</v>
      </c>
      <c r="D209" s="93">
        <v>45562</v>
      </c>
      <c r="E209" s="93">
        <v>48957</v>
      </c>
      <c r="F209" s="93">
        <v>49953</v>
      </c>
      <c r="G209" s="93">
        <v>51610</v>
      </c>
      <c r="H209" s="93">
        <v>52098</v>
      </c>
      <c r="I209" s="93">
        <v>53484</v>
      </c>
      <c r="J209" s="93">
        <v>54500</v>
      </c>
      <c r="K209" s="93">
        <v>55650</v>
      </c>
      <c r="L209" s="93">
        <v>56315</v>
      </c>
      <c r="M209" s="93">
        <v>55996</v>
      </c>
      <c r="N209" s="94">
        <v>49950</v>
      </c>
    </row>
    <row r="210" spans="1:15" ht="14.4" customHeight="1" x14ac:dyDescent="0.2">
      <c r="A210" s="1" t="s">
        <v>4</v>
      </c>
      <c r="B210" s="92">
        <v>19226</v>
      </c>
      <c r="C210" s="93">
        <v>12302</v>
      </c>
      <c r="D210" s="93">
        <v>15257</v>
      </c>
      <c r="E210" s="93">
        <v>16757</v>
      </c>
      <c r="F210" s="93">
        <v>17418</v>
      </c>
      <c r="G210" s="93">
        <v>17971</v>
      </c>
      <c r="H210" s="93">
        <v>18541</v>
      </c>
      <c r="I210" s="93">
        <v>18836</v>
      </c>
      <c r="J210" s="93">
        <v>19631</v>
      </c>
      <c r="K210" s="93">
        <v>20127</v>
      </c>
      <c r="L210" s="93">
        <v>20564</v>
      </c>
      <c r="M210" s="93">
        <v>21021</v>
      </c>
      <c r="N210" s="94">
        <v>20031</v>
      </c>
    </row>
    <row r="211" spans="1:15" ht="14.4" customHeight="1" x14ac:dyDescent="0.2">
      <c r="A211" s="2" t="s">
        <v>5</v>
      </c>
      <c r="B211" s="96">
        <v>4051</v>
      </c>
      <c r="C211" s="97">
        <v>2492</v>
      </c>
      <c r="D211" s="97">
        <v>2777</v>
      </c>
      <c r="E211" s="97">
        <v>2981</v>
      </c>
      <c r="F211" s="97">
        <v>3007</v>
      </c>
      <c r="G211" s="97">
        <v>3110</v>
      </c>
      <c r="H211" s="97">
        <v>3136</v>
      </c>
      <c r="I211" s="97">
        <v>3100</v>
      </c>
      <c r="J211" s="97">
        <v>3325</v>
      </c>
      <c r="K211" s="97">
        <v>3384</v>
      </c>
      <c r="L211" s="97">
        <v>3460</v>
      </c>
      <c r="M211" s="97">
        <v>3634</v>
      </c>
      <c r="N211" s="98">
        <v>3769</v>
      </c>
    </row>
    <row r="212" spans="1:15" ht="14.4" customHeight="1" x14ac:dyDescent="0.3">
      <c r="A212" s="3" t="s">
        <v>6</v>
      </c>
      <c r="B212" s="86">
        <v>10052957</v>
      </c>
      <c r="C212" s="87">
        <v>9866425</v>
      </c>
      <c r="D212" s="87">
        <v>10100995</v>
      </c>
      <c r="E212" s="87">
        <v>10197630</v>
      </c>
      <c r="F212" s="87">
        <v>10166085</v>
      </c>
      <c r="G212" s="87">
        <v>10221393</v>
      </c>
      <c r="H212" s="87">
        <v>10238017</v>
      </c>
      <c r="I212" s="87">
        <v>10211398</v>
      </c>
      <c r="J212" s="87">
        <v>10278199</v>
      </c>
      <c r="K212" s="87">
        <v>10491557</v>
      </c>
      <c r="L212" s="87">
        <v>10525778</v>
      </c>
      <c r="M212" s="87">
        <v>10493704</v>
      </c>
      <c r="N212" s="88">
        <v>10147924</v>
      </c>
      <c r="O212" s="155"/>
    </row>
    <row r="213" spans="1:15" ht="14.4" customHeight="1" x14ac:dyDescent="0.2">
      <c r="A213" s="1" t="s">
        <v>92</v>
      </c>
      <c r="B213" s="89">
        <v>1577887</v>
      </c>
      <c r="C213" s="90">
        <v>1999922</v>
      </c>
      <c r="D213" s="90">
        <v>1425263</v>
      </c>
      <c r="E213" s="90">
        <v>1360348</v>
      </c>
      <c r="F213" s="90">
        <v>1300618</v>
      </c>
      <c r="G213" s="90">
        <v>1290140</v>
      </c>
      <c r="H213" s="90">
        <v>1324742</v>
      </c>
      <c r="I213" s="90">
        <v>1337731</v>
      </c>
      <c r="J213" s="90">
        <v>1282632</v>
      </c>
      <c r="K213" s="90">
        <v>1379757</v>
      </c>
      <c r="L213" s="90">
        <v>1405368</v>
      </c>
      <c r="M213" s="90">
        <v>1377002</v>
      </c>
      <c r="N213" s="91">
        <v>1584511</v>
      </c>
    </row>
    <row r="214" spans="1:15" ht="14.4" customHeight="1" x14ac:dyDescent="0.2">
      <c r="A214" s="1" t="s">
        <v>93</v>
      </c>
      <c r="B214" s="92">
        <v>2086228</v>
      </c>
      <c r="C214" s="93">
        <v>2042816</v>
      </c>
      <c r="D214" s="93">
        <v>2414033</v>
      </c>
      <c r="E214" s="93">
        <v>2460111</v>
      </c>
      <c r="F214" s="93">
        <v>2445645</v>
      </c>
      <c r="G214" s="93">
        <v>2446460</v>
      </c>
      <c r="H214" s="93">
        <v>2473477</v>
      </c>
      <c r="I214" s="93">
        <v>2437437</v>
      </c>
      <c r="J214" s="93">
        <v>2472617</v>
      </c>
      <c r="K214" s="93">
        <v>2590097</v>
      </c>
      <c r="L214" s="93">
        <v>2561139</v>
      </c>
      <c r="M214" s="93">
        <v>2485280</v>
      </c>
      <c r="N214" s="94">
        <v>2116353</v>
      </c>
    </row>
    <row r="215" spans="1:15" ht="14.4" customHeight="1" x14ac:dyDescent="0.2">
      <c r="A215" s="1" t="s">
        <v>3</v>
      </c>
      <c r="B215" s="92">
        <v>3618892</v>
      </c>
      <c r="C215" s="93">
        <v>3521112</v>
      </c>
      <c r="D215" s="93">
        <v>3647082</v>
      </c>
      <c r="E215" s="93">
        <v>3702920</v>
      </c>
      <c r="F215" s="93">
        <v>3713359</v>
      </c>
      <c r="G215" s="93">
        <v>3737677</v>
      </c>
      <c r="H215" s="93">
        <v>3697060</v>
      </c>
      <c r="I215" s="93">
        <v>3730201</v>
      </c>
      <c r="J215" s="93">
        <v>3717452</v>
      </c>
      <c r="K215" s="93">
        <v>3719030</v>
      </c>
      <c r="L215" s="93">
        <v>3755340</v>
      </c>
      <c r="M215" s="93">
        <v>3764608</v>
      </c>
      <c r="N215" s="94">
        <v>3686794</v>
      </c>
    </row>
    <row r="216" spans="1:15" ht="14.4" customHeight="1" x14ac:dyDescent="0.2">
      <c r="A216" s="1" t="s">
        <v>4</v>
      </c>
      <c r="B216" s="92">
        <v>1975175</v>
      </c>
      <c r="C216" s="93">
        <v>1753269</v>
      </c>
      <c r="D216" s="93">
        <v>1953066</v>
      </c>
      <c r="E216" s="93">
        <v>1980009</v>
      </c>
      <c r="F216" s="93">
        <v>2014358</v>
      </c>
      <c r="G216" s="93">
        <v>2015150</v>
      </c>
      <c r="H216" s="93">
        <v>1863847</v>
      </c>
      <c r="I216" s="93">
        <v>1955312</v>
      </c>
      <c r="J216" s="93">
        <v>2070616</v>
      </c>
      <c r="K216" s="93">
        <v>2060111</v>
      </c>
      <c r="L216" s="93">
        <v>2067401</v>
      </c>
      <c r="M216" s="93">
        <v>1980450</v>
      </c>
      <c r="N216" s="94">
        <v>1978968</v>
      </c>
    </row>
    <row r="217" spans="1:15" ht="14.4" customHeight="1" x14ac:dyDescent="0.2">
      <c r="A217" s="2" t="s">
        <v>5</v>
      </c>
      <c r="B217" s="96">
        <v>794775</v>
      </c>
      <c r="C217" s="97">
        <v>549306</v>
      </c>
      <c r="D217" s="97">
        <v>661551</v>
      </c>
      <c r="E217" s="97">
        <v>694242</v>
      </c>
      <c r="F217" s="97">
        <v>692105</v>
      </c>
      <c r="G217" s="97">
        <v>731966</v>
      </c>
      <c r="H217" s="97">
        <v>878891</v>
      </c>
      <c r="I217" s="97">
        <v>750717</v>
      </c>
      <c r="J217" s="97">
        <v>734882</v>
      </c>
      <c r="K217" s="97">
        <v>742562</v>
      </c>
      <c r="L217" s="97">
        <v>736530</v>
      </c>
      <c r="M217" s="97">
        <v>886364</v>
      </c>
      <c r="N217" s="98">
        <v>781298</v>
      </c>
    </row>
    <row r="218" spans="1:15" ht="14.4" customHeight="1" x14ac:dyDescent="0.3">
      <c r="A218" s="3" t="s">
        <v>32</v>
      </c>
      <c r="B218" s="86">
        <v>9011484</v>
      </c>
      <c r="C218" s="87">
        <v>8861319</v>
      </c>
      <c r="D218" s="87">
        <v>9057058</v>
      </c>
      <c r="E218" s="87">
        <v>9142110</v>
      </c>
      <c r="F218" s="87">
        <v>9104581</v>
      </c>
      <c r="G218" s="87">
        <v>9154979</v>
      </c>
      <c r="H218" s="87">
        <v>9164934</v>
      </c>
      <c r="I218" s="87">
        <v>9141629</v>
      </c>
      <c r="J218" s="87">
        <v>9209240</v>
      </c>
      <c r="K218" s="87">
        <v>9416528</v>
      </c>
      <c r="L218" s="87">
        <v>9407669</v>
      </c>
      <c r="M218" s="87">
        <v>9339680</v>
      </c>
      <c r="N218" s="88">
        <v>8996203</v>
      </c>
      <c r="O218" s="155"/>
    </row>
    <row r="219" spans="1:15" ht="14.4" customHeight="1" x14ac:dyDescent="0.2">
      <c r="A219" s="1" t="s">
        <v>92</v>
      </c>
      <c r="B219" s="89">
        <v>1549329</v>
      </c>
      <c r="C219" s="90">
        <v>1965202</v>
      </c>
      <c r="D219" s="90">
        <v>1399275</v>
      </c>
      <c r="E219" s="90">
        <v>1339563</v>
      </c>
      <c r="F219" s="90">
        <v>1281509</v>
      </c>
      <c r="G219" s="90">
        <v>1272851</v>
      </c>
      <c r="H219" s="90">
        <v>1293584</v>
      </c>
      <c r="I219" s="90">
        <v>1315687</v>
      </c>
      <c r="J219" s="90">
        <v>1259783</v>
      </c>
      <c r="K219" s="90">
        <v>1362412</v>
      </c>
      <c r="L219" s="90">
        <v>1349045</v>
      </c>
      <c r="M219" s="90">
        <v>1331947</v>
      </c>
      <c r="N219" s="91">
        <v>1550794</v>
      </c>
    </row>
    <row r="220" spans="1:15" ht="14.4" customHeight="1" x14ac:dyDescent="0.2">
      <c r="A220" s="1" t="s">
        <v>93</v>
      </c>
      <c r="B220" s="92">
        <v>2004979</v>
      </c>
      <c r="C220" s="93">
        <v>1956965</v>
      </c>
      <c r="D220" s="93">
        <v>2314262</v>
      </c>
      <c r="E220" s="93">
        <v>2355257</v>
      </c>
      <c r="F220" s="93">
        <v>2336817</v>
      </c>
      <c r="G220" s="93">
        <v>2338869</v>
      </c>
      <c r="H220" s="93">
        <v>2368853</v>
      </c>
      <c r="I220" s="93">
        <v>2333868</v>
      </c>
      <c r="J220" s="93">
        <v>2369908</v>
      </c>
      <c r="K220" s="93">
        <v>2481315</v>
      </c>
      <c r="L220" s="93">
        <v>2449836</v>
      </c>
      <c r="M220" s="93">
        <v>2329092</v>
      </c>
      <c r="N220" s="94">
        <v>1931227</v>
      </c>
    </row>
    <row r="221" spans="1:15" ht="14.4" customHeight="1" x14ac:dyDescent="0.2">
      <c r="A221" s="1" t="s">
        <v>3</v>
      </c>
      <c r="B221" s="92">
        <v>3419562</v>
      </c>
      <c r="C221" s="93">
        <v>3252706</v>
      </c>
      <c r="D221" s="93">
        <v>3488596</v>
      </c>
      <c r="E221" s="93">
        <v>3541068</v>
      </c>
      <c r="F221" s="93">
        <v>3548777</v>
      </c>
      <c r="G221" s="93">
        <v>3583783</v>
      </c>
      <c r="H221" s="93">
        <v>3549218</v>
      </c>
      <c r="I221" s="93">
        <v>3538458</v>
      </c>
      <c r="J221" s="93">
        <v>3569009</v>
      </c>
      <c r="K221" s="93">
        <v>3571877</v>
      </c>
      <c r="L221" s="93">
        <v>3605080</v>
      </c>
      <c r="M221" s="93">
        <v>3621568</v>
      </c>
      <c r="N221" s="94">
        <v>3491110</v>
      </c>
    </row>
    <row r="222" spans="1:15" ht="14.4" customHeight="1" x14ac:dyDescent="0.2">
      <c r="A222" s="1" t="s">
        <v>4</v>
      </c>
      <c r="B222" s="92">
        <v>1473584</v>
      </c>
      <c r="C222" s="93">
        <v>1278253</v>
      </c>
      <c r="D222" s="93">
        <v>1398927</v>
      </c>
      <c r="E222" s="93">
        <v>1426751</v>
      </c>
      <c r="F222" s="93">
        <v>1461902</v>
      </c>
      <c r="G222" s="93">
        <v>1476145</v>
      </c>
      <c r="H222" s="93">
        <v>1436668</v>
      </c>
      <c r="I222" s="93">
        <v>1467909</v>
      </c>
      <c r="J222" s="93">
        <v>1519622</v>
      </c>
      <c r="K222" s="93">
        <v>1507727</v>
      </c>
      <c r="L222" s="93">
        <v>1512330</v>
      </c>
      <c r="M222" s="93">
        <v>1539858</v>
      </c>
      <c r="N222" s="94">
        <v>1476660</v>
      </c>
    </row>
    <row r="223" spans="1:15" ht="14.4" customHeight="1" x14ac:dyDescent="0.2">
      <c r="A223" s="2" t="s">
        <v>5</v>
      </c>
      <c r="B223" s="96">
        <v>564030</v>
      </c>
      <c r="C223" s="97">
        <v>408193</v>
      </c>
      <c r="D223" s="97">
        <v>455998</v>
      </c>
      <c r="E223" s="97">
        <v>479471</v>
      </c>
      <c r="F223" s="97">
        <v>475576</v>
      </c>
      <c r="G223" s="97">
        <v>483331</v>
      </c>
      <c r="H223" s="97">
        <v>516611</v>
      </c>
      <c r="I223" s="97">
        <v>485707</v>
      </c>
      <c r="J223" s="97">
        <v>490918</v>
      </c>
      <c r="K223" s="97">
        <v>493197</v>
      </c>
      <c r="L223" s="97">
        <v>491378</v>
      </c>
      <c r="M223" s="97">
        <v>517215</v>
      </c>
      <c r="N223" s="98">
        <v>546412</v>
      </c>
    </row>
    <row r="225" spans="1:1" ht="14.4" customHeight="1" x14ac:dyDescent="0.2">
      <c r="A225" s="4" t="s">
        <v>61</v>
      </c>
    </row>
  </sheetData>
  <mergeCells count="22">
    <mergeCell ref="A70:A71"/>
    <mergeCell ref="B70:M70"/>
    <mergeCell ref="D5:K5"/>
    <mergeCell ref="J2:K4"/>
    <mergeCell ref="D2:I4"/>
    <mergeCell ref="A10:N10"/>
    <mergeCell ref="A40:A41"/>
    <mergeCell ref="A12:A13"/>
    <mergeCell ref="B12:N12"/>
    <mergeCell ref="B40:M40"/>
    <mergeCell ref="A100:N100"/>
    <mergeCell ref="A102:A103"/>
    <mergeCell ref="B102:N102"/>
    <mergeCell ref="A132:N132"/>
    <mergeCell ref="A134:A135"/>
    <mergeCell ref="B134:N134"/>
    <mergeCell ref="A164:N164"/>
    <mergeCell ref="A166:A167"/>
    <mergeCell ref="B166:N166"/>
    <mergeCell ref="A196:N196"/>
    <mergeCell ref="A198:A199"/>
    <mergeCell ref="B198:N198"/>
  </mergeCells>
  <phoneticPr fontId="10" type="noConversion"/>
  <conditionalFormatting sqref="B42:M65">
    <cfRule type="colorScale" priority="19">
      <colorScale>
        <cfvo type="min"/>
        <cfvo type="percentile" val="50"/>
        <cfvo type="max"/>
        <color theme="5" tint="0.79998168889431442"/>
        <color theme="0"/>
        <color theme="9" tint="0.79998168889431442"/>
      </colorScale>
    </cfRule>
  </conditionalFormatting>
  <conditionalFormatting sqref="B72:M95">
    <cfRule type="colorScale" priority="18">
      <colorScale>
        <cfvo type="min"/>
        <cfvo type="percentile" val="50"/>
        <cfvo type="max"/>
        <color theme="5" tint="0.79998168889431442"/>
        <color theme="0"/>
        <color theme="9" tint="0.79998168889431442"/>
      </colorScale>
    </cfRule>
  </conditionalFormatting>
  <conditionalFormatting sqref="B14:N14">
    <cfRule type="colorScale" priority="20">
      <colorScale>
        <cfvo type="min"/>
        <cfvo type="percentile" val="50"/>
        <cfvo type="max"/>
        <color theme="5" tint="0.79998168889431442"/>
        <color rgb="FFFFFBEF"/>
        <color theme="9" tint="0.79998168889431442"/>
      </colorScale>
    </cfRule>
  </conditionalFormatting>
  <conditionalFormatting sqref="B20:N20">
    <cfRule type="colorScale" priority="23">
      <colorScale>
        <cfvo type="min"/>
        <cfvo type="percentile" val="50"/>
        <cfvo type="max"/>
        <color theme="5" tint="0.79998168889431442"/>
        <color rgb="FFFFFBEF"/>
        <color theme="9" tint="0.79998168889431442"/>
      </colorScale>
    </cfRule>
  </conditionalFormatting>
  <conditionalFormatting sqref="B26:N26">
    <cfRule type="colorScale" priority="21">
      <colorScale>
        <cfvo type="min"/>
        <cfvo type="percentile" val="50"/>
        <cfvo type="max"/>
        <color theme="5" tint="0.79998168889431442"/>
        <color rgb="FFFFFBEF"/>
        <color theme="9" tint="0.79998168889431442"/>
      </colorScale>
    </cfRule>
  </conditionalFormatting>
  <conditionalFormatting sqref="B32:N32">
    <cfRule type="colorScale" priority="22">
      <colorScale>
        <cfvo type="min"/>
        <cfvo type="percentile" val="50"/>
        <cfvo type="max"/>
        <color theme="5" tint="0.79998168889431442"/>
        <color rgb="FFFFFBEF"/>
        <color theme="9" tint="0.79998168889431442"/>
      </colorScale>
    </cfRule>
  </conditionalFormatting>
  <conditionalFormatting sqref="B104:N104">
    <cfRule type="colorScale" priority="13">
      <colorScale>
        <cfvo type="min"/>
        <cfvo type="percentile" val="50"/>
        <cfvo type="max"/>
        <color theme="5" tint="0.79998168889431442"/>
        <color rgb="FFFFFBEF"/>
        <color theme="9" tint="0.79998168889431442"/>
      </colorScale>
    </cfRule>
  </conditionalFormatting>
  <conditionalFormatting sqref="B110:N110">
    <cfRule type="colorScale" priority="16">
      <colorScale>
        <cfvo type="min"/>
        <cfvo type="percentile" val="50"/>
        <cfvo type="max"/>
        <color theme="5" tint="0.79998168889431442"/>
        <color rgb="FFFFFBEF"/>
        <color theme="9" tint="0.79998168889431442"/>
      </colorScale>
    </cfRule>
  </conditionalFormatting>
  <conditionalFormatting sqref="B116:N116">
    <cfRule type="colorScale" priority="14">
      <colorScale>
        <cfvo type="min"/>
        <cfvo type="percentile" val="50"/>
        <cfvo type="max"/>
        <color theme="5" tint="0.79998168889431442"/>
        <color rgb="FFFFFBEF"/>
        <color theme="9" tint="0.79998168889431442"/>
      </colorScale>
    </cfRule>
  </conditionalFormatting>
  <conditionalFormatting sqref="B122:N122">
    <cfRule type="colorScale" priority="15">
      <colorScale>
        <cfvo type="min"/>
        <cfvo type="percentile" val="50"/>
        <cfvo type="max"/>
        <color theme="5" tint="0.79998168889431442"/>
        <color rgb="FFFFFBEF"/>
        <color theme="9" tint="0.79998168889431442"/>
      </colorScale>
    </cfRule>
  </conditionalFormatting>
  <conditionalFormatting sqref="B136:N136">
    <cfRule type="colorScale" priority="9">
      <colorScale>
        <cfvo type="min"/>
        <cfvo type="percentile" val="50"/>
        <cfvo type="max"/>
        <color theme="5" tint="0.79998168889431442"/>
        <color rgb="FFFFFBEF"/>
        <color theme="9" tint="0.79998168889431442"/>
      </colorScale>
    </cfRule>
  </conditionalFormatting>
  <conditionalFormatting sqref="B142:N142">
    <cfRule type="colorScale" priority="12">
      <colorScale>
        <cfvo type="min"/>
        <cfvo type="percentile" val="50"/>
        <cfvo type="max"/>
        <color theme="5" tint="0.79998168889431442"/>
        <color rgb="FFFFFBEF"/>
        <color theme="9" tint="0.79998168889431442"/>
      </colorScale>
    </cfRule>
  </conditionalFormatting>
  <conditionalFormatting sqref="B148:N148">
    <cfRule type="colorScale" priority="10">
      <colorScale>
        <cfvo type="min"/>
        <cfvo type="percentile" val="50"/>
        <cfvo type="max"/>
        <color theme="5" tint="0.79998168889431442"/>
        <color rgb="FFFFFBEF"/>
        <color theme="9" tint="0.79998168889431442"/>
      </colorScale>
    </cfRule>
  </conditionalFormatting>
  <conditionalFormatting sqref="B154:N154">
    <cfRule type="colorScale" priority="11">
      <colorScale>
        <cfvo type="min"/>
        <cfvo type="percentile" val="50"/>
        <cfvo type="max"/>
        <color theme="5" tint="0.79998168889431442"/>
        <color rgb="FFFFFBEF"/>
        <color theme="9" tint="0.79998168889431442"/>
      </colorScale>
    </cfRule>
  </conditionalFormatting>
  <conditionalFormatting sqref="B168:N168">
    <cfRule type="colorScale" priority="5">
      <colorScale>
        <cfvo type="min"/>
        <cfvo type="percentile" val="50"/>
        <cfvo type="max"/>
        <color theme="5" tint="0.79998168889431442"/>
        <color rgb="FFFFFBEF"/>
        <color theme="9" tint="0.79998168889431442"/>
      </colorScale>
    </cfRule>
  </conditionalFormatting>
  <conditionalFormatting sqref="B174:N174">
    <cfRule type="colorScale" priority="8">
      <colorScale>
        <cfvo type="min"/>
        <cfvo type="percentile" val="50"/>
        <cfvo type="max"/>
        <color theme="5" tint="0.79998168889431442"/>
        <color rgb="FFFFFBEF"/>
        <color theme="9" tint="0.79998168889431442"/>
      </colorScale>
    </cfRule>
  </conditionalFormatting>
  <conditionalFormatting sqref="B180:N180">
    <cfRule type="colorScale" priority="6">
      <colorScale>
        <cfvo type="min"/>
        <cfvo type="percentile" val="50"/>
        <cfvo type="max"/>
        <color theme="5" tint="0.79998168889431442"/>
        <color rgb="FFFFFBEF"/>
        <color theme="9" tint="0.79998168889431442"/>
      </colorScale>
    </cfRule>
  </conditionalFormatting>
  <conditionalFormatting sqref="B186:N186">
    <cfRule type="colorScale" priority="7">
      <colorScale>
        <cfvo type="min"/>
        <cfvo type="percentile" val="50"/>
        <cfvo type="max"/>
        <color theme="5" tint="0.79998168889431442"/>
        <color rgb="FFFFFBEF"/>
        <color theme="9" tint="0.79998168889431442"/>
      </colorScale>
    </cfRule>
  </conditionalFormatting>
  <conditionalFormatting sqref="B200:N200">
    <cfRule type="colorScale" priority="1">
      <colorScale>
        <cfvo type="min"/>
        <cfvo type="percentile" val="50"/>
        <cfvo type="max"/>
        <color theme="5" tint="0.79998168889431442"/>
        <color rgb="FFFFFBEF"/>
        <color theme="9" tint="0.79998168889431442"/>
      </colorScale>
    </cfRule>
  </conditionalFormatting>
  <conditionalFormatting sqref="B206:N206">
    <cfRule type="colorScale" priority="4">
      <colorScale>
        <cfvo type="min"/>
        <cfvo type="percentile" val="50"/>
        <cfvo type="max"/>
        <color theme="5" tint="0.79998168889431442"/>
        <color rgb="FFFFFBEF"/>
        <color theme="9" tint="0.79998168889431442"/>
      </colorScale>
    </cfRule>
  </conditionalFormatting>
  <conditionalFormatting sqref="B212:N212">
    <cfRule type="colorScale" priority="2">
      <colorScale>
        <cfvo type="min"/>
        <cfvo type="percentile" val="50"/>
        <cfvo type="max"/>
        <color theme="5" tint="0.79998168889431442"/>
        <color rgb="FFFFFBEF"/>
        <color theme="9" tint="0.79998168889431442"/>
      </colorScale>
    </cfRule>
  </conditionalFormatting>
  <conditionalFormatting sqref="B218:N218">
    <cfRule type="colorScale" priority="3">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generales'!B122:N122</xm:f>
              <xm:sqref>O122</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generales'!B116:N116</xm:f>
              <xm:sqref>O116</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generales'!B110:N110</xm:f>
              <xm:sqref>O110</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generales'!B104:N104</xm:f>
              <xm:sqref>O104</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generales'!B154:N154</xm:f>
              <xm:sqref>O154</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generales'!B186:N186</xm:f>
              <xm:sqref>O186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generales'!B180:N180</xm:f>
              <xm:sqref>O180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generales'!B174:N174</xm:f>
              <xm:sqref>O174</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generales'!B168:N168</xm:f>
              <xm:sqref>O168</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generales'!B218:N218</xm:f>
              <xm:sqref>O218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generales'!B212:N212</xm:f>
              <xm:sqref>O212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generales'!B206:N206</xm:f>
              <xm:sqref>O206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generales'!B200:N200</xm:f>
              <xm:sqref>O200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90" zoomScaleNormal="90" workbookViewId="0">
      <selection activeCell="H8" sqref="H8"/>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17" t="s">
        <v>41</v>
      </c>
      <c r="E2" s="218"/>
      <c r="F2" s="218"/>
      <c r="G2" s="218"/>
      <c r="H2" s="218"/>
      <c r="I2" s="218"/>
      <c r="J2" s="205" t="s">
        <v>1208</v>
      </c>
      <c r="K2" s="206"/>
    </row>
    <row r="3" spans="1:14" ht="14.25" customHeight="1" x14ac:dyDescent="0.25">
      <c r="D3" s="219"/>
      <c r="E3" s="220"/>
      <c r="F3" s="220"/>
      <c r="G3" s="220"/>
      <c r="H3" s="220"/>
      <c r="I3" s="220"/>
      <c r="J3" s="207"/>
      <c r="K3" s="208"/>
    </row>
    <row r="4" spans="1:14" ht="15" customHeight="1" thickBot="1" x14ac:dyDescent="0.3">
      <c r="D4" s="221"/>
      <c r="E4" s="222"/>
      <c r="F4" s="222"/>
      <c r="G4" s="222"/>
      <c r="H4" s="222"/>
      <c r="I4" s="222"/>
      <c r="J4" s="209"/>
      <c r="K4" s="210"/>
    </row>
    <row r="5" spans="1:14" ht="14.4" thickBot="1" x14ac:dyDescent="0.3">
      <c r="D5" s="202" t="s">
        <v>1227</v>
      </c>
      <c r="E5" s="203"/>
      <c r="F5" s="203"/>
      <c r="G5" s="203"/>
      <c r="H5" s="203"/>
      <c r="I5" s="203"/>
      <c r="J5" s="203"/>
      <c r="K5" s="204"/>
    </row>
    <row r="10" spans="1:14" x14ac:dyDescent="0.25">
      <c r="A10" s="192" t="s">
        <v>33</v>
      </c>
      <c r="B10" s="192"/>
      <c r="C10" s="192"/>
      <c r="D10" s="192"/>
      <c r="E10" s="192"/>
      <c r="F10" s="192"/>
      <c r="G10" s="192"/>
      <c r="H10" s="192"/>
      <c r="I10" s="192"/>
      <c r="J10" s="192"/>
      <c r="K10" s="192"/>
      <c r="L10" s="192"/>
      <c r="M10" s="192"/>
      <c r="N10" s="192"/>
    </row>
    <row r="11" spans="1:14" x14ac:dyDescent="0.25">
      <c r="A11" s="9"/>
      <c r="B11" s="9"/>
      <c r="C11" s="9"/>
      <c r="D11" s="9"/>
      <c r="E11" s="9"/>
      <c r="F11" s="9"/>
      <c r="G11" s="9"/>
      <c r="H11" s="9"/>
      <c r="I11" s="9"/>
      <c r="J11" s="9"/>
      <c r="K11" s="9"/>
    </row>
    <row r="12" spans="1:14" ht="15" customHeight="1" x14ac:dyDescent="0.25">
      <c r="A12" s="227" t="s">
        <v>39</v>
      </c>
      <c r="B12" s="236" t="s">
        <v>40</v>
      </c>
      <c r="C12" s="237"/>
      <c r="D12" s="237"/>
      <c r="E12" s="237"/>
      <c r="F12" s="237"/>
      <c r="G12" s="237"/>
      <c r="H12" s="237"/>
      <c r="I12" s="237"/>
      <c r="J12" s="237"/>
      <c r="K12" s="237"/>
      <c r="L12" s="237"/>
      <c r="M12" s="237"/>
      <c r="N12" s="238"/>
    </row>
    <row r="13" spans="1:14" x14ac:dyDescent="0.25">
      <c r="A13" s="228"/>
      <c r="B13" s="21" t="s">
        <v>1209</v>
      </c>
      <c r="C13" s="22" t="s">
        <v>1210</v>
      </c>
      <c r="D13" s="22" t="s">
        <v>1211</v>
      </c>
      <c r="E13" s="22" t="s">
        <v>1212</v>
      </c>
      <c r="F13" s="22" t="s">
        <v>1213</v>
      </c>
      <c r="G13" s="22" t="s">
        <v>1214</v>
      </c>
      <c r="H13" s="22" t="s">
        <v>1215</v>
      </c>
      <c r="I13" s="22" t="s">
        <v>1216</v>
      </c>
      <c r="J13" s="22" t="s">
        <v>1217</v>
      </c>
      <c r="K13" s="22" t="s">
        <v>1218</v>
      </c>
      <c r="L13" s="22" t="s">
        <v>1219</v>
      </c>
      <c r="M13" s="22" t="s">
        <v>1220</v>
      </c>
      <c r="N13" s="52" t="s">
        <v>1221</v>
      </c>
    </row>
    <row r="14" spans="1:14" x14ac:dyDescent="0.25">
      <c r="A14" s="65" t="s">
        <v>37</v>
      </c>
      <c r="B14" s="39">
        <v>189656</v>
      </c>
      <c r="C14" s="40">
        <v>188029</v>
      </c>
      <c r="D14" s="40">
        <v>188106</v>
      </c>
      <c r="E14" s="40">
        <v>189004</v>
      </c>
      <c r="F14" s="40">
        <v>189989</v>
      </c>
      <c r="G14" s="40">
        <v>190766</v>
      </c>
      <c r="H14" s="40">
        <v>190151</v>
      </c>
      <c r="I14" s="40">
        <v>188346</v>
      </c>
      <c r="J14" s="40">
        <v>191653</v>
      </c>
      <c r="K14" s="40">
        <v>190256</v>
      </c>
      <c r="L14" s="40">
        <v>188150</v>
      </c>
      <c r="M14" s="40">
        <v>178870</v>
      </c>
      <c r="N14" s="41">
        <v>183515</v>
      </c>
    </row>
    <row r="15" spans="1:14" x14ac:dyDescent="0.25">
      <c r="A15" s="66" t="s">
        <v>28</v>
      </c>
      <c r="B15" s="27">
        <v>279916</v>
      </c>
      <c r="C15" s="29">
        <v>276930</v>
      </c>
      <c r="D15" s="29">
        <v>280284</v>
      </c>
      <c r="E15" s="29">
        <v>282305</v>
      </c>
      <c r="F15" s="29">
        <v>283122</v>
      </c>
      <c r="G15" s="29">
        <v>284051</v>
      </c>
      <c r="H15" s="29">
        <v>284175</v>
      </c>
      <c r="I15" s="29">
        <v>282973</v>
      </c>
      <c r="J15" s="29">
        <v>286286</v>
      </c>
      <c r="K15" s="29">
        <v>286370</v>
      </c>
      <c r="L15" s="29">
        <v>284679</v>
      </c>
      <c r="M15" s="29">
        <v>273275</v>
      </c>
      <c r="N15" s="30">
        <v>278752</v>
      </c>
    </row>
    <row r="16" spans="1:14" x14ac:dyDescent="0.25">
      <c r="A16" s="66" t="s">
        <v>36</v>
      </c>
      <c r="B16" s="27">
        <v>77050</v>
      </c>
      <c r="C16" s="29">
        <v>76032</v>
      </c>
      <c r="D16" s="29">
        <v>78928</v>
      </c>
      <c r="E16" s="29">
        <v>79789</v>
      </c>
      <c r="F16" s="29">
        <v>79317</v>
      </c>
      <c r="G16" s="29">
        <v>79825</v>
      </c>
      <c r="H16" s="29">
        <v>79392</v>
      </c>
      <c r="I16" s="29">
        <v>78979</v>
      </c>
      <c r="J16" s="29">
        <v>80290</v>
      </c>
      <c r="K16" s="29">
        <v>80640</v>
      </c>
      <c r="L16" s="29">
        <v>80401</v>
      </c>
      <c r="M16" s="29">
        <v>78616</v>
      </c>
      <c r="N16" s="30">
        <v>77056</v>
      </c>
    </row>
    <row r="17" spans="1:15" x14ac:dyDescent="0.25">
      <c r="A17" s="66" t="s">
        <v>26</v>
      </c>
      <c r="B17" s="27">
        <v>19025</v>
      </c>
      <c r="C17" s="29">
        <v>18801</v>
      </c>
      <c r="D17" s="29">
        <v>19491</v>
      </c>
      <c r="E17" s="29">
        <v>19620</v>
      </c>
      <c r="F17" s="29">
        <v>19569</v>
      </c>
      <c r="G17" s="29">
        <v>19786</v>
      </c>
      <c r="H17" s="29">
        <v>19813</v>
      </c>
      <c r="I17" s="29">
        <v>19894</v>
      </c>
      <c r="J17" s="29">
        <v>19991</v>
      </c>
      <c r="K17" s="29">
        <v>19950</v>
      </c>
      <c r="L17" s="29">
        <v>19775</v>
      </c>
      <c r="M17" s="29">
        <v>19342</v>
      </c>
      <c r="N17" s="30">
        <v>18787</v>
      </c>
    </row>
    <row r="18" spans="1:15" x14ac:dyDescent="0.25">
      <c r="A18" s="66" t="s">
        <v>35</v>
      </c>
      <c r="B18" s="27">
        <v>3866</v>
      </c>
      <c r="C18" s="29">
        <v>3788</v>
      </c>
      <c r="D18" s="29">
        <v>3875</v>
      </c>
      <c r="E18" s="29">
        <v>3953</v>
      </c>
      <c r="F18" s="29">
        <v>3951</v>
      </c>
      <c r="G18" s="29">
        <v>3991</v>
      </c>
      <c r="H18" s="29">
        <v>4002</v>
      </c>
      <c r="I18" s="29">
        <v>3980</v>
      </c>
      <c r="J18" s="29">
        <v>3984</v>
      </c>
      <c r="K18" s="29">
        <v>4023</v>
      </c>
      <c r="L18" s="29">
        <v>3972</v>
      </c>
      <c r="M18" s="29">
        <v>3917</v>
      </c>
      <c r="N18" s="30">
        <v>3764</v>
      </c>
    </row>
    <row r="19" spans="1:15" x14ac:dyDescent="0.25">
      <c r="A19" s="67" t="s">
        <v>34</v>
      </c>
      <c r="B19" s="27">
        <v>2275</v>
      </c>
      <c r="C19" s="29">
        <v>2217</v>
      </c>
      <c r="D19" s="29">
        <v>2283</v>
      </c>
      <c r="E19" s="29">
        <v>2319</v>
      </c>
      <c r="F19" s="29">
        <v>2302</v>
      </c>
      <c r="G19" s="29">
        <v>2313</v>
      </c>
      <c r="H19" s="29">
        <v>2318</v>
      </c>
      <c r="I19" s="29">
        <v>2303</v>
      </c>
      <c r="J19" s="29">
        <v>2334</v>
      </c>
      <c r="K19" s="29">
        <v>2340</v>
      </c>
      <c r="L19" s="29">
        <v>2327</v>
      </c>
      <c r="M19" s="29">
        <v>2320</v>
      </c>
      <c r="N19" s="30">
        <v>2271</v>
      </c>
    </row>
    <row r="20" spans="1:15" ht="14.4" x14ac:dyDescent="0.3">
      <c r="A20" s="64" t="s">
        <v>8</v>
      </c>
      <c r="B20" s="120">
        <v>571788</v>
      </c>
      <c r="C20" s="121">
        <v>565797</v>
      </c>
      <c r="D20" s="121">
        <v>572967</v>
      </c>
      <c r="E20" s="121">
        <v>576990</v>
      </c>
      <c r="F20" s="121">
        <v>578250</v>
      </c>
      <c r="G20" s="121">
        <v>580732</v>
      </c>
      <c r="H20" s="121">
        <v>579851</v>
      </c>
      <c r="I20" s="121">
        <v>576475</v>
      </c>
      <c r="J20" s="121">
        <v>584538</v>
      </c>
      <c r="K20" s="121">
        <v>583579</v>
      </c>
      <c r="L20" s="121">
        <v>579304</v>
      </c>
      <c r="M20" s="121">
        <v>556340</v>
      </c>
      <c r="N20" s="122">
        <v>564145</v>
      </c>
      <c r="O20" s="155"/>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192" t="s">
        <v>43</v>
      </c>
      <c r="B23" s="192"/>
      <c r="C23" s="192"/>
      <c r="D23" s="192"/>
      <c r="E23" s="192"/>
      <c r="F23" s="192"/>
      <c r="G23" s="192"/>
      <c r="H23" s="192"/>
      <c r="I23" s="192"/>
      <c r="J23" s="192"/>
      <c r="K23" s="192"/>
      <c r="L23" s="192"/>
      <c r="M23" s="192"/>
      <c r="N23" s="192"/>
    </row>
    <row r="24" spans="1:15" x14ac:dyDescent="0.25">
      <c r="A24" s="9"/>
      <c r="B24" s="9"/>
      <c r="C24" s="9"/>
      <c r="D24" s="9"/>
      <c r="E24" s="9"/>
      <c r="F24" s="9"/>
      <c r="G24" s="9"/>
      <c r="H24" s="9"/>
      <c r="I24" s="9"/>
      <c r="J24" s="9"/>
      <c r="K24" s="9"/>
    </row>
    <row r="25" spans="1:15" x14ac:dyDescent="0.25">
      <c r="A25" s="227" t="s">
        <v>42</v>
      </c>
      <c r="B25" s="224" t="s">
        <v>30</v>
      </c>
      <c r="C25" s="225"/>
      <c r="D25" s="225"/>
      <c r="E25" s="225"/>
      <c r="F25" s="225"/>
      <c r="G25" s="225"/>
      <c r="H25" s="225"/>
      <c r="I25" s="225"/>
      <c r="J25" s="225"/>
      <c r="K25" s="225"/>
      <c r="L25" s="225"/>
      <c r="M25" s="225"/>
      <c r="N25" s="226"/>
    </row>
    <row r="26" spans="1:15" x14ac:dyDescent="0.25">
      <c r="A26" s="228"/>
      <c r="B26" s="21" t="s">
        <v>1209</v>
      </c>
      <c r="C26" s="22" t="s">
        <v>1210</v>
      </c>
      <c r="D26" s="22" t="s">
        <v>1211</v>
      </c>
      <c r="E26" s="22" t="s">
        <v>1212</v>
      </c>
      <c r="F26" s="22" t="s">
        <v>1213</v>
      </c>
      <c r="G26" s="22" t="s">
        <v>1214</v>
      </c>
      <c r="H26" s="22" t="s">
        <v>1215</v>
      </c>
      <c r="I26" s="22" t="s">
        <v>1216</v>
      </c>
      <c r="J26" s="22" t="s">
        <v>1217</v>
      </c>
      <c r="K26" s="22" t="s">
        <v>1218</v>
      </c>
      <c r="L26" s="22" t="s">
        <v>1219</v>
      </c>
      <c r="M26" s="22" t="s">
        <v>1220</v>
      </c>
      <c r="N26" s="52" t="s">
        <v>1221</v>
      </c>
    </row>
    <row r="27" spans="1:15" x14ac:dyDescent="0.25">
      <c r="A27" s="24" t="s">
        <v>44</v>
      </c>
      <c r="B27" s="39">
        <v>785062</v>
      </c>
      <c r="C27" s="40">
        <v>1302775</v>
      </c>
      <c r="D27" s="40">
        <v>1163635</v>
      </c>
      <c r="E27" s="40">
        <v>962178</v>
      </c>
      <c r="F27" s="40">
        <v>822979</v>
      </c>
      <c r="G27" s="40">
        <v>833684</v>
      </c>
      <c r="H27" s="40">
        <v>809108</v>
      </c>
      <c r="I27" s="40">
        <v>869159</v>
      </c>
      <c r="J27" s="40">
        <v>973312</v>
      </c>
      <c r="K27" s="40">
        <v>1176792</v>
      </c>
      <c r="L27" s="40">
        <v>1113800</v>
      </c>
      <c r="M27" s="40">
        <v>1007150</v>
      </c>
      <c r="N27" s="41">
        <v>873411</v>
      </c>
    </row>
    <row r="28" spans="1:15" x14ac:dyDescent="0.25">
      <c r="A28" s="25" t="s">
        <v>45</v>
      </c>
      <c r="B28" s="27">
        <v>1449149</v>
      </c>
      <c r="C28" s="29">
        <v>900205</v>
      </c>
      <c r="D28" s="29">
        <v>813230</v>
      </c>
      <c r="E28" s="29">
        <v>840401</v>
      </c>
      <c r="F28" s="29">
        <v>779722</v>
      </c>
      <c r="G28" s="29">
        <v>882636</v>
      </c>
      <c r="H28" s="29">
        <v>892342</v>
      </c>
      <c r="I28" s="29">
        <v>818283</v>
      </c>
      <c r="J28" s="29">
        <v>817323</v>
      </c>
      <c r="K28" s="29">
        <v>1096573</v>
      </c>
      <c r="L28" s="29">
        <v>1073593</v>
      </c>
      <c r="M28" s="29">
        <v>989707</v>
      </c>
      <c r="N28" s="30">
        <v>1444144</v>
      </c>
    </row>
    <row r="29" spans="1:15" x14ac:dyDescent="0.25">
      <c r="A29" s="26" t="s">
        <v>46</v>
      </c>
      <c r="B29" s="28">
        <v>318743</v>
      </c>
      <c r="C29" s="31">
        <v>348734</v>
      </c>
      <c r="D29" s="31">
        <v>284273</v>
      </c>
      <c r="E29" s="31">
        <v>292894</v>
      </c>
      <c r="F29" s="31">
        <v>306310</v>
      </c>
      <c r="G29" s="31">
        <v>304804</v>
      </c>
      <c r="H29" s="31">
        <v>307858</v>
      </c>
      <c r="I29" s="31">
        <v>310209</v>
      </c>
      <c r="J29" s="31">
        <v>296405</v>
      </c>
      <c r="K29" s="31">
        <v>334973</v>
      </c>
      <c r="L29" s="31">
        <v>341510</v>
      </c>
      <c r="M29" s="31">
        <v>421035</v>
      </c>
      <c r="N29" s="32">
        <v>466612</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27" t="s">
        <v>42</v>
      </c>
      <c r="B33" s="224" t="s">
        <v>91</v>
      </c>
      <c r="C33" s="225"/>
      <c r="D33" s="225"/>
      <c r="E33" s="225"/>
      <c r="F33" s="225"/>
      <c r="G33" s="225"/>
      <c r="H33" s="225"/>
      <c r="I33" s="225"/>
      <c r="J33" s="225"/>
      <c r="K33" s="225"/>
      <c r="L33" s="225"/>
      <c r="M33" s="225"/>
      <c r="N33" s="226"/>
    </row>
    <row r="34" spans="1:28" x14ac:dyDescent="0.25">
      <c r="A34" s="228"/>
      <c r="B34" s="21" t="s">
        <v>1209</v>
      </c>
      <c r="C34" s="22" t="s">
        <v>1210</v>
      </c>
      <c r="D34" s="22" t="s">
        <v>1211</v>
      </c>
      <c r="E34" s="22" t="s">
        <v>1212</v>
      </c>
      <c r="F34" s="22" t="s">
        <v>1213</v>
      </c>
      <c r="G34" s="22" t="s">
        <v>1214</v>
      </c>
      <c r="H34" s="22" t="s">
        <v>1215</v>
      </c>
      <c r="I34" s="22" t="s">
        <v>1216</v>
      </c>
      <c r="J34" s="22" t="s">
        <v>1217</v>
      </c>
      <c r="K34" s="22" t="s">
        <v>1218</v>
      </c>
      <c r="L34" s="22" t="s">
        <v>1219</v>
      </c>
      <c r="M34" s="22" t="s">
        <v>1220</v>
      </c>
      <c r="N34" s="52" t="s">
        <v>1221</v>
      </c>
    </row>
    <row r="35" spans="1:28" x14ac:dyDescent="0.25">
      <c r="A35" s="24" t="s">
        <v>44</v>
      </c>
      <c r="B35" s="44">
        <v>-0.12130220563710073</v>
      </c>
      <c r="C35" s="45">
        <v>0.65945492203163569</v>
      </c>
      <c r="D35" s="45">
        <v>-0.10680278635988563</v>
      </c>
      <c r="E35" s="45">
        <v>-0.17312731225856906</v>
      </c>
      <c r="F35" s="45">
        <v>-0.14467073659967283</v>
      </c>
      <c r="G35" s="45">
        <v>1.3007622308710186E-2</v>
      </c>
      <c r="H35" s="45">
        <v>-2.9478795322928113E-2</v>
      </c>
      <c r="I35" s="45">
        <v>7.4218769311389821E-2</v>
      </c>
      <c r="J35" s="45">
        <v>0.11983192948585931</v>
      </c>
      <c r="K35" s="45">
        <v>0.20905937664387164</v>
      </c>
      <c r="L35" s="45">
        <v>-5.3528575993038702E-2</v>
      </c>
      <c r="M35" s="45">
        <v>-9.5753277069491827E-2</v>
      </c>
      <c r="N35" s="46">
        <v>-0.13278955468400933</v>
      </c>
    </row>
    <row r="36" spans="1:28" x14ac:dyDescent="0.25">
      <c r="A36" s="25" t="s">
        <v>45</v>
      </c>
      <c r="B36" s="33">
        <v>0.29576884215420657</v>
      </c>
      <c r="C36" s="34">
        <v>-0.37880438795458576</v>
      </c>
      <c r="D36" s="34">
        <v>-9.6616881710277103E-2</v>
      </c>
      <c r="E36" s="34">
        <v>3.341121208022331E-2</v>
      </c>
      <c r="F36" s="34">
        <v>-7.2202436693911604E-2</v>
      </c>
      <c r="G36" s="34">
        <v>0.13198806754202139</v>
      </c>
      <c r="H36" s="34">
        <v>1.0996605622249715E-2</v>
      </c>
      <c r="I36" s="34">
        <v>-8.2993964197583439E-2</v>
      </c>
      <c r="J36" s="34">
        <v>-1.1731882490532005E-3</v>
      </c>
      <c r="K36" s="34">
        <v>0.34166418906601187</v>
      </c>
      <c r="L36" s="34">
        <v>-2.0956197170639804E-2</v>
      </c>
      <c r="M36" s="34">
        <v>-7.813575535608E-2</v>
      </c>
      <c r="N36" s="35">
        <v>0.45916316647250144</v>
      </c>
    </row>
    <row r="37" spans="1:28" x14ac:dyDescent="0.25">
      <c r="A37" s="26" t="s">
        <v>46</v>
      </c>
      <c r="B37" s="36">
        <v>0.10680801711206178</v>
      </c>
      <c r="C37" s="37">
        <v>9.4091478087361916E-2</v>
      </c>
      <c r="D37" s="37">
        <v>-0.18484288884938091</v>
      </c>
      <c r="E37" s="37">
        <v>3.0326481938136932E-2</v>
      </c>
      <c r="F37" s="37">
        <v>4.5804966984642911E-2</v>
      </c>
      <c r="G37" s="37">
        <v>-4.9165877705592371E-3</v>
      </c>
      <c r="H37" s="37">
        <v>1.0019553549166022E-2</v>
      </c>
      <c r="I37" s="37">
        <v>7.6366376706143739E-3</v>
      </c>
      <c r="J37" s="37">
        <v>-4.4499031298253756E-2</v>
      </c>
      <c r="K37" s="37">
        <v>0.13011926249557193</v>
      </c>
      <c r="L37" s="37">
        <v>1.9515005687025522E-2</v>
      </c>
      <c r="M37" s="37">
        <v>0.23286287370794412</v>
      </c>
      <c r="N37" s="38">
        <v>0.10824990796489603</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27" t="s">
        <v>42</v>
      </c>
      <c r="B41" s="224" t="s">
        <v>47</v>
      </c>
      <c r="C41" s="225"/>
      <c r="D41" s="225"/>
      <c r="E41" s="225"/>
      <c r="F41" s="225"/>
      <c r="G41" s="225"/>
      <c r="H41" s="225"/>
      <c r="I41" s="225"/>
      <c r="J41" s="225"/>
      <c r="K41" s="225"/>
      <c r="L41" s="225"/>
      <c r="M41" s="225"/>
      <c r="N41" s="226"/>
    </row>
    <row r="42" spans="1:28" x14ac:dyDescent="0.25">
      <c r="A42" s="228"/>
      <c r="B42" s="21" t="s">
        <v>1209</v>
      </c>
      <c r="C42" s="22" t="s">
        <v>1210</v>
      </c>
      <c r="D42" s="22" t="s">
        <v>1211</v>
      </c>
      <c r="E42" s="22" t="s">
        <v>1212</v>
      </c>
      <c r="F42" s="22" t="s">
        <v>1213</v>
      </c>
      <c r="G42" s="22" t="s">
        <v>1214</v>
      </c>
      <c r="H42" s="22" t="s">
        <v>1215</v>
      </c>
      <c r="I42" s="22" t="s">
        <v>1216</v>
      </c>
      <c r="J42" s="22" t="s">
        <v>1217</v>
      </c>
      <c r="K42" s="22" t="s">
        <v>1218</v>
      </c>
      <c r="L42" s="22" t="s">
        <v>1219</v>
      </c>
      <c r="M42" s="22" t="s">
        <v>1220</v>
      </c>
      <c r="N42" s="52" t="s">
        <v>1221</v>
      </c>
      <c r="O42" s="82"/>
      <c r="P42" s="83"/>
      <c r="Q42" s="83"/>
      <c r="R42" s="83"/>
      <c r="S42" s="83"/>
      <c r="T42" s="83"/>
      <c r="U42" s="83"/>
      <c r="V42" s="83"/>
      <c r="W42" s="83"/>
      <c r="X42" s="83"/>
      <c r="Y42" s="83"/>
      <c r="Z42" s="83"/>
      <c r="AA42" s="83"/>
      <c r="AB42" s="83"/>
    </row>
    <row r="43" spans="1:28" x14ac:dyDescent="0.25">
      <c r="A43" s="24" t="s">
        <v>44</v>
      </c>
      <c r="B43" s="44">
        <v>0.22229159238782661</v>
      </c>
      <c r="C43" s="45">
        <v>0.15022522880456568</v>
      </c>
      <c r="D43" s="45">
        <v>0.18852023671636731</v>
      </c>
      <c r="E43" s="45">
        <v>0.12054847804795107</v>
      </c>
      <c r="F43" s="45">
        <v>5.9072805070295657E-2</v>
      </c>
      <c r="G43" s="45">
        <v>5.4815527101573967E-2</v>
      </c>
      <c r="H43" s="45">
        <v>3.102079096390762E-2</v>
      </c>
      <c r="I43" s="45">
        <v>3.8382045130891052E-2</v>
      </c>
      <c r="J43" s="45">
        <v>8.3550233673471655E-2</v>
      </c>
      <c r="K43" s="45">
        <v>0.37489514133429291</v>
      </c>
      <c r="L43" s="45">
        <v>0.37391340817612934</v>
      </c>
      <c r="M43" s="45">
        <v>0.21938521627848692</v>
      </c>
      <c r="N43" s="46">
        <v>0.11253760849461571</v>
      </c>
      <c r="O43" s="29"/>
      <c r="P43" s="29"/>
      <c r="Q43" s="29"/>
      <c r="R43" s="29"/>
      <c r="S43" s="29"/>
      <c r="T43" s="29"/>
      <c r="U43" s="29"/>
      <c r="V43" s="29"/>
      <c r="W43" s="29"/>
      <c r="X43" s="29"/>
      <c r="Y43" s="29"/>
      <c r="Z43" s="29"/>
      <c r="AA43" s="29"/>
      <c r="AB43" s="29"/>
    </row>
    <row r="44" spans="1:28" x14ac:dyDescent="0.25">
      <c r="A44" s="25" t="s">
        <v>45</v>
      </c>
      <c r="B44" s="33">
        <v>0.17647789480008022</v>
      </c>
      <c r="C44" s="34">
        <v>0.16354261990807523</v>
      </c>
      <c r="D44" s="34">
        <v>9.7258708461344379E-2</v>
      </c>
      <c r="E44" s="34">
        <v>7.4362848873479992E-2</v>
      </c>
      <c r="F44" s="34">
        <v>8.6529752266500934E-2</v>
      </c>
      <c r="G44" s="34">
        <v>0.14812646826976358</v>
      </c>
      <c r="H44" s="34">
        <v>0.1110997664098337</v>
      </c>
      <c r="I44" s="34">
        <v>4.4293087077705288E-2</v>
      </c>
      <c r="J44" s="34">
        <v>2.4990092751907458E-2</v>
      </c>
      <c r="K44" s="34">
        <v>0.39842784579932078</v>
      </c>
      <c r="L44" s="34">
        <v>0.36671164691354879</v>
      </c>
      <c r="M44" s="34">
        <v>4.316503540433031E-2</v>
      </c>
      <c r="N44" s="35">
        <v>-3.4537511325612481E-3</v>
      </c>
      <c r="O44" s="29"/>
      <c r="P44" s="29"/>
      <c r="Q44" s="29"/>
      <c r="R44" s="29"/>
      <c r="S44" s="29"/>
      <c r="T44" s="29"/>
      <c r="U44" s="29"/>
      <c r="V44" s="29"/>
      <c r="W44" s="29"/>
      <c r="X44" s="29"/>
      <c r="Y44" s="29"/>
      <c r="Z44" s="29"/>
      <c r="AA44" s="29"/>
      <c r="AB44" s="29"/>
    </row>
    <row r="45" spans="1:28" x14ac:dyDescent="0.25">
      <c r="A45" s="26" t="s">
        <v>46</v>
      </c>
      <c r="B45" s="36">
        <v>0.17039487695437289</v>
      </c>
      <c r="C45" s="37">
        <v>0.1325474149129644</v>
      </c>
      <c r="D45" s="37">
        <v>0.14866131678263469</v>
      </c>
      <c r="E45" s="37">
        <v>0.1476138233680746</v>
      </c>
      <c r="F45" s="37">
        <v>0.10239366009378857</v>
      </c>
      <c r="G45" s="37">
        <v>7.6285310734463277E-2</v>
      </c>
      <c r="H45" s="37">
        <v>0.13338929263030785</v>
      </c>
      <c r="I45" s="37">
        <v>9.8960233814542553E-2</v>
      </c>
      <c r="J45" s="37">
        <v>4.4485007805314662E-2</v>
      </c>
      <c r="K45" s="37">
        <v>0.16377147939437314</v>
      </c>
      <c r="L45" s="37">
        <v>0.15670036749140545</v>
      </c>
      <c r="M45" s="37">
        <v>0.47631603861244842</v>
      </c>
      <c r="N45" s="38">
        <v>0.46391293298990094</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23" t="s">
        <v>21</v>
      </c>
      <c r="B49" s="223"/>
      <c r="C49" s="223"/>
      <c r="D49" s="223"/>
      <c r="E49" s="223"/>
      <c r="F49" s="223"/>
      <c r="G49" s="223"/>
      <c r="H49" s="223"/>
      <c r="I49" s="223"/>
      <c r="J49" s="223"/>
      <c r="K49" s="223"/>
      <c r="L49" s="223"/>
      <c r="M49" s="223"/>
      <c r="N49" s="223"/>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6" t="s">
        <v>9</v>
      </c>
      <c r="B52" s="158" t="s">
        <v>1209</v>
      </c>
      <c r="C52" s="159" t="s">
        <v>1220</v>
      </c>
      <c r="D52" s="160" t="s">
        <v>1221</v>
      </c>
      <c r="E52" s="10" t="s">
        <v>1223</v>
      </c>
      <c r="F52" s="75" t="s">
        <v>1224</v>
      </c>
      <c r="G52" s="10" t="s">
        <v>1222</v>
      </c>
      <c r="H52" s="75" t="s">
        <v>1225</v>
      </c>
      <c r="I52" s="10" t="s">
        <v>1222</v>
      </c>
    </row>
    <row r="53" spans="1:14" ht="14.4" x14ac:dyDescent="0.3">
      <c r="A53" s="157" t="s">
        <v>63</v>
      </c>
      <c r="B53" s="39">
        <v>1557038</v>
      </c>
      <c r="C53" s="40">
        <v>1563099</v>
      </c>
      <c r="D53" s="41">
        <v>1534388</v>
      </c>
      <c r="E53" s="124">
        <f t="shared" ref="E53:E74" si="0">D53/$D$75</f>
        <v>0.16911919337096956</v>
      </c>
      <c r="F53" s="125">
        <f t="shared" ref="F53:F73" si="1">(D53-C53)/C53</f>
        <v>-1.8367998444116462E-2</v>
      </c>
      <c r="G53" s="124">
        <f t="shared" ref="G53:G74" si="2">(D53-C53)/$C$75</f>
        <v>-3.0486817485678012E-3</v>
      </c>
      <c r="H53" s="125">
        <f t="shared" ref="H53:H73" si="3">(D53-B53)/B53</f>
        <v>-1.4546851136581124E-2</v>
      </c>
      <c r="I53" s="124">
        <f t="shared" ref="I53:I74" si="4">(D53-B53)/$B$75</f>
        <v>-2.4435159443460925E-3</v>
      </c>
      <c r="J53"/>
      <c r="K53"/>
      <c r="L53"/>
    </row>
    <row r="54" spans="1:14" ht="14.4" x14ac:dyDescent="0.3">
      <c r="A54" s="157" t="s">
        <v>102</v>
      </c>
      <c r="B54" s="27">
        <v>1367499</v>
      </c>
      <c r="C54" s="29">
        <v>1312343</v>
      </c>
      <c r="D54" s="30">
        <v>1263968</v>
      </c>
      <c r="E54" s="124">
        <f t="shared" si="0"/>
        <v>0.13931368637314528</v>
      </c>
      <c r="F54" s="125">
        <f t="shared" si="1"/>
        <v>-3.6861552200910891E-2</v>
      </c>
      <c r="G54" s="124">
        <f t="shared" si="2"/>
        <v>-5.1367064744163348E-3</v>
      </c>
      <c r="H54" s="125">
        <f t="shared" si="3"/>
        <v>-7.5708282053588344E-2</v>
      </c>
      <c r="I54" s="124">
        <f t="shared" si="4"/>
        <v>-1.1169079436383898E-2</v>
      </c>
      <c r="J54"/>
      <c r="K54"/>
      <c r="L54"/>
    </row>
    <row r="55" spans="1:14" ht="14.4" x14ac:dyDescent="0.3">
      <c r="A55" s="157" t="s">
        <v>103</v>
      </c>
      <c r="B55" s="27">
        <v>1137932</v>
      </c>
      <c r="C55" s="29">
        <v>1157423</v>
      </c>
      <c r="D55" s="30">
        <v>1130479</v>
      </c>
      <c r="E55" s="124">
        <f t="shared" si="0"/>
        <v>0.1246006203143014</v>
      </c>
      <c r="F55" s="125">
        <f t="shared" si="1"/>
        <v>-2.327930238123832E-2</v>
      </c>
      <c r="G55" s="124">
        <f t="shared" si="2"/>
        <v>-2.8610525942464851E-3</v>
      </c>
      <c r="H55" s="125">
        <f t="shared" si="3"/>
        <v>-6.5496005033692699E-3</v>
      </c>
      <c r="I55" s="124">
        <f t="shared" si="4"/>
        <v>-8.0404080941330809E-4</v>
      </c>
      <c r="J55"/>
      <c r="K55"/>
      <c r="L55"/>
    </row>
    <row r="56" spans="1:14" ht="14.4" x14ac:dyDescent="0.3">
      <c r="A56" s="157" t="s">
        <v>11</v>
      </c>
      <c r="B56" s="27">
        <v>955847</v>
      </c>
      <c r="C56" s="29">
        <v>968876</v>
      </c>
      <c r="D56" s="30">
        <v>946373</v>
      </c>
      <c r="E56" s="124">
        <f t="shared" si="0"/>
        <v>0.10430858321888895</v>
      </c>
      <c r="F56" s="125">
        <f t="shared" si="1"/>
        <v>-2.3225882362655284E-2</v>
      </c>
      <c r="G56" s="124">
        <f t="shared" si="2"/>
        <v>-2.3894843574943829E-3</v>
      </c>
      <c r="H56" s="125">
        <f t="shared" si="3"/>
        <v>-9.9116281162152514E-3</v>
      </c>
      <c r="I56" s="124">
        <f t="shared" si="4"/>
        <v>-1.0220693181781403E-3</v>
      </c>
      <c r="J56"/>
      <c r="K56"/>
      <c r="L56"/>
    </row>
    <row r="57" spans="1:14" ht="14.4" x14ac:dyDescent="0.3">
      <c r="A57" s="157" t="s">
        <v>10</v>
      </c>
      <c r="B57" s="27">
        <v>800612</v>
      </c>
      <c r="C57" s="29">
        <v>829544</v>
      </c>
      <c r="D57" s="30">
        <v>760714</v>
      </c>
      <c r="E57" s="124">
        <f>D57/$D$75</f>
        <v>8.384537552822606E-2</v>
      </c>
      <c r="F57" s="125">
        <f t="shared" si="1"/>
        <v>-8.2973296172354938E-2</v>
      </c>
      <c r="G57" s="124">
        <f t="shared" si="2"/>
        <v>-7.3087236513504151E-3</v>
      </c>
      <c r="H57" s="125">
        <f t="shared" si="3"/>
        <v>-4.9834376701823106E-2</v>
      </c>
      <c r="I57" s="124">
        <f t="shared" si="4"/>
        <v>-4.3042560330031083E-3</v>
      </c>
      <c r="J57"/>
      <c r="K57"/>
      <c r="L57"/>
    </row>
    <row r="58" spans="1:14" ht="14.4" x14ac:dyDescent="0.3">
      <c r="A58" s="157" t="s">
        <v>13</v>
      </c>
      <c r="B58" s="27">
        <v>562780</v>
      </c>
      <c r="C58" s="29">
        <v>589397</v>
      </c>
      <c r="D58" s="30">
        <v>573879</v>
      </c>
      <c r="E58" s="124">
        <f t="shared" si="0"/>
        <v>6.3252549923838455E-2</v>
      </c>
      <c r="F58" s="125">
        <f t="shared" si="1"/>
        <v>-2.632860364067004E-2</v>
      </c>
      <c r="G58" s="124">
        <f t="shared" si="2"/>
        <v>-1.6477811073900297E-3</v>
      </c>
      <c r="H58" s="125">
        <f t="shared" si="3"/>
        <v>1.9721738512384946E-2</v>
      </c>
      <c r="I58" s="124">
        <f t="shared" si="4"/>
        <v>1.1973767534789086E-3</v>
      </c>
      <c r="J58"/>
      <c r="K58"/>
      <c r="L58"/>
    </row>
    <row r="59" spans="1:14" ht="14.4" x14ac:dyDescent="0.3">
      <c r="A59" s="157" t="s">
        <v>15</v>
      </c>
      <c r="B59" s="27">
        <v>491703</v>
      </c>
      <c r="C59" s="29">
        <v>483689</v>
      </c>
      <c r="D59" s="30">
        <v>458979</v>
      </c>
      <c r="E59" s="124">
        <f t="shared" si="0"/>
        <v>5.0588350700223307E-2</v>
      </c>
      <c r="F59" s="125">
        <f t="shared" si="1"/>
        <v>-5.1086545280128348E-2</v>
      </c>
      <c r="G59" s="124">
        <f t="shared" si="2"/>
        <v>-2.6238349763892015E-3</v>
      </c>
      <c r="H59" s="125">
        <f t="shared" si="3"/>
        <v>-6.6552370028248764E-2</v>
      </c>
      <c r="I59" s="124">
        <f t="shared" si="4"/>
        <v>-3.5303141617122088E-3</v>
      </c>
      <c r="J59"/>
      <c r="K59"/>
      <c r="L59"/>
    </row>
    <row r="60" spans="1:14" ht="14.4" x14ac:dyDescent="0.3">
      <c r="A60" s="157" t="s">
        <v>1199</v>
      </c>
      <c r="B60" s="27">
        <v>369308</v>
      </c>
      <c r="C60" s="29">
        <v>378165</v>
      </c>
      <c r="D60" s="30">
        <v>371892</v>
      </c>
      <c r="E60" s="124">
        <f t="shared" si="0"/>
        <v>4.098968126778664E-2</v>
      </c>
      <c r="F60" s="125">
        <f t="shared" si="1"/>
        <v>-1.6587997302764668E-2</v>
      </c>
      <c r="G60" s="124">
        <f t="shared" si="2"/>
        <v>-6.6609942561268569E-4</v>
      </c>
      <c r="H60" s="125">
        <f t="shared" si="3"/>
        <v>6.9968698213956912E-3</v>
      </c>
      <c r="I60" s="124">
        <f t="shared" si="4"/>
        <v>2.7876579250288313E-4</v>
      </c>
      <c r="J60"/>
      <c r="K60"/>
      <c r="L60"/>
    </row>
    <row r="61" spans="1:14" ht="14.4" x14ac:dyDescent="0.3">
      <c r="A61" s="157" t="s">
        <v>65</v>
      </c>
      <c r="B61" s="27">
        <v>382602</v>
      </c>
      <c r="C61" s="29">
        <v>379268</v>
      </c>
      <c r="D61" s="30">
        <v>369073</v>
      </c>
      <c r="E61" s="124">
        <f t="shared" si="0"/>
        <v>4.0678973020516221E-2</v>
      </c>
      <c r="F61" s="125">
        <f t="shared" si="1"/>
        <v>-2.6880728139468662E-2</v>
      </c>
      <c r="G61" s="124">
        <f t="shared" si="2"/>
        <v>-1.0825575711974063E-3</v>
      </c>
      <c r="H61" s="125">
        <f t="shared" si="3"/>
        <v>-3.536050517247688E-2</v>
      </c>
      <c r="I61" s="124">
        <f t="shared" si="4"/>
        <v>-1.4595287951902113E-3</v>
      </c>
      <c r="J61"/>
      <c r="K61"/>
      <c r="L61"/>
    </row>
    <row r="62" spans="1:14" ht="14.4" x14ac:dyDescent="0.3">
      <c r="A62" s="157" t="s">
        <v>19</v>
      </c>
      <c r="B62" s="27">
        <v>280610</v>
      </c>
      <c r="C62" s="29">
        <v>310235</v>
      </c>
      <c r="D62" s="30">
        <v>305009</v>
      </c>
      <c r="E62" s="124">
        <f t="shared" si="0"/>
        <v>3.3617882863321437E-2</v>
      </c>
      <c r="F62" s="125">
        <f t="shared" si="1"/>
        <v>-1.6845294695956293E-2</v>
      </c>
      <c r="G62" s="124">
        <f t="shared" si="2"/>
        <v>-5.5492357695710105E-4</v>
      </c>
      <c r="H62" s="125">
        <f t="shared" si="3"/>
        <v>8.6949859235237514E-2</v>
      </c>
      <c r="I62" s="124">
        <f t="shared" si="4"/>
        <v>2.6322006854790424E-3</v>
      </c>
      <c r="J62"/>
      <c r="K62"/>
      <c r="L62"/>
    </row>
    <row r="63" spans="1:14" ht="14.4" x14ac:dyDescent="0.3">
      <c r="A63" s="157" t="s">
        <v>12</v>
      </c>
      <c r="B63" s="27">
        <v>252320</v>
      </c>
      <c r="C63" s="29">
        <v>273159</v>
      </c>
      <c r="D63" s="30">
        <v>261908</v>
      </c>
      <c r="E63" s="124">
        <f t="shared" si="0"/>
        <v>2.8867320193721468E-2</v>
      </c>
      <c r="F63" s="125">
        <f t="shared" si="1"/>
        <v>-4.1188465326055523E-2</v>
      </c>
      <c r="G63" s="124">
        <f t="shared" si="2"/>
        <v>-1.1946890861738125E-3</v>
      </c>
      <c r="H63" s="125">
        <f t="shared" si="3"/>
        <v>3.7999365884590998E-2</v>
      </c>
      <c r="I63" s="124">
        <f t="shared" si="4"/>
        <v>1.0343678090238557E-3</v>
      </c>
      <c r="J63"/>
      <c r="K63"/>
      <c r="L63"/>
    </row>
    <row r="64" spans="1:14" ht="14.4" x14ac:dyDescent="0.3">
      <c r="A64" s="157" t="s">
        <v>14</v>
      </c>
      <c r="B64" s="27">
        <v>243931</v>
      </c>
      <c r="C64" s="29">
        <v>301606</v>
      </c>
      <c r="D64" s="30">
        <v>251367</v>
      </c>
      <c r="E64" s="124">
        <f t="shared" si="0"/>
        <v>2.7705498400717749E-2</v>
      </c>
      <c r="F64" s="125">
        <f t="shared" si="1"/>
        <v>-0.16657161992798553</v>
      </c>
      <c r="G64" s="124">
        <f t="shared" si="2"/>
        <v>-5.3346355879731727E-3</v>
      </c>
      <c r="H64" s="125">
        <f t="shared" si="3"/>
        <v>3.0484030320049524E-2</v>
      </c>
      <c r="I64" s="124">
        <f t="shared" si="4"/>
        <v>8.0220682393631541E-4</v>
      </c>
      <c r="J64"/>
      <c r="K64"/>
      <c r="L64"/>
    </row>
    <row r="65" spans="1:14" ht="14.4" x14ac:dyDescent="0.3">
      <c r="A65" s="157" t="s">
        <v>64</v>
      </c>
      <c r="B65" s="27">
        <v>236537</v>
      </c>
      <c r="C65" s="29">
        <v>233962</v>
      </c>
      <c r="D65" s="30">
        <v>227042</v>
      </c>
      <c r="E65" s="124">
        <f t="shared" si="0"/>
        <v>2.502441357813778E-2</v>
      </c>
      <c r="F65" s="125">
        <f t="shared" si="1"/>
        <v>-2.9577452748736976E-2</v>
      </c>
      <c r="G65" s="124">
        <f t="shared" si="2"/>
        <v>-7.3480121556508606E-4</v>
      </c>
      <c r="H65" s="125">
        <f t="shared" si="3"/>
        <v>-4.0141711444721125E-2</v>
      </c>
      <c r="I65" s="124">
        <f t="shared" si="4"/>
        <v>-1.0243348296497196E-3</v>
      </c>
      <c r="J65"/>
      <c r="K65"/>
      <c r="L65"/>
    </row>
    <row r="66" spans="1:14" ht="14.4" x14ac:dyDescent="0.3">
      <c r="A66" s="157" t="s">
        <v>17</v>
      </c>
      <c r="B66" s="27">
        <v>230608</v>
      </c>
      <c r="C66" s="29">
        <v>219245</v>
      </c>
      <c r="D66" s="30">
        <v>215886</v>
      </c>
      <c r="E66" s="124">
        <f t="shared" si="0"/>
        <v>2.3794806906783116E-2</v>
      </c>
      <c r="F66" s="125">
        <f t="shared" si="1"/>
        <v>-1.5320759880498986E-2</v>
      </c>
      <c r="G66" s="124">
        <f t="shared" si="2"/>
        <v>-3.5667590795998902E-4</v>
      </c>
      <c r="H66" s="125">
        <f t="shared" si="3"/>
        <v>-6.3839936168736552E-2</v>
      </c>
      <c r="I66" s="124">
        <f t="shared" si="4"/>
        <v>-1.5882314230756369E-3</v>
      </c>
      <c r="J66"/>
      <c r="K66"/>
      <c r="L66"/>
    </row>
    <row r="67" spans="1:14" ht="14.4" x14ac:dyDescent="0.3">
      <c r="A67" s="157" t="s">
        <v>16</v>
      </c>
      <c r="B67" s="27">
        <v>107704</v>
      </c>
      <c r="C67" s="29">
        <v>111142</v>
      </c>
      <c r="D67" s="30">
        <v>106584</v>
      </c>
      <c r="E67" s="124">
        <f t="shared" si="0"/>
        <v>1.1747615405133133E-2</v>
      </c>
      <c r="F67" s="125">
        <f t="shared" si="1"/>
        <v>-4.1010599053463138E-2</v>
      </c>
      <c r="G67" s="124">
        <f t="shared" si="2"/>
        <v>-4.8399189892278356E-4</v>
      </c>
      <c r="H67" s="125">
        <f t="shared" si="3"/>
        <v>-1.0398870979722202E-2</v>
      </c>
      <c r="I67" s="124">
        <f t="shared" si="4"/>
        <v>-1.2082727848422179E-4</v>
      </c>
      <c r="J67"/>
      <c r="K67"/>
      <c r="L67"/>
    </row>
    <row r="68" spans="1:14" ht="14.4" x14ac:dyDescent="0.3">
      <c r="A68" s="157" t="s">
        <v>62</v>
      </c>
      <c r="B68" s="27">
        <v>90841</v>
      </c>
      <c r="C68" s="29">
        <v>99191</v>
      </c>
      <c r="D68" s="30">
        <v>93684</v>
      </c>
      <c r="E68" s="124">
        <f t="shared" si="0"/>
        <v>1.0325786249479213E-2</v>
      </c>
      <c r="F68" s="125">
        <f t="shared" si="1"/>
        <v>-5.5519149922876064E-2</v>
      </c>
      <c r="G68" s="124">
        <f t="shared" si="2"/>
        <v>-5.8476160319608796E-4</v>
      </c>
      <c r="H68" s="125">
        <f t="shared" si="3"/>
        <v>3.1296441034334717E-2</v>
      </c>
      <c r="I68" s="124">
        <f t="shared" si="4"/>
        <v>3.0670710065235942E-4</v>
      </c>
      <c r="J68"/>
      <c r="K68"/>
      <c r="L68"/>
    </row>
    <row r="69" spans="1:14" ht="14.4" x14ac:dyDescent="0.3">
      <c r="A69" s="157" t="s">
        <v>18</v>
      </c>
      <c r="B69" s="27">
        <v>75945</v>
      </c>
      <c r="C69" s="29">
        <v>80166</v>
      </c>
      <c r="D69" s="30">
        <v>76982</v>
      </c>
      <c r="E69" s="124">
        <f t="shared" si="0"/>
        <v>8.484903260507758E-3</v>
      </c>
      <c r="F69" s="125">
        <f t="shared" si="1"/>
        <v>-3.9717586009031261E-2</v>
      </c>
      <c r="G69" s="124">
        <f t="shared" si="2"/>
        <v>-3.3809350727734592E-4</v>
      </c>
      <c r="H69" s="125">
        <f t="shared" si="3"/>
        <v>1.3654618473895583E-2</v>
      </c>
      <c r="I69" s="124">
        <f t="shared" si="4"/>
        <v>1.1187311409655178E-4</v>
      </c>
      <c r="J69"/>
      <c r="K69"/>
      <c r="L69"/>
    </row>
    <row r="70" spans="1:14" ht="14.4" x14ac:dyDescent="0.3">
      <c r="A70" s="157" t="s">
        <v>66</v>
      </c>
      <c r="B70" s="27">
        <v>56042</v>
      </c>
      <c r="C70" s="29">
        <v>59564</v>
      </c>
      <c r="D70" s="30">
        <v>58725</v>
      </c>
      <c r="E70" s="124">
        <f t="shared" si="0"/>
        <v>6.4726292376570899E-3</v>
      </c>
      <c r="F70" s="125">
        <f t="shared" si="1"/>
        <v>-1.4085689342555906E-2</v>
      </c>
      <c r="G70" s="124">
        <f t="shared" si="2"/>
        <v>-8.9089338129928788E-5</v>
      </c>
      <c r="H70" s="125">
        <f t="shared" si="3"/>
        <v>4.7874808179579599E-2</v>
      </c>
      <c r="I70" s="124">
        <f t="shared" si="4"/>
        <v>2.8944606086889917E-4</v>
      </c>
      <c r="J70"/>
      <c r="K70"/>
      <c r="L70"/>
    </row>
    <row r="71" spans="1:14" ht="14.4" x14ac:dyDescent="0.3">
      <c r="A71" s="157" t="s">
        <v>1200</v>
      </c>
      <c r="B71" s="27">
        <v>42184</v>
      </c>
      <c r="C71" s="29">
        <v>39263</v>
      </c>
      <c r="D71" s="30">
        <v>38059</v>
      </c>
      <c r="E71" s="124">
        <f t="shared" si="0"/>
        <v>4.194836886436632E-3</v>
      </c>
      <c r="F71" s="125">
        <f t="shared" si="1"/>
        <v>-3.0665002674273488E-2</v>
      </c>
      <c r="G71" s="124">
        <f t="shared" si="2"/>
        <v>-1.2784691669658432E-4</v>
      </c>
      <c r="H71" s="125">
        <f t="shared" si="3"/>
        <v>-9.778589038498009E-2</v>
      </c>
      <c r="I71" s="124">
        <f t="shared" si="4"/>
        <v>-4.450111819173347E-4</v>
      </c>
      <c r="J71"/>
      <c r="K71"/>
      <c r="L71"/>
    </row>
    <row r="72" spans="1:14" ht="14.4" x14ac:dyDescent="0.3">
      <c r="A72" s="157" t="s">
        <v>68</v>
      </c>
      <c r="B72" s="27">
        <v>16702</v>
      </c>
      <c r="C72" s="29">
        <v>18461</v>
      </c>
      <c r="D72" s="30">
        <v>18416</v>
      </c>
      <c r="E72" s="124">
        <f t="shared" si="0"/>
        <v>2.0297988938389609E-3</v>
      </c>
      <c r="F72" s="125">
        <f t="shared" si="1"/>
        <v>-2.437571095823628E-3</v>
      </c>
      <c r="G72" s="124">
        <f t="shared" si="2"/>
        <v>-4.7783316041082181E-6</v>
      </c>
      <c r="H72" s="125">
        <f t="shared" si="3"/>
        <v>0.10262244042629626</v>
      </c>
      <c r="I72" s="124">
        <f t="shared" si="4"/>
        <v>1.8490888868031799E-4</v>
      </c>
      <c r="J72"/>
      <c r="K72"/>
      <c r="L72"/>
    </row>
    <row r="73" spans="1:14" ht="14.4" x14ac:dyDescent="0.3">
      <c r="A73" s="157" t="s">
        <v>67</v>
      </c>
      <c r="B73" s="27">
        <v>10685</v>
      </c>
      <c r="C73" s="29">
        <v>9715</v>
      </c>
      <c r="D73" s="30">
        <v>9413</v>
      </c>
      <c r="E73" s="124">
        <f t="shared" si="0"/>
        <v>1.0374944063697947E-3</v>
      </c>
      <c r="F73" s="125">
        <f t="shared" si="1"/>
        <v>-3.1085949562532168E-2</v>
      </c>
      <c r="G73" s="124">
        <f t="shared" si="2"/>
        <v>-3.2067914320904046E-5</v>
      </c>
      <c r="H73" s="125">
        <f t="shared" si="3"/>
        <v>-0.11904539073467478</v>
      </c>
      <c r="I73" s="124">
        <f t="shared" si="4"/>
        <v>-1.3722526627850902E-4</v>
      </c>
      <c r="J73"/>
      <c r="K73"/>
      <c r="L73"/>
    </row>
    <row r="74" spans="1:14" ht="14.4" x14ac:dyDescent="0.3">
      <c r="A74" s="157" t="s">
        <v>1201</v>
      </c>
      <c r="B74" s="28">
        <v>0</v>
      </c>
      <c r="C74" s="31">
        <v>0</v>
      </c>
      <c r="D74" s="32">
        <v>0</v>
      </c>
      <c r="E74" s="124">
        <f t="shared" si="0"/>
        <v>0</v>
      </c>
      <c r="F74" s="125">
        <v>0</v>
      </c>
      <c r="G74" s="124">
        <f t="shared" si="2"/>
        <v>0</v>
      </c>
      <c r="H74" s="125">
        <v>0</v>
      </c>
      <c r="I74" s="124">
        <f t="shared" si="4"/>
        <v>0</v>
      </c>
      <c r="J74"/>
    </row>
    <row r="75" spans="1:14" x14ac:dyDescent="0.25">
      <c r="A75" s="85" t="s">
        <v>20</v>
      </c>
      <c r="B75" s="141">
        <v>9269430</v>
      </c>
      <c r="C75" s="142">
        <v>9417513</v>
      </c>
      <c r="D75" s="143">
        <v>9072820</v>
      </c>
      <c r="E75" s="126">
        <v>1</v>
      </c>
      <c r="F75" s="127">
        <f>(D75-C75)/C75</f>
        <v>-3.660127679144165E-2</v>
      </c>
      <c r="G75" s="126">
        <f>(D75-C75)/$C$58</f>
        <v>-0.58482313279504305</v>
      </c>
      <c r="H75" s="127">
        <f>(D75-B75)/B75</f>
        <v>-2.1210581448913256E-2</v>
      </c>
      <c r="I75" s="126">
        <f>(D75-B75)/$B$58</f>
        <v>-0.34935498773943635</v>
      </c>
      <c r="K75" s="49"/>
    </row>
    <row r="76" spans="1:14" x14ac:dyDescent="0.25">
      <c r="A76" s="12"/>
      <c r="B76" s="13"/>
      <c r="C76" s="13"/>
      <c r="D76" s="13"/>
      <c r="E76" s="13"/>
      <c r="F76" s="14"/>
      <c r="G76" s="14"/>
      <c r="H76" s="14"/>
      <c r="I76" s="14"/>
      <c r="J76" s="14"/>
      <c r="K76" s="9"/>
    </row>
    <row r="78" spans="1:14" ht="14.4" customHeight="1" x14ac:dyDescent="0.25"/>
    <row r="79" spans="1:14" x14ac:dyDescent="0.25">
      <c r="A79" s="223" t="s">
        <v>48</v>
      </c>
      <c r="B79" s="223"/>
      <c r="C79" s="223"/>
      <c r="D79" s="223"/>
      <c r="E79" s="223"/>
      <c r="F79" s="223"/>
      <c r="G79" s="223"/>
      <c r="H79" s="223"/>
      <c r="I79" s="223"/>
      <c r="J79" s="223"/>
      <c r="K79" s="223"/>
      <c r="L79" s="223"/>
      <c r="M79" s="223"/>
      <c r="N79" s="223"/>
    </row>
    <row r="80" spans="1:14" x14ac:dyDescent="0.25">
      <c r="A80" s="9"/>
      <c r="B80" s="9"/>
      <c r="C80" s="9"/>
      <c r="D80" s="9"/>
      <c r="E80" s="9"/>
      <c r="F80" s="9"/>
      <c r="G80" s="9"/>
    </row>
    <row r="81" spans="1:16" x14ac:dyDescent="0.25">
      <c r="A81" s="9"/>
      <c r="B81" s="9"/>
      <c r="C81" s="9"/>
      <c r="D81" s="9"/>
      <c r="E81" s="9"/>
      <c r="F81" s="9"/>
      <c r="G81" s="9"/>
    </row>
    <row r="82" spans="1:16" x14ac:dyDescent="0.25">
      <c r="A82" s="48" t="s">
        <v>49</v>
      </c>
      <c r="B82" s="73" t="s">
        <v>1209</v>
      </c>
      <c r="C82" s="74" t="s">
        <v>1220</v>
      </c>
      <c r="D82" s="74" t="s">
        <v>1221</v>
      </c>
      <c r="E82" s="71" t="s">
        <v>50</v>
      </c>
      <c r="F82" s="50" t="s">
        <v>51</v>
      </c>
    </row>
    <row r="83" spans="1:16" x14ac:dyDescent="0.25">
      <c r="A83" s="23" t="e" vm="1">
        <v>#VALUE!</v>
      </c>
      <c r="B83" s="29">
        <v>6483</v>
      </c>
      <c r="C83" s="29">
        <v>4128</v>
      </c>
      <c r="D83" s="29">
        <v>3774</v>
      </c>
      <c r="E83" s="33">
        <v>-8.5755813953488413E-2</v>
      </c>
      <c r="F83" s="55">
        <v>-0.4178621008792226</v>
      </c>
      <c r="P83" s="54"/>
    </row>
    <row r="84" spans="1:16" x14ac:dyDescent="0.25">
      <c r="A84" s="23" t="e" vm="2">
        <v>#VALUE!</v>
      </c>
      <c r="B84" s="29">
        <v>1772534</v>
      </c>
      <c r="C84" s="29">
        <v>1771313</v>
      </c>
      <c r="D84" s="29">
        <v>1722504</v>
      </c>
      <c r="E84" s="33">
        <v>-2.7555265500789572E-2</v>
      </c>
      <c r="F84" s="56">
        <v>-2.8225128544783873E-2</v>
      </c>
    </row>
    <row r="85" spans="1:16" x14ac:dyDescent="0.25">
      <c r="A85" s="23" t="e" vm="3">
        <v>#VALUE!</v>
      </c>
      <c r="B85" s="29">
        <v>15405</v>
      </c>
      <c r="C85" s="29">
        <v>17505</v>
      </c>
      <c r="D85" s="29">
        <v>15955</v>
      </c>
      <c r="E85" s="33">
        <v>-8.8546129677235075E-2</v>
      </c>
      <c r="F85" s="56">
        <v>3.570269393054204E-2</v>
      </c>
    </row>
    <row r="86" spans="1:16" x14ac:dyDescent="0.25">
      <c r="A86" s="23" t="e" vm="4">
        <v>#VALUE!</v>
      </c>
      <c r="B86" s="29">
        <v>16558</v>
      </c>
      <c r="C86" s="29">
        <v>13602</v>
      </c>
      <c r="D86" s="29">
        <v>13645</v>
      </c>
      <c r="E86" s="33">
        <v>3.1612998088517141E-3</v>
      </c>
      <c r="F86" s="56">
        <v>-0.17592704432902528</v>
      </c>
    </row>
    <row r="87" spans="1:16" x14ac:dyDescent="0.25">
      <c r="A87" s="23" t="e" vm="5">
        <v>#VALUE!</v>
      </c>
      <c r="B87" s="29">
        <v>438624</v>
      </c>
      <c r="C87" s="29">
        <v>433873</v>
      </c>
      <c r="D87" s="29">
        <v>423589</v>
      </c>
      <c r="E87" s="33">
        <v>-2.3702788604038516E-2</v>
      </c>
      <c r="F87" s="56">
        <v>-3.4277650105785318E-2</v>
      </c>
    </row>
    <row r="88" spans="1:16" x14ac:dyDescent="0.25">
      <c r="A88" s="23" t="e" vm="6">
        <v>#VALUE!</v>
      </c>
      <c r="B88" s="29">
        <v>3366811</v>
      </c>
      <c r="C88" s="29">
        <v>3477104</v>
      </c>
      <c r="D88" s="29">
        <v>3380479</v>
      </c>
      <c r="E88" s="33">
        <v>-2.7788930098150644E-2</v>
      </c>
      <c r="F88" s="56">
        <v>4.0596279387230538E-3</v>
      </c>
    </row>
    <row r="89" spans="1:16" x14ac:dyDescent="0.25">
      <c r="A89" s="23" t="e" vm="7">
        <v>#VALUE!</v>
      </c>
      <c r="B89" s="29">
        <v>200079</v>
      </c>
      <c r="C89" s="29">
        <v>214990</v>
      </c>
      <c r="D89" s="29">
        <v>204051</v>
      </c>
      <c r="E89" s="33">
        <v>-5.0881436345876607E-2</v>
      </c>
      <c r="F89" s="56">
        <v>1.9852158397432929E-2</v>
      </c>
    </row>
    <row r="90" spans="1:16" x14ac:dyDescent="0.25">
      <c r="A90" s="23" t="e" vm="8">
        <v>#VALUE!</v>
      </c>
      <c r="B90" s="29">
        <v>109720</v>
      </c>
      <c r="C90" s="29">
        <v>115259</v>
      </c>
      <c r="D90" s="29">
        <v>109786</v>
      </c>
      <c r="E90" s="33">
        <v>-4.7484361308010703E-2</v>
      </c>
      <c r="F90" s="56">
        <v>6.0153117025163461E-4</v>
      </c>
    </row>
    <row r="91" spans="1:16" x14ac:dyDescent="0.25">
      <c r="A91" s="23" t="e" vm="9">
        <v>#VALUE!</v>
      </c>
      <c r="B91" s="29">
        <v>148619</v>
      </c>
      <c r="C91" s="29">
        <v>139131</v>
      </c>
      <c r="D91" s="29">
        <v>135995</v>
      </c>
      <c r="E91" s="33">
        <v>-2.2539908431622013E-2</v>
      </c>
      <c r="F91" s="56">
        <v>-8.4942032983669646E-2</v>
      </c>
    </row>
    <row r="92" spans="1:16" x14ac:dyDescent="0.25">
      <c r="A92" s="23" t="e" vm="10">
        <v>#VALUE!</v>
      </c>
      <c r="B92" s="29">
        <v>18542</v>
      </c>
      <c r="C92" s="29">
        <v>18235</v>
      </c>
      <c r="D92" s="29">
        <v>17439</v>
      </c>
      <c r="E92" s="33">
        <v>-4.3652316972854432E-2</v>
      </c>
      <c r="F92" s="56">
        <v>-5.948657102793653E-2</v>
      </c>
    </row>
    <row r="93" spans="1:16" x14ac:dyDescent="0.25">
      <c r="A93" s="23" t="e" vm="11">
        <v>#VALUE!</v>
      </c>
      <c r="B93" s="29">
        <v>51745</v>
      </c>
      <c r="C93" s="29">
        <v>58123</v>
      </c>
      <c r="D93" s="29">
        <v>54354</v>
      </c>
      <c r="E93" s="33">
        <v>-6.4845241986821067E-2</v>
      </c>
      <c r="F93" s="56">
        <v>5.0420330466711683E-2</v>
      </c>
    </row>
    <row r="94" spans="1:16" x14ac:dyDescent="0.25">
      <c r="A94" s="23" t="e" vm="12">
        <v>#VALUE!</v>
      </c>
      <c r="B94" s="29">
        <v>77749</v>
      </c>
      <c r="C94" s="29">
        <v>80170</v>
      </c>
      <c r="D94" s="29">
        <v>75376</v>
      </c>
      <c r="E94" s="33">
        <v>-5.979792940002493E-2</v>
      </c>
      <c r="F94" s="56">
        <v>-3.0521292878365025E-2</v>
      </c>
    </row>
    <row r="95" spans="1:16" x14ac:dyDescent="0.25">
      <c r="A95" s="23" t="e" vm="13">
        <v>#VALUE!</v>
      </c>
      <c r="B95" s="29">
        <v>69461</v>
      </c>
      <c r="C95" s="29">
        <v>71960</v>
      </c>
      <c r="D95" s="29">
        <v>68585</v>
      </c>
      <c r="E95" s="33">
        <v>-4.6901056142301334E-2</v>
      </c>
      <c r="F95" s="56">
        <v>-1.2611393443803021E-2</v>
      </c>
    </row>
    <row r="96" spans="1:16" x14ac:dyDescent="0.25">
      <c r="A96" s="23" t="e" vm="14">
        <v>#VALUE!</v>
      </c>
      <c r="B96" s="29">
        <v>20042</v>
      </c>
      <c r="C96" s="29">
        <v>15863</v>
      </c>
      <c r="D96" s="29">
        <v>14105</v>
      </c>
      <c r="E96" s="33">
        <v>-0.11082392989976675</v>
      </c>
      <c r="F96" s="56">
        <v>-0.29622792136513321</v>
      </c>
    </row>
    <row r="97" spans="1:6" x14ac:dyDescent="0.25">
      <c r="A97" s="23" t="e" vm="15">
        <v>#VALUE!</v>
      </c>
      <c r="B97" s="29">
        <v>88979</v>
      </c>
      <c r="C97" s="29">
        <v>93944</v>
      </c>
      <c r="D97" s="29">
        <v>89214</v>
      </c>
      <c r="E97" s="33">
        <v>-5.0349144170995452E-2</v>
      </c>
      <c r="F97" s="56">
        <v>2.6410726126389061E-3</v>
      </c>
    </row>
    <row r="98" spans="1:6" x14ac:dyDescent="0.25">
      <c r="A98" s="23" t="e" vm="16">
        <v>#VALUE!</v>
      </c>
      <c r="B98" s="29">
        <v>374326</v>
      </c>
      <c r="C98" s="29">
        <v>385268</v>
      </c>
      <c r="D98" s="29">
        <v>369168</v>
      </c>
      <c r="E98" s="33">
        <v>-4.1789092268239236E-2</v>
      </c>
      <c r="F98" s="56">
        <v>-1.3779432900733579E-2</v>
      </c>
    </row>
    <row r="99" spans="1:6" x14ac:dyDescent="0.25">
      <c r="A99" s="23" t="e" vm="17">
        <v>#VALUE!</v>
      </c>
      <c r="B99" s="29">
        <v>3402</v>
      </c>
      <c r="C99" s="29">
        <v>2539</v>
      </c>
      <c r="D99" s="29">
        <v>2195</v>
      </c>
      <c r="E99" s="33">
        <v>-0.13548641197321776</v>
      </c>
      <c r="F99" s="56">
        <v>-0.35479129923574371</v>
      </c>
    </row>
    <row r="100" spans="1:6" x14ac:dyDescent="0.25">
      <c r="A100" s="23" t="e" vm="18">
        <v>#VALUE!</v>
      </c>
      <c r="B100" s="29">
        <v>6062</v>
      </c>
      <c r="C100" s="29">
        <v>7617</v>
      </c>
      <c r="D100" s="29">
        <v>6324</v>
      </c>
      <c r="E100" s="33">
        <v>-0.16975187081528165</v>
      </c>
      <c r="F100" s="56">
        <v>4.3220059386341214E-2</v>
      </c>
    </row>
    <row r="101" spans="1:6" x14ac:dyDescent="0.25">
      <c r="A101" s="23" t="e" vm="19">
        <v>#VALUE!</v>
      </c>
      <c r="B101" s="29">
        <v>91410</v>
      </c>
      <c r="C101" s="29">
        <v>102961</v>
      </c>
      <c r="D101" s="29">
        <v>97603</v>
      </c>
      <c r="E101" s="33">
        <v>-5.2039121609153027E-2</v>
      </c>
      <c r="F101" s="56">
        <v>6.7749699157641396E-2</v>
      </c>
    </row>
    <row r="102" spans="1:6" x14ac:dyDescent="0.25">
      <c r="A102" s="23" t="e" vm="20">
        <v>#VALUE!</v>
      </c>
      <c r="B102" s="29">
        <v>30100</v>
      </c>
      <c r="C102" s="29">
        <v>29467</v>
      </c>
      <c r="D102" s="29">
        <v>26922</v>
      </c>
      <c r="E102" s="33">
        <v>-8.6367801269216393E-2</v>
      </c>
      <c r="F102" s="56">
        <v>-0.10558139534883726</v>
      </c>
    </row>
    <row r="103" spans="1:6" x14ac:dyDescent="0.25">
      <c r="A103" s="23" t="e" vm="21">
        <v>#VALUE!</v>
      </c>
      <c r="B103" s="29">
        <v>94919</v>
      </c>
      <c r="C103" s="29">
        <v>100801</v>
      </c>
      <c r="D103" s="29">
        <v>96750</v>
      </c>
      <c r="E103" s="33">
        <v>-4.0188093372089617E-2</v>
      </c>
      <c r="F103" s="56">
        <v>1.9290131585878445E-2</v>
      </c>
    </row>
    <row r="104" spans="1:6" x14ac:dyDescent="0.25">
      <c r="A104" s="23" t="e" vm="22">
        <v>#VALUE!</v>
      </c>
      <c r="B104" s="29">
        <v>143739</v>
      </c>
      <c r="C104" s="29">
        <v>152530</v>
      </c>
      <c r="D104" s="29">
        <v>143394</v>
      </c>
      <c r="E104" s="33">
        <v>-5.9896413820232031E-2</v>
      </c>
      <c r="F104" s="56">
        <v>-2.400183666228406E-3</v>
      </c>
    </row>
    <row r="105" spans="1:6" x14ac:dyDescent="0.25">
      <c r="A105" s="23" t="e" vm="23">
        <v>#VALUE!</v>
      </c>
      <c r="B105" s="29">
        <v>92602</v>
      </c>
      <c r="C105" s="29">
        <v>85702</v>
      </c>
      <c r="D105" s="29">
        <v>82236</v>
      </c>
      <c r="E105" s="33">
        <v>-4.044246341975688E-2</v>
      </c>
      <c r="F105" s="56">
        <v>-0.11194142675104213</v>
      </c>
    </row>
    <row r="106" spans="1:6" x14ac:dyDescent="0.25">
      <c r="A106" s="23" t="e" vm="24">
        <v>#VALUE!</v>
      </c>
      <c r="B106" s="29">
        <v>140732</v>
      </c>
      <c r="C106" s="29">
        <v>143182</v>
      </c>
      <c r="D106" s="29">
        <v>133930</v>
      </c>
      <c r="E106" s="33">
        <v>-6.4617060803732307E-2</v>
      </c>
      <c r="F106" s="56">
        <v>-4.8333001733791847E-2</v>
      </c>
    </row>
    <row r="107" spans="1:6" x14ac:dyDescent="0.25">
      <c r="A107" s="23" t="e" vm="25">
        <v>#VALUE!</v>
      </c>
      <c r="B107" s="29">
        <v>15245</v>
      </c>
      <c r="C107" s="29">
        <v>14012</v>
      </c>
      <c r="D107" s="29">
        <v>13136</v>
      </c>
      <c r="E107" s="33">
        <v>-6.2517841849842992E-2</v>
      </c>
      <c r="F107" s="56">
        <v>-0.13834043948835684</v>
      </c>
    </row>
    <row r="108" spans="1:6" x14ac:dyDescent="0.25">
      <c r="A108" s="23" t="e" vm="26">
        <v>#VALUE!</v>
      </c>
      <c r="B108" s="29">
        <v>84071</v>
      </c>
      <c r="C108" s="29">
        <v>94256</v>
      </c>
      <c r="D108" s="29">
        <v>91993</v>
      </c>
      <c r="E108" s="33">
        <v>-2.4009081649974506E-2</v>
      </c>
      <c r="F108" s="56">
        <v>9.4229877127665951E-2</v>
      </c>
    </row>
    <row r="109" spans="1:6" x14ac:dyDescent="0.25">
      <c r="A109" s="23" t="e" vm="27">
        <v>#VALUE!</v>
      </c>
      <c r="B109" s="29">
        <v>200639</v>
      </c>
      <c r="C109" s="29">
        <v>191100</v>
      </c>
      <c r="D109" s="29">
        <v>185712</v>
      </c>
      <c r="E109" s="33">
        <v>-2.819466248037672E-2</v>
      </c>
      <c r="F109" s="56">
        <v>-7.439730062450467E-2</v>
      </c>
    </row>
    <row r="110" spans="1:6" x14ac:dyDescent="0.25">
      <c r="A110" s="23" t="e" vm="28">
        <v>#VALUE!</v>
      </c>
      <c r="B110" s="29">
        <v>399420</v>
      </c>
      <c r="C110" s="29">
        <v>402897</v>
      </c>
      <c r="D110" s="29">
        <v>373079</v>
      </c>
      <c r="E110" s="33">
        <v>-7.400898989071647E-2</v>
      </c>
      <c r="F110" s="56">
        <v>-6.5948124780932371E-2</v>
      </c>
    </row>
    <row r="111" spans="1:6" x14ac:dyDescent="0.25">
      <c r="A111" s="23" t="e" vm="29">
        <v>#VALUE!</v>
      </c>
      <c r="B111" s="29">
        <v>37606</v>
      </c>
      <c r="C111" s="29">
        <v>38728</v>
      </c>
      <c r="D111" s="29">
        <v>35757</v>
      </c>
      <c r="E111" s="33">
        <v>-7.6714521793017965E-2</v>
      </c>
      <c r="F111" s="56">
        <v>-4.9167686007551947E-2</v>
      </c>
    </row>
    <row r="112" spans="1:6" x14ac:dyDescent="0.25">
      <c r="A112" s="23" t="e" vm="30">
        <v>#VALUE!</v>
      </c>
      <c r="B112" s="29">
        <v>120678</v>
      </c>
      <c r="C112" s="29">
        <v>112629</v>
      </c>
      <c r="D112" s="29">
        <v>108750</v>
      </c>
      <c r="E112" s="33">
        <v>-3.4440508217244203E-2</v>
      </c>
      <c r="F112" s="56">
        <v>-9.8841545269228837E-2</v>
      </c>
    </row>
    <row r="113" spans="1:14" x14ac:dyDescent="0.25">
      <c r="A113" s="23" t="e" vm="31">
        <v>#VALUE!</v>
      </c>
      <c r="B113" s="29">
        <v>1026835</v>
      </c>
      <c r="C113" s="29">
        <v>1024931</v>
      </c>
      <c r="D113" s="29">
        <v>973985</v>
      </c>
      <c r="E113" s="33">
        <v>-4.9706760747796674E-2</v>
      </c>
      <c r="F113" s="56">
        <v>-5.1468833843801631E-2</v>
      </c>
    </row>
    <row r="114" spans="1:14" x14ac:dyDescent="0.25">
      <c r="A114" s="23" t="e" vm="32">
        <v>#VALUE!</v>
      </c>
      <c r="B114" s="29">
        <v>1000</v>
      </c>
      <c r="C114" s="29">
        <v>809</v>
      </c>
      <c r="D114" s="29">
        <v>708</v>
      </c>
      <c r="E114" s="33">
        <v>-0.12484548825710751</v>
      </c>
      <c r="F114" s="56">
        <v>-0.29200000000000004</v>
      </c>
    </row>
    <row r="115" spans="1:14" x14ac:dyDescent="0.25">
      <c r="A115" s="23" t="e" vm="33">
        <v>#VALUE!</v>
      </c>
      <c r="B115" s="29">
        <v>5286</v>
      </c>
      <c r="C115" s="29">
        <v>2884</v>
      </c>
      <c r="D115" s="29">
        <v>2327</v>
      </c>
      <c r="E115" s="33">
        <v>-0.1931345353675451</v>
      </c>
      <c r="F115" s="56">
        <v>-0.55978055240257285</v>
      </c>
    </row>
    <row r="116" spans="1:14" x14ac:dyDescent="0.25">
      <c r="A116" s="23" t="s">
        <v>52</v>
      </c>
      <c r="B116" s="29">
        <v>0</v>
      </c>
      <c r="C116" s="29">
        <v>0</v>
      </c>
      <c r="D116" s="29">
        <v>0</v>
      </c>
      <c r="E116" s="33">
        <v>0</v>
      </c>
      <c r="F116" s="57">
        <v>0</v>
      </c>
    </row>
    <row r="117" spans="1:14" x14ac:dyDescent="0.25">
      <c r="A117" s="47" t="s">
        <v>8</v>
      </c>
      <c r="B117" s="43">
        <f>SUM(B83:B116)</f>
        <v>9269423</v>
      </c>
      <c r="C117" s="43">
        <f t="shared" ref="C117:D117" si="5">SUM(C83:C116)</f>
        <v>9417513</v>
      </c>
      <c r="D117" s="43">
        <f t="shared" si="5"/>
        <v>9072820</v>
      </c>
      <c r="E117" s="70">
        <v>-3.4937761126652145E-2</v>
      </c>
      <c r="F117" s="70">
        <v>-1.7058869380943031E-2</v>
      </c>
    </row>
    <row r="122" spans="1:14" x14ac:dyDescent="0.25">
      <c r="A122" s="223" t="s">
        <v>90</v>
      </c>
      <c r="B122" s="223"/>
      <c r="C122" s="223"/>
      <c r="D122" s="223"/>
      <c r="E122" s="223"/>
      <c r="F122" s="223"/>
      <c r="G122" s="223"/>
      <c r="H122" s="223"/>
      <c r="I122" s="223"/>
      <c r="J122" s="223"/>
      <c r="K122" s="223"/>
      <c r="L122" s="223"/>
      <c r="M122" s="223"/>
      <c r="N122" s="223"/>
    </row>
    <row r="124" spans="1:14" ht="14.25" customHeight="1" x14ac:dyDescent="0.25">
      <c r="A124" s="227" t="s">
        <v>88</v>
      </c>
      <c r="B124" s="233" t="str">
        <f>B82</f>
        <v>dic-22</v>
      </c>
      <c r="C124" s="234"/>
      <c r="D124" s="235"/>
      <c r="E124" s="233" t="str">
        <f>D82</f>
        <v>dic-23</v>
      </c>
      <c r="F124" s="234"/>
      <c r="G124" s="235"/>
      <c r="H124" s="229" t="str">
        <f>"Mujeres por cada 100 hombres "&amp;B82</f>
        <v>Mujeres por cada 100 hombres dic-22</v>
      </c>
      <c r="I124" s="231" t="str">
        <f>"Mujeres por cada 100 hombres "&amp;D82</f>
        <v>Mujeres por cada 100 hombres dic-23</v>
      </c>
    </row>
    <row r="125" spans="1:14" ht="30" customHeight="1" x14ac:dyDescent="0.25">
      <c r="A125" s="228"/>
      <c r="B125" s="132" t="s">
        <v>85</v>
      </c>
      <c r="C125" s="133" t="s">
        <v>86</v>
      </c>
      <c r="D125" s="134" t="s">
        <v>87</v>
      </c>
      <c r="E125" s="132" t="s">
        <v>85</v>
      </c>
      <c r="F125" s="133" t="s">
        <v>86</v>
      </c>
      <c r="G125" s="134" t="s">
        <v>87</v>
      </c>
      <c r="H125" s="230"/>
      <c r="I125" s="232"/>
    </row>
    <row r="126" spans="1:14" x14ac:dyDescent="0.25">
      <c r="A126" s="168" t="s">
        <v>70</v>
      </c>
      <c r="B126" s="39">
        <v>58561</v>
      </c>
      <c r="C126" s="40">
        <v>40033</v>
      </c>
      <c r="D126" s="41">
        <v>0</v>
      </c>
      <c r="E126" s="39">
        <v>52855</v>
      </c>
      <c r="F126" s="40">
        <v>34039</v>
      </c>
      <c r="G126" s="41">
        <v>0</v>
      </c>
      <c r="H126" s="135">
        <f>C126/B126*100</f>
        <v>68.361196017827567</v>
      </c>
      <c r="I126" s="136">
        <f t="shared" ref="I126:I142" si="6">F126/E126*100</f>
        <v>64.40071894806546</v>
      </c>
    </row>
    <row r="127" spans="1:14" x14ac:dyDescent="0.25">
      <c r="A127" s="169" t="s">
        <v>71</v>
      </c>
      <c r="B127" s="27">
        <v>600406</v>
      </c>
      <c r="C127" s="29">
        <v>448455</v>
      </c>
      <c r="D127" s="30">
        <v>0</v>
      </c>
      <c r="E127" s="27">
        <v>575743</v>
      </c>
      <c r="F127" s="29">
        <v>423954</v>
      </c>
      <c r="G127" s="30">
        <v>0</v>
      </c>
      <c r="H127" s="137">
        <f t="shared" ref="H127:H142" si="7">C127/B127*100</f>
        <v>74.691958441454616</v>
      </c>
      <c r="I127" s="138">
        <f t="shared" si="6"/>
        <v>73.635979942439604</v>
      </c>
    </row>
    <row r="128" spans="1:14" x14ac:dyDescent="0.25">
      <c r="A128" s="169" t="s">
        <v>72</v>
      </c>
      <c r="B128" s="27">
        <v>878804</v>
      </c>
      <c r="C128" s="29">
        <v>712542</v>
      </c>
      <c r="D128" s="30">
        <v>0</v>
      </c>
      <c r="E128" s="27">
        <v>837077</v>
      </c>
      <c r="F128" s="29">
        <v>681039</v>
      </c>
      <c r="G128" s="30">
        <v>0</v>
      </c>
      <c r="H128" s="137">
        <f t="shared" si="7"/>
        <v>81.08087810251206</v>
      </c>
      <c r="I128" s="138">
        <f t="shared" si="6"/>
        <v>81.359182010734969</v>
      </c>
    </row>
    <row r="129" spans="1:9" x14ac:dyDescent="0.25">
      <c r="A129" s="169" t="s">
        <v>73</v>
      </c>
      <c r="B129" s="27">
        <v>852090</v>
      </c>
      <c r="C129" s="29">
        <v>685565</v>
      </c>
      <c r="D129" s="30">
        <v>0</v>
      </c>
      <c r="E129" s="27">
        <v>827667</v>
      </c>
      <c r="F129" s="29">
        <v>675715</v>
      </c>
      <c r="G129" s="30">
        <v>0</v>
      </c>
      <c r="H129" s="137">
        <f t="shared" si="7"/>
        <v>80.456876621014217</v>
      </c>
      <c r="I129" s="138">
        <f t="shared" si="6"/>
        <v>81.640925637967925</v>
      </c>
    </row>
    <row r="130" spans="1:9" x14ac:dyDescent="0.25">
      <c r="A130" s="169" t="s">
        <v>74</v>
      </c>
      <c r="B130" s="27">
        <v>718072</v>
      </c>
      <c r="C130" s="29">
        <v>575828</v>
      </c>
      <c r="D130" s="30">
        <v>0</v>
      </c>
      <c r="E130" s="27">
        <v>705554</v>
      </c>
      <c r="F130" s="29">
        <v>572786</v>
      </c>
      <c r="G130" s="30">
        <v>0</v>
      </c>
      <c r="H130" s="137">
        <f t="shared" si="7"/>
        <v>80.1908443721521</v>
      </c>
      <c r="I130" s="138">
        <f t="shared" si="6"/>
        <v>81.182446701457295</v>
      </c>
    </row>
    <row r="131" spans="1:9" x14ac:dyDescent="0.25">
      <c r="A131" s="169" t="s">
        <v>75</v>
      </c>
      <c r="B131" s="27">
        <v>644217</v>
      </c>
      <c r="C131" s="29">
        <v>501652</v>
      </c>
      <c r="D131" s="30">
        <v>0</v>
      </c>
      <c r="E131" s="27">
        <v>628435</v>
      </c>
      <c r="F131" s="29">
        <v>498580</v>
      </c>
      <c r="G131" s="30">
        <v>0</v>
      </c>
      <c r="H131" s="137">
        <f t="shared" si="7"/>
        <v>77.870034475960736</v>
      </c>
      <c r="I131" s="138">
        <f t="shared" si="6"/>
        <v>79.336765138797176</v>
      </c>
    </row>
    <row r="132" spans="1:9" x14ac:dyDescent="0.25">
      <c r="A132" s="169" t="s">
        <v>76</v>
      </c>
      <c r="B132" s="27">
        <v>493589</v>
      </c>
      <c r="C132" s="29">
        <v>361295</v>
      </c>
      <c r="D132" s="30">
        <v>0</v>
      </c>
      <c r="E132" s="27">
        <v>492316</v>
      </c>
      <c r="F132" s="29">
        <v>368561</v>
      </c>
      <c r="G132" s="30">
        <v>0</v>
      </c>
      <c r="H132" s="137">
        <f t="shared" si="7"/>
        <v>73.197538843045535</v>
      </c>
      <c r="I132" s="138">
        <f t="shared" si="6"/>
        <v>74.862689817109342</v>
      </c>
    </row>
    <row r="133" spans="1:9" x14ac:dyDescent="0.25">
      <c r="A133" s="169" t="s">
        <v>77</v>
      </c>
      <c r="B133" s="27">
        <v>417755</v>
      </c>
      <c r="C133" s="29">
        <v>277039</v>
      </c>
      <c r="D133" s="30">
        <v>0</v>
      </c>
      <c r="E133" s="27">
        <v>404135</v>
      </c>
      <c r="F133" s="29">
        <v>276376</v>
      </c>
      <c r="G133" s="30">
        <v>0</v>
      </c>
      <c r="H133" s="137">
        <f>C133/B133*100</f>
        <v>66.316142236478314</v>
      </c>
      <c r="I133" s="138">
        <f t="shared" si="6"/>
        <v>68.387048882180451</v>
      </c>
    </row>
    <row r="134" spans="1:9" x14ac:dyDescent="0.25">
      <c r="A134" s="169" t="s">
        <v>78</v>
      </c>
      <c r="B134" s="27">
        <v>342139</v>
      </c>
      <c r="C134" s="29">
        <v>188544</v>
      </c>
      <c r="D134" s="30">
        <v>0</v>
      </c>
      <c r="E134" s="27">
        <v>339384</v>
      </c>
      <c r="F134" s="29">
        <v>190388</v>
      </c>
      <c r="G134" s="30">
        <v>0</v>
      </c>
      <c r="H134" s="137">
        <f t="shared" si="7"/>
        <v>55.107427098343074</v>
      </c>
      <c r="I134" s="138">
        <f t="shared" si="6"/>
        <v>56.098107158852507</v>
      </c>
    </row>
    <row r="135" spans="1:9" x14ac:dyDescent="0.25">
      <c r="A135" s="169" t="s">
        <v>79</v>
      </c>
      <c r="B135" s="27">
        <v>203414</v>
      </c>
      <c r="C135" s="29">
        <v>81455</v>
      </c>
      <c r="D135" s="30">
        <v>0</v>
      </c>
      <c r="E135" s="27">
        <v>211281</v>
      </c>
      <c r="F135" s="29">
        <v>85076</v>
      </c>
      <c r="G135" s="30">
        <v>0</v>
      </c>
      <c r="H135" s="137">
        <f t="shared" si="7"/>
        <v>40.043949777301464</v>
      </c>
      <c r="I135" s="138">
        <f t="shared" si="6"/>
        <v>40.266753754478636</v>
      </c>
    </row>
    <row r="136" spans="1:9" x14ac:dyDescent="0.25">
      <c r="A136" s="169" t="s">
        <v>80</v>
      </c>
      <c r="B136" s="27">
        <v>66388</v>
      </c>
      <c r="C136" s="29">
        <v>33662</v>
      </c>
      <c r="D136" s="30">
        <v>0</v>
      </c>
      <c r="E136" s="27">
        <v>70152</v>
      </c>
      <c r="F136" s="29">
        <v>36805</v>
      </c>
      <c r="G136" s="30">
        <v>0</v>
      </c>
      <c r="H136" s="137">
        <f t="shared" si="7"/>
        <v>50.704946677110321</v>
      </c>
      <c r="I136" s="138">
        <f t="shared" si="6"/>
        <v>52.464648192496298</v>
      </c>
    </row>
    <row r="137" spans="1:9" x14ac:dyDescent="0.25">
      <c r="A137" s="169" t="s">
        <v>81</v>
      </c>
      <c r="B137" s="27">
        <v>22795</v>
      </c>
      <c r="C137" s="29">
        <v>13068</v>
      </c>
      <c r="D137" s="30">
        <v>0</v>
      </c>
      <c r="E137" s="27">
        <v>24713</v>
      </c>
      <c r="F137" s="29">
        <v>14437</v>
      </c>
      <c r="G137" s="30">
        <v>0</v>
      </c>
      <c r="H137" s="137">
        <f t="shared" si="7"/>
        <v>57.328361482781311</v>
      </c>
      <c r="I137" s="138">
        <f t="shared" si="6"/>
        <v>58.418646056731269</v>
      </c>
    </row>
    <row r="138" spans="1:9" x14ac:dyDescent="0.25">
      <c r="A138" s="169" t="s">
        <v>82</v>
      </c>
      <c r="B138" s="27">
        <v>7121</v>
      </c>
      <c r="C138" s="29">
        <v>5416</v>
      </c>
      <c r="D138" s="30">
        <v>0</v>
      </c>
      <c r="E138" s="27">
        <v>7842</v>
      </c>
      <c r="F138" s="29">
        <v>6147</v>
      </c>
      <c r="G138" s="30">
        <v>0</v>
      </c>
      <c r="H138" s="137">
        <f t="shared" si="7"/>
        <v>76.056733604830782</v>
      </c>
      <c r="I138" s="138">
        <f t="shared" si="6"/>
        <v>78.385615914307579</v>
      </c>
    </row>
    <row r="139" spans="1:9" x14ac:dyDescent="0.25">
      <c r="A139" s="169" t="s">
        <v>83</v>
      </c>
      <c r="B139" s="27">
        <v>2486</v>
      </c>
      <c r="C139" s="29">
        <v>2580</v>
      </c>
      <c r="D139" s="30">
        <v>0</v>
      </c>
      <c r="E139" s="27">
        <v>2693</v>
      </c>
      <c r="F139" s="29">
        <v>2825</v>
      </c>
      <c r="G139" s="30">
        <v>0</v>
      </c>
      <c r="H139" s="137">
        <f t="shared" si="7"/>
        <v>103.78117457763476</v>
      </c>
      <c r="I139" s="138">
        <f t="shared" si="6"/>
        <v>104.90159673226884</v>
      </c>
    </row>
    <row r="140" spans="1:9" x14ac:dyDescent="0.25">
      <c r="A140" s="66" t="s">
        <v>1202</v>
      </c>
      <c r="B140" s="27">
        <v>1554</v>
      </c>
      <c r="C140" s="29">
        <v>1850</v>
      </c>
      <c r="D140" s="30">
        <v>0</v>
      </c>
      <c r="E140" s="27">
        <v>1632</v>
      </c>
      <c r="F140" s="29">
        <v>1988</v>
      </c>
      <c r="G140" s="30">
        <v>0</v>
      </c>
      <c r="H140" s="137">
        <f t="shared" si="7"/>
        <v>119.04761904761905</v>
      </c>
      <c r="I140" s="138">
        <f t="shared" si="6"/>
        <v>121.81372549019606</v>
      </c>
    </row>
    <row r="141" spans="1:9" x14ac:dyDescent="0.25">
      <c r="A141" s="170" t="s">
        <v>84</v>
      </c>
      <c r="B141" s="28">
        <v>795</v>
      </c>
      <c r="C141" s="31">
        <v>196</v>
      </c>
      <c r="D141" s="32">
        <f>B117-SUM(B142:C142)</f>
        <v>30057</v>
      </c>
      <c r="E141" s="28">
        <v>444</v>
      </c>
      <c r="F141" s="31">
        <v>205</v>
      </c>
      <c r="G141" s="32">
        <f>D117-SUM(E142:F142)</f>
        <v>21976</v>
      </c>
      <c r="H141" s="139">
        <f t="shared" si="7"/>
        <v>24.654088050314467</v>
      </c>
      <c r="I141" s="140">
        <f t="shared" si="6"/>
        <v>46.171171171171174</v>
      </c>
    </row>
    <row r="142" spans="1:9" x14ac:dyDescent="0.25">
      <c r="A142" s="171" t="s">
        <v>8</v>
      </c>
      <c r="B142" s="141">
        <f t="shared" ref="B142:G142" si="8">SUM(B126:B141)</f>
        <v>5310186</v>
      </c>
      <c r="C142" s="142">
        <f t="shared" si="8"/>
        <v>3929180</v>
      </c>
      <c r="D142" s="143">
        <f>SUM(D126:D141)</f>
        <v>30057</v>
      </c>
      <c r="E142" s="141">
        <f t="shared" si="8"/>
        <v>5181923</v>
      </c>
      <c r="F142" s="142">
        <f t="shared" si="8"/>
        <v>3868921</v>
      </c>
      <c r="G142" s="143">
        <f t="shared" si="8"/>
        <v>21976</v>
      </c>
      <c r="H142" s="139">
        <f t="shared" si="7"/>
        <v>73.993265019342076</v>
      </c>
      <c r="I142" s="140">
        <f t="shared" si="6"/>
        <v>74.66187745360169</v>
      </c>
    </row>
  </sheetData>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90" zoomScaleNormal="90" workbookViewId="0">
      <selection activeCell="J2" sqref="J2:K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17" t="s">
        <v>53</v>
      </c>
      <c r="E2" s="218"/>
      <c r="F2" s="218"/>
      <c r="G2" s="218"/>
      <c r="H2" s="218"/>
      <c r="I2" s="218"/>
      <c r="J2" s="205" t="s">
        <v>1208</v>
      </c>
      <c r="K2" s="206"/>
    </row>
    <row r="3" spans="1:14" ht="14.25" customHeight="1" x14ac:dyDescent="0.25">
      <c r="D3" s="219"/>
      <c r="E3" s="220"/>
      <c r="F3" s="220"/>
      <c r="G3" s="220"/>
      <c r="H3" s="220"/>
      <c r="I3" s="220"/>
      <c r="J3" s="207"/>
      <c r="K3" s="208"/>
    </row>
    <row r="4" spans="1:14" ht="14.25" customHeight="1" thickBot="1" x14ac:dyDescent="0.3">
      <c r="D4" s="221"/>
      <c r="E4" s="222"/>
      <c r="F4" s="222"/>
      <c r="G4" s="222"/>
      <c r="H4" s="222"/>
      <c r="I4" s="222"/>
      <c r="J4" s="209"/>
      <c r="K4" s="210"/>
    </row>
    <row r="5" spans="1:14" ht="14.4" thickBot="1" x14ac:dyDescent="0.3">
      <c r="D5" s="202" t="s">
        <v>1227</v>
      </c>
      <c r="E5" s="203"/>
      <c r="F5" s="203"/>
      <c r="G5" s="203"/>
      <c r="H5" s="203"/>
      <c r="I5" s="203"/>
      <c r="J5" s="203"/>
      <c r="K5" s="204"/>
    </row>
    <row r="10" spans="1:14" x14ac:dyDescent="0.25">
      <c r="A10" s="192" t="s">
        <v>54</v>
      </c>
      <c r="B10" s="192"/>
      <c r="C10" s="192"/>
      <c r="D10" s="192"/>
      <c r="E10" s="192"/>
      <c r="F10" s="192"/>
      <c r="G10" s="192"/>
      <c r="H10" s="192"/>
      <c r="I10" s="192"/>
      <c r="J10" s="192"/>
      <c r="K10" s="192"/>
      <c r="L10" s="192"/>
      <c r="M10" s="192"/>
      <c r="N10" s="192"/>
    </row>
    <row r="11" spans="1:14" x14ac:dyDescent="0.25">
      <c r="A11" s="9"/>
      <c r="B11" s="9"/>
      <c r="C11" s="9"/>
      <c r="D11" s="9"/>
      <c r="E11" s="9"/>
      <c r="F11" s="9"/>
      <c r="G11" s="9"/>
      <c r="H11" s="9"/>
      <c r="I11" s="9"/>
      <c r="J11" s="9"/>
      <c r="K11" s="9"/>
    </row>
    <row r="12" spans="1:14" x14ac:dyDescent="0.25">
      <c r="A12" s="227" t="s">
        <v>42</v>
      </c>
      <c r="B12" s="224" t="s">
        <v>30</v>
      </c>
      <c r="C12" s="225"/>
      <c r="D12" s="225"/>
      <c r="E12" s="225"/>
      <c r="F12" s="225"/>
      <c r="G12" s="225"/>
      <c r="H12" s="225"/>
      <c r="I12" s="225"/>
      <c r="J12" s="225"/>
      <c r="K12" s="225"/>
      <c r="L12" s="225"/>
      <c r="M12" s="225"/>
      <c r="N12" s="226"/>
    </row>
    <row r="13" spans="1:14" x14ac:dyDescent="0.25">
      <c r="A13" s="228"/>
      <c r="B13" s="21" t="s">
        <v>1209</v>
      </c>
      <c r="C13" s="22" t="s">
        <v>1210</v>
      </c>
      <c r="D13" s="22" t="s">
        <v>1211</v>
      </c>
      <c r="E13" s="22" t="s">
        <v>1212</v>
      </c>
      <c r="F13" s="22" t="s">
        <v>1213</v>
      </c>
      <c r="G13" s="22" t="s">
        <v>1214</v>
      </c>
      <c r="H13" s="22" t="s">
        <v>1215</v>
      </c>
      <c r="I13" s="22" t="s">
        <v>1216</v>
      </c>
      <c r="J13" s="22" t="s">
        <v>1217</v>
      </c>
      <c r="K13" s="22" t="s">
        <v>1218</v>
      </c>
      <c r="L13" s="22" t="s">
        <v>1219</v>
      </c>
      <c r="M13" s="22" t="s">
        <v>1220</v>
      </c>
      <c r="N13" s="52" t="s">
        <v>1221</v>
      </c>
    </row>
    <row r="14" spans="1:14" x14ac:dyDescent="0.25">
      <c r="A14" s="24" t="s">
        <v>44</v>
      </c>
      <c r="B14" s="39">
        <v>149524</v>
      </c>
      <c r="C14" s="40">
        <v>207518</v>
      </c>
      <c r="D14" s="40">
        <v>249572</v>
      </c>
      <c r="E14" s="40">
        <v>193240</v>
      </c>
      <c r="F14" s="40">
        <v>148474</v>
      </c>
      <c r="G14" s="40">
        <v>158684</v>
      </c>
      <c r="H14" s="40">
        <v>176956</v>
      </c>
      <c r="I14" s="40">
        <v>165258</v>
      </c>
      <c r="J14" s="40">
        <v>160874</v>
      </c>
      <c r="K14" s="40">
        <v>164067</v>
      </c>
      <c r="L14" s="40">
        <v>158819</v>
      </c>
      <c r="M14" s="40">
        <v>162748</v>
      </c>
      <c r="N14" s="41">
        <v>137049</v>
      </c>
    </row>
    <row r="15" spans="1:14" x14ac:dyDescent="0.25">
      <c r="A15" s="26" t="s">
        <v>45</v>
      </c>
      <c r="B15" s="28">
        <v>342074</v>
      </c>
      <c r="C15" s="31">
        <v>141324</v>
      </c>
      <c r="D15" s="31">
        <v>125871</v>
      </c>
      <c r="E15" s="31">
        <v>119997</v>
      </c>
      <c r="F15" s="31">
        <v>118057</v>
      </c>
      <c r="G15" s="31">
        <v>133340</v>
      </c>
      <c r="H15" s="31">
        <v>137868</v>
      </c>
      <c r="I15" s="31">
        <v>124402</v>
      </c>
      <c r="J15" s="31">
        <v>121766</v>
      </c>
      <c r="K15" s="31">
        <v>128458</v>
      </c>
      <c r="L15" s="31">
        <v>147543</v>
      </c>
      <c r="M15" s="31">
        <v>182173</v>
      </c>
      <c r="N15" s="32">
        <v>375114</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27" t="s">
        <v>42</v>
      </c>
      <c r="B19" s="224" t="s">
        <v>91</v>
      </c>
      <c r="C19" s="225"/>
      <c r="D19" s="225"/>
      <c r="E19" s="225"/>
      <c r="F19" s="225"/>
      <c r="G19" s="225"/>
      <c r="H19" s="225"/>
      <c r="I19" s="225"/>
      <c r="J19" s="225"/>
      <c r="K19" s="225"/>
      <c r="L19" s="225"/>
      <c r="M19" s="225"/>
      <c r="N19" s="226"/>
    </row>
    <row r="20" spans="1:14" x14ac:dyDescent="0.25">
      <c r="A20" s="228"/>
      <c r="B20" s="21" t="s">
        <v>1209</v>
      </c>
      <c r="C20" s="22" t="s">
        <v>1210</v>
      </c>
      <c r="D20" s="22" t="s">
        <v>1211</v>
      </c>
      <c r="E20" s="22" t="s">
        <v>1212</v>
      </c>
      <c r="F20" s="22" t="s">
        <v>1213</v>
      </c>
      <c r="G20" s="22" t="s">
        <v>1214</v>
      </c>
      <c r="H20" s="22" t="s">
        <v>1215</v>
      </c>
      <c r="I20" s="22" t="s">
        <v>1216</v>
      </c>
      <c r="J20" s="22" t="s">
        <v>1217</v>
      </c>
      <c r="K20" s="22" t="s">
        <v>1218</v>
      </c>
      <c r="L20" s="22" t="s">
        <v>1219</v>
      </c>
      <c r="M20" s="22" t="s">
        <v>1220</v>
      </c>
      <c r="N20" s="52" t="s">
        <v>1221</v>
      </c>
    </row>
    <row r="21" spans="1:14" x14ac:dyDescent="0.25">
      <c r="A21" s="24" t="s">
        <v>44</v>
      </c>
      <c r="B21" s="44">
        <v>-9.4315394166994762E-2</v>
      </c>
      <c r="C21" s="45">
        <v>0.38785746769749335</v>
      </c>
      <c r="D21" s="45">
        <v>0.20265230004144219</v>
      </c>
      <c r="E21" s="45">
        <v>-0.22571442309233408</v>
      </c>
      <c r="F21" s="45">
        <v>-0.23166011177809978</v>
      </c>
      <c r="G21" s="45">
        <v>6.8766248636124849E-2</v>
      </c>
      <c r="H21" s="45">
        <v>0.11514708477225177</v>
      </c>
      <c r="I21" s="45">
        <v>-6.6106828816202903E-2</v>
      </c>
      <c r="J21" s="45">
        <v>-2.6528216485737454E-2</v>
      </c>
      <c r="K21" s="45">
        <v>1.9847831221950097E-2</v>
      </c>
      <c r="L21" s="45">
        <v>-3.1986932167955777E-2</v>
      </c>
      <c r="M21" s="45">
        <v>2.4738853663604482E-2</v>
      </c>
      <c r="N21" s="46">
        <v>-0.15790670238651167</v>
      </c>
    </row>
    <row r="22" spans="1:14" x14ac:dyDescent="0.25">
      <c r="A22" s="26" t="s">
        <v>45</v>
      </c>
      <c r="B22" s="36">
        <v>0.964102593547424</v>
      </c>
      <c r="C22" s="37">
        <v>-0.5868613224039243</v>
      </c>
      <c r="D22" s="37">
        <v>-0.10934448501316124</v>
      </c>
      <c r="E22" s="37">
        <v>-4.6666825559501392E-2</v>
      </c>
      <c r="F22" s="37">
        <v>-1.6167070843437752E-2</v>
      </c>
      <c r="G22" s="37">
        <v>0.12945441608714434</v>
      </c>
      <c r="H22" s="37">
        <v>3.3958302084895753E-2</v>
      </c>
      <c r="I22" s="37">
        <v>-9.7673136623436907E-2</v>
      </c>
      <c r="J22" s="37">
        <v>-2.1189369945820807E-2</v>
      </c>
      <c r="K22" s="37">
        <v>5.495787001297571E-2</v>
      </c>
      <c r="L22" s="37">
        <v>0.14856996060969344</v>
      </c>
      <c r="M22" s="37">
        <v>0.23471123672420921</v>
      </c>
      <c r="N22" s="38">
        <v>1.0591086494705582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27" t="s">
        <v>42</v>
      </c>
      <c r="B26" s="224" t="s">
        <v>47</v>
      </c>
      <c r="C26" s="225"/>
      <c r="D26" s="225"/>
      <c r="E26" s="225"/>
      <c r="F26" s="225"/>
      <c r="G26" s="225"/>
      <c r="H26" s="225"/>
      <c r="I26" s="225"/>
      <c r="J26" s="225"/>
      <c r="K26" s="225"/>
      <c r="L26" s="225"/>
      <c r="M26" s="225"/>
      <c r="N26" s="226"/>
    </row>
    <row r="27" spans="1:14" x14ac:dyDescent="0.25">
      <c r="A27" s="228"/>
      <c r="B27" s="21" t="s">
        <v>1209</v>
      </c>
      <c r="C27" s="22" t="s">
        <v>1210</v>
      </c>
      <c r="D27" s="22" t="s">
        <v>1211</v>
      </c>
      <c r="E27" s="22" t="s">
        <v>1212</v>
      </c>
      <c r="F27" s="22" t="s">
        <v>1213</v>
      </c>
      <c r="G27" s="22" t="s">
        <v>1214</v>
      </c>
      <c r="H27" s="22" t="s">
        <v>1215</v>
      </c>
      <c r="I27" s="22" t="s">
        <v>1216</v>
      </c>
      <c r="J27" s="22" t="s">
        <v>1217</v>
      </c>
      <c r="K27" s="22" t="s">
        <v>1218</v>
      </c>
      <c r="L27" s="22" t="s">
        <v>1219</v>
      </c>
      <c r="M27" s="22" t="s">
        <v>1220</v>
      </c>
      <c r="N27" s="52" t="s">
        <v>1221</v>
      </c>
    </row>
    <row r="28" spans="1:14" x14ac:dyDescent="0.25">
      <c r="A28" s="24" t="s">
        <v>44</v>
      </c>
      <c r="B28" s="45">
        <v>8.6900000000000005E-2</v>
      </c>
      <c r="C28" s="45">
        <v>-0.25815158134064514</v>
      </c>
      <c r="D28" s="45">
        <v>0.19548004196145868</v>
      </c>
      <c r="E28" s="45">
        <v>0.28643992197745866</v>
      </c>
      <c r="F28" s="45">
        <v>0.13249887493039825</v>
      </c>
      <c r="G28" s="45">
        <v>0.18784340145220452</v>
      </c>
      <c r="H28" s="45">
        <v>0.26541762013729975</v>
      </c>
      <c r="I28" s="45">
        <v>-5.7999350179270721E-2</v>
      </c>
      <c r="J28" s="45">
        <v>-0.1564690768948431</v>
      </c>
      <c r="K28" s="45">
        <v>-0.10419328419328419</v>
      </c>
      <c r="L28" s="45">
        <v>-4.9369414665972333E-2</v>
      </c>
      <c r="M28" s="45">
        <v>-1.42160574214846E-2</v>
      </c>
      <c r="N28" s="46">
        <v>-8.3431422380353656E-2</v>
      </c>
    </row>
    <row r="29" spans="1:14" x14ac:dyDescent="0.25">
      <c r="A29" s="26" t="s">
        <v>45</v>
      </c>
      <c r="B29" s="37">
        <v>0.1802</v>
      </c>
      <c r="C29" s="37">
        <v>0.1180430844204647</v>
      </c>
      <c r="D29" s="37">
        <v>0.14265094365314959</v>
      </c>
      <c r="E29" s="37">
        <v>7.633176962336416E-2</v>
      </c>
      <c r="F29" s="37">
        <v>7.513182219712769E-2</v>
      </c>
      <c r="G29" s="37">
        <v>8.3580512778838725E-2</v>
      </c>
      <c r="H29" s="37">
        <v>-0.11561283204290176</v>
      </c>
      <c r="I29" s="37">
        <v>-0.19232592111670183</v>
      </c>
      <c r="J29" s="37">
        <v>-0.11333284788465739</v>
      </c>
      <c r="K29" s="37">
        <v>-3.4055960357027376E-2</v>
      </c>
      <c r="L29" s="37">
        <v>0.11365814997924294</v>
      </c>
      <c r="M29" s="37">
        <v>4.5991398861985611E-2</v>
      </c>
      <c r="N29" s="38">
        <v>9.6587288130638396E-2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23" t="s">
        <v>55</v>
      </c>
      <c r="B32" s="223"/>
      <c r="C32" s="223"/>
      <c r="D32" s="223"/>
      <c r="E32" s="223"/>
      <c r="F32" s="223"/>
      <c r="G32" s="223"/>
      <c r="H32" s="223"/>
      <c r="I32" s="223"/>
      <c r="J32" s="223"/>
      <c r="K32" s="223"/>
      <c r="L32" s="223"/>
      <c r="M32" s="223"/>
      <c r="N32" s="223"/>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3" t="s">
        <v>1209</v>
      </c>
      <c r="C35" s="74" t="s">
        <v>1220</v>
      </c>
      <c r="D35" s="74" t="s">
        <v>1221</v>
      </c>
      <c r="E35" s="72" t="s">
        <v>1223</v>
      </c>
      <c r="F35" s="156" t="s">
        <v>1224</v>
      </c>
      <c r="G35" s="10" t="s">
        <v>1222</v>
      </c>
      <c r="H35" s="75" t="s">
        <v>1225</v>
      </c>
      <c r="I35" s="10" t="s">
        <v>1222</v>
      </c>
    </row>
    <row r="36" spans="1:11" x14ac:dyDescent="0.25">
      <c r="A36" s="11" t="s">
        <v>102</v>
      </c>
      <c r="B36" s="27">
        <v>1007281</v>
      </c>
      <c r="C36" s="29">
        <v>1015283</v>
      </c>
      <c r="D36" s="29">
        <v>962640</v>
      </c>
      <c r="E36" s="163">
        <f t="shared" ref="E36:E57" si="0">D36/$D$58</f>
        <v>0.42524318163746722</v>
      </c>
      <c r="F36" s="161">
        <f t="shared" ref="F36:F56" si="1">(D36-C36)/C36</f>
        <v>-5.1850567772729374E-2</v>
      </c>
      <c r="G36" s="124">
        <f t="shared" ref="G36:G58" si="2">(D36-C36)/$C$58</f>
        <v>-2.2015342949720559E-2</v>
      </c>
      <c r="H36" s="125">
        <f t="shared" ref="H36:H56" si="3">(D36-B36)/B36</f>
        <v>-4.431831832428091E-2</v>
      </c>
      <c r="I36" s="124">
        <f t="shared" ref="I36:I58" si="4">(D36-B36)/$B$58</f>
        <v>-1.9095254268318245E-2</v>
      </c>
      <c r="K36" s="49"/>
    </row>
    <row r="37" spans="1:11" x14ac:dyDescent="0.25">
      <c r="A37" s="11" t="s">
        <v>15</v>
      </c>
      <c r="B37" s="27">
        <v>263458</v>
      </c>
      <c r="C37" s="29">
        <v>272964</v>
      </c>
      <c r="D37" s="29">
        <v>261544</v>
      </c>
      <c r="E37" s="163">
        <f t="shared" si="0"/>
        <v>0.11553623649359025</v>
      </c>
      <c r="F37" s="161">
        <f t="shared" si="1"/>
        <v>-4.183701880101405E-2</v>
      </c>
      <c r="G37" s="124">
        <f t="shared" si="2"/>
        <v>-4.7758527531829263E-3</v>
      </c>
      <c r="H37" s="125">
        <f t="shared" si="3"/>
        <v>-7.2649150908304172E-3</v>
      </c>
      <c r="I37" s="124">
        <f t="shared" si="4"/>
        <v>-8.1871635199841223E-4</v>
      </c>
      <c r="K37" s="49"/>
    </row>
    <row r="38" spans="1:11" x14ac:dyDescent="0.25">
      <c r="A38" s="11" t="s">
        <v>64</v>
      </c>
      <c r="B38" s="27">
        <v>259150</v>
      </c>
      <c r="C38" s="29">
        <v>250999</v>
      </c>
      <c r="D38" s="29">
        <v>235925</v>
      </c>
      <c r="E38" s="163">
        <f t="shared" si="0"/>
        <v>0.10421912410435827</v>
      </c>
      <c r="F38" s="161">
        <f t="shared" si="1"/>
        <v>-6.0056016159426927E-2</v>
      </c>
      <c r="G38" s="124">
        <f t="shared" si="2"/>
        <v>-6.303958353894871E-3</v>
      </c>
      <c r="H38" s="125">
        <f t="shared" si="3"/>
        <v>-8.9619911248311784E-2</v>
      </c>
      <c r="I38" s="124">
        <f t="shared" si="4"/>
        <v>-9.9345283569295308E-3</v>
      </c>
      <c r="K38" s="49"/>
    </row>
    <row r="39" spans="1:11" x14ac:dyDescent="0.25">
      <c r="A39" s="11" t="s">
        <v>63</v>
      </c>
      <c r="B39" s="27">
        <v>205792</v>
      </c>
      <c r="C39" s="29">
        <v>210438</v>
      </c>
      <c r="D39" s="29">
        <v>200248</v>
      </c>
      <c r="E39" s="163">
        <f t="shared" si="0"/>
        <v>8.8458921961002593E-2</v>
      </c>
      <c r="F39" s="161">
        <f t="shared" si="1"/>
        <v>-4.8422813370208803E-2</v>
      </c>
      <c r="G39" s="124">
        <f t="shared" si="2"/>
        <v>-4.2614658104145374E-3</v>
      </c>
      <c r="H39" s="125">
        <f t="shared" si="3"/>
        <v>-2.6939822733633961E-2</v>
      </c>
      <c r="I39" s="124">
        <f t="shared" si="4"/>
        <v>-2.3714542609609181E-3</v>
      </c>
      <c r="K39" s="49"/>
    </row>
    <row r="40" spans="1:11" x14ac:dyDescent="0.25">
      <c r="A40" s="11" t="s">
        <v>103</v>
      </c>
      <c r="B40" s="27">
        <v>164845</v>
      </c>
      <c r="C40" s="29">
        <v>177517</v>
      </c>
      <c r="D40" s="29">
        <v>165713</v>
      </c>
      <c r="E40" s="163">
        <f t="shared" si="0"/>
        <v>7.3203194713173769E-2</v>
      </c>
      <c r="F40" s="161">
        <f t="shared" si="1"/>
        <v>-6.6495039911670425E-2</v>
      </c>
      <c r="G40" s="124">
        <f t="shared" si="2"/>
        <v>-4.9364418475106179E-3</v>
      </c>
      <c r="H40" s="125">
        <f t="shared" si="3"/>
        <v>5.2655524887015078E-3</v>
      </c>
      <c r="I40" s="124">
        <f t="shared" si="4"/>
        <v>3.7128829338277001E-4</v>
      </c>
      <c r="K40" s="49"/>
    </row>
    <row r="41" spans="1:11" x14ac:dyDescent="0.25">
      <c r="A41" s="11" t="s">
        <v>13</v>
      </c>
      <c r="B41" s="27">
        <v>76299</v>
      </c>
      <c r="C41" s="29">
        <v>82025</v>
      </c>
      <c r="D41" s="29">
        <v>76427</v>
      </c>
      <c r="E41" s="163">
        <f t="shared" si="0"/>
        <v>3.3761386024896853E-2</v>
      </c>
      <c r="F41" s="161">
        <f t="shared" si="1"/>
        <v>-6.8247485522706486E-2</v>
      </c>
      <c r="G41" s="124">
        <f t="shared" si="2"/>
        <v>-2.3410878907458863E-3</v>
      </c>
      <c r="H41" s="125">
        <f t="shared" si="3"/>
        <v>1.677610453610139E-3</v>
      </c>
      <c r="I41" s="124">
        <f t="shared" si="4"/>
        <v>5.4752190729256404E-5</v>
      </c>
      <c r="K41" s="49"/>
    </row>
    <row r="42" spans="1:11" x14ac:dyDescent="0.25">
      <c r="A42" s="11" t="s">
        <v>1199</v>
      </c>
      <c r="B42" s="27">
        <v>67250</v>
      </c>
      <c r="C42" s="29">
        <v>72884</v>
      </c>
      <c r="D42" s="29">
        <v>70021</v>
      </c>
      <c r="E42" s="163">
        <f t="shared" si="0"/>
        <v>3.0931555744034209E-2</v>
      </c>
      <c r="F42" s="161">
        <f t="shared" si="1"/>
        <v>-3.9281598155973874E-2</v>
      </c>
      <c r="G42" s="124">
        <f t="shared" si="2"/>
        <v>-1.1973087944275585E-3</v>
      </c>
      <c r="H42" s="125">
        <f t="shared" si="3"/>
        <v>4.1204460966542754E-2</v>
      </c>
      <c r="I42" s="124">
        <f t="shared" si="4"/>
        <v>1.1852993789903867E-3</v>
      </c>
      <c r="K42" s="49"/>
    </row>
    <row r="43" spans="1:11" x14ac:dyDescent="0.25">
      <c r="A43" s="11" t="s">
        <v>19</v>
      </c>
      <c r="B43" s="27">
        <v>46667</v>
      </c>
      <c r="C43" s="29">
        <v>45811</v>
      </c>
      <c r="D43" s="29">
        <v>43632</v>
      </c>
      <c r="E43" s="163">
        <f t="shared" si="0"/>
        <v>1.9274298285138752E-2</v>
      </c>
      <c r="F43" s="161">
        <f t="shared" si="1"/>
        <v>-4.7564995306804039E-2</v>
      </c>
      <c r="G43" s="124">
        <f t="shared" si="2"/>
        <v>-9.1125947015635686E-4</v>
      </c>
      <c r="H43" s="125">
        <f t="shared" si="3"/>
        <v>-6.503524974821609E-2</v>
      </c>
      <c r="I43" s="124">
        <f t="shared" si="4"/>
        <v>-1.2982257723694781E-3</v>
      </c>
      <c r="K43" s="49"/>
    </row>
    <row r="44" spans="1:11" x14ac:dyDescent="0.25">
      <c r="A44" s="11" t="s">
        <v>10</v>
      </c>
      <c r="B44" s="27">
        <v>41585</v>
      </c>
      <c r="C44" s="29">
        <v>42756</v>
      </c>
      <c r="D44" s="29">
        <v>39089</v>
      </c>
      <c r="E44" s="163">
        <f t="shared" si="0"/>
        <v>1.7267442374124236E-2</v>
      </c>
      <c r="F44" s="161">
        <f t="shared" si="1"/>
        <v>-8.5765740480868186E-2</v>
      </c>
      <c r="G44" s="124">
        <f t="shared" si="2"/>
        <v>-1.5335422106761637E-3</v>
      </c>
      <c r="H44" s="125">
        <f t="shared" si="3"/>
        <v>-6.002164241914152E-2</v>
      </c>
      <c r="I44" s="124">
        <f t="shared" si="4"/>
        <v>-1.0676677192205E-3</v>
      </c>
      <c r="K44" s="49"/>
    </row>
    <row r="45" spans="1:11" x14ac:dyDescent="0.25">
      <c r="A45" s="11" t="s">
        <v>14</v>
      </c>
      <c r="B45" s="27">
        <v>36127</v>
      </c>
      <c r="C45" s="29">
        <v>40839</v>
      </c>
      <c r="D45" s="29">
        <v>36585</v>
      </c>
      <c r="E45" s="163">
        <f t="shared" si="0"/>
        <v>1.6161308277452359E-2</v>
      </c>
      <c r="F45" s="161">
        <f t="shared" si="1"/>
        <v>-0.10416513626680379</v>
      </c>
      <c r="G45" s="124">
        <f t="shared" si="2"/>
        <v>-1.779026060598964E-3</v>
      </c>
      <c r="H45" s="125">
        <f t="shared" si="3"/>
        <v>1.2677498823594542E-2</v>
      </c>
      <c r="I45" s="124">
        <f t="shared" si="4"/>
        <v>1.9591018245312058E-4</v>
      </c>
      <c r="K45" s="49"/>
    </row>
    <row r="46" spans="1:11" x14ac:dyDescent="0.25">
      <c r="A46" s="11" t="s">
        <v>1200</v>
      </c>
      <c r="B46" s="27">
        <v>35330</v>
      </c>
      <c r="C46" s="29">
        <v>35559</v>
      </c>
      <c r="D46" s="29">
        <v>34046</v>
      </c>
      <c r="E46" s="163">
        <f t="shared" si="0"/>
        <v>1.5039713041250321E-2</v>
      </c>
      <c r="F46" s="161">
        <f t="shared" si="1"/>
        <v>-4.2549003065328043E-2</v>
      </c>
      <c r="G46" s="124">
        <f t="shared" si="2"/>
        <v>-6.3273775968176592E-4</v>
      </c>
      <c r="H46" s="125">
        <f t="shared" si="3"/>
        <v>-3.634305123124823E-2</v>
      </c>
      <c r="I46" s="124">
        <f t="shared" si="4"/>
        <v>-5.4923291325285331E-4</v>
      </c>
      <c r="K46" s="49"/>
    </row>
    <row r="47" spans="1:11" x14ac:dyDescent="0.25">
      <c r="A47" s="11" t="s">
        <v>11</v>
      </c>
      <c r="B47" s="27">
        <v>34536</v>
      </c>
      <c r="C47" s="29">
        <v>35362</v>
      </c>
      <c r="D47" s="29">
        <v>33703</v>
      </c>
      <c r="E47" s="163">
        <f t="shared" si="0"/>
        <v>1.4888193873854771E-2</v>
      </c>
      <c r="F47" s="161">
        <f t="shared" si="1"/>
        <v>-4.6914767264295006E-2</v>
      </c>
      <c r="G47" s="124">
        <f t="shared" si="2"/>
        <v>-6.9379507158760724E-4</v>
      </c>
      <c r="H47" s="125">
        <f t="shared" si="3"/>
        <v>-2.4119759091962012E-2</v>
      </c>
      <c r="I47" s="124">
        <f t="shared" si="4"/>
        <v>-3.5631699123023897E-4</v>
      </c>
      <c r="K47" s="49"/>
    </row>
    <row r="48" spans="1:11" x14ac:dyDescent="0.25">
      <c r="A48" s="11" t="s">
        <v>65</v>
      </c>
      <c r="B48" s="27">
        <v>29820</v>
      </c>
      <c r="C48" s="29">
        <v>31786</v>
      </c>
      <c r="D48" s="29">
        <v>30431</v>
      </c>
      <c r="E48" s="163">
        <f t="shared" si="0"/>
        <v>1.3442798201206852E-2</v>
      </c>
      <c r="F48" s="161">
        <f t="shared" si="1"/>
        <v>-4.2628830302648968E-2</v>
      </c>
      <c r="G48" s="124">
        <f t="shared" si="2"/>
        <v>-5.6666203857818427E-4</v>
      </c>
      <c r="H48" s="125">
        <f t="shared" si="3"/>
        <v>2.0489604292421193E-2</v>
      </c>
      <c r="I48" s="124">
        <f t="shared" si="4"/>
        <v>2.6135616043418489E-4</v>
      </c>
      <c r="K48" s="49"/>
    </row>
    <row r="49" spans="1:14" x14ac:dyDescent="0.25">
      <c r="A49" s="11" t="s">
        <v>62</v>
      </c>
      <c r="B49" s="27">
        <v>16895</v>
      </c>
      <c r="C49" s="29">
        <v>19469</v>
      </c>
      <c r="D49" s="29">
        <v>18966</v>
      </c>
      <c r="E49" s="163">
        <f t="shared" si="0"/>
        <v>8.3781706379707915E-3</v>
      </c>
      <c r="F49" s="161">
        <f t="shared" si="1"/>
        <v>-2.5835944321742257E-2</v>
      </c>
      <c r="G49" s="124">
        <f t="shared" si="2"/>
        <v>-2.1035498553861748E-4</v>
      </c>
      <c r="H49" s="125">
        <f t="shared" si="3"/>
        <v>0.12258064516129032</v>
      </c>
      <c r="I49" s="124">
        <f t="shared" si="4"/>
        <v>8.8587333593976572E-4</v>
      </c>
      <c r="K49" s="49"/>
    </row>
    <row r="50" spans="1:14" x14ac:dyDescent="0.25">
      <c r="A50" s="11" t="s">
        <v>17</v>
      </c>
      <c r="B50" s="27">
        <v>17000</v>
      </c>
      <c r="C50" s="29">
        <v>17339</v>
      </c>
      <c r="D50" s="29">
        <v>16933</v>
      </c>
      <c r="E50" s="163">
        <f t="shared" si="0"/>
        <v>7.4800993046904678E-3</v>
      </c>
      <c r="F50" s="161">
        <f t="shared" si="1"/>
        <v>-2.3415421881308032E-2</v>
      </c>
      <c r="G50" s="124">
        <f t="shared" si="2"/>
        <v>-1.697895111902161E-4</v>
      </c>
      <c r="H50" s="125">
        <f t="shared" si="3"/>
        <v>-3.9411764705882353E-3</v>
      </c>
      <c r="I50" s="124">
        <f t="shared" si="4"/>
        <v>-2.8659349834845149E-5</v>
      </c>
      <c r="K50" s="49"/>
    </row>
    <row r="51" spans="1:14" x14ac:dyDescent="0.25">
      <c r="A51" s="11" t="s">
        <v>12</v>
      </c>
      <c r="B51" s="27">
        <v>14728</v>
      </c>
      <c r="C51" s="29">
        <v>18062</v>
      </c>
      <c r="D51" s="29">
        <v>16628</v>
      </c>
      <c r="E51" s="163">
        <f t="shared" si="0"/>
        <v>7.3453665173562332E-3</v>
      </c>
      <c r="F51" s="161">
        <f t="shared" si="1"/>
        <v>-7.939320119588085E-2</v>
      </c>
      <c r="G51" s="124">
        <f t="shared" si="2"/>
        <v>-5.996998991299751E-4</v>
      </c>
      <c r="H51" s="125">
        <f t="shared" si="3"/>
        <v>0.12900597501357958</v>
      </c>
      <c r="I51" s="124">
        <f t="shared" si="4"/>
        <v>8.1272783113739975E-4</v>
      </c>
      <c r="K51" s="49"/>
    </row>
    <row r="52" spans="1:14" x14ac:dyDescent="0.25">
      <c r="A52" s="11" t="s">
        <v>18</v>
      </c>
      <c r="B52" s="27">
        <v>11945</v>
      </c>
      <c r="C52" s="29">
        <v>12569</v>
      </c>
      <c r="D52" s="29">
        <v>12347</v>
      </c>
      <c r="E52" s="163">
        <f t="shared" si="0"/>
        <v>5.4542482793960437E-3</v>
      </c>
      <c r="F52" s="161">
        <f t="shared" si="1"/>
        <v>-1.766250298353091E-2</v>
      </c>
      <c r="G52" s="124">
        <f t="shared" si="2"/>
        <v>-9.2840570158196981E-5</v>
      </c>
      <c r="H52" s="125">
        <f t="shared" si="3"/>
        <v>3.3654248639598157E-2</v>
      </c>
      <c r="I52" s="124">
        <f t="shared" si="4"/>
        <v>1.719560990090709E-4</v>
      </c>
      <c r="K52" s="49"/>
    </row>
    <row r="53" spans="1:14" x14ac:dyDescent="0.25">
      <c r="A53" s="11" t="s">
        <v>66</v>
      </c>
      <c r="B53" s="27">
        <v>3367</v>
      </c>
      <c r="C53" s="29">
        <v>3969</v>
      </c>
      <c r="D53" s="29">
        <v>3559</v>
      </c>
      <c r="E53" s="163">
        <f t="shared" si="0"/>
        <v>1.5721770167952151E-3</v>
      </c>
      <c r="F53" s="161">
        <f t="shared" si="1"/>
        <v>-0.10330057949105569</v>
      </c>
      <c r="G53" s="124">
        <f t="shared" si="2"/>
        <v>-1.7146231425612957E-4</v>
      </c>
      <c r="H53" s="125">
        <f t="shared" si="3"/>
        <v>5.7024057024057023E-2</v>
      </c>
      <c r="I53" s="124">
        <f t="shared" si="4"/>
        <v>8.212828609388461E-5</v>
      </c>
      <c r="K53" s="49"/>
    </row>
    <row r="54" spans="1:14" x14ac:dyDescent="0.25">
      <c r="A54" s="11" t="s">
        <v>16</v>
      </c>
      <c r="B54" s="27">
        <v>3779</v>
      </c>
      <c r="C54" s="29">
        <v>3663</v>
      </c>
      <c r="D54" s="29">
        <v>3499</v>
      </c>
      <c r="E54" s="163">
        <f t="shared" si="0"/>
        <v>1.5456722061720869E-3</v>
      </c>
      <c r="F54" s="161">
        <f t="shared" si="1"/>
        <v>-4.4772044772044772E-2</v>
      </c>
      <c r="G54" s="124">
        <f t="shared" si="2"/>
        <v>-6.8584925702451833E-5</v>
      </c>
      <c r="H54" s="125">
        <f t="shared" si="3"/>
        <v>-7.4093675575549092E-2</v>
      </c>
      <c r="I54" s="124">
        <f t="shared" si="4"/>
        <v>-1.1977041722024838E-4</v>
      </c>
      <c r="K54" s="49"/>
    </row>
    <row r="55" spans="1:14" x14ac:dyDescent="0.25">
      <c r="A55" s="11" t="s">
        <v>68</v>
      </c>
      <c r="B55" s="27">
        <v>951</v>
      </c>
      <c r="C55" s="29">
        <v>1050</v>
      </c>
      <c r="D55" s="29">
        <v>999</v>
      </c>
      <c r="E55" s="163">
        <f t="shared" si="0"/>
        <v>4.4130509687508284E-4</v>
      </c>
      <c r="F55" s="161">
        <f t="shared" si="1"/>
        <v>-4.8571428571428571E-2</v>
      </c>
      <c r="G55" s="124">
        <f t="shared" si="2"/>
        <v>-2.1328239090396607E-5</v>
      </c>
      <c r="H55" s="125">
        <f t="shared" si="3"/>
        <v>5.0473186119873815E-2</v>
      </c>
      <c r="I55" s="124">
        <f t="shared" si="4"/>
        <v>2.0532071523471152E-5</v>
      </c>
      <c r="K55" s="49"/>
    </row>
    <row r="56" spans="1:14" x14ac:dyDescent="0.25">
      <c r="A56" s="11" t="s">
        <v>67</v>
      </c>
      <c r="B56" s="27">
        <v>1001</v>
      </c>
      <c r="C56" s="29">
        <v>852</v>
      </c>
      <c r="D56" s="29">
        <v>805</v>
      </c>
      <c r="E56" s="163">
        <f t="shared" si="0"/>
        <v>3.556062091936353E-4</v>
      </c>
      <c r="F56" s="161">
        <f t="shared" si="1"/>
        <v>-5.5164319248826289E-2</v>
      </c>
      <c r="G56" s="124">
        <f t="shared" si="2"/>
        <v>-1.9655436024483145E-5</v>
      </c>
      <c r="H56" s="125">
        <f t="shared" si="3"/>
        <v>-0.19580419580419581</v>
      </c>
      <c r="I56" s="124">
        <f t="shared" si="4"/>
        <v>-8.3839292054173876E-5</v>
      </c>
      <c r="K56" s="49"/>
    </row>
    <row r="57" spans="1:14" x14ac:dyDescent="0.25">
      <c r="A57" s="11" t="s">
        <v>69</v>
      </c>
      <c r="B57" s="27">
        <v>0</v>
      </c>
      <c r="C57" s="29">
        <v>0</v>
      </c>
      <c r="D57" s="29">
        <v>0</v>
      </c>
      <c r="E57" s="163">
        <f t="shared" si="0"/>
        <v>0</v>
      </c>
      <c r="F57" s="161">
        <v>0</v>
      </c>
      <c r="G57" s="124">
        <f t="shared" si="2"/>
        <v>0</v>
      </c>
      <c r="H57" s="125">
        <v>0</v>
      </c>
      <c r="I57" s="124">
        <f t="shared" si="4"/>
        <v>0</v>
      </c>
      <c r="K57" s="49"/>
    </row>
    <row r="58" spans="1:14" x14ac:dyDescent="0.25">
      <c r="A58" s="85" t="s">
        <v>20</v>
      </c>
      <c r="B58" s="42">
        <v>2337806</v>
      </c>
      <c r="C58" s="43">
        <v>2391196</v>
      </c>
      <c r="D58" s="43">
        <v>2263740</v>
      </c>
      <c r="E58" s="164">
        <v>1</v>
      </c>
      <c r="F58" s="162">
        <f>(D58-C58)/C58</f>
        <v>-5.3302196892266465E-2</v>
      </c>
      <c r="G58" s="126">
        <f t="shared" si="2"/>
        <v>-5.3302196892266465E-2</v>
      </c>
      <c r="H58" s="127">
        <f>(D58-B58)/B58</f>
        <v>-3.1681841863696131E-2</v>
      </c>
      <c r="I58" s="126">
        <f t="shared" si="4"/>
        <v>-3.1681841863696131E-2</v>
      </c>
      <c r="J58" s="49"/>
    </row>
    <row r="59" spans="1:14" x14ac:dyDescent="0.25">
      <c r="A59" s="12"/>
      <c r="B59" s="13"/>
      <c r="C59" s="13"/>
      <c r="D59" s="13"/>
      <c r="E59" s="13"/>
      <c r="F59" s="14"/>
      <c r="G59" s="14"/>
      <c r="H59" s="14"/>
      <c r="I59" s="14"/>
      <c r="J59" s="14"/>
      <c r="K59" s="9"/>
    </row>
    <row r="61" spans="1:14" ht="14.4" customHeight="1" x14ac:dyDescent="0.25"/>
    <row r="62" spans="1:14" x14ac:dyDescent="0.25">
      <c r="A62" s="223" t="s">
        <v>56</v>
      </c>
      <c r="B62" s="223"/>
      <c r="C62" s="223"/>
      <c r="D62" s="223"/>
      <c r="E62" s="223"/>
      <c r="F62" s="223"/>
      <c r="G62" s="223"/>
      <c r="H62" s="223"/>
      <c r="I62" s="223"/>
      <c r="J62" s="223"/>
      <c r="K62" s="223"/>
      <c r="L62" s="223"/>
      <c r="M62" s="223"/>
      <c r="N62" s="223"/>
    </row>
    <row r="63" spans="1:14" x14ac:dyDescent="0.25">
      <c r="A63" s="9"/>
      <c r="B63" s="9"/>
      <c r="C63" s="9"/>
      <c r="D63" s="9"/>
      <c r="E63" s="9"/>
      <c r="F63" s="9"/>
      <c r="G63" s="9"/>
    </row>
    <row r="64" spans="1:14" x14ac:dyDescent="0.25">
      <c r="A64" s="9"/>
      <c r="B64" s="9"/>
      <c r="C64" s="9"/>
      <c r="D64" s="9"/>
      <c r="E64" s="9"/>
      <c r="F64" s="9"/>
      <c r="G64" s="9"/>
    </row>
    <row r="65" spans="1:6" x14ac:dyDescent="0.25">
      <c r="A65" s="48" t="s">
        <v>49</v>
      </c>
      <c r="B65" s="73" t="s">
        <v>1209</v>
      </c>
      <c r="C65" s="74" t="s">
        <v>1220</v>
      </c>
      <c r="D65" s="74" t="s">
        <v>1221</v>
      </c>
      <c r="E65" s="48" t="s">
        <v>50</v>
      </c>
      <c r="F65" s="69" t="s">
        <v>51</v>
      </c>
    </row>
    <row r="66" spans="1:6" x14ac:dyDescent="0.25">
      <c r="A66" s="23" t="e" vm="1">
        <v>#VALUE!</v>
      </c>
      <c r="B66" s="29">
        <v>3356</v>
      </c>
      <c r="C66" s="29">
        <v>3491</v>
      </c>
      <c r="D66" s="29">
        <v>3318</v>
      </c>
      <c r="E66" s="123">
        <f t="shared" ref="E66:E98" si="5">D66/C66-1</f>
        <v>-4.9556001145803497E-2</v>
      </c>
      <c r="F66" s="128">
        <f t="shared" ref="F66:F98" si="6">D66/B66-1</f>
        <v>-1.1323003575685386E-2</v>
      </c>
    </row>
    <row r="67" spans="1:6" x14ac:dyDescent="0.25">
      <c r="A67" s="23" t="e" vm="2">
        <v>#VALUE!</v>
      </c>
      <c r="B67" s="29">
        <v>351043</v>
      </c>
      <c r="C67" s="29">
        <v>358986</v>
      </c>
      <c r="D67" s="29">
        <v>343549</v>
      </c>
      <c r="E67" s="123">
        <f t="shared" si="5"/>
        <v>-4.3001676945619072E-2</v>
      </c>
      <c r="F67" s="129">
        <f t="shared" si="6"/>
        <v>-2.1347812091396245E-2</v>
      </c>
    </row>
    <row r="68" spans="1:6" x14ac:dyDescent="0.25">
      <c r="A68" s="23" t="e" vm="3">
        <v>#VALUE!</v>
      </c>
      <c r="B68" s="29">
        <v>9471</v>
      </c>
      <c r="C68" s="29">
        <v>10116</v>
      </c>
      <c r="D68" s="29">
        <v>9162</v>
      </c>
      <c r="E68" s="123">
        <f t="shared" si="5"/>
        <v>-9.4306049822064031E-2</v>
      </c>
      <c r="F68" s="129">
        <f t="shared" si="6"/>
        <v>-3.2625910674691116E-2</v>
      </c>
    </row>
    <row r="69" spans="1:6" x14ac:dyDescent="0.25">
      <c r="A69" s="23" t="e" vm="4">
        <v>#VALUE!</v>
      </c>
      <c r="B69" s="29">
        <v>6738</v>
      </c>
      <c r="C69" s="29">
        <v>6804</v>
      </c>
      <c r="D69" s="29">
        <v>5289</v>
      </c>
      <c r="E69" s="123">
        <f>D69/C69-1</f>
        <v>-0.22266313932980597</v>
      </c>
      <c r="F69" s="129">
        <f t="shared" si="6"/>
        <v>-0.21504897595725736</v>
      </c>
    </row>
    <row r="70" spans="1:6" x14ac:dyDescent="0.25">
      <c r="A70" s="23" t="e" vm="5">
        <v>#VALUE!</v>
      </c>
      <c r="B70" s="29">
        <v>82536</v>
      </c>
      <c r="C70" s="29">
        <v>86267</v>
      </c>
      <c r="D70" s="29">
        <v>76482</v>
      </c>
      <c r="E70" s="123">
        <f t="shared" si="5"/>
        <v>-0.11342691875224598</v>
      </c>
      <c r="F70" s="129">
        <f t="shared" si="6"/>
        <v>-7.3349810991567344E-2</v>
      </c>
    </row>
    <row r="71" spans="1:6" x14ac:dyDescent="0.25">
      <c r="A71" s="23" t="e" vm="6">
        <v>#VALUE!</v>
      </c>
      <c r="B71" s="29">
        <v>711165</v>
      </c>
      <c r="C71" s="29">
        <v>719431</v>
      </c>
      <c r="D71" s="29">
        <v>690608</v>
      </c>
      <c r="E71" s="123">
        <f t="shared" si="5"/>
        <v>-4.0063605821823112E-2</v>
      </c>
      <c r="F71" s="129">
        <f t="shared" si="6"/>
        <v>-2.8906090710313359E-2</v>
      </c>
    </row>
    <row r="72" spans="1:6" x14ac:dyDescent="0.25">
      <c r="A72" s="23" t="e" vm="7">
        <v>#VALUE!</v>
      </c>
      <c r="B72" s="29">
        <v>50516</v>
      </c>
      <c r="C72" s="29">
        <v>53692</v>
      </c>
      <c r="D72" s="29">
        <v>46463</v>
      </c>
      <c r="E72" s="123">
        <f t="shared" si="5"/>
        <v>-0.13463830738285032</v>
      </c>
      <c r="F72" s="129">
        <f t="shared" si="6"/>
        <v>-8.0232005701163955E-2</v>
      </c>
    </row>
    <row r="73" spans="1:6" x14ac:dyDescent="0.25">
      <c r="A73" s="23" t="e" vm="8">
        <v>#VALUE!</v>
      </c>
      <c r="B73" s="29">
        <v>54188</v>
      </c>
      <c r="C73" s="29">
        <v>54497</v>
      </c>
      <c r="D73" s="29">
        <v>51571</v>
      </c>
      <c r="E73" s="123">
        <f t="shared" si="5"/>
        <v>-5.3691028863974144E-2</v>
      </c>
      <c r="F73" s="129">
        <f t="shared" si="6"/>
        <v>-4.8294825422602772E-2</v>
      </c>
    </row>
    <row r="74" spans="1:6" x14ac:dyDescent="0.25">
      <c r="A74" s="23" t="e" vm="9">
        <v>#VALUE!</v>
      </c>
      <c r="B74" s="29">
        <v>47519</v>
      </c>
      <c r="C74" s="29">
        <v>47868</v>
      </c>
      <c r="D74" s="29">
        <v>45709</v>
      </c>
      <c r="E74" s="123">
        <f t="shared" si="5"/>
        <v>-4.5103200467953575E-2</v>
      </c>
      <c r="F74" s="129">
        <f t="shared" si="6"/>
        <v>-3.809002714703591E-2</v>
      </c>
    </row>
    <row r="75" spans="1:6" x14ac:dyDescent="0.25">
      <c r="A75" s="23" t="e" vm="10">
        <v>#VALUE!</v>
      </c>
      <c r="B75" s="29">
        <v>13108</v>
      </c>
      <c r="C75" s="29">
        <v>13238</v>
      </c>
      <c r="D75" s="29">
        <v>12448</v>
      </c>
      <c r="E75" s="123">
        <f t="shared" si="5"/>
        <v>-5.967668832149875E-2</v>
      </c>
      <c r="F75" s="129">
        <f t="shared" si="6"/>
        <v>-5.0350930729325616E-2</v>
      </c>
    </row>
    <row r="76" spans="1:6" x14ac:dyDescent="0.25">
      <c r="A76" s="23" t="e" vm="11">
        <v>#VALUE!</v>
      </c>
      <c r="B76" s="29">
        <v>19966</v>
      </c>
      <c r="C76" s="29">
        <v>20780</v>
      </c>
      <c r="D76" s="29">
        <v>19692</v>
      </c>
      <c r="E76" s="123">
        <f t="shared" si="5"/>
        <v>-5.2358036573628475E-2</v>
      </c>
      <c r="F76" s="129">
        <f t="shared" si="6"/>
        <v>-1.3723329660422667E-2</v>
      </c>
    </row>
    <row r="77" spans="1:6" x14ac:dyDescent="0.25">
      <c r="A77" s="23" t="e" vm="12">
        <v>#VALUE!</v>
      </c>
      <c r="B77" s="29">
        <v>34661</v>
      </c>
      <c r="C77" s="29">
        <v>37088</v>
      </c>
      <c r="D77" s="29">
        <v>34679</v>
      </c>
      <c r="E77" s="123">
        <f t="shared" si="5"/>
        <v>-6.4953623813632455E-2</v>
      </c>
      <c r="F77" s="129">
        <f t="shared" si="6"/>
        <v>5.1931565736706986E-4</v>
      </c>
    </row>
    <row r="78" spans="1:6" x14ac:dyDescent="0.25">
      <c r="A78" s="23" t="e" vm="13">
        <v>#VALUE!</v>
      </c>
      <c r="B78" s="29">
        <v>30971</v>
      </c>
      <c r="C78" s="29">
        <v>32241</v>
      </c>
      <c r="D78" s="29">
        <v>29932</v>
      </c>
      <c r="E78" s="123">
        <f t="shared" si="5"/>
        <v>-7.1616885332340785E-2</v>
      </c>
      <c r="F78" s="129">
        <f t="shared" si="6"/>
        <v>-3.3547512188821793E-2</v>
      </c>
    </row>
    <row r="79" spans="1:6" x14ac:dyDescent="0.25">
      <c r="A79" s="23" t="e" vm="14">
        <v>#VALUE!</v>
      </c>
      <c r="B79" s="29">
        <v>10622</v>
      </c>
      <c r="C79" s="29">
        <v>11707</v>
      </c>
      <c r="D79" s="29">
        <v>10259</v>
      </c>
      <c r="E79" s="123">
        <f t="shared" si="5"/>
        <v>-0.12368668318100284</v>
      </c>
      <c r="F79" s="129">
        <f t="shared" si="6"/>
        <v>-3.4174355112031596E-2</v>
      </c>
    </row>
    <row r="80" spans="1:6" x14ac:dyDescent="0.25">
      <c r="A80" s="23" t="e" vm="15">
        <v>#VALUE!</v>
      </c>
      <c r="B80" s="29">
        <v>30605</v>
      </c>
      <c r="C80" s="29">
        <v>33522</v>
      </c>
      <c r="D80" s="29">
        <v>30058</v>
      </c>
      <c r="E80" s="123">
        <f t="shared" si="5"/>
        <v>-0.10333512320267291</v>
      </c>
      <c r="F80" s="129">
        <f t="shared" si="6"/>
        <v>-1.7872896585525266E-2</v>
      </c>
    </row>
    <row r="81" spans="1:6" x14ac:dyDescent="0.25">
      <c r="A81" s="23" t="e" vm="16">
        <v>#VALUE!</v>
      </c>
      <c r="B81" s="29">
        <v>124947</v>
      </c>
      <c r="C81" s="29">
        <v>129097</v>
      </c>
      <c r="D81" s="29">
        <v>121769</v>
      </c>
      <c r="E81" s="123">
        <f t="shared" si="5"/>
        <v>-5.6763518904389687E-2</v>
      </c>
      <c r="F81" s="129">
        <f t="shared" si="6"/>
        <v>-2.5434784348563833E-2</v>
      </c>
    </row>
    <row r="82" spans="1:6" x14ac:dyDescent="0.25">
      <c r="A82" s="23" t="e" vm="17">
        <v>#VALUE!</v>
      </c>
      <c r="B82" s="29">
        <v>1716</v>
      </c>
      <c r="C82" s="29">
        <v>2025</v>
      </c>
      <c r="D82" s="29">
        <v>1867</v>
      </c>
      <c r="E82" s="123">
        <f t="shared" si="5"/>
        <v>-7.80246913580247E-2</v>
      </c>
      <c r="F82" s="129">
        <f t="shared" si="6"/>
        <v>8.7995337995337986E-2</v>
      </c>
    </row>
    <row r="83" spans="1:6" x14ac:dyDescent="0.25">
      <c r="A83" s="23" t="e" vm="18">
        <v>#VALUE!</v>
      </c>
      <c r="B83" s="29">
        <v>3969</v>
      </c>
      <c r="C83" s="29">
        <v>4412</v>
      </c>
      <c r="D83" s="29">
        <v>4250</v>
      </c>
      <c r="E83" s="123">
        <f t="shared" si="5"/>
        <v>-3.6718041704442483E-2</v>
      </c>
      <c r="F83" s="129">
        <f t="shared" si="6"/>
        <v>7.0798689846308882E-2</v>
      </c>
    </row>
    <row r="84" spans="1:6" x14ac:dyDescent="0.25">
      <c r="A84" s="23" t="e" vm="19">
        <v>#VALUE!</v>
      </c>
      <c r="B84" s="29">
        <v>41800</v>
      </c>
      <c r="C84" s="29">
        <v>43262</v>
      </c>
      <c r="D84" s="29">
        <v>40937</v>
      </c>
      <c r="E84" s="123">
        <f t="shared" si="5"/>
        <v>-5.3742314271184921E-2</v>
      </c>
      <c r="F84" s="129">
        <f t="shared" si="6"/>
        <v>-2.0645933014354023E-2</v>
      </c>
    </row>
    <row r="85" spans="1:6" x14ac:dyDescent="0.25">
      <c r="A85" s="23" t="e" vm="20">
        <v>#VALUE!</v>
      </c>
      <c r="B85" s="29">
        <v>21385</v>
      </c>
      <c r="C85" s="29">
        <v>24163</v>
      </c>
      <c r="D85" s="29">
        <v>21570</v>
      </c>
      <c r="E85" s="123">
        <f t="shared" si="5"/>
        <v>-0.10731283367131561</v>
      </c>
      <c r="F85" s="129">
        <f t="shared" si="6"/>
        <v>8.6509235445406674E-3</v>
      </c>
    </row>
    <row r="86" spans="1:6" x14ac:dyDescent="0.25">
      <c r="A86" s="23" t="e" vm="21">
        <v>#VALUE!</v>
      </c>
      <c r="B86" s="29">
        <v>30700</v>
      </c>
      <c r="C86" s="29">
        <v>31898</v>
      </c>
      <c r="D86" s="29">
        <v>28238</v>
      </c>
      <c r="E86" s="123">
        <f t="shared" si="5"/>
        <v>-0.11474073609630697</v>
      </c>
      <c r="F86" s="129">
        <f t="shared" si="6"/>
        <v>-8.0195439739413676E-2</v>
      </c>
    </row>
    <row r="87" spans="1:6" x14ac:dyDescent="0.25">
      <c r="A87" s="23" t="e" vm="22">
        <v>#VALUE!</v>
      </c>
      <c r="B87" s="29">
        <v>44852</v>
      </c>
      <c r="C87" s="29">
        <v>47044</v>
      </c>
      <c r="D87" s="29">
        <v>44669</v>
      </c>
      <c r="E87" s="123">
        <f t="shared" si="5"/>
        <v>-5.0484652665589658E-2</v>
      </c>
      <c r="F87" s="129">
        <f t="shared" si="6"/>
        <v>-4.0800856149112441E-3</v>
      </c>
    </row>
    <row r="88" spans="1:6" x14ac:dyDescent="0.25">
      <c r="A88" s="23" t="e" vm="23">
        <v>#VALUE!</v>
      </c>
      <c r="B88" s="29">
        <v>45105</v>
      </c>
      <c r="C88" s="29">
        <v>45808</v>
      </c>
      <c r="D88" s="29">
        <v>43913</v>
      </c>
      <c r="E88" s="123">
        <f t="shared" si="5"/>
        <v>-4.1368319944114607E-2</v>
      </c>
      <c r="F88" s="129">
        <f t="shared" si="6"/>
        <v>-2.6427225363041762E-2</v>
      </c>
    </row>
    <row r="89" spans="1:6" x14ac:dyDescent="0.25">
      <c r="A89" s="23" t="e" vm="24">
        <v>#VALUE!</v>
      </c>
      <c r="B89" s="29">
        <v>48721</v>
      </c>
      <c r="C89" s="29">
        <v>50257</v>
      </c>
      <c r="D89" s="29">
        <v>46549</v>
      </c>
      <c r="E89" s="123">
        <f t="shared" si="5"/>
        <v>-7.3780766858348112E-2</v>
      </c>
      <c r="F89" s="129">
        <f t="shared" si="6"/>
        <v>-4.4580365756039519E-2</v>
      </c>
    </row>
    <row r="90" spans="1:6" x14ac:dyDescent="0.25">
      <c r="A90" s="23" t="e" vm="25">
        <v>#VALUE!</v>
      </c>
      <c r="B90" s="29">
        <v>10864</v>
      </c>
      <c r="C90" s="29">
        <v>12305</v>
      </c>
      <c r="D90" s="29">
        <v>11599</v>
      </c>
      <c r="E90" s="123">
        <f t="shared" si="5"/>
        <v>-5.7375050792360827E-2</v>
      </c>
      <c r="F90" s="129">
        <f t="shared" si="6"/>
        <v>6.7654639175257714E-2</v>
      </c>
    </row>
    <row r="91" spans="1:6" x14ac:dyDescent="0.25">
      <c r="A91" s="23" t="e" vm="26">
        <v>#VALUE!</v>
      </c>
      <c r="B91" s="29">
        <v>34521</v>
      </c>
      <c r="C91" s="29">
        <v>35219</v>
      </c>
      <c r="D91" s="29">
        <v>32870</v>
      </c>
      <c r="E91" s="123">
        <f t="shared" si="5"/>
        <v>-6.6696953349044574E-2</v>
      </c>
      <c r="F91" s="129">
        <f t="shared" si="6"/>
        <v>-4.7825961009240747E-2</v>
      </c>
    </row>
    <row r="92" spans="1:6" x14ac:dyDescent="0.25">
      <c r="A92" s="23" t="e" vm="27">
        <v>#VALUE!</v>
      </c>
      <c r="B92" s="29">
        <v>57080</v>
      </c>
      <c r="C92" s="29">
        <v>57492</v>
      </c>
      <c r="D92" s="29">
        <v>55966</v>
      </c>
      <c r="E92" s="123">
        <f t="shared" si="5"/>
        <v>-2.6542823349335554E-2</v>
      </c>
      <c r="F92" s="129">
        <f t="shared" si="6"/>
        <v>-1.9516468114926466E-2</v>
      </c>
    </row>
    <row r="93" spans="1:6" x14ac:dyDescent="0.25">
      <c r="A93" s="23" t="e" vm="28">
        <v>#VALUE!</v>
      </c>
      <c r="B93" s="29">
        <v>117422</v>
      </c>
      <c r="C93" s="29">
        <v>117334</v>
      </c>
      <c r="D93" s="29">
        <v>112164</v>
      </c>
      <c r="E93" s="123">
        <f t="shared" si="5"/>
        <v>-4.4062249646308782E-2</v>
      </c>
      <c r="F93" s="129">
        <f t="shared" si="6"/>
        <v>-4.4778661579601753E-2</v>
      </c>
    </row>
    <row r="94" spans="1:6" x14ac:dyDescent="0.25">
      <c r="A94" s="23" t="e" vm="29">
        <v>#VALUE!</v>
      </c>
      <c r="B94" s="29">
        <v>16545</v>
      </c>
      <c r="C94" s="29">
        <v>17576</v>
      </c>
      <c r="D94" s="29">
        <v>15824</v>
      </c>
      <c r="E94" s="123">
        <f t="shared" si="5"/>
        <v>-9.9681383705052307E-2</v>
      </c>
      <c r="F94" s="129">
        <f t="shared" si="6"/>
        <v>-4.3578120278029653E-2</v>
      </c>
    </row>
    <row r="95" spans="1:6" x14ac:dyDescent="0.25">
      <c r="A95" s="23" t="e" vm="30">
        <v>#VALUE!</v>
      </c>
      <c r="B95" s="29">
        <v>52241</v>
      </c>
      <c r="C95" s="29">
        <v>52843</v>
      </c>
      <c r="D95" s="29">
        <v>49952</v>
      </c>
      <c r="E95" s="123">
        <f t="shared" si="5"/>
        <v>-5.470923301099484E-2</v>
      </c>
      <c r="F95" s="129">
        <f t="shared" si="6"/>
        <v>-4.3816159721291714E-2</v>
      </c>
    </row>
    <row r="96" spans="1:6" x14ac:dyDescent="0.25">
      <c r="A96" s="23" t="e" vm="31">
        <v>#VALUE!</v>
      </c>
      <c r="B96" s="29">
        <v>225475</v>
      </c>
      <c r="C96" s="29">
        <v>226696</v>
      </c>
      <c r="D96" s="29">
        <v>218649</v>
      </c>
      <c r="E96" s="123">
        <f t="shared" si="5"/>
        <v>-3.5496876874757333E-2</v>
      </c>
      <c r="F96" s="129">
        <f t="shared" si="6"/>
        <v>-3.0273866282292894E-2</v>
      </c>
    </row>
    <row r="97" spans="1:14" x14ac:dyDescent="0.25">
      <c r="A97" s="23" t="e" vm="32">
        <v>#VALUE!</v>
      </c>
      <c r="B97" s="29">
        <v>1346</v>
      </c>
      <c r="C97" s="29">
        <v>1681</v>
      </c>
      <c r="D97" s="29">
        <v>1514</v>
      </c>
      <c r="E97" s="123">
        <f t="shared" si="5"/>
        <v>-9.9345627602617448E-2</v>
      </c>
      <c r="F97" s="129">
        <f t="shared" si="6"/>
        <v>0.12481426448736999</v>
      </c>
    </row>
    <row r="98" spans="1:14" x14ac:dyDescent="0.25">
      <c r="A98" s="23" t="e" vm="33">
        <v>#VALUE!</v>
      </c>
      <c r="B98" s="29">
        <v>2352</v>
      </c>
      <c r="C98" s="29">
        <v>2356</v>
      </c>
      <c r="D98" s="29">
        <v>2221</v>
      </c>
      <c r="E98" s="123">
        <f t="shared" si="5"/>
        <v>-5.7300509337860794E-2</v>
      </c>
      <c r="F98" s="129">
        <f t="shared" si="6"/>
        <v>-5.5697278911564618E-2</v>
      </c>
    </row>
    <row r="99" spans="1:14" x14ac:dyDescent="0.25">
      <c r="A99" s="23" t="s">
        <v>52</v>
      </c>
      <c r="B99" s="29">
        <v>0</v>
      </c>
      <c r="C99" s="29">
        <v>0</v>
      </c>
      <c r="D99" s="29">
        <v>0</v>
      </c>
      <c r="E99" s="123">
        <v>0</v>
      </c>
      <c r="F99" s="130">
        <v>0</v>
      </c>
      <c r="H99" s="144"/>
    </row>
    <row r="100" spans="1:14" x14ac:dyDescent="0.25">
      <c r="A100" s="47" t="s">
        <v>8</v>
      </c>
      <c r="B100" s="43">
        <f>SUM(B66:B99)</f>
        <v>2337506</v>
      </c>
      <c r="C100" s="43">
        <f t="shared" ref="C100:D100" si="7">SUM(C66:C99)</f>
        <v>2391196</v>
      </c>
      <c r="D100" s="43">
        <f t="shared" si="7"/>
        <v>2263740</v>
      </c>
      <c r="E100" s="131">
        <f>D100/C100-1</f>
        <v>-5.3302196892266451E-2</v>
      </c>
      <c r="F100" s="131">
        <f>D100/B100-1</f>
        <v>-3.1557566055445463E-2</v>
      </c>
    </row>
    <row r="105" spans="1:14" x14ac:dyDescent="0.25">
      <c r="A105" s="223" t="s">
        <v>89</v>
      </c>
      <c r="B105" s="223"/>
      <c r="C105" s="223"/>
      <c r="D105" s="223"/>
      <c r="E105" s="223"/>
      <c r="F105" s="223"/>
      <c r="G105" s="223"/>
      <c r="H105" s="223"/>
      <c r="I105" s="223"/>
      <c r="J105" s="223"/>
      <c r="K105" s="223"/>
      <c r="L105" s="223"/>
      <c r="M105" s="223"/>
      <c r="N105" s="223"/>
    </row>
    <row r="106" spans="1:14" ht="14.4" thickBot="1" x14ac:dyDescent="0.3"/>
    <row r="107" spans="1:14" ht="14.25" customHeight="1" x14ac:dyDescent="0.25">
      <c r="A107" s="227" t="s">
        <v>88</v>
      </c>
      <c r="B107" s="233">
        <f>'[1]Dependientes sector privado'!B124</f>
        <v>0</v>
      </c>
      <c r="C107" s="234"/>
      <c r="D107" s="235"/>
      <c r="E107" s="233">
        <f>'[1]Dependientes sector privado'!E124</f>
        <v>0</v>
      </c>
      <c r="F107" s="234"/>
      <c r="G107" s="235"/>
      <c r="H107" s="239">
        <f>'[1]Dependientes sector privado'!H124</f>
        <v>0</v>
      </c>
      <c r="I107" s="241">
        <f>'[1]Dependientes sector privado'!I124</f>
        <v>0</v>
      </c>
    </row>
    <row r="108" spans="1:14" ht="32.25" customHeight="1" thickBot="1" x14ac:dyDescent="0.3">
      <c r="A108" s="228"/>
      <c r="B108" s="132" t="s">
        <v>85</v>
      </c>
      <c r="C108" s="133" t="s">
        <v>86</v>
      </c>
      <c r="D108" s="134" t="s">
        <v>87</v>
      </c>
      <c r="E108" s="132" t="s">
        <v>85</v>
      </c>
      <c r="F108" s="133" t="s">
        <v>86</v>
      </c>
      <c r="G108" s="134" t="s">
        <v>87</v>
      </c>
      <c r="H108" s="240"/>
      <c r="I108" s="242"/>
    </row>
    <row r="109" spans="1:14" x14ac:dyDescent="0.25">
      <c r="A109" s="168" t="s">
        <v>70</v>
      </c>
      <c r="B109" s="39">
        <v>2874</v>
      </c>
      <c r="C109" s="40">
        <v>2313</v>
      </c>
      <c r="D109" s="41">
        <v>0</v>
      </c>
      <c r="E109" s="39">
        <v>2637</v>
      </c>
      <c r="F109" s="40">
        <v>2186</v>
      </c>
      <c r="G109" s="41">
        <v>0</v>
      </c>
      <c r="H109" s="135">
        <f t="shared" ref="H109:H125" si="8">C109/B109*100</f>
        <v>80.480167014613784</v>
      </c>
      <c r="I109" s="136">
        <f t="shared" ref="I109:I125" si="9">F109/E109*100</f>
        <v>82.897231702692451</v>
      </c>
    </row>
    <row r="110" spans="1:14" x14ac:dyDescent="0.25">
      <c r="A110" s="169" t="s">
        <v>71</v>
      </c>
      <c r="B110" s="27">
        <v>38367</v>
      </c>
      <c r="C110" s="29">
        <v>44539</v>
      </c>
      <c r="D110" s="30">
        <v>0</v>
      </c>
      <c r="E110" s="27">
        <v>35638</v>
      </c>
      <c r="F110" s="29">
        <v>41928</v>
      </c>
      <c r="G110" s="30">
        <v>0</v>
      </c>
      <c r="H110" s="137">
        <f t="shared" si="8"/>
        <v>116.08674120989393</v>
      </c>
      <c r="I110" s="138">
        <f t="shared" si="9"/>
        <v>117.64969975868456</v>
      </c>
    </row>
    <row r="111" spans="1:14" x14ac:dyDescent="0.25">
      <c r="A111" s="169" t="s">
        <v>72</v>
      </c>
      <c r="B111" s="27">
        <v>98312</v>
      </c>
      <c r="C111" s="29">
        <v>121693</v>
      </c>
      <c r="D111" s="30">
        <v>0</v>
      </c>
      <c r="E111" s="27">
        <v>91846</v>
      </c>
      <c r="F111" s="29">
        <v>116600</v>
      </c>
      <c r="G111" s="30">
        <v>0</v>
      </c>
      <c r="H111" s="137">
        <f t="shared" si="8"/>
        <v>123.78244771747092</v>
      </c>
      <c r="I111" s="138">
        <f t="shared" si="9"/>
        <v>126.9516364349019</v>
      </c>
    </row>
    <row r="112" spans="1:14" x14ac:dyDescent="0.25">
      <c r="A112" s="169" t="s">
        <v>73</v>
      </c>
      <c r="B112" s="27">
        <v>122494</v>
      </c>
      <c r="C112" s="29">
        <v>136369</v>
      </c>
      <c r="D112" s="30">
        <v>0</v>
      </c>
      <c r="E112" s="27">
        <v>118045</v>
      </c>
      <c r="F112" s="29">
        <v>134521</v>
      </c>
      <c r="G112" s="30">
        <v>0</v>
      </c>
      <c r="H112" s="137">
        <f t="shared" si="8"/>
        <v>111.32708540826491</v>
      </c>
      <c r="I112" s="138">
        <f t="shared" si="9"/>
        <v>113.9573891312635</v>
      </c>
    </row>
    <row r="113" spans="1:9" x14ac:dyDescent="0.25">
      <c r="A113" s="169" t="s">
        <v>74</v>
      </c>
      <c r="B113" s="27">
        <v>126171</v>
      </c>
      <c r="C113" s="29">
        <v>132723</v>
      </c>
      <c r="D113" s="30">
        <v>0</v>
      </c>
      <c r="E113" s="27">
        <v>121410</v>
      </c>
      <c r="F113" s="29">
        <v>130682</v>
      </c>
      <c r="G113" s="30">
        <v>0</v>
      </c>
      <c r="H113" s="137">
        <f t="shared" si="8"/>
        <v>105.19295242171339</v>
      </c>
      <c r="I113" s="138">
        <f t="shared" si="9"/>
        <v>107.63693270735524</v>
      </c>
    </row>
    <row r="114" spans="1:9" x14ac:dyDescent="0.25">
      <c r="A114" s="169" t="s">
        <v>75</v>
      </c>
      <c r="B114" s="27">
        <v>134971</v>
      </c>
      <c r="C114" s="29">
        <v>132271</v>
      </c>
      <c r="D114" s="30">
        <v>0</v>
      </c>
      <c r="E114" s="27">
        <v>128819</v>
      </c>
      <c r="F114" s="29">
        <v>128827</v>
      </c>
      <c r="G114" s="30">
        <v>0</v>
      </c>
      <c r="H114" s="137">
        <f t="shared" si="8"/>
        <v>97.999570278059736</v>
      </c>
      <c r="I114" s="138">
        <f t="shared" si="9"/>
        <v>100.00621026401384</v>
      </c>
    </row>
    <row r="115" spans="1:9" x14ac:dyDescent="0.25">
      <c r="A115" s="169" t="s">
        <v>76</v>
      </c>
      <c r="B115" s="27">
        <v>120457</v>
      </c>
      <c r="C115" s="29">
        <v>110216</v>
      </c>
      <c r="D115" s="30">
        <v>0</v>
      </c>
      <c r="E115" s="27">
        <v>117198</v>
      </c>
      <c r="F115" s="29">
        <v>110453</v>
      </c>
      <c r="G115" s="30">
        <v>0</v>
      </c>
      <c r="H115" s="137">
        <f t="shared" si="8"/>
        <v>91.498210979851734</v>
      </c>
      <c r="I115" s="138">
        <f t="shared" si="9"/>
        <v>94.244782334169528</v>
      </c>
    </row>
    <row r="116" spans="1:9" x14ac:dyDescent="0.25">
      <c r="A116" s="169" t="s">
        <v>77</v>
      </c>
      <c r="B116" s="27">
        <v>119611</v>
      </c>
      <c r="C116" s="29">
        <v>104927</v>
      </c>
      <c r="D116" s="30">
        <v>0</v>
      </c>
      <c r="E116" s="27">
        <v>111833</v>
      </c>
      <c r="F116" s="29">
        <v>99728</v>
      </c>
      <c r="G116" s="30">
        <v>0</v>
      </c>
      <c r="H116" s="137">
        <f t="shared" si="8"/>
        <v>87.723537132872394</v>
      </c>
      <c r="I116" s="138">
        <f t="shared" si="9"/>
        <v>89.175824667137604</v>
      </c>
    </row>
    <row r="117" spans="1:9" x14ac:dyDescent="0.25">
      <c r="A117" s="169" t="s">
        <v>78</v>
      </c>
      <c r="B117" s="27">
        <v>127647</v>
      </c>
      <c r="C117" s="29">
        <v>105444</v>
      </c>
      <c r="D117" s="30">
        <v>0</v>
      </c>
      <c r="E117" s="27">
        <v>118896</v>
      </c>
      <c r="F117" s="29">
        <v>99415</v>
      </c>
      <c r="G117" s="30">
        <v>0</v>
      </c>
      <c r="H117" s="137">
        <f t="shared" si="8"/>
        <v>82.605936684763449</v>
      </c>
      <c r="I117" s="138">
        <f t="shared" si="9"/>
        <v>83.615092181402233</v>
      </c>
    </row>
    <row r="118" spans="1:9" x14ac:dyDescent="0.25">
      <c r="A118" s="169" t="s">
        <v>79</v>
      </c>
      <c r="B118" s="27">
        <v>112618</v>
      </c>
      <c r="C118" s="29">
        <v>85174</v>
      </c>
      <c r="D118" s="30">
        <v>0</v>
      </c>
      <c r="E118" s="27">
        <v>110351</v>
      </c>
      <c r="F118" s="29">
        <v>83171</v>
      </c>
      <c r="G118" s="30">
        <v>0</v>
      </c>
      <c r="H118" s="137">
        <f t="shared" si="8"/>
        <v>75.630893818039752</v>
      </c>
      <c r="I118" s="138">
        <f t="shared" si="9"/>
        <v>75.369502768438892</v>
      </c>
    </row>
    <row r="119" spans="1:9" x14ac:dyDescent="0.25">
      <c r="A119" s="169" t="s">
        <v>80</v>
      </c>
      <c r="B119" s="27">
        <v>71414</v>
      </c>
      <c r="C119" s="29">
        <v>64615</v>
      </c>
      <c r="D119" s="30">
        <v>0</v>
      </c>
      <c r="E119" s="27">
        <v>70820</v>
      </c>
      <c r="F119" s="29">
        <v>63957</v>
      </c>
      <c r="G119" s="30">
        <v>0</v>
      </c>
      <c r="H119" s="137">
        <f t="shared" si="8"/>
        <v>90.479457809393111</v>
      </c>
      <c r="I119" s="138">
        <f t="shared" si="9"/>
        <v>90.309234679469071</v>
      </c>
    </row>
    <row r="120" spans="1:9" x14ac:dyDescent="0.25">
      <c r="A120" s="169" t="s">
        <v>81</v>
      </c>
      <c r="B120" s="27">
        <v>41874</v>
      </c>
      <c r="C120" s="29">
        <v>45657</v>
      </c>
      <c r="D120" s="30">
        <v>0</v>
      </c>
      <c r="E120" s="27">
        <v>42492</v>
      </c>
      <c r="F120" s="29">
        <v>45370</v>
      </c>
      <c r="G120" s="30">
        <v>0</v>
      </c>
      <c r="H120" s="137">
        <f t="shared" si="8"/>
        <v>109.03424559392462</v>
      </c>
      <c r="I120" s="138">
        <f t="shared" si="9"/>
        <v>106.77303963098936</v>
      </c>
    </row>
    <row r="121" spans="1:9" x14ac:dyDescent="0.25">
      <c r="A121" s="169" t="s">
        <v>82</v>
      </c>
      <c r="B121" s="27">
        <v>22594</v>
      </c>
      <c r="C121" s="29">
        <v>33380</v>
      </c>
      <c r="D121" s="30">
        <v>0</v>
      </c>
      <c r="E121" s="27">
        <v>23526</v>
      </c>
      <c r="F121" s="29">
        <v>33706</v>
      </c>
      <c r="G121" s="30">
        <v>0</v>
      </c>
      <c r="H121" s="137">
        <f t="shared" si="8"/>
        <v>147.73833761175536</v>
      </c>
      <c r="I121" s="138">
        <f t="shared" si="9"/>
        <v>143.27127433477855</v>
      </c>
    </row>
    <row r="122" spans="1:9" x14ac:dyDescent="0.25">
      <c r="A122" s="169" t="s">
        <v>83</v>
      </c>
      <c r="B122" s="27">
        <v>12910</v>
      </c>
      <c r="C122" s="29">
        <v>24634</v>
      </c>
      <c r="D122" s="30">
        <v>0</v>
      </c>
      <c r="E122" s="27">
        <v>13086</v>
      </c>
      <c r="F122" s="29">
        <v>24581</v>
      </c>
      <c r="G122" s="30">
        <v>0</v>
      </c>
      <c r="H122" s="137">
        <f t="shared" si="8"/>
        <v>190.81332300542215</v>
      </c>
      <c r="I122" s="138">
        <f t="shared" si="9"/>
        <v>187.84196851597125</v>
      </c>
    </row>
    <row r="123" spans="1:9" x14ac:dyDescent="0.25">
      <c r="A123" s="66" t="s">
        <v>1202</v>
      </c>
      <c r="B123" s="27">
        <v>10727</v>
      </c>
      <c r="C123" s="29">
        <v>26824</v>
      </c>
      <c r="D123" s="30">
        <v>0</v>
      </c>
      <c r="E123" s="27">
        <v>10971</v>
      </c>
      <c r="F123" s="29">
        <v>27612</v>
      </c>
      <c r="G123" s="30">
        <v>0</v>
      </c>
      <c r="H123" s="137">
        <f t="shared" si="8"/>
        <v>250.06059476088373</v>
      </c>
      <c r="I123" s="138">
        <f t="shared" si="9"/>
        <v>251.68170631665299</v>
      </c>
    </row>
    <row r="124" spans="1:9" x14ac:dyDescent="0.25">
      <c r="A124" s="170" t="s">
        <v>84</v>
      </c>
      <c r="B124" s="28">
        <v>79</v>
      </c>
      <c r="C124" s="31">
        <v>40</v>
      </c>
      <c r="D124" s="32">
        <v>3567</v>
      </c>
      <c r="E124" s="28">
        <v>46</v>
      </c>
      <c r="F124" s="31">
        <v>24</v>
      </c>
      <c r="G124" s="32">
        <v>3365</v>
      </c>
      <c r="H124" s="139">
        <f t="shared" si="8"/>
        <v>50.632911392405063</v>
      </c>
      <c r="I124" s="140">
        <f t="shared" si="9"/>
        <v>52.173913043478258</v>
      </c>
    </row>
    <row r="125" spans="1:9" x14ac:dyDescent="0.25">
      <c r="A125" s="171" t="s">
        <v>8</v>
      </c>
      <c r="B125" s="141">
        <v>1195075</v>
      </c>
      <c r="C125" s="142">
        <v>1203533</v>
      </c>
      <c r="D125" s="143">
        <v>3898</v>
      </c>
      <c r="E125" s="141">
        <v>1136260</v>
      </c>
      <c r="F125" s="142">
        <v>1162678</v>
      </c>
      <c r="G125" s="143">
        <v>3727</v>
      </c>
      <c r="H125" s="139">
        <f t="shared" si="8"/>
        <v>100.7077380080748</v>
      </c>
      <c r="I125" s="140">
        <f t="shared" si="9"/>
        <v>102.3249960396388</v>
      </c>
    </row>
  </sheetData>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90" zoomScaleNormal="90" workbookViewId="0">
      <selection activeCell="J2" sqref="J2:K4"/>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17" t="s">
        <v>60</v>
      </c>
      <c r="E2" s="218"/>
      <c r="F2" s="218"/>
      <c r="G2" s="218"/>
      <c r="H2" s="218"/>
      <c r="I2" s="218"/>
      <c r="J2" s="205" t="s">
        <v>1208</v>
      </c>
      <c r="K2" s="206"/>
    </row>
    <row r="3" spans="1:15" ht="15" customHeight="1" x14ac:dyDescent="0.3">
      <c r="D3" s="219"/>
      <c r="E3" s="220"/>
      <c r="F3" s="220"/>
      <c r="G3" s="220"/>
      <c r="H3" s="220"/>
      <c r="I3" s="220"/>
      <c r="J3" s="207"/>
      <c r="K3" s="208"/>
    </row>
    <row r="4" spans="1:15" ht="15.75" customHeight="1" thickBot="1" x14ac:dyDescent="0.35">
      <c r="D4" s="221"/>
      <c r="E4" s="222"/>
      <c r="F4" s="222"/>
      <c r="G4" s="222"/>
      <c r="H4" s="222"/>
      <c r="I4" s="222"/>
      <c r="J4" s="209"/>
      <c r="K4" s="210"/>
    </row>
    <row r="5" spans="1:15" ht="15" thickBot="1" x14ac:dyDescent="0.35">
      <c r="D5" s="202" t="s">
        <v>1227</v>
      </c>
      <c r="E5" s="203"/>
      <c r="F5" s="203"/>
      <c r="G5" s="203"/>
      <c r="H5" s="203"/>
      <c r="I5" s="203"/>
      <c r="J5" s="203"/>
      <c r="K5" s="204"/>
    </row>
    <row r="9" spans="1:15" ht="19.5" customHeight="1" x14ac:dyDescent="0.3">
      <c r="A9" s="243" t="s">
        <v>27</v>
      </c>
      <c r="B9" s="243"/>
      <c r="C9" s="243"/>
      <c r="D9" s="243"/>
      <c r="E9" s="243"/>
      <c r="F9" s="243"/>
      <c r="G9" s="243"/>
      <c r="H9" s="243"/>
      <c r="I9" s="243"/>
      <c r="J9" s="243"/>
      <c r="K9" s="243"/>
      <c r="L9" s="243"/>
      <c r="M9" s="243"/>
      <c r="N9" s="243"/>
    </row>
    <row r="10" spans="1:15" ht="19.5" customHeight="1" x14ac:dyDescent="0.3"/>
    <row r="11" spans="1:15" x14ac:dyDescent="0.3">
      <c r="A11" s="193" t="s">
        <v>0</v>
      </c>
      <c r="B11" s="199" t="s">
        <v>95</v>
      </c>
      <c r="C11" s="200"/>
      <c r="D11" s="200"/>
      <c r="E11" s="200"/>
      <c r="F11" s="200"/>
      <c r="G11" s="200"/>
      <c r="H11" s="200"/>
      <c r="I11" s="200"/>
      <c r="J11" s="200"/>
      <c r="K11" s="200"/>
      <c r="L11" s="200"/>
      <c r="M11" s="200"/>
      <c r="N11" s="201"/>
    </row>
    <row r="12" spans="1:15" x14ac:dyDescent="0.3">
      <c r="A12" s="198"/>
      <c r="B12" s="21" t="s">
        <v>1209</v>
      </c>
      <c r="C12" s="22" t="s">
        <v>1210</v>
      </c>
      <c r="D12" s="22" t="s">
        <v>1211</v>
      </c>
      <c r="E12" s="22" t="s">
        <v>1212</v>
      </c>
      <c r="F12" s="22" t="s">
        <v>1213</v>
      </c>
      <c r="G12" s="22" t="s">
        <v>1214</v>
      </c>
      <c r="H12" s="22" t="s">
        <v>1215</v>
      </c>
      <c r="I12" s="22" t="s">
        <v>1216</v>
      </c>
      <c r="J12" s="22" t="s">
        <v>1217</v>
      </c>
      <c r="K12" s="22" t="s">
        <v>1218</v>
      </c>
      <c r="L12" s="22" t="s">
        <v>1219</v>
      </c>
      <c r="M12" s="22" t="s">
        <v>1220</v>
      </c>
      <c r="N12" s="52" t="s">
        <v>1221</v>
      </c>
    </row>
    <row r="13" spans="1:15" x14ac:dyDescent="0.3">
      <c r="A13" s="3" t="s">
        <v>1</v>
      </c>
      <c r="B13" s="120">
        <v>7034329.9514600001</v>
      </c>
      <c r="C13" s="121">
        <v>6767606.967840001</v>
      </c>
      <c r="D13" s="121">
        <v>7419254.6104999995</v>
      </c>
      <c r="E13" s="121">
        <v>7707366.1498600002</v>
      </c>
      <c r="F13" s="121">
        <v>7676074.0556999994</v>
      </c>
      <c r="G13" s="121">
        <v>7761736.0431000013</v>
      </c>
      <c r="H13" s="121">
        <v>8048018.0922969999</v>
      </c>
      <c r="I13" s="121">
        <v>7744407.9716999996</v>
      </c>
      <c r="J13" s="121">
        <v>7841219.5330059994</v>
      </c>
      <c r="K13" s="121">
        <v>7886807.1699340008</v>
      </c>
      <c r="L13" s="121">
        <v>7892855.5157679999</v>
      </c>
      <c r="M13" s="121">
        <v>8094299.6394559992</v>
      </c>
      <c r="N13" s="122">
        <v>7978456.3828599993</v>
      </c>
      <c r="O13" s="155"/>
    </row>
    <row r="14" spans="1:15" x14ac:dyDescent="0.3">
      <c r="A14" s="1" t="s">
        <v>92</v>
      </c>
      <c r="B14" s="76">
        <v>253470.2268</v>
      </c>
      <c r="C14" s="77">
        <v>360870.75294000003</v>
      </c>
      <c r="D14" s="77">
        <v>257619.45259999999</v>
      </c>
      <c r="E14" s="77">
        <v>227688.07069999998</v>
      </c>
      <c r="F14" s="77">
        <v>223672.84399999998</v>
      </c>
      <c r="G14" s="77">
        <v>218764.3633</v>
      </c>
      <c r="H14" s="77">
        <v>227259.2335</v>
      </c>
      <c r="I14" s="77">
        <v>231495.96919999999</v>
      </c>
      <c r="J14" s="77">
        <v>210879.68300400002</v>
      </c>
      <c r="K14" s="77">
        <v>216992.531934</v>
      </c>
      <c r="L14" s="77">
        <v>233346.49600000001</v>
      </c>
      <c r="M14" s="77">
        <v>211188.383157</v>
      </c>
      <c r="N14" s="78">
        <v>296245.65259999997</v>
      </c>
      <c r="O14" s="155"/>
    </row>
    <row r="15" spans="1:15" ht="15" customHeight="1" x14ac:dyDescent="0.3">
      <c r="A15" s="1" t="s">
        <v>93</v>
      </c>
      <c r="B15" s="76">
        <v>888845.1666</v>
      </c>
      <c r="C15" s="77">
        <v>1022827.6679</v>
      </c>
      <c r="D15" s="77">
        <v>1145630.3891</v>
      </c>
      <c r="E15" s="77">
        <v>1172716.6998600001</v>
      </c>
      <c r="F15" s="77">
        <v>1171466.6809999999</v>
      </c>
      <c r="G15" s="77">
        <v>1173686.1592999999</v>
      </c>
      <c r="H15" s="77">
        <v>1172761.4627</v>
      </c>
      <c r="I15" s="77">
        <v>1166519.7929</v>
      </c>
      <c r="J15" s="77">
        <v>1182963.794</v>
      </c>
      <c r="K15" s="77">
        <v>1199370.4002999999</v>
      </c>
      <c r="L15" s="77">
        <v>1184141.2545680001</v>
      </c>
      <c r="M15" s="77">
        <v>1170567.001129</v>
      </c>
      <c r="N15" s="78">
        <v>1008918.1782</v>
      </c>
      <c r="O15" s="155"/>
    </row>
    <row r="16" spans="1:15" x14ac:dyDescent="0.3">
      <c r="A16" s="1" t="s">
        <v>3</v>
      </c>
      <c r="B16" s="76">
        <v>1514553.0711600001</v>
      </c>
      <c r="C16" s="77">
        <v>1638127.6011000001</v>
      </c>
      <c r="D16" s="77">
        <v>1757764.6535999998</v>
      </c>
      <c r="E16" s="77">
        <v>1805898.7100000002</v>
      </c>
      <c r="F16" s="77">
        <v>1831797.7995</v>
      </c>
      <c r="G16" s="77">
        <v>1845440.9138000002</v>
      </c>
      <c r="H16" s="77">
        <v>1809852.5677</v>
      </c>
      <c r="I16" s="77">
        <v>1829684.1173</v>
      </c>
      <c r="J16" s="77">
        <v>1847881.8815000001</v>
      </c>
      <c r="K16" s="77">
        <v>1842223.6302</v>
      </c>
      <c r="L16" s="77">
        <v>1865498.1023000001</v>
      </c>
      <c r="M16" s="77">
        <v>1876763.963127</v>
      </c>
      <c r="N16" s="78">
        <v>1771879.73618</v>
      </c>
      <c r="O16" s="155"/>
    </row>
    <row r="17" spans="1:15" x14ac:dyDescent="0.3">
      <c r="A17" s="1" t="s">
        <v>4</v>
      </c>
      <c r="B17" s="76">
        <v>1712674.3873000001</v>
      </c>
      <c r="C17" s="77">
        <v>1742695.5756000001</v>
      </c>
      <c r="D17" s="77">
        <v>1947198.8959999999</v>
      </c>
      <c r="E17" s="77">
        <v>1989814.5970000001</v>
      </c>
      <c r="F17" s="77">
        <v>2027410.2424000001</v>
      </c>
      <c r="G17" s="77">
        <v>2030411.591</v>
      </c>
      <c r="H17" s="77">
        <v>1911786.7655400001</v>
      </c>
      <c r="I17" s="77">
        <v>1987145.4045000002</v>
      </c>
      <c r="J17" s="77">
        <v>2096746.9519</v>
      </c>
      <c r="K17" s="77">
        <v>2099055.5594000001</v>
      </c>
      <c r="L17" s="77">
        <v>2105401.6022999999</v>
      </c>
      <c r="M17" s="77">
        <v>2094373.89579</v>
      </c>
      <c r="N17" s="78">
        <v>1961897.6835</v>
      </c>
      <c r="O17" s="155"/>
    </row>
    <row r="18" spans="1:15" x14ac:dyDescent="0.3">
      <c r="A18" s="2" t="s">
        <v>5</v>
      </c>
      <c r="B18" s="76">
        <v>2664787.0995999998</v>
      </c>
      <c r="C18" s="77">
        <v>2003085.3703000001</v>
      </c>
      <c r="D18" s="77">
        <v>2311041.2192000002</v>
      </c>
      <c r="E18" s="77">
        <v>2511248.0723000001</v>
      </c>
      <c r="F18" s="77">
        <v>2421726.4887999999</v>
      </c>
      <c r="G18" s="77">
        <v>2493433.0156999999</v>
      </c>
      <c r="H18" s="77">
        <v>2926358.0628569997</v>
      </c>
      <c r="I18" s="77">
        <v>2529562.6878</v>
      </c>
      <c r="J18" s="77">
        <v>2502747.222602</v>
      </c>
      <c r="K18" s="77">
        <v>2529165.0480999998</v>
      </c>
      <c r="L18" s="77">
        <v>2504468.0606</v>
      </c>
      <c r="M18" s="77">
        <v>2741406.396253</v>
      </c>
      <c r="N18" s="78">
        <v>2939515.1323799998</v>
      </c>
      <c r="O18" s="155"/>
    </row>
    <row r="19" spans="1:15" x14ac:dyDescent="0.3">
      <c r="A19" s="3" t="s">
        <v>2</v>
      </c>
      <c r="B19" s="120">
        <v>849396.01090000011</v>
      </c>
      <c r="C19" s="121">
        <v>788818.37360000005</v>
      </c>
      <c r="D19" s="121">
        <v>852440.88560000004</v>
      </c>
      <c r="E19" s="121">
        <v>890563.05330000003</v>
      </c>
      <c r="F19" s="121">
        <v>901726.65520000004</v>
      </c>
      <c r="G19" s="121">
        <v>919250.50410000002</v>
      </c>
      <c r="H19" s="121">
        <v>925452.15169999993</v>
      </c>
      <c r="I19" s="121">
        <v>935935.46299999999</v>
      </c>
      <c r="J19" s="121">
        <v>949847.17229999998</v>
      </c>
      <c r="K19" s="121">
        <v>961894.2080000001</v>
      </c>
      <c r="L19" s="121">
        <v>969048.22080000001</v>
      </c>
      <c r="M19" s="121">
        <v>967214.96080000012</v>
      </c>
      <c r="N19" s="122">
        <v>924619.72929999989</v>
      </c>
      <c r="O19" s="155"/>
    </row>
    <row r="20" spans="1:15" x14ac:dyDescent="0.3">
      <c r="A20" s="1" t="s">
        <v>92</v>
      </c>
      <c r="B20" s="76">
        <v>18741.7906</v>
      </c>
      <c r="C20" s="77">
        <v>16050.6522</v>
      </c>
      <c r="D20" s="77">
        <v>19054.331999999999</v>
      </c>
      <c r="E20" s="77">
        <v>12679.2816</v>
      </c>
      <c r="F20" s="77">
        <v>9830.1519000000008</v>
      </c>
      <c r="G20" s="77">
        <v>11914.779399999999</v>
      </c>
      <c r="H20" s="77">
        <v>12884.891</v>
      </c>
      <c r="I20" s="77">
        <v>11162.295400000001</v>
      </c>
      <c r="J20" s="77">
        <v>9557.3464000000004</v>
      </c>
      <c r="K20" s="77">
        <v>9926.9305000000004</v>
      </c>
      <c r="L20" s="77">
        <v>10483.722100000001</v>
      </c>
      <c r="M20" s="77">
        <v>11117.57</v>
      </c>
      <c r="N20" s="78">
        <v>24706.297699999999</v>
      </c>
      <c r="O20" s="155"/>
    </row>
    <row r="21" spans="1:15" x14ac:dyDescent="0.3">
      <c r="A21" s="1" t="s">
        <v>93</v>
      </c>
      <c r="B21" s="76">
        <v>344957.58840000001</v>
      </c>
      <c r="C21" s="77">
        <v>403499.58110000001</v>
      </c>
      <c r="D21" s="77">
        <v>407670.39380000002</v>
      </c>
      <c r="E21" s="77">
        <v>417700.52149999997</v>
      </c>
      <c r="F21" s="77">
        <v>421383.12280000001</v>
      </c>
      <c r="G21" s="77">
        <v>422248.82140000002</v>
      </c>
      <c r="H21" s="77">
        <v>422575.3222</v>
      </c>
      <c r="I21" s="77">
        <v>427160.31699999998</v>
      </c>
      <c r="J21" s="77">
        <v>428876.03379999998</v>
      </c>
      <c r="K21" s="77">
        <v>430370.78</v>
      </c>
      <c r="L21" s="77">
        <v>427574.36330000003</v>
      </c>
      <c r="M21" s="77">
        <v>418183.0074</v>
      </c>
      <c r="N21" s="78">
        <v>382476.54840000003</v>
      </c>
      <c r="O21" s="155"/>
    </row>
    <row r="22" spans="1:15" x14ac:dyDescent="0.3">
      <c r="A22" s="1" t="s">
        <v>3</v>
      </c>
      <c r="B22" s="76">
        <v>156707.52970000001</v>
      </c>
      <c r="C22" s="77">
        <v>129506.5163</v>
      </c>
      <c r="D22" s="77">
        <v>160199.7458</v>
      </c>
      <c r="E22" s="77">
        <v>177693.01680000001</v>
      </c>
      <c r="F22" s="77">
        <v>183600.71530000001</v>
      </c>
      <c r="G22" s="77">
        <v>188695.38589999999</v>
      </c>
      <c r="H22" s="77">
        <v>189415.9253</v>
      </c>
      <c r="I22" s="77">
        <v>194109.36660000001</v>
      </c>
      <c r="J22" s="77">
        <v>197618.8181</v>
      </c>
      <c r="K22" s="77">
        <v>202118.09090000001</v>
      </c>
      <c r="L22" s="77">
        <v>205361.83180000001</v>
      </c>
      <c r="M22" s="77">
        <v>204478.97940000001</v>
      </c>
      <c r="N22" s="78">
        <v>174187.4614</v>
      </c>
      <c r="O22" s="155"/>
    </row>
    <row r="23" spans="1:15" x14ac:dyDescent="0.3">
      <c r="A23" s="1" t="s">
        <v>4</v>
      </c>
      <c r="B23" s="76">
        <v>146527.18160000001</v>
      </c>
      <c r="C23" s="77">
        <v>111410.51519999999</v>
      </c>
      <c r="D23" s="77">
        <v>129916.0558</v>
      </c>
      <c r="E23" s="77">
        <v>140471.701</v>
      </c>
      <c r="F23" s="77">
        <v>144309.9834</v>
      </c>
      <c r="G23" s="77">
        <v>148678.19990000001</v>
      </c>
      <c r="H23" s="77">
        <v>151627.9454</v>
      </c>
      <c r="I23" s="77">
        <v>154211.6544</v>
      </c>
      <c r="J23" s="77">
        <v>158919.27050000001</v>
      </c>
      <c r="K23" s="77">
        <v>162403.43719999999</v>
      </c>
      <c r="L23" s="77">
        <v>165710.28210000001</v>
      </c>
      <c r="M23" s="77">
        <v>169820.5025</v>
      </c>
      <c r="N23" s="78">
        <v>161155.5759</v>
      </c>
      <c r="O23" s="155"/>
    </row>
    <row r="24" spans="1:15" x14ac:dyDescent="0.3">
      <c r="A24" s="2" t="s">
        <v>5</v>
      </c>
      <c r="B24" s="76">
        <v>182461.92060000001</v>
      </c>
      <c r="C24" s="77">
        <v>128351.1088</v>
      </c>
      <c r="D24" s="77">
        <v>135600.35819999999</v>
      </c>
      <c r="E24" s="77">
        <v>142018.5324</v>
      </c>
      <c r="F24" s="77">
        <v>142602.68179999999</v>
      </c>
      <c r="G24" s="77">
        <v>147713.3175</v>
      </c>
      <c r="H24" s="77">
        <v>148948.06779999999</v>
      </c>
      <c r="I24" s="77">
        <v>149291.8296</v>
      </c>
      <c r="J24" s="77">
        <v>154875.7035</v>
      </c>
      <c r="K24" s="77">
        <v>157074.9694</v>
      </c>
      <c r="L24" s="77">
        <v>159918.0215</v>
      </c>
      <c r="M24" s="77">
        <v>163614.90150000001</v>
      </c>
      <c r="N24" s="78">
        <v>182093.84589999999</v>
      </c>
      <c r="O24" s="155"/>
    </row>
    <row r="25" spans="1:15" x14ac:dyDescent="0.3">
      <c r="A25" s="3" t="s">
        <v>6</v>
      </c>
      <c r="B25" s="120">
        <v>6184933.94056</v>
      </c>
      <c r="C25" s="121">
        <v>5978788.5942400005</v>
      </c>
      <c r="D25" s="121">
        <v>6566813.7248999998</v>
      </c>
      <c r="E25" s="121">
        <v>6816803.0965600004</v>
      </c>
      <c r="F25" s="121">
        <v>6774347.4004999995</v>
      </c>
      <c r="G25" s="121">
        <v>6842485.5390000008</v>
      </c>
      <c r="H25" s="121">
        <v>7122565.9405969996</v>
      </c>
      <c r="I25" s="121">
        <v>6808472.5087000001</v>
      </c>
      <c r="J25" s="121">
        <v>6891372.3607059997</v>
      </c>
      <c r="K25" s="121">
        <v>6924912.9619340003</v>
      </c>
      <c r="L25" s="121">
        <v>6923807.2949679997</v>
      </c>
      <c r="M25" s="121">
        <v>7127084.6786559988</v>
      </c>
      <c r="N25" s="122">
        <v>7053836.6535599995</v>
      </c>
      <c r="O25" s="155"/>
    </row>
    <row r="26" spans="1:15" x14ac:dyDescent="0.3">
      <c r="A26" s="1" t="s">
        <v>92</v>
      </c>
      <c r="B26" s="76">
        <v>234728.4362</v>
      </c>
      <c r="C26" s="77">
        <v>344820.10074000002</v>
      </c>
      <c r="D26" s="77">
        <v>238565.12059999999</v>
      </c>
      <c r="E26" s="77">
        <v>215008.78909999999</v>
      </c>
      <c r="F26" s="77">
        <v>213842.69209999999</v>
      </c>
      <c r="G26" s="77">
        <v>206849.5839</v>
      </c>
      <c r="H26" s="77">
        <v>214374.3425</v>
      </c>
      <c r="I26" s="77">
        <v>220333.67379999999</v>
      </c>
      <c r="J26" s="77">
        <v>201322.33660400001</v>
      </c>
      <c r="K26" s="77">
        <v>207065.60143400001</v>
      </c>
      <c r="L26" s="77">
        <v>222862.7739</v>
      </c>
      <c r="M26" s="77">
        <v>200070.813157</v>
      </c>
      <c r="N26" s="78">
        <v>271539.35489999998</v>
      </c>
      <c r="O26" s="155"/>
    </row>
    <row r="27" spans="1:15" x14ac:dyDescent="0.3">
      <c r="A27" s="1" t="s">
        <v>93</v>
      </c>
      <c r="B27" s="76">
        <v>543887.57819999999</v>
      </c>
      <c r="C27" s="77">
        <v>619328.08680000005</v>
      </c>
      <c r="D27" s="77">
        <v>737959.99529999995</v>
      </c>
      <c r="E27" s="77">
        <v>755016.17836000002</v>
      </c>
      <c r="F27" s="77">
        <v>750083.55819999997</v>
      </c>
      <c r="G27" s="77">
        <v>751437.33790000004</v>
      </c>
      <c r="H27" s="77">
        <v>750186.14049999998</v>
      </c>
      <c r="I27" s="77">
        <v>739359.47589999996</v>
      </c>
      <c r="J27" s="77">
        <v>754087.76020000002</v>
      </c>
      <c r="K27" s="77">
        <v>768999.62029999995</v>
      </c>
      <c r="L27" s="77">
        <v>756566.89126800001</v>
      </c>
      <c r="M27" s="77">
        <v>752383.99372899998</v>
      </c>
      <c r="N27" s="78">
        <v>626441.6298</v>
      </c>
      <c r="O27" s="155"/>
    </row>
    <row r="28" spans="1:15" x14ac:dyDescent="0.3">
      <c r="A28" s="1" t="s">
        <v>3</v>
      </c>
      <c r="B28" s="76">
        <v>1357845.54146</v>
      </c>
      <c r="C28" s="77">
        <v>1508621.0848000001</v>
      </c>
      <c r="D28" s="77">
        <v>1597564.9077999999</v>
      </c>
      <c r="E28" s="77">
        <v>1628205.6932000001</v>
      </c>
      <c r="F28" s="77">
        <v>1648197.0841999999</v>
      </c>
      <c r="G28" s="77">
        <v>1656745.5279000001</v>
      </c>
      <c r="H28" s="77">
        <v>1620436.6424</v>
      </c>
      <c r="I28" s="77">
        <v>1635574.7507</v>
      </c>
      <c r="J28" s="77">
        <v>1650263.0634000001</v>
      </c>
      <c r="K28" s="77">
        <v>1640105.5393000001</v>
      </c>
      <c r="L28" s="77">
        <v>1660136.2705000001</v>
      </c>
      <c r="M28" s="77">
        <v>1672284.983727</v>
      </c>
      <c r="N28" s="78">
        <v>1597692.2747800001</v>
      </c>
      <c r="O28" s="155"/>
    </row>
    <row r="29" spans="1:15" x14ac:dyDescent="0.3">
      <c r="A29" s="1" t="s">
        <v>4</v>
      </c>
      <c r="B29" s="76">
        <v>1566147.2057</v>
      </c>
      <c r="C29" s="77">
        <v>1631285.0604000001</v>
      </c>
      <c r="D29" s="77">
        <v>1817282.8402</v>
      </c>
      <c r="E29" s="77">
        <v>1849342.8959999999</v>
      </c>
      <c r="F29" s="77">
        <v>1883100.2590000001</v>
      </c>
      <c r="G29" s="77">
        <v>1881733.3910999999</v>
      </c>
      <c r="H29" s="77">
        <v>1760158.82014</v>
      </c>
      <c r="I29" s="77">
        <v>1832933.7501000001</v>
      </c>
      <c r="J29" s="77">
        <v>1937827.6813999999</v>
      </c>
      <c r="K29" s="77">
        <v>1936652.1222000001</v>
      </c>
      <c r="L29" s="77">
        <v>1939691.3202</v>
      </c>
      <c r="M29" s="77">
        <v>1924553.39329</v>
      </c>
      <c r="N29" s="78">
        <v>1800742.1076</v>
      </c>
      <c r="O29" s="155"/>
    </row>
    <row r="30" spans="1:15" x14ac:dyDescent="0.3">
      <c r="A30" s="2" t="s">
        <v>5</v>
      </c>
      <c r="B30" s="79">
        <v>2482325.179</v>
      </c>
      <c r="C30" s="80">
        <v>1874734.2615</v>
      </c>
      <c r="D30" s="80">
        <v>2175440.861</v>
      </c>
      <c r="E30" s="80">
        <v>2369229.5399000002</v>
      </c>
      <c r="F30" s="80">
        <v>2279123.807</v>
      </c>
      <c r="G30" s="80">
        <v>2345719.6982</v>
      </c>
      <c r="H30" s="80">
        <v>2777409.9950569998</v>
      </c>
      <c r="I30" s="80">
        <v>2380270.8582000001</v>
      </c>
      <c r="J30" s="80">
        <v>2347871.5191020002</v>
      </c>
      <c r="K30" s="80">
        <v>2372090.0787</v>
      </c>
      <c r="L30" s="80">
        <v>2344550.0391000002</v>
      </c>
      <c r="M30" s="80">
        <v>2577791.4947529999</v>
      </c>
      <c r="N30" s="81">
        <v>2757421.2864799998</v>
      </c>
      <c r="O30" s="155"/>
    </row>
    <row r="31" spans="1:15" x14ac:dyDescent="0.3">
      <c r="A31" s="3" t="s">
        <v>32</v>
      </c>
      <c r="B31" s="120">
        <v>4970976.3707599994</v>
      </c>
      <c r="C31" s="121">
        <v>4859646.4277400002</v>
      </c>
      <c r="D31" s="121">
        <v>5288530.6896000002</v>
      </c>
      <c r="E31" s="121">
        <v>5509117.3659999995</v>
      </c>
      <c r="F31" s="121">
        <v>5451033.9671999998</v>
      </c>
      <c r="G31" s="121">
        <v>5460101.3118000003</v>
      </c>
      <c r="H31" s="121">
        <v>5567856.6360569997</v>
      </c>
      <c r="I31" s="121">
        <v>5430436.8947000001</v>
      </c>
      <c r="J31" s="121">
        <v>5507731.2862059996</v>
      </c>
      <c r="K31" s="121">
        <v>5524050.2158340001</v>
      </c>
      <c r="L31" s="121">
        <v>5523513.9351679999</v>
      </c>
      <c r="M31" s="121">
        <v>5650409.9609959992</v>
      </c>
      <c r="N31" s="122">
        <v>5616886.0808600001</v>
      </c>
      <c r="O31" s="155"/>
    </row>
    <row r="32" spans="1:15" x14ac:dyDescent="0.3">
      <c r="A32" s="1" t="s">
        <v>92</v>
      </c>
      <c r="B32" s="76">
        <v>226294.48319999999</v>
      </c>
      <c r="C32" s="77">
        <v>332628.19053999998</v>
      </c>
      <c r="D32" s="77">
        <v>228143.78039999999</v>
      </c>
      <c r="E32" s="77">
        <v>206704.0625</v>
      </c>
      <c r="F32" s="77">
        <v>205467.42290000001</v>
      </c>
      <c r="G32" s="77">
        <v>199203.9693</v>
      </c>
      <c r="H32" s="77">
        <v>204491.0557</v>
      </c>
      <c r="I32" s="77">
        <v>210298.1649</v>
      </c>
      <c r="J32" s="77">
        <v>191720.920904</v>
      </c>
      <c r="K32" s="77">
        <v>199721.198634</v>
      </c>
      <c r="L32" s="77">
        <v>204769.79829999999</v>
      </c>
      <c r="M32" s="77">
        <v>189139.019057</v>
      </c>
      <c r="N32" s="78">
        <v>261650.7034</v>
      </c>
    </row>
    <row r="33" spans="1:14" x14ac:dyDescent="0.3">
      <c r="A33" s="1" t="s">
        <v>93</v>
      </c>
      <c r="B33" s="76">
        <v>495204.17499999999</v>
      </c>
      <c r="C33" s="77">
        <v>562942.14060000004</v>
      </c>
      <c r="D33" s="77">
        <v>674601.88300000003</v>
      </c>
      <c r="E33" s="77">
        <v>685911.85609999998</v>
      </c>
      <c r="F33" s="77">
        <v>679162.21600000001</v>
      </c>
      <c r="G33" s="77">
        <v>678242.5675</v>
      </c>
      <c r="H33" s="77">
        <v>679329.0686</v>
      </c>
      <c r="I33" s="77">
        <v>669685.93050000002</v>
      </c>
      <c r="J33" s="77">
        <v>680998.20730000001</v>
      </c>
      <c r="K33" s="77">
        <v>692148.14049999998</v>
      </c>
      <c r="L33" s="77">
        <v>681247.43496800005</v>
      </c>
      <c r="M33" s="77">
        <v>672932.329669</v>
      </c>
      <c r="N33" s="78">
        <v>551677.84409999999</v>
      </c>
    </row>
    <row r="34" spans="1:14" x14ac:dyDescent="0.3">
      <c r="A34" s="1" t="s">
        <v>3</v>
      </c>
      <c r="B34" s="76">
        <v>1276827.81696</v>
      </c>
      <c r="C34" s="77">
        <v>1394567.4378</v>
      </c>
      <c r="D34" s="77">
        <v>1502167.4382</v>
      </c>
      <c r="E34" s="77">
        <v>1529755.3337999999</v>
      </c>
      <c r="F34" s="77">
        <v>1548618.6813999999</v>
      </c>
      <c r="G34" s="77">
        <v>1562623.5001000001</v>
      </c>
      <c r="H34" s="77">
        <v>1541774.9994000001</v>
      </c>
      <c r="I34" s="77">
        <v>1543429.2789</v>
      </c>
      <c r="J34" s="77">
        <v>1559800.9341</v>
      </c>
      <c r="K34" s="77">
        <v>1549628.8104000001</v>
      </c>
      <c r="L34" s="77">
        <v>1567476.9911</v>
      </c>
      <c r="M34" s="77">
        <v>1583344.0927269999</v>
      </c>
      <c r="N34" s="78">
        <v>1504804.0095800001</v>
      </c>
    </row>
    <row r="35" spans="1:14" ht="15" customHeight="1" x14ac:dyDescent="0.3">
      <c r="A35" s="1" t="s">
        <v>4</v>
      </c>
      <c r="B35" s="76">
        <v>1209159.1184</v>
      </c>
      <c r="C35" s="77">
        <v>1206718.0353000001</v>
      </c>
      <c r="D35" s="77">
        <v>1338208.8632</v>
      </c>
      <c r="E35" s="77">
        <v>1368456.9606999999</v>
      </c>
      <c r="F35" s="77">
        <v>1399686.7925</v>
      </c>
      <c r="G35" s="77">
        <v>1412884.6761</v>
      </c>
      <c r="H35" s="77">
        <v>1375244.4195999999</v>
      </c>
      <c r="I35" s="77">
        <v>1402155.38</v>
      </c>
      <c r="J35" s="77">
        <v>1455261.8243</v>
      </c>
      <c r="K35" s="77">
        <v>1447610.1580000001</v>
      </c>
      <c r="L35" s="77">
        <v>1448595.5038000001</v>
      </c>
      <c r="M35" s="77">
        <v>1473889.89729</v>
      </c>
      <c r="N35" s="78">
        <v>1384026.7731999999</v>
      </c>
    </row>
    <row r="36" spans="1:14" ht="15.9" customHeight="1" x14ac:dyDescent="0.3">
      <c r="A36" s="2" t="s">
        <v>5</v>
      </c>
      <c r="B36" s="79">
        <v>1763490.7771999999</v>
      </c>
      <c r="C36" s="80">
        <v>1362790.6235</v>
      </c>
      <c r="D36" s="80">
        <v>1545408.7248</v>
      </c>
      <c r="E36" s="80">
        <v>1718289.1529000001</v>
      </c>
      <c r="F36" s="80">
        <v>1618098.8544000001</v>
      </c>
      <c r="G36" s="80">
        <v>1607146.5988</v>
      </c>
      <c r="H36" s="80">
        <v>1767017.0927569999</v>
      </c>
      <c r="I36" s="80">
        <v>1604868.1403999999</v>
      </c>
      <c r="J36" s="80">
        <v>1619949.3996019999</v>
      </c>
      <c r="K36" s="80">
        <v>1634941.9083</v>
      </c>
      <c r="L36" s="80">
        <v>1621424.2069999999</v>
      </c>
      <c r="M36" s="80">
        <v>1731104.622253</v>
      </c>
      <c r="N36" s="81">
        <v>1914726.75058</v>
      </c>
    </row>
    <row r="38" spans="1:14" x14ac:dyDescent="0.3">
      <c r="A38" s="17" t="s">
        <v>1203</v>
      </c>
    </row>
    <row r="39" spans="1:14" x14ac:dyDescent="0.3">
      <c r="A39" s="9"/>
    </row>
    <row r="41" spans="1:14" ht="15" customHeight="1" x14ac:dyDescent="0.3">
      <c r="A41" s="243" t="s">
        <v>25</v>
      </c>
      <c r="B41" s="243"/>
      <c r="C41" s="243"/>
      <c r="D41" s="243"/>
      <c r="E41" s="243"/>
      <c r="F41" s="243"/>
      <c r="G41" s="243"/>
      <c r="H41" s="243"/>
      <c r="I41" s="243"/>
      <c r="J41" s="243"/>
      <c r="K41" s="243"/>
      <c r="L41" s="243"/>
      <c r="M41" s="243"/>
      <c r="N41" s="243"/>
    </row>
    <row r="43" spans="1:14" x14ac:dyDescent="0.3">
      <c r="A43" s="227" t="s">
        <v>7</v>
      </c>
      <c r="B43" s="224" t="s">
        <v>22</v>
      </c>
      <c r="C43" s="225"/>
      <c r="D43" s="225"/>
      <c r="E43" s="225"/>
      <c r="F43" s="225"/>
      <c r="G43" s="225"/>
      <c r="H43" s="226"/>
    </row>
    <row r="44" spans="1:14" x14ac:dyDescent="0.3">
      <c r="A44" s="228"/>
      <c r="B44" s="84" t="s">
        <v>8</v>
      </c>
      <c r="C44" s="154" t="s">
        <v>57</v>
      </c>
      <c r="D44" s="154" t="s">
        <v>58</v>
      </c>
      <c r="E44" s="154" t="s">
        <v>23</v>
      </c>
      <c r="F44" s="154" t="s">
        <v>24</v>
      </c>
      <c r="G44" s="154" t="s">
        <v>1197</v>
      </c>
      <c r="H44" s="69" t="s">
        <v>1198</v>
      </c>
    </row>
    <row r="45" spans="1:14" x14ac:dyDescent="0.3">
      <c r="A45" s="152" t="str">
        <f>B12</f>
        <v>dic-22</v>
      </c>
      <c r="B45" s="165">
        <v>6184933.9405600009</v>
      </c>
      <c r="C45" s="145">
        <v>1405970.2212</v>
      </c>
      <c r="D45" s="145">
        <v>2737105.4303000001</v>
      </c>
      <c r="E45" s="145">
        <v>878665.14295999997</v>
      </c>
      <c r="F45" s="145">
        <v>204408.37100000001</v>
      </c>
      <c r="G45" s="145">
        <v>834847.33719999995</v>
      </c>
      <c r="H45" s="146">
        <v>123937.4379</v>
      </c>
    </row>
    <row r="46" spans="1:14" x14ac:dyDescent="0.3">
      <c r="A46" s="152" t="str">
        <f>C12</f>
        <v>ene-23</v>
      </c>
      <c r="B46" s="166">
        <v>5978788.5942399986</v>
      </c>
      <c r="C46" s="147">
        <v>1312939.49504</v>
      </c>
      <c r="D46" s="147">
        <v>2725106.4764</v>
      </c>
      <c r="E46" s="147">
        <v>862012.31079999998</v>
      </c>
      <c r="F46" s="147">
        <v>168784.95199999999</v>
      </c>
      <c r="G46" s="147">
        <v>810560.11800000002</v>
      </c>
      <c r="H46" s="148">
        <v>99385.241999999998</v>
      </c>
    </row>
    <row r="47" spans="1:14" x14ac:dyDescent="0.3">
      <c r="A47" s="152" t="str">
        <f>D12</f>
        <v>feb-23</v>
      </c>
      <c r="B47" s="166">
        <v>6566813.7249000007</v>
      </c>
      <c r="C47" s="147">
        <v>1450153.5384</v>
      </c>
      <c r="D47" s="147">
        <v>2966112.5041</v>
      </c>
      <c r="E47" s="147">
        <v>945472.16059999994</v>
      </c>
      <c r="F47" s="147">
        <v>192619.0301</v>
      </c>
      <c r="G47" s="147">
        <v>898430.95209999999</v>
      </c>
      <c r="H47" s="148">
        <v>114025.5396</v>
      </c>
    </row>
    <row r="48" spans="1:14" x14ac:dyDescent="0.3">
      <c r="A48" s="152" t="str">
        <f>E12</f>
        <v>mar-23</v>
      </c>
      <c r="B48" s="166">
        <v>6816803.0965600004</v>
      </c>
      <c r="C48" s="147">
        <v>1529264.2308</v>
      </c>
      <c r="D48" s="147">
        <v>3068805.9392300001</v>
      </c>
      <c r="E48" s="147">
        <v>968768.48679999996</v>
      </c>
      <c r="F48" s="147">
        <v>206241.23560000001</v>
      </c>
      <c r="G48" s="147">
        <v>921853.20539999998</v>
      </c>
      <c r="H48" s="148">
        <v>121869.99873000001</v>
      </c>
    </row>
    <row r="49" spans="1:14" x14ac:dyDescent="0.3">
      <c r="A49" s="152" t="str">
        <f>F12</f>
        <v>abr-23</v>
      </c>
      <c r="B49" s="166">
        <v>6774347.4004999995</v>
      </c>
      <c r="C49" s="147">
        <v>1496386.6187</v>
      </c>
      <c r="D49" s="147">
        <v>3051193.8953999998</v>
      </c>
      <c r="E49" s="147">
        <v>981316.11080000002</v>
      </c>
      <c r="F49" s="147">
        <v>202237.96369999999</v>
      </c>
      <c r="G49" s="147">
        <v>924490.54410000006</v>
      </c>
      <c r="H49" s="148">
        <v>118722.2678</v>
      </c>
    </row>
    <row r="50" spans="1:14" x14ac:dyDescent="0.3">
      <c r="A50" s="152" t="str">
        <f>G12</f>
        <v>may-23</v>
      </c>
      <c r="B50" s="166">
        <v>6842485.5389999999</v>
      </c>
      <c r="C50" s="147">
        <v>1506074.1740999999</v>
      </c>
      <c r="D50" s="147">
        <v>3069212.6576</v>
      </c>
      <c r="E50" s="147">
        <v>1005154.8908000001</v>
      </c>
      <c r="F50" s="147">
        <v>202830.97709999999</v>
      </c>
      <c r="G50" s="147">
        <v>939121.97039999999</v>
      </c>
      <c r="H50" s="148">
        <v>120090.86900000001</v>
      </c>
    </row>
    <row r="51" spans="1:14" x14ac:dyDescent="0.3">
      <c r="A51" s="152" t="str">
        <f>H12</f>
        <v>jun-23</v>
      </c>
      <c r="B51" s="166">
        <v>7122565.9405970005</v>
      </c>
      <c r="C51" s="147">
        <v>1593507.75954</v>
      </c>
      <c r="D51" s="147">
        <v>3130544.5780000002</v>
      </c>
      <c r="E51" s="147">
        <v>1060433.8959999999</v>
      </c>
      <c r="F51" s="147">
        <v>224348.39589399999</v>
      </c>
      <c r="G51" s="147">
        <v>977723.73419999995</v>
      </c>
      <c r="H51" s="148">
        <v>136007.576963</v>
      </c>
    </row>
    <row r="52" spans="1:14" x14ac:dyDescent="0.3">
      <c r="A52" s="152" t="str">
        <f>I12</f>
        <v>jul-23</v>
      </c>
      <c r="B52" s="166">
        <v>6808472.5087000001</v>
      </c>
      <c r="C52" s="147">
        <v>1494826.0863999999</v>
      </c>
      <c r="D52" s="147">
        <v>3061773.2163999998</v>
      </c>
      <c r="E52" s="147">
        <v>990990.46750000003</v>
      </c>
      <c r="F52" s="147">
        <v>196846.6182</v>
      </c>
      <c r="G52" s="147">
        <v>943604.66780000005</v>
      </c>
      <c r="H52" s="148">
        <v>120431.45239999999</v>
      </c>
    </row>
    <row r="53" spans="1:14" ht="15" customHeight="1" x14ac:dyDescent="0.3">
      <c r="A53" s="152" t="str">
        <f>J12</f>
        <v>ago-23</v>
      </c>
      <c r="B53" s="166">
        <v>6891372.3607059997</v>
      </c>
      <c r="C53" s="147">
        <v>1522341.5555</v>
      </c>
      <c r="D53" s="147">
        <v>3093601.2067</v>
      </c>
      <c r="E53" s="147">
        <v>1011459.1748</v>
      </c>
      <c r="F53" s="147">
        <v>202327.10960299999</v>
      </c>
      <c r="G53" s="147">
        <v>943216.94019999995</v>
      </c>
      <c r="H53" s="148">
        <v>118426.373903</v>
      </c>
    </row>
    <row r="54" spans="1:14" x14ac:dyDescent="0.3">
      <c r="A54" s="152" t="str">
        <f>K12</f>
        <v>sep-23</v>
      </c>
      <c r="B54" s="166">
        <v>6924912.9619340012</v>
      </c>
      <c r="C54" s="147">
        <v>1534174.3809</v>
      </c>
      <c r="D54" s="147">
        <v>3105042.2144999998</v>
      </c>
      <c r="E54" s="147">
        <v>1015684.719634</v>
      </c>
      <c r="F54" s="147">
        <v>204734.05679999999</v>
      </c>
      <c r="G54" s="147">
        <v>945728.94709999999</v>
      </c>
      <c r="H54" s="148">
        <v>119548.643</v>
      </c>
    </row>
    <row r="55" spans="1:14" x14ac:dyDescent="0.3">
      <c r="A55" s="152" t="str">
        <f>L12</f>
        <v>oct-23</v>
      </c>
      <c r="B55" s="166">
        <v>6923807.2949680006</v>
      </c>
      <c r="C55" s="147">
        <v>1531027.2949000001</v>
      </c>
      <c r="D55" s="147">
        <v>3105350.6601999998</v>
      </c>
      <c r="E55" s="147">
        <v>1017290.4177</v>
      </c>
      <c r="F55" s="147">
        <v>204552.190734</v>
      </c>
      <c r="G55" s="147">
        <v>946592.87210000004</v>
      </c>
      <c r="H55" s="148">
        <v>118993.85933399999</v>
      </c>
    </row>
    <row r="56" spans="1:14" x14ac:dyDescent="0.3">
      <c r="A56" s="152" t="str">
        <f>M12</f>
        <v>nov-23</v>
      </c>
      <c r="B56" s="166">
        <v>7127084.6786559988</v>
      </c>
      <c r="C56" s="147">
        <v>1563940.3802</v>
      </c>
      <c r="D56" s="147">
        <v>3194878.1464</v>
      </c>
      <c r="E56" s="147">
        <v>1037262.368791</v>
      </c>
      <c r="F56" s="147">
        <v>211933.9295</v>
      </c>
      <c r="G56" s="147">
        <v>990060.972832</v>
      </c>
      <c r="H56" s="148">
        <v>129008.88093299999</v>
      </c>
    </row>
    <row r="57" spans="1:14" x14ac:dyDescent="0.3">
      <c r="A57" s="153" t="str">
        <f>N12</f>
        <v>dic-23</v>
      </c>
      <c r="B57" s="167">
        <v>7053836.6535600005</v>
      </c>
      <c r="C57" s="149">
        <v>1596818.5518</v>
      </c>
      <c r="D57" s="149">
        <v>3121886.1357999998</v>
      </c>
      <c r="E57" s="149">
        <v>1015725.11886</v>
      </c>
      <c r="F57" s="149">
        <v>228606.96470000001</v>
      </c>
      <c r="G57" s="149">
        <v>953988.96429999999</v>
      </c>
      <c r="H57" s="150">
        <v>136810.91810000001</v>
      </c>
    </row>
    <row r="59" spans="1:14" x14ac:dyDescent="0.3">
      <c r="A59" s="16" t="s">
        <v>1204</v>
      </c>
    </row>
    <row r="60" spans="1:14" x14ac:dyDescent="0.3">
      <c r="B60" s="15"/>
      <c r="C60" s="15"/>
    </row>
    <row r="61" spans="1:14" ht="15" customHeight="1" x14ac:dyDescent="0.3">
      <c r="A61" s="243" t="s">
        <v>96</v>
      </c>
      <c r="B61" s="243"/>
      <c r="C61" s="243"/>
      <c r="D61" s="243"/>
      <c r="E61" s="243"/>
      <c r="F61" s="243"/>
      <c r="G61" s="243"/>
      <c r="H61" s="243"/>
      <c r="I61" s="243"/>
      <c r="J61" s="243"/>
      <c r="K61" s="243"/>
      <c r="L61" s="243"/>
      <c r="M61" s="243"/>
      <c r="N61" s="243"/>
    </row>
    <row r="63" spans="1:14" x14ac:dyDescent="0.3">
      <c r="A63" s="227" t="s">
        <v>7</v>
      </c>
      <c r="B63" s="224" t="s">
        <v>22</v>
      </c>
      <c r="C63" s="225"/>
      <c r="D63" s="225"/>
      <c r="E63" s="225"/>
      <c r="F63" s="225"/>
      <c r="G63" s="225"/>
      <c r="H63" s="226"/>
    </row>
    <row r="64" spans="1:14" x14ac:dyDescent="0.3">
      <c r="A64" s="228"/>
      <c r="B64" s="84" t="s">
        <v>8</v>
      </c>
      <c r="C64" s="154" t="s">
        <v>57</v>
      </c>
      <c r="D64" s="154" t="s">
        <v>58</v>
      </c>
      <c r="E64" s="154" t="s">
        <v>23</v>
      </c>
      <c r="F64" s="154" t="s">
        <v>24</v>
      </c>
      <c r="G64" s="154" t="s">
        <v>1197</v>
      </c>
      <c r="H64" s="69" t="s">
        <v>1198</v>
      </c>
    </row>
    <row r="65" spans="1:8" x14ac:dyDescent="0.3">
      <c r="A65" s="152" t="str">
        <f t="shared" ref="A65:A77" si="0">A45</f>
        <v>dic-22</v>
      </c>
      <c r="B65" s="165">
        <v>4970976.3707600003</v>
      </c>
      <c r="C65" s="145">
        <v>1062961.338</v>
      </c>
      <c r="D65" s="145">
        <v>2624143.8799000001</v>
      </c>
      <c r="E65" s="145">
        <v>383556.58675999998</v>
      </c>
      <c r="F65" s="145">
        <v>134629.78829999999</v>
      </c>
      <c r="G65" s="145">
        <v>676342.96710000001</v>
      </c>
      <c r="H65" s="146">
        <v>89341.810700000002</v>
      </c>
    </row>
    <row r="66" spans="1:8" x14ac:dyDescent="0.3">
      <c r="A66" s="152" t="str">
        <f t="shared" si="0"/>
        <v>ene-23</v>
      </c>
      <c r="B66" s="166">
        <v>4859646.4277400002</v>
      </c>
      <c r="C66" s="147">
        <v>991298.31344000006</v>
      </c>
      <c r="D66" s="147">
        <v>2630497.1362999999</v>
      </c>
      <c r="E66" s="147">
        <v>388306.08409999998</v>
      </c>
      <c r="F66" s="147">
        <v>106175.5885</v>
      </c>
      <c r="G66" s="147">
        <v>672977.90549999999</v>
      </c>
      <c r="H66" s="148">
        <v>70391.399900000004</v>
      </c>
    </row>
    <row r="67" spans="1:8" x14ac:dyDescent="0.3">
      <c r="A67" s="152" t="str">
        <f t="shared" si="0"/>
        <v>feb-23</v>
      </c>
      <c r="B67" s="166">
        <v>5288530.6896000002</v>
      </c>
      <c r="C67" s="147">
        <v>1090620.8189000001</v>
      </c>
      <c r="D67" s="147">
        <v>2848005.5537999999</v>
      </c>
      <c r="E67" s="147">
        <v>418496.76579999999</v>
      </c>
      <c r="F67" s="147">
        <v>121508.6588</v>
      </c>
      <c r="G67" s="147">
        <v>729316.16729999997</v>
      </c>
      <c r="H67" s="148">
        <v>80582.725000000006</v>
      </c>
    </row>
    <row r="68" spans="1:8" x14ac:dyDescent="0.3">
      <c r="A68" s="152" t="str">
        <f t="shared" si="0"/>
        <v>mar-23</v>
      </c>
      <c r="B68" s="166">
        <v>5509117.3659999985</v>
      </c>
      <c r="C68" s="147">
        <v>1160661.7908000001</v>
      </c>
      <c r="D68" s="147">
        <v>2948468.9035999998</v>
      </c>
      <c r="E68" s="147">
        <v>429743.36940000003</v>
      </c>
      <c r="F68" s="147">
        <v>132635.6225</v>
      </c>
      <c r="G68" s="147">
        <v>749621.83739999996</v>
      </c>
      <c r="H68" s="148">
        <v>87985.842300000004</v>
      </c>
    </row>
    <row r="69" spans="1:8" x14ac:dyDescent="0.3">
      <c r="A69" s="152" t="str">
        <f t="shared" si="0"/>
        <v>abr-23</v>
      </c>
      <c r="B69" s="166">
        <v>5451033.9672000008</v>
      </c>
      <c r="C69" s="147">
        <v>1125879.1455000001</v>
      </c>
      <c r="D69" s="147">
        <v>2930153.4078000002</v>
      </c>
      <c r="E69" s="147">
        <v>431008.77549999999</v>
      </c>
      <c r="F69" s="147">
        <v>127290.82030000001</v>
      </c>
      <c r="G69" s="147">
        <v>752285.11</v>
      </c>
      <c r="H69" s="148">
        <v>84416.708100000003</v>
      </c>
    </row>
    <row r="70" spans="1:8" x14ac:dyDescent="0.3">
      <c r="A70" s="152" t="str">
        <f t="shared" si="0"/>
        <v>may-23</v>
      </c>
      <c r="B70" s="166">
        <v>5460101.3117999993</v>
      </c>
      <c r="C70" s="147">
        <v>1120306.2482</v>
      </c>
      <c r="D70" s="147">
        <v>2939680.2650000001</v>
      </c>
      <c r="E70" s="147">
        <v>435780.59419999999</v>
      </c>
      <c r="F70" s="147">
        <v>124958.42939999999</v>
      </c>
      <c r="G70" s="147">
        <v>756514.76060000004</v>
      </c>
      <c r="H70" s="148">
        <v>82861.0144</v>
      </c>
    </row>
    <row r="71" spans="1:8" x14ac:dyDescent="0.3">
      <c r="A71" s="152" t="str">
        <f t="shared" si="0"/>
        <v>jun-23</v>
      </c>
      <c r="B71" s="166">
        <v>5567856.6360569997</v>
      </c>
      <c r="C71" s="147">
        <v>1167794.9543999999</v>
      </c>
      <c r="D71" s="147">
        <v>2973546.5868000002</v>
      </c>
      <c r="E71" s="147">
        <v>437169.26770000003</v>
      </c>
      <c r="F71" s="147">
        <v>136299.15859400001</v>
      </c>
      <c r="G71" s="147">
        <v>762633.86129999999</v>
      </c>
      <c r="H71" s="148">
        <v>90412.807262999995</v>
      </c>
    </row>
    <row r="72" spans="1:8" x14ac:dyDescent="0.3">
      <c r="A72" s="152" t="str">
        <f t="shared" si="0"/>
        <v>jul-23</v>
      </c>
      <c r="B72" s="166">
        <v>5430436.8947000001</v>
      </c>
      <c r="C72" s="147">
        <v>1113397.0962</v>
      </c>
      <c r="D72" s="147">
        <v>2926537.8245000001</v>
      </c>
      <c r="E72" s="147">
        <v>435802.78720000002</v>
      </c>
      <c r="F72" s="147">
        <v>121936.0148</v>
      </c>
      <c r="G72" s="147">
        <v>751920.23389999999</v>
      </c>
      <c r="H72" s="148">
        <v>80842.938099999999</v>
      </c>
    </row>
    <row r="73" spans="1:8" x14ac:dyDescent="0.3">
      <c r="A73" s="152" t="str">
        <f t="shared" si="0"/>
        <v>ago-23</v>
      </c>
      <c r="B73" s="166">
        <v>5507731.2862059996</v>
      </c>
      <c r="C73" s="147">
        <v>1131478.6527</v>
      </c>
      <c r="D73" s="147">
        <v>2966238.3593000001</v>
      </c>
      <c r="E73" s="147">
        <v>440604.53810000001</v>
      </c>
      <c r="F73" s="147">
        <v>124598.128803</v>
      </c>
      <c r="G73" s="147">
        <v>762168.9608</v>
      </c>
      <c r="H73" s="148">
        <v>82642.646502999996</v>
      </c>
    </row>
    <row r="74" spans="1:8" x14ac:dyDescent="0.3">
      <c r="A74" s="152" t="str">
        <f t="shared" si="0"/>
        <v>sep-23</v>
      </c>
      <c r="B74" s="166">
        <v>5524050.2158340001</v>
      </c>
      <c r="C74" s="147">
        <v>1136949.5064999999</v>
      </c>
      <c r="D74" s="147">
        <v>2976025.3242000001</v>
      </c>
      <c r="E74" s="147">
        <v>439525.54043400002</v>
      </c>
      <c r="F74" s="147">
        <v>125731.9776</v>
      </c>
      <c r="G74" s="147">
        <v>762521.10019999999</v>
      </c>
      <c r="H74" s="148">
        <v>83296.766900000002</v>
      </c>
    </row>
    <row r="75" spans="1:8" x14ac:dyDescent="0.3">
      <c r="A75" s="152" t="str">
        <f t="shared" si="0"/>
        <v>oct-23</v>
      </c>
      <c r="B75" s="166">
        <v>5523513.9351680009</v>
      </c>
      <c r="C75" s="147">
        <v>1133646.1625000001</v>
      </c>
      <c r="D75" s="147">
        <v>2976676.9840000002</v>
      </c>
      <c r="E75" s="147">
        <v>440555.21720000001</v>
      </c>
      <c r="F75" s="147">
        <v>125485.50633400001</v>
      </c>
      <c r="G75" s="147">
        <v>764022.74679999996</v>
      </c>
      <c r="H75" s="148">
        <v>83127.318333999996</v>
      </c>
    </row>
    <row r="76" spans="1:8" x14ac:dyDescent="0.3">
      <c r="A76" s="152" t="str">
        <f t="shared" si="0"/>
        <v>nov-23</v>
      </c>
      <c r="B76" s="166">
        <v>5650409.960996001</v>
      </c>
      <c r="C76" s="147">
        <v>1162117.1825999999</v>
      </c>
      <c r="D76" s="147">
        <v>3041796.8546699998</v>
      </c>
      <c r="E76" s="147">
        <v>450761.36819100002</v>
      </c>
      <c r="F76" s="147">
        <v>131659.5595</v>
      </c>
      <c r="G76" s="147">
        <v>776913.29023200006</v>
      </c>
      <c r="H76" s="148">
        <v>87161.705803000004</v>
      </c>
    </row>
    <row r="77" spans="1:8" x14ac:dyDescent="0.3">
      <c r="A77" s="153" t="str">
        <f t="shared" si="0"/>
        <v>dic-23</v>
      </c>
      <c r="B77" s="167">
        <v>5616886.080860001</v>
      </c>
      <c r="C77" s="149">
        <v>1185570.5146000001</v>
      </c>
      <c r="D77" s="149">
        <v>2989219.8135000002</v>
      </c>
      <c r="E77" s="149">
        <v>433713.90575999999</v>
      </c>
      <c r="F77" s="149">
        <v>145628.32389999999</v>
      </c>
      <c r="G77" s="149">
        <v>766312.70979999995</v>
      </c>
      <c r="H77" s="150">
        <v>96440.813299999994</v>
      </c>
    </row>
    <row r="79" spans="1:8" x14ac:dyDescent="0.3">
      <c r="A79" s="16" t="s">
        <v>1204</v>
      </c>
      <c r="B79" s="15"/>
      <c r="C79" s="15"/>
    </row>
    <row r="80" spans="1:8" x14ac:dyDescent="0.3">
      <c r="A80" s="15"/>
      <c r="B80" s="15"/>
      <c r="C80" s="15"/>
    </row>
    <row r="81" spans="1:14" ht="15" customHeight="1" x14ac:dyDescent="0.3">
      <c r="A81" s="243" t="s">
        <v>59</v>
      </c>
      <c r="B81" s="243"/>
      <c r="C81" s="243"/>
      <c r="D81" s="243"/>
      <c r="E81" s="243"/>
      <c r="F81" s="243"/>
      <c r="G81" s="243"/>
      <c r="H81" s="243"/>
      <c r="I81" s="243"/>
      <c r="J81" s="243"/>
      <c r="K81" s="243"/>
      <c r="L81" s="243"/>
      <c r="M81" s="243"/>
      <c r="N81" s="243"/>
    </row>
    <row r="82" spans="1:14" x14ac:dyDescent="0.3">
      <c r="A82" s="15"/>
      <c r="B82" s="15"/>
      <c r="C82" s="15"/>
    </row>
    <row r="83" spans="1:14" x14ac:dyDescent="0.3">
      <c r="A83" s="244" t="s">
        <v>7</v>
      </c>
      <c r="B83" s="246" t="s">
        <v>22</v>
      </c>
      <c r="C83" s="247"/>
      <c r="D83" s="247"/>
      <c r="E83" s="247"/>
      <c r="F83" s="247"/>
      <c r="G83" s="247"/>
      <c r="H83" s="248"/>
    </row>
    <row r="84" spans="1:14" x14ac:dyDescent="0.3">
      <c r="A84" s="245"/>
      <c r="B84" s="84" t="s">
        <v>8</v>
      </c>
      <c r="C84" s="154" t="s">
        <v>57</v>
      </c>
      <c r="D84" s="154" t="s">
        <v>58</v>
      </c>
      <c r="E84" s="154" t="s">
        <v>23</v>
      </c>
      <c r="F84" s="154" t="s">
        <v>24</v>
      </c>
      <c r="G84" s="154" t="s">
        <v>1197</v>
      </c>
      <c r="H84" s="69" t="s">
        <v>1198</v>
      </c>
    </row>
    <row r="85" spans="1:14" x14ac:dyDescent="0.3">
      <c r="A85" s="152" t="str">
        <f t="shared" ref="A85:A97" si="1">A65</f>
        <v>dic-22</v>
      </c>
      <c r="B85" s="165">
        <v>849396.01089999999</v>
      </c>
      <c r="C85" s="145">
        <v>401744.15990000003</v>
      </c>
      <c r="D85" s="145">
        <v>408742.11229999998</v>
      </c>
      <c r="E85" s="145">
        <v>33953.584900000002</v>
      </c>
      <c r="F85" s="145">
        <v>4805.1567999999997</v>
      </c>
      <c r="G85" s="145">
        <v>37.229700000000001</v>
      </c>
      <c r="H85" s="146">
        <v>113.76730000000001</v>
      </c>
    </row>
    <row r="86" spans="1:14" x14ac:dyDescent="0.3">
      <c r="A86" s="152" t="str">
        <f t="shared" si="1"/>
        <v>ene-23</v>
      </c>
      <c r="B86" s="166">
        <v>788818.37360000017</v>
      </c>
      <c r="C86" s="147">
        <v>377562.06180000002</v>
      </c>
      <c r="D86" s="147">
        <v>375848.69170000002</v>
      </c>
      <c r="E86" s="147">
        <v>30579.837299999999</v>
      </c>
      <c r="F86" s="147">
        <v>4753.1180999999997</v>
      </c>
      <c r="G86" s="147">
        <v>29.334199999999999</v>
      </c>
      <c r="H86" s="148">
        <v>45.330500000000001</v>
      </c>
    </row>
    <row r="87" spans="1:14" x14ac:dyDescent="0.3">
      <c r="A87" s="152" t="str">
        <f t="shared" si="1"/>
        <v>feb-23</v>
      </c>
      <c r="B87" s="166">
        <v>852440.88560000004</v>
      </c>
      <c r="C87" s="147">
        <v>404274.32410000003</v>
      </c>
      <c r="D87" s="147">
        <v>408712.41159999999</v>
      </c>
      <c r="E87" s="147">
        <v>34251.613499999999</v>
      </c>
      <c r="F87" s="147">
        <v>5070.9687000000004</v>
      </c>
      <c r="G87" s="147">
        <v>38.863500000000002</v>
      </c>
      <c r="H87" s="148">
        <v>92.7042</v>
      </c>
    </row>
    <row r="88" spans="1:14" x14ac:dyDescent="0.3">
      <c r="A88" s="152" t="str">
        <f t="shared" si="1"/>
        <v>mar-23</v>
      </c>
      <c r="B88" s="166">
        <v>890563.05330000003</v>
      </c>
      <c r="C88" s="147">
        <v>420306.90950000001</v>
      </c>
      <c r="D88" s="147">
        <v>428316.0784</v>
      </c>
      <c r="E88" s="147">
        <v>36592.6849</v>
      </c>
      <c r="F88" s="147">
        <v>5207.0967000000001</v>
      </c>
      <c r="G88" s="147">
        <v>41.156300000000002</v>
      </c>
      <c r="H88" s="148">
        <v>99.127499999999998</v>
      </c>
    </row>
    <row r="89" spans="1:14" x14ac:dyDescent="0.3">
      <c r="A89" s="152" t="str">
        <f t="shared" si="1"/>
        <v>abr-23</v>
      </c>
      <c r="B89" s="166">
        <v>901726.65520000004</v>
      </c>
      <c r="C89" s="147">
        <v>424909.50060000003</v>
      </c>
      <c r="D89" s="147">
        <v>434334.973</v>
      </c>
      <c r="E89" s="147">
        <v>37092.772599999997</v>
      </c>
      <c r="F89" s="147">
        <v>5244.1067000000003</v>
      </c>
      <c r="G89" s="147">
        <v>42.4499</v>
      </c>
      <c r="H89" s="148">
        <v>102.8524</v>
      </c>
    </row>
    <row r="90" spans="1:14" x14ac:dyDescent="0.3">
      <c r="A90" s="152" t="str">
        <f t="shared" si="1"/>
        <v>may-23</v>
      </c>
      <c r="B90" s="166">
        <v>919250.50410000002</v>
      </c>
      <c r="C90" s="147">
        <v>432336.11339999997</v>
      </c>
      <c r="D90" s="147">
        <v>443301.538</v>
      </c>
      <c r="E90" s="147">
        <v>38146.624900000003</v>
      </c>
      <c r="F90" s="147">
        <v>5334.8860999999997</v>
      </c>
      <c r="G90" s="147">
        <v>37.2119</v>
      </c>
      <c r="H90" s="148">
        <v>94.129800000000003</v>
      </c>
    </row>
    <row r="91" spans="1:14" x14ac:dyDescent="0.3">
      <c r="A91" s="152" t="str">
        <f t="shared" si="1"/>
        <v>jun-23</v>
      </c>
      <c r="B91" s="166">
        <v>925452.15170000005</v>
      </c>
      <c r="C91" s="147">
        <v>434899.86690000002</v>
      </c>
      <c r="D91" s="147">
        <v>446520.53389999998</v>
      </c>
      <c r="E91" s="147">
        <v>38526.4931</v>
      </c>
      <c r="F91" s="147">
        <v>5378.9850999999999</v>
      </c>
      <c r="G91" s="147">
        <v>38.253599999999999</v>
      </c>
      <c r="H91" s="148">
        <v>88.019099999999995</v>
      </c>
    </row>
    <row r="92" spans="1:14" x14ac:dyDescent="0.3">
      <c r="A92" s="152" t="str">
        <f t="shared" si="1"/>
        <v>jul-23</v>
      </c>
      <c r="B92" s="166">
        <v>935935.46299999999</v>
      </c>
      <c r="C92" s="147">
        <v>439322.77620000002</v>
      </c>
      <c r="D92" s="147">
        <v>451985.3824</v>
      </c>
      <c r="E92" s="147">
        <v>39144.835400000004</v>
      </c>
      <c r="F92" s="147">
        <v>5387.049</v>
      </c>
      <c r="G92" s="147">
        <v>36.714399999999998</v>
      </c>
      <c r="H92" s="148">
        <v>58.705599999999997</v>
      </c>
    </row>
    <row r="93" spans="1:14" x14ac:dyDescent="0.3">
      <c r="A93" s="152" t="str">
        <f t="shared" si="1"/>
        <v>ago-23</v>
      </c>
      <c r="B93" s="166">
        <v>949847.17229999998</v>
      </c>
      <c r="C93" s="147">
        <v>445050.0796</v>
      </c>
      <c r="D93" s="147">
        <v>459102.46789999999</v>
      </c>
      <c r="E93" s="147">
        <v>40022.407399999996</v>
      </c>
      <c r="F93" s="147">
        <v>5529.9450999999999</v>
      </c>
      <c r="G93" s="147">
        <v>39.416899999999998</v>
      </c>
      <c r="H93" s="148">
        <v>102.8554</v>
      </c>
    </row>
    <row r="94" spans="1:14" x14ac:dyDescent="0.3">
      <c r="A94" s="152" t="str">
        <f t="shared" si="1"/>
        <v>sep-23</v>
      </c>
      <c r="B94" s="166">
        <v>961894.20799999998</v>
      </c>
      <c r="C94" s="147">
        <v>450141.89789999998</v>
      </c>
      <c r="D94" s="147">
        <v>465451.9388</v>
      </c>
      <c r="E94" s="147">
        <v>40535.642399999997</v>
      </c>
      <c r="F94" s="147">
        <v>5611.8558999999996</v>
      </c>
      <c r="G94" s="147">
        <v>40.544400000000003</v>
      </c>
      <c r="H94" s="148">
        <v>112.32859999999999</v>
      </c>
    </row>
    <row r="95" spans="1:14" x14ac:dyDescent="0.3">
      <c r="A95" s="152" t="str">
        <f t="shared" si="1"/>
        <v>oct-23</v>
      </c>
      <c r="B95" s="166">
        <v>969048.22080000001</v>
      </c>
      <c r="C95" s="147">
        <v>452956.08480000001</v>
      </c>
      <c r="D95" s="147">
        <v>469257.48700000002</v>
      </c>
      <c r="E95" s="147">
        <v>41041.827899999997</v>
      </c>
      <c r="F95" s="147">
        <v>5651.8101999999999</v>
      </c>
      <c r="G95" s="147">
        <v>38.489699999999999</v>
      </c>
      <c r="H95" s="148">
        <v>102.52119999999999</v>
      </c>
    </row>
    <row r="96" spans="1:14" x14ac:dyDescent="0.3">
      <c r="A96" s="152" t="str">
        <f t="shared" si="1"/>
        <v>nov-23</v>
      </c>
      <c r="B96" s="166">
        <v>967214.96079999988</v>
      </c>
      <c r="C96" s="147">
        <v>452330.96039999998</v>
      </c>
      <c r="D96" s="147">
        <v>468225.22029999999</v>
      </c>
      <c r="E96" s="147">
        <v>40853.302300000003</v>
      </c>
      <c r="F96" s="147">
        <v>5672.55</v>
      </c>
      <c r="G96" s="147">
        <v>39.117199999999997</v>
      </c>
      <c r="H96" s="148">
        <v>93.810599999999994</v>
      </c>
    </row>
    <row r="97" spans="1:8" x14ac:dyDescent="0.3">
      <c r="A97" s="153" t="str">
        <f t="shared" si="1"/>
        <v>dic-23</v>
      </c>
      <c r="B97" s="167">
        <v>924619.72930000001</v>
      </c>
      <c r="C97" s="149">
        <v>435416.17469999997</v>
      </c>
      <c r="D97" s="149">
        <v>445685.83909999998</v>
      </c>
      <c r="E97" s="149">
        <v>37914.3292</v>
      </c>
      <c r="F97" s="149">
        <v>5473.14</v>
      </c>
      <c r="G97" s="149">
        <v>38.1815</v>
      </c>
      <c r="H97" s="150">
        <v>92.064800000000005</v>
      </c>
    </row>
    <row r="99" spans="1:8" x14ac:dyDescent="0.3">
      <c r="A99" s="16" t="s">
        <v>1204</v>
      </c>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90" zoomScaleNormal="90" workbookViewId="0">
      <selection activeCell="J8" sqref="J8"/>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17" t="s">
        <v>97</v>
      </c>
      <c r="E2" s="218"/>
      <c r="F2" s="218"/>
      <c r="G2" s="218"/>
      <c r="H2" s="218"/>
      <c r="I2" s="218"/>
      <c r="J2" s="205" t="s">
        <v>1208</v>
      </c>
      <c r="K2" s="206"/>
    </row>
    <row r="3" spans="1:17" ht="15" customHeight="1" x14ac:dyDescent="0.3">
      <c r="D3" s="219"/>
      <c r="E3" s="220"/>
      <c r="F3" s="220"/>
      <c r="G3" s="220"/>
      <c r="H3" s="220"/>
      <c r="I3" s="220"/>
      <c r="J3" s="207"/>
      <c r="K3" s="208"/>
    </row>
    <row r="4" spans="1:17" ht="15.75" customHeight="1" thickBot="1" x14ac:dyDescent="0.35">
      <c r="D4" s="221"/>
      <c r="E4" s="222"/>
      <c r="F4" s="222"/>
      <c r="G4" s="222"/>
      <c r="H4" s="222"/>
      <c r="I4" s="222"/>
      <c r="J4" s="209"/>
      <c r="K4" s="210"/>
    </row>
    <row r="5" spans="1:17" ht="15" thickBot="1" x14ac:dyDescent="0.35">
      <c r="D5" s="202" t="s">
        <v>1227</v>
      </c>
      <c r="E5" s="203"/>
      <c r="F5" s="203"/>
      <c r="G5" s="203"/>
      <c r="H5" s="203"/>
      <c r="I5" s="203"/>
      <c r="J5" s="203"/>
      <c r="K5" s="204"/>
    </row>
    <row r="6" spans="1:17" x14ac:dyDescent="0.3">
      <c r="F6" s="58"/>
      <c r="G6" s="58"/>
      <c r="H6" s="58"/>
      <c r="I6" s="58"/>
      <c r="J6" s="58"/>
      <c r="K6" s="58"/>
      <c r="L6" s="58"/>
      <c r="M6" s="58"/>
      <c r="N6" s="58"/>
      <c r="O6" s="58"/>
      <c r="P6" s="58"/>
      <c r="Q6" s="58"/>
    </row>
    <row r="7" spans="1:17" x14ac:dyDescent="0.3">
      <c r="F7" s="58"/>
      <c r="G7" s="58"/>
      <c r="H7" s="58"/>
      <c r="I7" s="58"/>
      <c r="J7" s="58"/>
      <c r="K7" s="58"/>
      <c r="L7" s="58"/>
      <c r="M7" s="58"/>
      <c r="N7" s="58"/>
      <c r="O7" s="58"/>
      <c r="P7" s="58"/>
      <c r="Q7" s="58"/>
    </row>
    <row r="8" spans="1:17" x14ac:dyDescent="0.3">
      <c r="F8" s="58"/>
      <c r="G8" s="58"/>
      <c r="H8" s="58"/>
      <c r="K8" s="58"/>
      <c r="L8" s="58"/>
      <c r="N8" s="58"/>
      <c r="P8" s="58"/>
    </row>
    <row r="9" spans="1:17" x14ac:dyDescent="0.3">
      <c r="E9" s="53"/>
      <c r="F9" s="53"/>
      <c r="G9" s="53"/>
      <c r="H9" s="53"/>
      <c r="I9" s="53"/>
      <c r="J9" s="53"/>
      <c r="K9" s="53"/>
      <c r="L9" s="53"/>
      <c r="M9" s="53"/>
      <c r="N9" s="53"/>
      <c r="O9" s="53"/>
      <c r="P9" s="53"/>
    </row>
    <row r="10" spans="1:17" x14ac:dyDescent="0.3">
      <c r="E10" s="53"/>
      <c r="F10" s="53"/>
      <c r="G10" s="53"/>
      <c r="H10" s="53"/>
      <c r="I10" s="53"/>
      <c r="J10" s="53"/>
      <c r="K10" s="53"/>
      <c r="L10" s="53"/>
      <c r="M10" s="53"/>
      <c r="N10" s="53"/>
      <c r="O10" s="53"/>
      <c r="P10" s="53"/>
    </row>
    <row r="11" spans="1:17" ht="19.5" customHeight="1" x14ac:dyDescent="0.3">
      <c r="A11" s="243" t="s">
        <v>27</v>
      </c>
      <c r="B11" s="243"/>
      <c r="C11" s="243"/>
      <c r="D11" s="243"/>
      <c r="E11" s="243"/>
      <c r="F11" s="243"/>
      <c r="G11" s="243"/>
      <c r="H11" s="243"/>
      <c r="I11" s="243"/>
      <c r="J11" s="243"/>
      <c r="K11" s="243"/>
      <c r="L11" s="243"/>
      <c r="M11" s="243"/>
      <c r="N11" s="243"/>
      <c r="O11" s="243"/>
      <c r="P11" s="243"/>
    </row>
    <row r="12" spans="1:17" x14ac:dyDescent="0.3">
      <c r="E12" s="249" t="s">
        <v>1228</v>
      </c>
      <c r="F12" s="250"/>
      <c r="G12" s="250"/>
      <c r="H12" s="250"/>
      <c r="I12" s="249" t="s">
        <v>1229</v>
      </c>
      <c r="J12" s="250"/>
      <c r="K12" s="250"/>
      <c r="L12" s="250"/>
      <c r="M12" s="249" t="s">
        <v>1230</v>
      </c>
      <c r="N12" s="250"/>
      <c r="O12" s="250"/>
      <c r="P12" s="250"/>
    </row>
    <row r="13" spans="1:17" x14ac:dyDescent="0.3">
      <c r="A13" s="48" t="s">
        <v>98</v>
      </c>
      <c r="B13" s="48" t="s">
        <v>49</v>
      </c>
      <c r="C13" s="48" t="s">
        <v>99</v>
      </c>
      <c r="D13" s="48" t="s">
        <v>100</v>
      </c>
      <c r="E13" s="71" t="s">
        <v>8</v>
      </c>
      <c r="F13" s="172" t="s">
        <v>1205</v>
      </c>
      <c r="G13" s="172" t="s">
        <v>1206</v>
      </c>
      <c r="H13" s="173" t="s">
        <v>1207</v>
      </c>
      <c r="I13" s="71" t="s">
        <v>8</v>
      </c>
      <c r="J13" s="172" t="s">
        <v>1205</v>
      </c>
      <c r="K13" s="172" t="s">
        <v>1206</v>
      </c>
      <c r="L13" s="173" t="s">
        <v>1207</v>
      </c>
      <c r="M13" s="71" t="s">
        <v>8</v>
      </c>
      <c r="N13" s="172" t="s">
        <v>1205</v>
      </c>
      <c r="O13" s="172" t="s">
        <v>1206</v>
      </c>
      <c r="P13" s="173" t="s">
        <v>1207</v>
      </c>
    </row>
    <row r="14" spans="1:17" x14ac:dyDescent="0.3">
      <c r="A14" s="174" t="s">
        <v>1194</v>
      </c>
      <c r="B14" s="174" t="s">
        <v>1195</v>
      </c>
      <c r="C14" s="174" t="s">
        <v>1196</v>
      </c>
      <c r="D14" s="174" t="s">
        <v>1195</v>
      </c>
      <c r="E14" s="175">
        <v>13935148</v>
      </c>
      <c r="F14" s="176">
        <v>2048474</v>
      </c>
      <c r="G14" s="176">
        <v>9475277</v>
      </c>
      <c r="H14" s="177">
        <v>2411397</v>
      </c>
      <c r="I14" s="175">
        <v>13880590</v>
      </c>
      <c r="J14" s="176">
        <v>2071882</v>
      </c>
      <c r="K14" s="176">
        <v>9417513</v>
      </c>
      <c r="L14" s="177">
        <v>2391195</v>
      </c>
      <c r="M14" s="175">
        <v>13004952</v>
      </c>
      <c r="N14" s="176">
        <v>1668394</v>
      </c>
      <c r="O14" s="176">
        <v>9072820</v>
      </c>
      <c r="P14" s="177">
        <v>2263738</v>
      </c>
    </row>
    <row r="15" spans="1:17" x14ac:dyDescent="0.3">
      <c r="A15" s="178" t="s">
        <v>259</v>
      </c>
      <c r="B15" s="179" t="s">
        <v>260</v>
      </c>
      <c r="C15" s="179">
        <v>11001</v>
      </c>
      <c r="D15" s="178" t="s">
        <v>260</v>
      </c>
      <c r="E15" s="175">
        <v>4880303</v>
      </c>
      <c r="F15" s="180">
        <v>669817</v>
      </c>
      <c r="G15" s="180">
        <v>3487747</v>
      </c>
      <c r="H15" s="181">
        <v>722739</v>
      </c>
      <c r="I15" s="175">
        <v>4859250</v>
      </c>
      <c r="J15" s="180">
        <v>662715</v>
      </c>
      <c r="K15" s="180">
        <v>3477104</v>
      </c>
      <c r="L15" s="181">
        <v>719431</v>
      </c>
      <c r="M15" s="175">
        <v>4605840</v>
      </c>
      <c r="N15" s="180">
        <v>534753</v>
      </c>
      <c r="O15" s="180">
        <v>3380479</v>
      </c>
      <c r="P15" s="181">
        <v>690608</v>
      </c>
    </row>
    <row r="16" spans="1:17" x14ac:dyDescent="0.3">
      <c r="A16" s="178" t="s">
        <v>108</v>
      </c>
      <c r="B16" s="179" t="s">
        <v>109</v>
      </c>
      <c r="C16" s="179">
        <v>5001</v>
      </c>
      <c r="D16" s="178" t="s">
        <v>110</v>
      </c>
      <c r="E16" s="175">
        <v>1614972</v>
      </c>
      <c r="F16" s="180">
        <v>223086</v>
      </c>
      <c r="G16" s="180">
        <v>1184823</v>
      </c>
      <c r="H16" s="181">
        <v>207063</v>
      </c>
      <c r="I16" s="175">
        <v>1616441</v>
      </c>
      <c r="J16" s="180">
        <v>221408</v>
      </c>
      <c r="K16" s="180">
        <v>1188359</v>
      </c>
      <c r="L16" s="181">
        <v>206674</v>
      </c>
      <c r="M16" s="175">
        <v>1525168</v>
      </c>
      <c r="N16" s="180">
        <v>169891</v>
      </c>
      <c r="O16" s="180">
        <v>1156147</v>
      </c>
      <c r="P16" s="181">
        <v>199130</v>
      </c>
    </row>
    <row r="17" spans="1:16" x14ac:dyDescent="0.3">
      <c r="A17" s="182" t="s">
        <v>1086</v>
      </c>
      <c r="B17" s="179" t="s">
        <v>1087</v>
      </c>
      <c r="C17" s="179">
        <v>76001</v>
      </c>
      <c r="D17" s="179" t="s">
        <v>1088</v>
      </c>
      <c r="E17" s="175">
        <v>1053307</v>
      </c>
      <c r="F17" s="180">
        <v>108839</v>
      </c>
      <c r="G17" s="180">
        <v>793320</v>
      </c>
      <c r="H17" s="181">
        <v>151148</v>
      </c>
      <c r="I17" s="175">
        <v>1055392</v>
      </c>
      <c r="J17" s="180">
        <v>130239</v>
      </c>
      <c r="K17" s="180">
        <v>775558</v>
      </c>
      <c r="L17" s="181">
        <v>149595</v>
      </c>
      <c r="M17" s="175">
        <v>1010451</v>
      </c>
      <c r="N17" s="180">
        <v>130990</v>
      </c>
      <c r="O17" s="180">
        <v>734312</v>
      </c>
      <c r="P17" s="181">
        <v>145149</v>
      </c>
    </row>
    <row r="18" spans="1:16" x14ac:dyDescent="0.3">
      <c r="A18" s="178" t="s">
        <v>235</v>
      </c>
      <c r="B18" s="179" t="s">
        <v>236</v>
      </c>
      <c r="C18" s="179">
        <v>8001</v>
      </c>
      <c r="D18" s="178" t="s">
        <v>237</v>
      </c>
      <c r="E18" s="175">
        <v>538840</v>
      </c>
      <c r="F18" s="180">
        <v>68082</v>
      </c>
      <c r="G18" s="180">
        <v>399786</v>
      </c>
      <c r="H18" s="181">
        <v>70972</v>
      </c>
      <c r="I18" s="175">
        <v>536345</v>
      </c>
      <c r="J18" s="180">
        <v>68335</v>
      </c>
      <c r="K18" s="180">
        <v>397824</v>
      </c>
      <c r="L18" s="181">
        <v>70186</v>
      </c>
      <c r="M18" s="175">
        <v>499955</v>
      </c>
      <c r="N18" s="180">
        <v>47294</v>
      </c>
      <c r="O18" s="180">
        <v>389630</v>
      </c>
      <c r="P18" s="181">
        <v>63031</v>
      </c>
    </row>
    <row r="19" spans="1:16" x14ac:dyDescent="0.3">
      <c r="A19" s="178" t="s">
        <v>939</v>
      </c>
      <c r="B19" s="179" t="s">
        <v>940</v>
      </c>
      <c r="C19" s="179">
        <v>68001</v>
      </c>
      <c r="D19" s="178" t="s">
        <v>941</v>
      </c>
      <c r="E19" s="175">
        <v>379095</v>
      </c>
      <c r="F19" s="180">
        <v>60213</v>
      </c>
      <c r="G19" s="180">
        <v>256607</v>
      </c>
      <c r="H19" s="181">
        <v>62275</v>
      </c>
      <c r="I19" s="175">
        <v>379706</v>
      </c>
      <c r="J19" s="180">
        <v>64929</v>
      </c>
      <c r="K19" s="180">
        <v>251968</v>
      </c>
      <c r="L19" s="181">
        <v>62809</v>
      </c>
      <c r="M19" s="175">
        <v>347402</v>
      </c>
      <c r="N19" s="180">
        <v>54551</v>
      </c>
      <c r="O19" s="180">
        <v>232444</v>
      </c>
      <c r="P19" s="181">
        <v>60407</v>
      </c>
    </row>
    <row r="20" spans="1:16" x14ac:dyDescent="0.3">
      <c r="A20" s="178" t="s">
        <v>261</v>
      </c>
      <c r="B20" s="179" t="s">
        <v>262</v>
      </c>
      <c r="C20" s="179">
        <v>13001</v>
      </c>
      <c r="D20" s="178" t="s">
        <v>263</v>
      </c>
      <c r="E20" s="175">
        <v>285224</v>
      </c>
      <c r="F20" s="180">
        <v>45992</v>
      </c>
      <c r="G20" s="180">
        <v>195200</v>
      </c>
      <c r="H20" s="181">
        <v>44032</v>
      </c>
      <c r="I20" s="175">
        <v>283935</v>
      </c>
      <c r="J20" s="180">
        <v>46047</v>
      </c>
      <c r="K20" s="180">
        <v>194276</v>
      </c>
      <c r="L20" s="181">
        <v>43612</v>
      </c>
      <c r="M20" s="175">
        <v>262657</v>
      </c>
      <c r="N20" s="180">
        <v>39867</v>
      </c>
      <c r="O20" s="180">
        <v>184821</v>
      </c>
      <c r="P20" s="181">
        <v>37969</v>
      </c>
    </row>
    <row r="21" spans="1:16" x14ac:dyDescent="0.3">
      <c r="A21" s="178" t="s">
        <v>925</v>
      </c>
      <c r="B21" s="179" t="s">
        <v>450</v>
      </c>
      <c r="C21" s="179">
        <v>66001</v>
      </c>
      <c r="D21" s="178" t="s">
        <v>926</v>
      </c>
      <c r="E21" s="175">
        <v>223327</v>
      </c>
      <c r="F21" s="180">
        <v>29095</v>
      </c>
      <c r="G21" s="180">
        <v>152140</v>
      </c>
      <c r="H21" s="181">
        <v>42092</v>
      </c>
      <c r="I21" s="175">
        <v>221301</v>
      </c>
      <c r="J21" s="180">
        <v>33722</v>
      </c>
      <c r="K21" s="180">
        <v>145853</v>
      </c>
      <c r="L21" s="181">
        <v>41726</v>
      </c>
      <c r="M21" s="175">
        <v>208525</v>
      </c>
      <c r="N21" s="180">
        <v>25564</v>
      </c>
      <c r="O21" s="180">
        <v>142416</v>
      </c>
      <c r="P21" s="181">
        <v>40545</v>
      </c>
    </row>
    <row r="22" spans="1:16" x14ac:dyDescent="0.3">
      <c r="A22" s="178" t="s">
        <v>874</v>
      </c>
      <c r="B22" s="179" t="s">
        <v>875</v>
      </c>
      <c r="C22" s="179">
        <v>54001</v>
      </c>
      <c r="D22" s="178" t="s">
        <v>876</v>
      </c>
      <c r="E22" s="175">
        <v>210348</v>
      </c>
      <c r="F22" s="180">
        <v>55476</v>
      </c>
      <c r="G22" s="180">
        <v>120761</v>
      </c>
      <c r="H22" s="181">
        <v>34111</v>
      </c>
      <c r="I22" s="175">
        <v>208713</v>
      </c>
      <c r="J22" s="180">
        <v>55629</v>
      </c>
      <c r="K22" s="180">
        <v>119263</v>
      </c>
      <c r="L22" s="181">
        <v>33821</v>
      </c>
      <c r="M22" s="175">
        <v>176697</v>
      </c>
      <c r="N22" s="180">
        <v>33730</v>
      </c>
      <c r="O22" s="180">
        <v>111409</v>
      </c>
      <c r="P22" s="181">
        <v>31558</v>
      </c>
    </row>
    <row r="23" spans="1:16" x14ac:dyDescent="0.3">
      <c r="A23" s="178" t="s">
        <v>430</v>
      </c>
      <c r="B23" s="179" t="s">
        <v>136</v>
      </c>
      <c r="C23" s="179">
        <v>17001</v>
      </c>
      <c r="D23" s="178" t="s">
        <v>431</v>
      </c>
      <c r="E23" s="175">
        <v>173821</v>
      </c>
      <c r="F23" s="180">
        <v>28167</v>
      </c>
      <c r="G23" s="180">
        <v>114156</v>
      </c>
      <c r="H23" s="181">
        <v>31498</v>
      </c>
      <c r="I23" s="175">
        <v>171914</v>
      </c>
      <c r="J23" s="180">
        <v>27954</v>
      </c>
      <c r="K23" s="180">
        <v>112423</v>
      </c>
      <c r="L23" s="181">
        <v>31537</v>
      </c>
      <c r="M23" s="175">
        <v>167126</v>
      </c>
      <c r="N23" s="180">
        <v>26550</v>
      </c>
      <c r="O23" s="180">
        <v>110082</v>
      </c>
      <c r="P23" s="181">
        <v>30494</v>
      </c>
    </row>
    <row r="24" spans="1:16" x14ac:dyDescent="0.3">
      <c r="A24" s="178" t="s">
        <v>1039</v>
      </c>
      <c r="B24" s="179" t="s">
        <v>1040</v>
      </c>
      <c r="C24" s="179">
        <v>73001</v>
      </c>
      <c r="D24" s="178" t="s">
        <v>1041</v>
      </c>
      <c r="E24" s="175">
        <v>170095</v>
      </c>
      <c r="F24" s="180">
        <v>41734</v>
      </c>
      <c r="G24" s="180">
        <v>93083</v>
      </c>
      <c r="H24" s="181">
        <v>35278</v>
      </c>
      <c r="I24" s="175">
        <v>164395</v>
      </c>
      <c r="J24" s="180">
        <v>38147</v>
      </c>
      <c r="K24" s="180">
        <v>91473</v>
      </c>
      <c r="L24" s="181">
        <v>34775</v>
      </c>
      <c r="M24" s="175">
        <v>151862</v>
      </c>
      <c r="N24" s="180">
        <v>30717</v>
      </c>
      <c r="O24" s="180">
        <v>88460</v>
      </c>
      <c r="P24" s="181">
        <v>32685</v>
      </c>
    </row>
    <row r="25" spans="1:16" x14ac:dyDescent="0.3">
      <c r="A25" s="178" t="s">
        <v>793</v>
      </c>
      <c r="B25" s="179" t="s">
        <v>794</v>
      </c>
      <c r="C25" s="179">
        <v>50001</v>
      </c>
      <c r="D25" s="178" t="s">
        <v>795</v>
      </c>
      <c r="E25" s="175">
        <v>165530</v>
      </c>
      <c r="F25" s="180">
        <v>23865</v>
      </c>
      <c r="G25" s="180">
        <v>108866</v>
      </c>
      <c r="H25" s="181">
        <v>32799</v>
      </c>
      <c r="I25" s="175">
        <v>163827</v>
      </c>
      <c r="J25" s="180">
        <v>24925</v>
      </c>
      <c r="K25" s="180">
        <v>106391</v>
      </c>
      <c r="L25" s="181">
        <v>32511</v>
      </c>
      <c r="M25" s="175">
        <v>149872</v>
      </c>
      <c r="N25" s="180">
        <v>19523</v>
      </c>
      <c r="O25" s="180">
        <v>99316</v>
      </c>
      <c r="P25" s="181">
        <v>31033</v>
      </c>
    </row>
    <row r="26" spans="1:16" x14ac:dyDescent="0.3">
      <c r="A26" s="178" t="s">
        <v>108</v>
      </c>
      <c r="B26" s="179" t="s">
        <v>109</v>
      </c>
      <c r="C26" s="179">
        <v>5266</v>
      </c>
      <c r="D26" s="178" t="s">
        <v>156</v>
      </c>
      <c r="E26" s="175">
        <v>148321</v>
      </c>
      <c r="F26" s="180">
        <v>9351</v>
      </c>
      <c r="G26" s="180">
        <v>115880</v>
      </c>
      <c r="H26" s="181">
        <v>23090</v>
      </c>
      <c r="I26" s="175">
        <v>147900</v>
      </c>
      <c r="J26" s="180">
        <v>9323</v>
      </c>
      <c r="K26" s="180">
        <v>115628</v>
      </c>
      <c r="L26" s="181">
        <v>22949</v>
      </c>
      <c r="M26" s="175">
        <v>145751</v>
      </c>
      <c r="N26" s="180">
        <v>8009</v>
      </c>
      <c r="O26" s="180">
        <v>115336</v>
      </c>
      <c r="P26" s="181">
        <v>22406</v>
      </c>
    </row>
    <row r="27" spans="1:16" x14ac:dyDescent="0.3">
      <c r="A27" s="178" t="s">
        <v>763</v>
      </c>
      <c r="B27" s="179" t="s">
        <v>764</v>
      </c>
      <c r="C27" s="179">
        <v>47001</v>
      </c>
      <c r="D27" s="178" t="s">
        <v>765</v>
      </c>
      <c r="E27" s="175">
        <v>138300</v>
      </c>
      <c r="F27" s="180">
        <v>27636</v>
      </c>
      <c r="G27" s="180">
        <v>87848</v>
      </c>
      <c r="H27" s="181">
        <v>22816</v>
      </c>
      <c r="I27" s="175">
        <v>137339</v>
      </c>
      <c r="J27" s="180">
        <v>27219</v>
      </c>
      <c r="K27" s="180">
        <v>87669</v>
      </c>
      <c r="L27" s="181">
        <v>22451</v>
      </c>
      <c r="M27" s="175">
        <v>127888</v>
      </c>
      <c r="N27" s="180">
        <v>23322</v>
      </c>
      <c r="O27" s="180">
        <v>84558</v>
      </c>
      <c r="P27" s="181">
        <v>20008</v>
      </c>
    </row>
    <row r="28" spans="1:16" x14ac:dyDescent="0.3">
      <c r="A28" s="178" t="s">
        <v>914</v>
      </c>
      <c r="B28" s="179" t="s">
        <v>713</v>
      </c>
      <c r="C28" s="179">
        <v>41001</v>
      </c>
      <c r="D28" s="178" t="s">
        <v>714</v>
      </c>
      <c r="E28" s="175">
        <v>137409</v>
      </c>
      <c r="F28" s="180">
        <v>31566</v>
      </c>
      <c r="G28" s="180">
        <v>82101</v>
      </c>
      <c r="H28" s="181">
        <v>23742</v>
      </c>
      <c r="I28" s="175">
        <v>138035</v>
      </c>
      <c r="J28" s="180">
        <v>32073</v>
      </c>
      <c r="K28" s="180">
        <v>82346</v>
      </c>
      <c r="L28" s="181">
        <v>23616</v>
      </c>
      <c r="M28" s="175">
        <v>123576</v>
      </c>
      <c r="N28" s="180">
        <v>23117</v>
      </c>
      <c r="O28" s="180">
        <v>78103</v>
      </c>
      <c r="P28" s="181">
        <v>22356</v>
      </c>
    </row>
    <row r="29" spans="1:16" x14ac:dyDescent="0.3">
      <c r="A29" s="178" t="s">
        <v>712</v>
      </c>
      <c r="B29" s="179" t="s">
        <v>915</v>
      </c>
      <c r="C29" s="179">
        <v>63001</v>
      </c>
      <c r="D29" s="178" t="s">
        <v>125</v>
      </c>
      <c r="E29" s="175">
        <v>130501</v>
      </c>
      <c r="F29" s="180">
        <v>21516</v>
      </c>
      <c r="G29" s="180">
        <v>80690</v>
      </c>
      <c r="H29" s="181">
        <v>28295</v>
      </c>
      <c r="I29" s="175">
        <v>129674</v>
      </c>
      <c r="J29" s="180">
        <v>21954</v>
      </c>
      <c r="K29" s="180">
        <v>79678</v>
      </c>
      <c r="L29" s="181">
        <v>28042</v>
      </c>
      <c r="M29" s="175">
        <v>117665</v>
      </c>
      <c r="N29" s="180">
        <v>13946</v>
      </c>
      <c r="O29" s="180">
        <v>77531</v>
      </c>
      <c r="P29" s="181">
        <v>26188</v>
      </c>
    </row>
    <row r="30" spans="1:16" x14ac:dyDescent="0.3">
      <c r="A30" s="178" t="s">
        <v>820</v>
      </c>
      <c r="B30" s="179" t="s">
        <v>182</v>
      </c>
      <c r="C30" s="179">
        <v>52001</v>
      </c>
      <c r="D30" s="178" t="s">
        <v>821</v>
      </c>
      <c r="E30" s="175">
        <v>120975</v>
      </c>
      <c r="F30" s="180">
        <v>29695</v>
      </c>
      <c r="G30" s="180">
        <v>66264</v>
      </c>
      <c r="H30" s="181">
        <v>25016</v>
      </c>
      <c r="I30" s="175">
        <v>120368</v>
      </c>
      <c r="J30" s="180">
        <v>29657</v>
      </c>
      <c r="K30" s="180">
        <v>65755</v>
      </c>
      <c r="L30" s="181">
        <v>24956</v>
      </c>
      <c r="M30" s="175">
        <v>113722</v>
      </c>
      <c r="N30" s="180">
        <v>26939</v>
      </c>
      <c r="O30" s="180">
        <v>63105</v>
      </c>
      <c r="P30" s="181">
        <v>23678</v>
      </c>
    </row>
    <row r="31" spans="1:16" x14ac:dyDescent="0.3">
      <c r="A31" s="178" t="s">
        <v>108</v>
      </c>
      <c r="B31" s="179" t="s">
        <v>109</v>
      </c>
      <c r="C31" s="179">
        <v>5360</v>
      </c>
      <c r="D31" s="178" t="s">
        <v>168</v>
      </c>
      <c r="E31" s="175">
        <v>117957</v>
      </c>
      <c r="F31" s="180">
        <v>7451</v>
      </c>
      <c r="G31" s="180">
        <v>97145</v>
      </c>
      <c r="H31" s="181">
        <v>13361</v>
      </c>
      <c r="I31" s="175">
        <v>117037</v>
      </c>
      <c r="J31" s="180">
        <v>7468</v>
      </c>
      <c r="K31" s="180">
        <v>96297</v>
      </c>
      <c r="L31" s="181">
        <v>13272</v>
      </c>
      <c r="M31" s="175">
        <v>111529</v>
      </c>
      <c r="N31" s="180">
        <v>5020</v>
      </c>
      <c r="O31" s="180">
        <v>93865</v>
      </c>
      <c r="P31" s="181">
        <v>12644</v>
      </c>
    </row>
    <row r="32" spans="1:16" x14ac:dyDescent="0.3">
      <c r="A32" s="178" t="s">
        <v>540</v>
      </c>
      <c r="B32" s="179" t="s">
        <v>273</v>
      </c>
      <c r="C32" s="179">
        <v>23001</v>
      </c>
      <c r="D32" s="178" t="s">
        <v>541</v>
      </c>
      <c r="E32" s="175">
        <v>122678</v>
      </c>
      <c r="F32" s="180">
        <v>36687</v>
      </c>
      <c r="G32" s="180">
        <v>67222</v>
      </c>
      <c r="H32" s="181">
        <v>18769</v>
      </c>
      <c r="I32" s="175">
        <v>122329</v>
      </c>
      <c r="J32" s="180">
        <v>36510</v>
      </c>
      <c r="K32" s="180">
        <v>67216</v>
      </c>
      <c r="L32" s="181">
        <v>18603</v>
      </c>
      <c r="M32" s="175">
        <v>108167</v>
      </c>
      <c r="N32" s="180">
        <v>26561</v>
      </c>
      <c r="O32" s="180">
        <v>64634</v>
      </c>
      <c r="P32" s="181">
        <v>16972</v>
      </c>
    </row>
    <row r="33" spans="1:16" x14ac:dyDescent="0.3">
      <c r="A33" s="178" t="s">
        <v>475</v>
      </c>
      <c r="B33" s="179" t="s">
        <v>476</v>
      </c>
      <c r="C33" s="179">
        <v>19001</v>
      </c>
      <c r="D33" s="178" t="s">
        <v>477</v>
      </c>
      <c r="E33" s="175">
        <v>111420</v>
      </c>
      <c r="F33" s="180">
        <v>43910</v>
      </c>
      <c r="G33" s="180">
        <v>44802</v>
      </c>
      <c r="H33" s="181">
        <v>22708</v>
      </c>
      <c r="I33" s="175">
        <v>110949</v>
      </c>
      <c r="J33" s="180">
        <v>43954</v>
      </c>
      <c r="K33" s="180">
        <v>44259</v>
      </c>
      <c r="L33" s="181">
        <v>22736</v>
      </c>
      <c r="M33" s="175">
        <v>103669</v>
      </c>
      <c r="N33" s="180">
        <v>40152</v>
      </c>
      <c r="O33" s="180">
        <v>42117</v>
      </c>
      <c r="P33" s="181">
        <v>21400</v>
      </c>
    </row>
    <row r="34" spans="1:16" x14ac:dyDescent="0.3">
      <c r="A34" s="178" t="s">
        <v>309</v>
      </c>
      <c r="B34" s="179" t="s">
        <v>514</v>
      </c>
      <c r="C34" s="179">
        <v>20001</v>
      </c>
      <c r="D34" s="178" t="s">
        <v>515</v>
      </c>
      <c r="E34" s="175">
        <v>86899</v>
      </c>
      <c r="F34" s="180">
        <v>21624</v>
      </c>
      <c r="G34" s="180">
        <v>45195</v>
      </c>
      <c r="H34" s="181">
        <v>20080</v>
      </c>
      <c r="I34" s="175">
        <v>86532</v>
      </c>
      <c r="J34" s="180">
        <v>21157</v>
      </c>
      <c r="K34" s="180">
        <v>45543</v>
      </c>
      <c r="L34" s="181">
        <v>19832</v>
      </c>
      <c r="M34" s="175">
        <v>78734</v>
      </c>
      <c r="N34" s="180">
        <v>17643</v>
      </c>
      <c r="O34" s="180">
        <v>42684</v>
      </c>
      <c r="P34" s="181">
        <v>18407</v>
      </c>
    </row>
    <row r="35" spans="1:16" x14ac:dyDescent="0.3">
      <c r="A35" s="178" t="s">
        <v>513</v>
      </c>
      <c r="B35" s="179" t="s">
        <v>310</v>
      </c>
      <c r="C35" s="179">
        <v>15001</v>
      </c>
      <c r="D35" s="178" t="s">
        <v>311</v>
      </c>
      <c r="E35" s="175">
        <v>93375</v>
      </c>
      <c r="F35" s="180">
        <v>41296</v>
      </c>
      <c r="G35" s="180">
        <v>33655</v>
      </c>
      <c r="H35" s="181">
        <v>18424</v>
      </c>
      <c r="I35" s="175">
        <v>93362</v>
      </c>
      <c r="J35" s="180">
        <v>41693</v>
      </c>
      <c r="K35" s="180">
        <v>33277</v>
      </c>
      <c r="L35" s="181">
        <v>18392</v>
      </c>
      <c r="M35" s="175">
        <v>72270</v>
      </c>
      <c r="N35" s="180">
        <v>22657</v>
      </c>
      <c r="O35" s="180">
        <v>32079</v>
      </c>
      <c r="P35" s="181">
        <v>17534</v>
      </c>
    </row>
    <row r="36" spans="1:16" x14ac:dyDescent="0.3">
      <c r="A36" s="178" t="s">
        <v>108</v>
      </c>
      <c r="B36" s="179" t="s">
        <v>570</v>
      </c>
      <c r="C36" s="179">
        <v>25175</v>
      </c>
      <c r="D36" s="178" t="s">
        <v>586</v>
      </c>
      <c r="E36" s="175">
        <v>72597</v>
      </c>
      <c r="F36" s="180">
        <v>7189</v>
      </c>
      <c r="G36" s="180">
        <v>51148</v>
      </c>
      <c r="H36" s="181">
        <v>14260</v>
      </c>
      <c r="I36" s="175">
        <v>72524</v>
      </c>
      <c r="J36" s="180">
        <v>7308</v>
      </c>
      <c r="K36" s="180">
        <v>50816</v>
      </c>
      <c r="L36" s="181">
        <v>14400</v>
      </c>
      <c r="M36" s="175">
        <v>70400</v>
      </c>
      <c r="N36" s="180">
        <v>7272</v>
      </c>
      <c r="O36" s="180">
        <v>49523</v>
      </c>
      <c r="P36" s="181">
        <v>13605</v>
      </c>
    </row>
    <row r="37" spans="1:16" x14ac:dyDescent="0.3">
      <c r="A37" s="178" t="s">
        <v>569</v>
      </c>
      <c r="B37" s="179" t="s">
        <v>109</v>
      </c>
      <c r="C37" s="179">
        <v>5088</v>
      </c>
      <c r="D37" s="178" t="s">
        <v>128</v>
      </c>
      <c r="E37" s="175">
        <v>72228</v>
      </c>
      <c r="F37" s="180">
        <v>4375</v>
      </c>
      <c r="G37" s="180">
        <v>51730</v>
      </c>
      <c r="H37" s="181">
        <v>16123</v>
      </c>
      <c r="I37" s="175">
        <v>72966</v>
      </c>
      <c r="J37" s="180">
        <v>4572</v>
      </c>
      <c r="K37" s="180">
        <v>52438</v>
      </c>
      <c r="L37" s="181">
        <v>15956</v>
      </c>
      <c r="M37" s="175">
        <v>68860</v>
      </c>
      <c r="N37" s="180">
        <v>4236</v>
      </c>
      <c r="O37" s="180">
        <v>49359</v>
      </c>
      <c r="P37" s="181">
        <v>15265</v>
      </c>
    </row>
    <row r="38" spans="1:16" x14ac:dyDescent="0.3">
      <c r="A38" s="178" t="s">
        <v>1086</v>
      </c>
      <c r="B38" s="179" t="s">
        <v>1087</v>
      </c>
      <c r="C38" s="178">
        <v>76892</v>
      </c>
      <c r="D38" s="178" t="s">
        <v>1121</v>
      </c>
      <c r="E38" s="175">
        <v>66735</v>
      </c>
      <c r="F38" s="180">
        <v>6215</v>
      </c>
      <c r="G38" s="180">
        <v>55485</v>
      </c>
      <c r="H38" s="181">
        <v>5035</v>
      </c>
      <c r="I38" s="175">
        <v>68827</v>
      </c>
      <c r="J38" s="180">
        <v>6282</v>
      </c>
      <c r="K38" s="180">
        <v>57513</v>
      </c>
      <c r="L38" s="181">
        <v>5032</v>
      </c>
      <c r="M38" s="183">
        <v>68581</v>
      </c>
      <c r="N38" s="184">
        <v>6460</v>
      </c>
      <c r="O38" s="184">
        <v>57320</v>
      </c>
      <c r="P38" s="185">
        <v>4801</v>
      </c>
    </row>
    <row r="39" spans="1:16" x14ac:dyDescent="0.3">
      <c r="A39" s="178" t="s">
        <v>1086</v>
      </c>
      <c r="B39" s="179" t="s">
        <v>1087</v>
      </c>
      <c r="C39" s="179">
        <v>76520</v>
      </c>
      <c r="D39" s="179" t="s">
        <v>1109</v>
      </c>
      <c r="E39" s="175">
        <v>69491</v>
      </c>
      <c r="F39" s="180">
        <v>5706</v>
      </c>
      <c r="G39" s="180">
        <v>46898</v>
      </c>
      <c r="H39" s="181">
        <v>16887</v>
      </c>
      <c r="I39" s="175">
        <v>69684</v>
      </c>
      <c r="J39" s="180">
        <v>5934</v>
      </c>
      <c r="K39" s="180">
        <v>47054</v>
      </c>
      <c r="L39" s="181">
        <v>16696</v>
      </c>
      <c r="M39" s="175">
        <v>68217</v>
      </c>
      <c r="N39" s="180">
        <v>6274</v>
      </c>
      <c r="O39" s="180">
        <v>45611</v>
      </c>
      <c r="P39" s="181">
        <v>16332</v>
      </c>
    </row>
    <row r="40" spans="1:16" x14ac:dyDescent="0.3">
      <c r="A40" s="178" t="s">
        <v>108</v>
      </c>
      <c r="B40" s="179" t="s">
        <v>940</v>
      </c>
      <c r="C40" s="179">
        <v>68276</v>
      </c>
      <c r="D40" s="178" t="s">
        <v>966</v>
      </c>
      <c r="E40" s="175">
        <v>65652</v>
      </c>
      <c r="F40" s="180">
        <v>3275</v>
      </c>
      <c r="G40" s="180">
        <v>49657</v>
      </c>
      <c r="H40" s="181">
        <v>12720</v>
      </c>
      <c r="I40" s="175">
        <v>65536</v>
      </c>
      <c r="J40" s="180">
        <v>3439</v>
      </c>
      <c r="K40" s="180">
        <v>49417</v>
      </c>
      <c r="L40" s="181">
        <v>12680</v>
      </c>
      <c r="M40" s="175">
        <v>63970</v>
      </c>
      <c r="N40" s="180">
        <v>4119</v>
      </c>
      <c r="O40" s="180">
        <v>47910</v>
      </c>
      <c r="P40" s="181">
        <v>11941</v>
      </c>
    </row>
    <row r="41" spans="1:16" x14ac:dyDescent="0.3">
      <c r="A41" s="178" t="s">
        <v>939</v>
      </c>
      <c r="B41" s="179" t="s">
        <v>109</v>
      </c>
      <c r="C41" s="179">
        <v>5615</v>
      </c>
      <c r="D41" s="178" t="s">
        <v>194</v>
      </c>
      <c r="E41" s="175">
        <v>66550</v>
      </c>
      <c r="F41" s="180">
        <v>4081</v>
      </c>
      <c r="G41" s="180">
        <v>51234</v>
      </c>
      <c r="H41" s="181">
        <v>11235</v>
      </c>
      <c r="I41" s="175">
        <v>65341</v>
      </c>
      <c r="J41" s="180">
        <v>3703</v>
      </c>
      <c r="K41" s="180">
        <v>50469</v>
      </c>
      <c r="L41" s="181">
        <v>11169</v>
      </c>
      <c r="M41" s="175">
        <v>62525</v>
      </c>
      <c r="N41" s="180">
        <v>3114</v>
      </c>
      <c r="O41" s="180">
        <v>48482</v>
      </c>
      <c r="P41" s="181">
        <v>10929</v>
      </c>
    </row>
    <row r="42" spans="1:16" x14ac:dyDescent="0.3">
      <c r="A42" s="178" t="s">
        <v>1015</v>
      </c>
      <c r="B42" s="179" t="s">
        <v>1132</v>
      </c>
      <c r="C42" s="179">
        <v>85001</v>
      </c>
      <c r="D42" s="178" t="s">
        <v>1133</v>
      </c>
      <c r="E42" s="175">
        <v>63230</v>
      </c>
      <c r="F42" s="180">
        <v>13615</v>
      </c>
      <c r="G42" s="180">
        <v>36518</v>
      </c>
      <c r="H42" s="181">
        <v>13097</v>
      </c>
      <c r="I42" s="175">
        <v>60185</v>
      </c>
      <c r="J42" s="180">
        <v>10478</v>
      </c>
      <c r="K42" s="180">
        <v>36722</v>
      </c>
      <c r="L42" s="181">
        <v>12985</v>
      </c>
      <c r="M42" s="175">
        <v>55436</v>
      </c>
      <c r="N42" s="180">
        <v>8806</v>
      </c>
      <c r="O42" s="180">
        <v>34432</v>
      </c>
      <c r="P42" s="181">
        <v>12198</v>
      </c>
    </row>
    <row r="43" spans="1:16" x14ac:dyDescent="0.3">
      <c r="A43" s="178" t="s">
        <v>1131</v>
      </c>
      <c r="B43" s="179" t="s">
        <v>507</v>
      </c>
      <c r="C43" s="179">
        <v>70001</v>
      </c>
      <c r="D43" s="178" t="s">
        <v>1016</v>
      </c>
      <c r="E43" s="175">
        <v>61711</v>
      </c>
      <c r="F43" s="180">
        <v>20486</v>
      </c>
      <c r="G43" s="180">
        <v>29704</v>
      </c>
      <c r="H43" s="181">
        <v>11521</v>
      </c>
      <c r="I43" s="175">
        <v>61438</v>
      </c>
      <c r="J43" s="180">
        <v>20272</v>
      </c>
      <c r="K43" s="180">
        <v>29505</v>
      </c>
      <c r="L43" s="181">
        <v>11661</v>
      </c>
      <c r="M43" s="175">
        <v>54954</v>
      </c>
      <c r="N43" s="180">
        <v>16994</v>
      </c>
      <c r="O43" s="180">
        <v>27272</v>
      </c>
      <c r="P43" s="181">
        <v>10688</v>
      </c>
    </row>
    <row r="44" spans="1:16" x14ac:dyDescent="0.3">
      <c r="A44" s="178" t="s">
        <v>1086</v>
      </c>
      <c r="B44" s="179" t="s">
        <v>109</v>
      </c>
      <c r="C44" s="179">
        <v>5631</v>
      </c>
      <c r="D44" s="179" t="s">
        <v>196</v>
      </c>
      <c r="E44" s="175">
        <v>51598</v>
      </c>
      <c r="F44" s="180">
        <v>2140</v>
      </c>
      <c r="G44" s="180">
        <v>39755</v>
      </c>
      <c r="H44" s="181">
        <v>9703</v>
      </c>
      <c r="I44" s="175">
        <v>51927</v>
      </c>
      <c r="J44" s="180">
        <v>2197</v>
      </c>
      <c r="K44" s="180">
        <v>40224</v>
      </c>
      <c r="L44" s="181">
        <v>9506</v>
      </c>
      <c r="M44" s="175">
        <v>50485</v>
      </c>
      <c r="N44" s="180">
        <v>2231</v>
      </c>
      <c r="O44" s="180">
        <v>39321</v>
      </c>
      <c r="P44" s="181">
        <v>8933</v>
      </c>
    </row>
    <row r="45" spans="1:16" x14ac:dyDescent="0.3">
      <c r="A45" s="178" t="s">
        <v>108</v>
      </c>
      <c r="B45" s="179" t="s">
        <v>1087</v>
      </c>
      <c r="C45" s="179">
        <v>76834</v>
      </c>
      <c r="D45" s="178" t="s">
        <v>1116</v>
      </c>
      <c r="E45" s="175">
        <v>54290</v>
      </c>
      <c r="F45" s="180">
        <v>7983</v>
      </c>
      <c r="G45" s="180">
        <v>36486</v>
      </c>
      <c r="H45" s="181">
        <v>9821</v>
      </c>
      <c r="I45" s="175">
        <v>54085</v>
      </c>
      <c r="J45" s="180">
        <v>9621</v>
      </c>
      <c r="K45" s="180">
        <v>34756</v>
      </c>
      <c r="L45" s="181">
        <v>9708</v>
      </c>
      <c r="M45" s="175">
        <v>46979</v>
      </c>
      <c r="N45" s="180">
        <v>6084</v>
      </c>
      <c r="O45" s="180">
        <v>31780</v>
      </c>
      <c r="P45" s="181">
        <v>9115</v>
      </c>
    </row>
    <row r="46" spans="1:16" x14ac:dyDescent="0.3">
      <c r="A46" s="178" t="s">
        <v>939</v>
      </c>
      <c r="B46" s="179" t="s">
        <v>940</v>
      </c>
      <c r="C46" s="179">
        <v>68081</v>
      </c>
      <c r="D46" s="178" t="s">
        <v>945</v>
      </c>
      <c r="E46" s="175">
        <v>50962</v>
      </c>
      <c r="F46" s="180">
        <v>7535</v>
      </c>
      <c r="G46" s="180">
        <v>34055</v>
      </c>
      <c r="H46" s="181">
        <v>9372</v>
      </c>
      <c r="I46" s="175">
        <v>51822</v>
      </c>
      <c r="J46" s="180">
        <v>7847</v>
      </c>
      <c r="K46" s="180">
        <v>34841</v>
      </c>
      <c r="L46" s="181">
        <v>9134</v>
      </c>
      <c r="M46" s="175">
        <v>45181</v>
      </c>
      <c r="N46" s="180">
        <v>5016</v>
      </c>
      <c r="O46" s="180">
        <v>31669</v>
      </c>
      <c r="P46" s="181">
        <v>8496</v>
      </c>
    </row>
    <row r="47" spans="1:16" x14ac:dyDescent="0.3">
      <c r="A47" s="178" t="s">
        <v>925</v>
      </c>
      <c r="B47" s="179" t="s">
        <v>450</v>
      </c>
      <c r="C47" s="179">
        <v>66170</v>
      </c>
      <c r="D47" s="178" t="s">
        <v>929</v>
      </c>
      <c r="E47" s="175">
        <v>45479</v>
      </c>
      <c r="F47" s="180">
        <v>3263</v>
      </c>
      <c r="G47" s="180">
        <v>33655</v>
      </c>
      <c r="H47" s="181">
        <v>8561</v>
      </c>
      <c r="I47" s="175">
        <v>45625</v>
      </c>
      <c r="J47" s="180">
        <v>3544</v>
      </c>
      <c r="K47" s="180">
        <v>33587</v>
      </c>
      <c r="L47" s="181">
        <v>8494</v>
      </c>
      <c r="M47" s="175">
        <v>43888</v>
      </c>
      <c r="N47" s="180">
        <v>3280</v>
      </c>
      <c r="O47" s="180">
        <v>32182</v>
      </c>
      <c r="P47" s="181">
        <v>8426</v>
      </c>
    </row>
    <row r="48" spans="1:16" x14ac:dyDescent="0.3">
      <c r="A48" s="178" t="s">
        <v>569</v>
      </c>
      <c r="B48" s="179" t="s">
        <v>570</v>
      </c>
      <c r="C48" s="179">
        <v>25214</v>
      </c>
      <c r="D48" s="178" t="s">
        <v>591</v>
      </c>
      <c r="E48" s="175">
        <v>42551</v>
      </c>
      <c r="F48" s="180">
        <v>1596</v>
      </c>
      <c r="G48" s="180">
        <v>37412</v>
      </c>
      <c r="H48" s="181">
        <v>3543</v>
      </c>
      <c r="I48" s="175">
        <v>42655</v>
      </c>
      <c r="J48" s="180">
        <v>1569</v>
      </c>
      <c r="K48" s="180">
        <v>37578</v>
      </c>
      <c r="L48" s="181">
        <v>3508</v>
      </c>
      <c r="M48" s="175">
        <v>41474</v>
      </c>
      <c r="N48" s="180">
        <v>1453</v>
      </c>
      <c r="O48" s="180">
        <v>36722</v>
      </c>
      <c r="P48" s="181">
        <v>3299</v>
      </c>
    </row>
    <row r="49" spans="1:16" x14ac:dyDescent="0.3">
      <c r="A49" s="178" t="s">
        <v>569</v>
      </c>
      <c r="B49" s="179" t="s">
        <v>570</v>
      </c>
      <c r="C49" s="179">
        <v>25754</v>
      </c>
      <c r="D49" s="178" t="s">
        <v>651</v>
      </c>
      <c r="E49" s="175">
        <v>43813</v>
      </c>
      <c r="F49" s="180">
        <v>3763</v>
      </c>
      <c r="G49" s="180">
        <v>25561</v>
      </c>
      <c r="H49" s="181">
        <v>14489</v>
      </c>
      <c r="I49" s="175">
        <v>43634</v>
      </c>
      <c r="J49" s="180">
        <v>4122</v>
      </c>
      <c r="K49" s="180">
        <v>25199</v>
      </c>
      <c r="L49" s="181">
        <v>14313</v>
      </c>
      <c r="M49" s="175">
        <v>40552</v>
      </c>
      <c r="N49" s="180">
        <v>4302</v>
      </c>
      <c r="O49" s="180">
        <v>22405</v>
      </c>
      <c r="P49" s="181">
        <v>13845</v>
      </c>
    </row>
    <row r="50" spans="1:16" x14ac:dyDescent="0.3">
      <c r="A50" s="178" t="s">
        <v>458</v>
      </c>
      <c r="B50" s="179" t="s">
        <v>570</v>
      </c>
      <c r="C50" s="179">
        <v>25473</v>
      </c>
      <c r="D50" s="178" t="s">
        <v>625</v>
      </c>
      <c r="E50" s="175">
        <v>41623</v>
      </c>
      <c r="F50" s="180">
        <v>6284</v>
      </c>
      <c r="G50" s="180">
        <v>28710</v>
      </c>
      <c r="H50" s="181">
        <v>6629</v>
      </c>
      <c r="I50" s="175">
        <v>41490</v>
      </c>
      <c r="J50" s="180">
        <v>6262</v>
      </c>
      <c r="K50" s="180">
        <v>28594</v>
      </c>
      <c r="L50" s="181">
        <v>6634</v>
      </c>
      <c r="M50" s="175">
        <v>37417</v>
      </c>
      <c r="N50" s="180">
        <v>3799</v>
      </c>
      <c r="O50" s="180">
        <v>27214</v>
      </c>
      <c r="P50" s="181">
        <v>6404</v>
      </c>
    </row>
    <row r="51" spans="1:16" x14ac:dyDescent="0.3">
      <c r="A51" s="178" t="s">
        <v>748</v>
      </c>
      <c r="B51" s="179" t="s">
        <v>570</v>
      </c>
      <c r="C51" s="179">
        <v>25286</v>
      </c>
      <c r="D51" s="178" t="s">
        <v>598</v>
      </c>
      <c r="E51" s="175">
        <v>37249</v>
      </c>
      <c r="F51" s="180">
        <v>2807</v>
      </c>
      <c r="G51" s="180">
        <v>29420</v>
      </c>
      <c r="H51" s="181">
        <v>5022</v>
      </c>
      <c r="I51" s="175">
        <v>36832</v>
      </c>
      <c r="J51" s="180">
        <v>2625</v>
      </c>
      <c r="K51" s="180">
        <v>29285</v>
      </c>
      <c r="L51" s="181">
        <v>4922</v>
      </c>
      <c r="M51" s="175">
        <v>34116</v>
      </c>
      <c r="N51" s="180">
        <v>1533</v>
      </c>
      <c r="O51" s="180">
        <v>27889</v>
      </c>
      <c r="P51" s="181">
        <v>4694</v>
      </c>
    </row>
    <row r="52" spans="1:16" x14ac:dyDescent="0.3">
      <c r="A52" s="178" t="s">
        <v>569</v>
      </c>
      <c r="B52" s="179" t="s">
        <v>570</v>
      </c>
      <c r="C52" s="179">
        <v>25269</v>
      </c>
      <c r="D52" s="178" t="s">
        <v>595</v>
      </c>
      <c r="E52" s="175">
        <v>35061</v>
      </c>
      <c r="F52" s="180">
        <v>2012</v>
      </c>
      <c r="G52" s="180">
        <v>27482</v>
      </c>
      <c r="H52" s="181">
        <v>5567</v>
      </c>
      <c r="I52" s="175">
        <v>35042</v>
      </c>
      <c r="J52" s="180">
        <v>2117</v>
      </c>
      <c r="K52" s="180">
        <v>27466</v>
      </c>
      <c r="L52" s="181">
        <v>5459</v>
      </c>
      <c r="M52" s="175">
        <v>33321</v>
      </c>
      <c r="N52" s="180">
        <v>1729</v>
      </c>
      <c r="O52" s="180">
        <v>26618</v>
      </c>
      <c r="P52" s="181">
        <v>4974</v>
      </c>
    </row>
    <row r="53" spans="1:16" x14ac:dyDescent="0.3">
      <c r="A53" s="178" t="s">
        <v>569</v>
      </c>
      <c r="B53" s="179" t="s">
        <v>749</v>
      </c>
      <c r="C53" s="179">
        <v>44001</v>
      </c>
      <c r="D53" s="178" t="s">
        <v>750</v>
      </c>
      <c r="E53" s="175">
        <v>35233</v>
      </c>
      <c r="F53" s="180">
        <v>11778</v>
      </c>
      <c r="G53" s="180">
        <v>13056</v>
      </c>
      <c r="H53" s="181">
        <v>10399</v>
      </c>
      <c r="I53" s="175">
        <v>37348</v>
      </c>
      <c r="J53" s="180">
        <v>13706</v>
      </c>
      <c r="K53" s="180">
        <v>13318</v>
      </c>
      <c r="L53" s="181">
        <v>10324</v>
      </c>
      <c r="M53" s="175">
        <v>32168</v>
      </c>
      <c r="N53" s="180">
        <v>11429</v>
      </c>
      <c r="O53" s="180">
        <v>11667</v>
      </c>
      <c r="P53" s="181">
        <v>9072</v>
      </c>
    </row>
    <row r="54" spans="1:16" x14ac:dyDescent="0.3">
      <c r="A54" s="178" t="s">
        <v>569</v>
      </c>
      <c r="B54" s="179" t="s">
        <v>459</v>
      </c>
      <c r="C54" s="179">
        <v>18001</v>
      </c>
      <c r="D54" s="178" t="s">
        <v>460</v>
      </c>
      <c r="E54" s="175">
        <v>40791</v>
      </c>
      <c r="F54" s="180">
        <v>17057</v>
      </c>
      <c r="G54" s="180">
        <v>14156</v>
      </c>
      <c r="H54" s="181">
        <v>9578</v>
      </c>
      <c r="I54" s="175">
        <v>41033</v>
      </c>
      <c r="J54" s="180">
        <v>17178</v>
      </c>
      <c r="K54" s="180">
        <v>14302</v>
      </c>
      <c r="L54" s="181">
        <v>9553</v>
      </c>
      <c r="M54" s="175">
        <v>32360</v>
      </c>
      <c r="N54" s="180">
        <v>9841</v>
      </c>
      <c r="O54" s="180">
        <v>13602</v>
      </c>
      <c r="P54" s="181">
        <v>8917</v>
      </c>
    </row>
    <row r="55" spans="1:16" x14ac:dyDescent="0.3">
      <c r="A55" s="178" t="s">
        <v>309</v>
      </c>
      <c r="B55" s="179" t="s">
        <v>682</v>
      </c>
      <c r="C55" s="179">
        <v>27001</v>
      </c>
      <c r="D55" s="178" t="s">
        <v>683</v>
      </c>
      <c r="E55" s="175">
        <v>33842</v>
      </c>
      <c r="F55" s="180">
        <v>13474</v>
      </c>
      <c r="G55" s="180">
        <v>12095</v>
      </c>
      <c r="H55" s="181">
        <v>8273</v>
      </c>
      <c r="I55" s="175">
        <v>33575</v>
      </c>
      <c r="J55" s="180">
        <v>13574</v>
      </c>
      <c r="K55" s="180">
        <v>11836</v>
      </c>
      <c r="L55" s="181">
        <v>8165</v>
      </c>
      <c r="M55" s="175">
        <v>30230</v>
      </c>
      <c r="N55" s="180">
        <v>12495</v>
      </c>
      <c r="O55" s="180">
        <v>10474</v>
      </c>
      <c r="P55" s="181">
        <v>7261</v>
      </c>
    </row>
    <row r="56" spans="1:16" x14ac:dyDescent="0.3">
      <c r="A56" s="178" t="s">
        <v>309</v>
      </c>
      <c r="B56" s="179" t="s">
        <v>109</v>
      </c>
      <c r="C56" s="179">
        <v>5380</v>
      </c>
      <c r="D56" s="178" t="s">
        <v>173</v>
      </c>
      <c r="E56" s="175">
        <v>31511</v>
      </c>
      <c r="F56" s="180">
        <v>1492</v>
      </c>
      <c r="G56" s="180">
        <v>26067</v>
      </c>
      <c r="H56" s="181">
        <v>3952</v>
      </c>
      <c r="I56" s="175">
        <v>30916</v>
      </c>
      <c r="J56" s="180">
        <v>1464</v>
      </c>
      <c r="K56" s="180">
        <v>25543</v>
      </c>
      <c r="L56" s="181">
        <v>3909</v>
      </c>
      <c r="M56" s="175">
        <v>30008</v>
      </c>
      <c r="N56" s="180">
        <v>1452</v>
      </c>
      <c r="O56" s="180">
        <v>24889</v>
      </c>
      <c r="P56" s="181">
        <v>3667</v>
      </c>
    </row>
    <row r="57" spans="1:16" x14ac:dyDescent="0.3">
      <c r="A57" s="178" t="s">
        <v>681</v>
      </c>
      <c r="B57" s="179" t="s">
        <v>310</v>
      </c>
      <c r="C57" s="179">
        <v>15238</v>
      </c>
      <c r="D57" s="178" t="s">
        <v>339</v>
      </c>
      <c r="E57" s="175">
        <v>33725</v>
      </c>
      <c r="F57" s="180">
        <v>4813</v>
      </c>
      <c r="G57" s="180">
        <v>20459</v>
      </c>
      <c r="H57" s="181">
        <v>8453</v>
      </c>
      <c r="I57" s="175">
        <v>33301</v>
      </c>
      <c r="J57" s="180">
        <v>4645</v>
      </c>
      <c r="K57" s="180">
        <v>20259</v>
      </c>
      <c r="L57" s="181">
        <v>8397</v>
      </c>
      <c r="M57" s="175">
        <v>29939</v>
      </c>
      <c r="N57" s="180">
        <v>2317</v>
      </c>
      <c r="O57" s="180">
        <v>19535</v>
      </c>
      <c r="P57" s="181">
        <v>8087</v>
      </c>
    </row>
    <row r="58" spans="1:16" x14ac:dyDescent="0.3">
      <c r="A58" s="178" t="s">
        <v>939</v>
      </c>
      <c r="B58" s="179" t="s">
        <v>1087</v>
      </c>
      <c r="C58" s="179">
        <v>76111</v>
      </c>
      <c r="D58" s="178" t="s">
        <v>1093</v>
      </c>
      <c r="E58" s="175">
        <v>30053</v>
      </c>
      <c r="F58" s="180">
        <v>2648</v>
      </c>
      <c r="G58" s="180">
        <v>20853</v>
      </c>
      <c r="H58" s="181">
        <v>6552</v>
      </c>
      <c r="I58" s="175">
        <v>30230</v>
      </c>
      <c r="J58" s="180">
        <v>3847</v>
      </c>
      <c r="K58" s="180">
        <v>19890</v>
      </c>
      <c r="L58" s="181">
        <v>6493</v>
      </c>
      <c r="M58" s="175">
        <v>29831</v>
      </c>
      <c r="N58" s="180">
        <v>4546</v>
      </c>
      <c r="O58" s="180">
        <v>19132</v>
      </c>
      <c r="P58" s="181">
        <v>6153</v>
      </c>
    </row>
    <row r="59" spans="1:16" x14ac:dyDescent="0.3">
      <c r="A59" s="178" t="s">
        <v>1086</v>
      </c>
      <c r="B59" s="179" t="s">
        <v>940</v>
      </c>
      <c r="C59" s="179">
        <v>68307</v>
      </c>
      <c r="D59" s="178" t="s">
        <v>969</v>
      </c>
      <c r="E59" s="175">
        <v>30565</v>
      </c>
      <c r="F59" s="180">
        <v>2169</v>
      </c>
      <c r="G59" s="180">
        <v>23945</v>
      </c>
      <c r="H59" s="181">
        <v>4451</v>
      </c>
      <c r="I59" s="175">
        <v>30633</v>
      </c>
      <c r="J59" s="180">
        <v>3005</v>
      </c>
      <c r="K59" s="180">
        <v>23204</v>
      </c>
      <c r="L59" s="181">
        <v>4424</v>
      </c>
      <c r="M59" s="175">
        <v>29257</v>
      </c>
      <c r="N59" s="180">
        <v>4125</v>
      </c>
      <c r="O59" s="180">
        <v>20867</v>
      </c>
      <c r="P59" s="181">
        <v>4265</v>
      </c>
    </row>
    <row r="60" spans="1:16" x14ac:dyDescent="0.3">
      <c r="A60" s="178" t="s">
        <v>1086</v>
      </c>
      <c r="B60" s="179" t="s">
        <v>1087</v>
      </c>
      <c r="C60" s="179">
        <v>76109</v>
      </c>
      <c r="D60" s="178" t="s">
        <v>1092</v>
      </c>
      <c r="E60" s="175">
        <v>29706</v>
      </c>
      <c r="F60" s="180">
        <v>5992</v>
      </c>
      <c r="G60" s="180">
        <v>18053</v>
      </c>
      <c r="H60" s="181">
        <v>5661</v>
      </c>
      <c r="I60" s="175">
        <v>29251</v>
      </c>
      <c r="J60" s="180">
        <v>6043</v>
      </c>
      <c r="K60" s="180">
        <v>17564</v>
      </c>
      <c r="L60" s="181">
        <v>5644</v>
      </c>
      <c r="M60" s="175">
        <v>28278</v>
      </c>
      <c r="N60" s="180">
        <v>6057</v>
      </c>
      <c r="O60" s="180">
        <v>17003</v>
      </c>
      <c r="P60" s="181">
        <v>5218</v>
      </c>
    </row>
    <row r="61" spans="1:16" x14ac:dyDescent="0.3">
      <c r="A61" s="178" t="s">
        <v>108</v>
      </c>
      <c r="B61" s="179" t="s">
        <v>109</v>
      </c>
      <c r="C61" s="179">
        <v>5045</v>
      </c>
      <c r="D61" s="178" t="s">
        <v>122</v>
      </c>
      <c r="E61" s="175">
        <v>31046</v>
      </c>
      <c r="F61" s="180">
        <v>4530</v>
      </c>
      <c r="G61" s="180">
        <v>22829</v>
      </c>
      <c r="H61" s="181">
        <v>3687</v>
      </c>
      <c r="I61" s="175">
        <v>30340</v>
      </c>
      <c r="J61" s="180">
        <v>4470</v>
      </c>
      <c r="K61" s="180">
        <v>22171</v>
      </c>
      <c r="L61" s="181">
        <v>3699</v>
      </c>
      <c r="M61" s="175">
        <v>27857</v>
      </c>
      <c r="N61" s="180">
        <v>3171</v>
      </c>
      <c r="O61" s="180">
        <v>21334</v>
      </c>
      <c r="P61" s="181">
        <v>3352</v>
      </c>
    </row>
    <row r="62" spans="1:16" x14ac:dyDescent="0.3">
      <c r="A62" s="178" t="s">
        <v>1086</v>
      </c>
      <c r="B62" s="179" t="s">
        <v>310</v>
      </c>
      <c r="C62" s="179">
        <v>15759</v>
      </c>
      <c r="D62" s="178" t="s">
        <v>404</v>
      </c>
      <c r="E62" s="175">
        <v>32216</v>
      </c>
      <c r="F62" s="180">
        <v>5348</v>
      </c>
      <c r="G62" s="180">
        <v>18690</v>
      </c>
      <c r="H62" s="181">
        <v>8178</v>
      </c>
      <c r="I62" s="175">
        <v>31914</v>
      </c>
      <c r="J62" s="180">
        <v>5271</v>
      </c>
      <c r="K62" s="180">
        <v>18501</v>
      </c>
      <c r="L62" s="181">
        <v>8142</v>
      </c>
      <c r="M62" s="175">
        <v>27773</v>
      </c>
      <c r="N62" s="180">
        <v>2417</v>
      </c>
      <c r="O62" s="180">
        <v>17598</v>
      </c>
      <c r="P62" s="181">
        <v>7758</v>
      </c>
    </row>
    <row r="63" spans="1:16" x14ac:dyDescent="0.3">
      <c r="A63" s="178" t="s">
        <v>108</v>
      </c>
      <c r="B63" s="179" t="s">
        <v>570</v>
      </c>
      <c r="C63" s="179">
        <v>25899</v>
      </c>
      <c r="D63" s="178" t="s">
        <v>680</v>
      </c>
      <c r="E63" s="175">
        <v>29220</v>
      </c>
      <c r="F63" s="180">
        <v>2063</v>
      </c>
      <c r="G63" s="180">
        <v>18690</v>
      </c>
      <c r="H63" s="181">
        <v>8467</v>
      </c>
      <c r="I63" s="175">
        <v>29000</v>
      </c>
      <c r="J63" s="180">
        <v>1995</v>
      </c>
      <c r="K63" s="180">
        <v>18624</v>
      </c>
      <c r="L63" s="181">
        <v>8381</v>
      </c>
      <c r="M63" s="175">
        <v>27593</v>
      </c>
      <c r="N63" s="180">
        <v>1884</v>
      </c>
      <c r="O63" s="180">
        <v>17852</v>
      </c>
      <c r="P63" s="181">
        <v>7857</v>
      </c>
    </row>
    <row r="64" spans="1:16" x14ac:dyDescent="0.3">
      <c r="A64" s="178" t="s">
        <v>569</v>
      </c>
      <c r="B64" s="179" t="s">
        <v>1087</v>
      </c>
      <c r="C64" s="179">
        <v>76147</v>
      </c>
      <c r="D64" s="178" t="s">
        <v>1097</v>
      </c>
      <c r="E64" s="175">
        <v>31004</v>
      </c>
      <c r="F64" s="180">
        <v>4200</v>
      </c>
      <c r="G64" s="180">
        <v>19969</v>
      </c>
      <c r="H64" s="181">
        <v>6835</v>
      </c>
      <c r="I64" s="175">
        <v>30526</v>
      </c>
      <c r="J64" s="180">
        <v>4631</v>
      </c>
      <c r="K64" s="180">
        <v>19134</v>
      </c>
      <c r="L64" s="181">
        <v>6761</v>
      </c>
      <c r="M64" s="175">
        <v>27103</v>
      </c>
      <c r="N64" s="180">
        <v>2584</v>
      </c>
      <c r="O64" s="180">
        <v>17941</v>
      </c>
      <c r="P64" s="181">
        <v>6578</v>
      </c>
    </row>
    <row r="65" spans="1:16" x14ac:dyDescent="0.3">
      <c r="A65" s="178" t="s">
        <v>569</v>
      </c>
      <c r="B65" s="179" t="s">
        <v>570</v>
      </c>
      <c r="C65" s="179">
        <v>25290</v>
      </c>
      <c r="D65" s="178" t="s">
        <v>600</v>
      </c>
      <c r="E65" s="175">
        <v>29717</v>
      </c>
      <c r="F65" s="180">
        <v>6562</v>
      </c>
      <c r="G65" s="180">
        <v>13638</v>
      </c>
      <c r="H65" s="181">
        <v>9517</v>
      </c>
      <c r="I65" s="175">
        <v>29431</v>
      </c>
      <c r="J65" s="180">
        <v>6595</v>
      </c>
      <c r="K65" s="180">
        <v>13363</v>
      </c>
      <c r="L65" s="181">
        <v>9473</v>
      </c>
      <c r="M65" s="175">
        <v>26011</v>
      </c>
      <c r="N65" s="180">
        <v>4436</v>
      </c>
      <c r="O65" s="180">
        <v>12428</v>
      </c>
      <c r="P65" s="181">
        <v>9147</v>
      </c>
    </row>
    <row r="66" spans="1:16" x14ac:dyDescent="0.3">
      <c r="A66" s="178" t="s">
        <v>569</v>
      </c>
      <c r="B66" s="179" t="s">
        <v>570</v>
      </c>
      <c r="C66" s="179">
        <v>25126</v>
      </c>
      <c r="D66" s="178" t="s">
        <v>581</v>
      </c>
      <c r="E66" s="175">
        <v>26160</v>
      </c>
      <c r="F66" s="180">
        <v>1669</v>
      </c>
      <c r="G66" s="180">
        <v>17305</v>
      </c>
      <c r="H66" s="181">
        <v>7186</v>
      </c>
      <c r="I66" s="175">
        <v>26223</v>
      </c>
      <c r="J66" s="180">
        <v>1673</v>
      </c>
      <c r="K66" s="180">
        <v>17431</v>
      </c>
      <c r="L66" s="181">
        <v>7119</v>
      </c>
      <c r="M66" s="175">
        <v>24552</v>
      </c>
      <c r="N66" s="180">
        <v>971</v>
      </c>
      <c r="O66" s="180">
        <v>16741</v>
      </c>
      <c r="P66" s="181">
        <v>6840</v>
      </c>
    </row>
    <row r="67" spans="1:16" x14ac:dyDescent="0.3">
      <c r="A67" s="178" t="s">
        <v>569</v>
      </c>
      <c r="B67" s="179" t="s">
        <v>570</v>
      </c>
      <c r="C67" s="179">
        <v>25817</v>
      </c>
      <c r="D67" s="178" t="s">
        <v>665</v>
      </c>
      <c r="E67" s="175">
        <v>25654</v>
      </c>
      <c r="F67" s="180">
        <v>2138</v>
      </c>
      <c r="G67" s="180">
        <v>21389</v>
      </c>
      <c r="H67" s="181">
        <v>2127</v>
      </c>
      <c r="I67" s="175">
        <v>25717</v>
      </c>
      <c r="J67" s="180">
        <v>2108</v>
      </c>
      <c r="K67" s="180">
        <v>21458</v>
      </c>
      <c r="L67" s="181">
        <v>2151</v>
      </c>
      <c r="M67" s="175">
        <v>24300</v>
      </c>
      <c r="N67" s="180">
        <v>1292</v>
      </c>
      <c r="O67" s="180">
        <v>20993</v>
      </c>
      <c r="P67" s="181">
        <v>2015</v>
      </c>
    </row>
    <row r="68" spans="1:16" x14ac:dyDescent="0.3">
      <c r="A68" s="178" t="s">
        <v>1123</v>
      </c>
      <c r="B68" s="179" t="s">
        <v>570</v>
      </c>
      <c r="C68" s="179">
        <v>25430</v>
      </c>
      <c r="D68" s="178" t="s">
        <v>622</v>
      </c>
      <c r="E68" s="175">
        <v>25163</v>
      </c>
      <c r="F68" s="180">
        <v>1605</v>
      </c>
      <c r="G68" s="180">
        <v>18876</v>
      </c>
      <c r="H68" s="181">
        <v>4682</v>
      </c>
      <c r="I68" s="175">
        <v>25027</v>
      </c>
      <c r="J68" s="180">
        <v>1566</v>
      </c>
      <c r="K68" s="180">
        <v>18775</v>
      </c>
      <c r="L68" s="181">
        <v>4686</v>
      </c>
      <c r="M68" s="175">
        <v>23783</v>
      </c>
      <c r="N68" s="180">
        <v>1062</v>
      </c>
      <c r="O68" s="180">
        <v>18285</v>
      </c>
      <c r="P68" s="181">
        <v>4436</v>
      </c>
    </row>
    <row r="69" spans="1:16" x14ac:dyDescent="0.3">
      <c r="A69" s="178" t="s">
        <v>569</v>
      </c>
      <c r="B69" s="179" t="s">
        <v>236</v>
      </c>
      <c r="C69" s="179">
        <v>8758</v>
      </c>
      <c r="D69" s="178" t="s">
        <v>255</v>
      </c>
      <c r="E69" s="175">
        <v>26129</v>
      </c>
      <c r="F69" s="180">
        <v>3826</v>
      </c>
      <c r="G69" s="180">
        <v>15543</v>
      </c>
      <c r="H69" s="181">
        <v>6760</v>
      </c>
      <c r="I69" s="175">
        <v>25269</v>
      </c>
      <c r="J69" s="180">
        <v>3824</v>
      </c>
      <c r="K69" s="180">
        <v>14894</v>
      </c>
      <c r="L69" s="181">
        <v>6551</v>
      </c>
      <c r="M69" s="175">
        <v>22918</v>
      </c>
      <c r="N69" s="180">
        <v>3732</v>
      </c>
      <c r="O69" s="180">
        <v>13563</v>
      </c>
      <c r="P69" s="181">
        <v>5623</v>
      </c>
    </row>
    <row r="70" spans="1:16" x14ac:dyDescent="0.3">
      <c r="A70" s="178" t="s">
        <v>569</v>
      </c>
      <c r="B70" s="179" t="s">
        <v>570</v>
      </c>
      <c r="C70" s="179">
        <v>25307</v>
      </c>
      <c r="D70" s="178" t="s">
        <v>605</v>
      </c>
      <c r="E70" s="175">
        <v>24274</v>
      </c>
      <c r="F70" s="180">
        <v>2983</v>
      </c>
      <c r="G70" s="180">
        <v>15429</v>
      </c>
      <c r="H70" s="181">
        <v>5862</v>
      </c>
      <c r="I70" s="175">
        <v>24237</v>
      </c>
      <c r="J70" s="180">
        <v>3468</v>
      </c>
      <c r="K70" s="180">
        <v>14955</v>
      </c>
      <c r="L70" s="181">
        <v>5814</v>
      </c>
      <c r="M70" s="175">
        <v>21587</v>
      </c>
      <c r="N70" s="180">
        <v>2202</v>
      </c>
      <c r="O70" s="180">
        <v>14034</v>
      </c>
      <c r="P70" s="181">
        <v>5351</v>
      </c>
    </row>
    <row r="71" spans="1:16" x14ac:dyDescent="0.3">
      <c r="A71" s="178" t="s">
        <v>235</v>
      </c>
      <c r="B71" s="179" t="s">
        <v>1151</v>
      </c>
      <c r="C71" s="179">
        <v>86001</v>
      </c>
      <c r="D71" s="178" t="s">
        <v>1152</v>
      </c>
      <c r="E71" s="175">
        <v>24056</v>
      </c>
      <c r="F71" s="180">
        <v>15864</v>
      </c>
      <c r="G71" s="180">
        <v>3899</v>
      </c>
      <c r="H71" s="181">
        <v>4293</v>
      </c>
      <c r="I71" s="175">
        <v>22724</v>
      </c>
      <c r="J71" s="180">
        <v>14492</v>
      </c>
      <c r="K71" s="180">
        <v>3938</v>
      </c>
      <c r="L71" s="181">
        <v>4294</v>
      </c>
      <c r="M71" s="175">
        <v>21375</v>
      </c>
      <c r="N71" s="180">
        <v>13632</v>
      </c>
      <c r="O71" s="180">
        <v>3725</v>
      </c>
      <c r="P71" s="181">
        <v>4018</v>
      </c>
    </row>
    <row r="72" spans="1:16" x14ac:dyDescent="0.3">
      <c r="A72" s="178" t="s">
        <v>108</v>
      </c>
      <c r="B72" s="179" t="s">
        <v>109</v>
      </c>
      <c r="C72" s="179">
        <v>5376</v>
      </c>
      <c r="D72" s="178" t="s">
        <v>172</v>
      </c>
      <c r="E72" s="175">
        <v>21008</v>
      </c>
      <c r="F72" s="180">
        <v>943</v>
      </c>
      <c r="G72" s="180">
        <v>15540</v>
      </c>
      <c r="H72" s="181">
        <v>4525</v>
      </c>
      <c r="I72" s="175">
        <v>20993</v>
      </c>
      <c r="J72" s="180">
        <v>942</v>
      </c>
      <c r="K72" s="180">
        <v>15540</v>
      </c>
      <c r="L72" s="181">
        <v>4511</v>
      </c>
      <c r="M72" s="175">
        <v>20520</v>
      </c>
      <c r="N72" s="180">
        <v>931</v>
      </c>
      <c r="O72" s="180">
        <v>15276</v>
      </c>
      <c r="P72" s="181">
        <v>4313</v>
      </c>
    </row>
    <row r="73" spans="1:16" x14ac:dyDescent="0.3">
      <c r="A73" s="178" t="s">
        <v>939</v>
      </c>
      <c r="B73" s="179" t="s">
        <v>1162</v>
      </c>
      <c r="C73" s="179">
        <v>88001</v>
      </c>
      <c r="D73" s="178" t="s">
        <v>998</v>
      </c>
      <c r="E73" s="175">
        <v>19558</v>
      </c>
      <c r="F73" s="180">
        <v>705</v>
      </c>
      <c r="G73" s="180">
        <v>13105</v>
      </c>
      <c r="H73" s="181">
        <v>5748</v>
      </c>
      <c r="I73" s="175">
        <v>19256</v>
      </c>
      <c r="J73" s="180">
        <v>747</v>
      </c>
      <c r="K73" s="180">
        <v>13076</v>
      </c>
      <c r="L73" s="181">
        <v>5433</v>
      </c>
      <c r="M73" s="175">
        <v>18204</v>
      </c>
      <c r="N73" s="180">
        <v>732</v>
      </c>
      <c r="O73" s="180">
        <v>13013</v>
      </c>
      <c r="P73" s="181">
        <v>4459</v>
      </c>
    </row>
    <row r="74" spans="1:16" x14ac:dyDescent="0.3">
      <c r="A74" s="178" t="s">
        <v>1161</v>
      </c>
      <c r="B74" s="179" t="s">
        <v>1124</v>
      </c>
      <c r="C74" s="179">
        <v>81001</v>
      </c>
      <c r="D74" s="178" t="s">
        <v>1124</v>
      </c>
      <c r="E74" s="175">
        <v>21818</v>
      </c>
      <c r="F74" s="180">
        <v>6818</v>
      </c>
      <c r="G74" s="180">
        <v>10406</v>
      </c>
      <c r="H74" s="181">
        <v>4594</v>
      </c>
      <c r="I74" s="175">
        <v>22327</v>
      </c>
      <c r="J74" s="180">
        <v>7165</v>
      </c>
      <c r="K74" s="180">
        <v>10519</v>
      </c>
      <c r="L74" s="181">
        <v>4643</v>
      </c>
      <c r="M74" s="175">
        <v>18427</v>
      </c>
      <c r="N74" s="180">
        <v>4853</v>
      </c>
      <c r="O74" s="180">
        <v>9396</v>
      </c>
      <c r="P74" s="181">
        <v>4178</v>
      </c>
    </row>
    <row r="75" spans="1:16" x14ac:dyDescent="0.3">
      <c r="A75" s="178" t="s">
        <v>712</v>
      </c>
      <c r="B75" s="179" t="s">
        <v>940</v>
      </c>
      <c r="C75" s="179">
        <v>68547</v>
      </c>
      <c r="D75" s="178" t="s">
        <v>992</v>
      </c>
      <c r="E75" s="175">
        <v>22220</v>
      </c>
      <c r="F75" s="180">
        <v>4041</v>
      </c>
      <c r="G75" s="180">
        <v>12322</v>
      </c>
      <c r="H75" s="181">
        <v>5857</v>
      </c>
      <c r="I75" s="175">
        <v>21926</v>
      </c>
      <c r="J75" s="180">
        <v>4246</v>
      </c>
      <c r="K75" s="180">
        <v>11857</v>
      </c>
      <c r="L75" s="181">
        <v>5823</v>
      </c>
      <c r="M75" s="175">
        <v>18458</v>
      </c>
      <c r="N75" s="180">
        <v>2525</v>
      </c>
      <c r="O75" s="180">
        <v>10316</v>
      </c>
      <c r="P75" s="181">
        <v>5617</v>
      </c>
    </row>
    <row r="76" spans="1:16" x14ac:dyDescent="0.3">
      <c r="A76" s="178" t="s">
        <v>1086</v>
      </c>
      <c r="B76" s="179" t="s">
        <v>713</v>
      </c>
      <c r="C76" s="179">
        <v>41551</v>
      </c>
      <c r="D76" s="178" t="s">
        <v>736</v>
      </c>
      <c r="E76" s="175">
        <v>17815</v>
      </c>
      <c r="F76" s="180">
        <v>3406</v>
      </c>
      <c r="G76" s="180">
        <v>8343</v>
      </c>
      <c r="H76" s="181">
        <v>6066</v>
      </c>
      <c r="I76" s="175">
        <v>17894</v>
      </c>
      <c r="J76" s="180">
        <v>3391</v>
      </c>
      <c r="K76" s="180">
        <v>8343</v>
      </c>
      <c r="L76" s="181">
        <v>6160</v>
      </c>
      <c r="M76" s="175">
        <v>16827</v>
      </c>
      <c r="N76" s="180">
        <v>2956</v>
      </c>
      <c r="O76" s="180">
        <v>7892</v>
      </c>
      <c r="P76" s="181">
        <v>5979</v>
      </c>
    </row>
    <row r="77" spans="1:16" x14ac:dyDescent="0.3">
      <c r="A77" s="178" t="s">
        <v>108</v>
      </c>
      <c r="B77" s="179" t="s">
        <v>1087</v>
      </c>
      <c r="C77" s="179">
        <v>76364</v>
      </c>
      <c r="D77" s="178" t="s">
        <v>1106</v>
      </c>
      <c r="E77" s="175">
        <v>17410</v>
      </c>
      <c r="F77" s="180">
        <v>1808</v>
      </c>
      <c r="G77" s="180">
        <v>9704</v>
      </c>
      <c r="H77" s="181">
        <v>5898</v>
      </c>
      <c r="I77" s="175">
        <v>17266</v>
      </c>
      <c r="J77" s="180">
        <v>1988</v>
      </c>
      <c r="K77" s="180">
        <v>9417</v>
      </c>
      <c r="L77" s="181">
        <v>5861</v>
      </c>
      <c r="M77" s="175">
        <v>16623</v>
      </c>
      <c r="N77" s="180">
        <v>2383</v>
      </c>
      <c r="O77" s="180">
        <v>8761</v>
      </c>
      <c r="P77" s="181">
        <v>5479</v>
      </c>
    </row>
    <row r="78" spans="1:16" x14ac:dyDescent="0.3">
      <c r="A78" s="178" t="s">
        <v>820</v>
      </c>
      <c r="B78" s="179" t="s">
        <v>109</v>
      </c>
      <c r="C78" s="179">
        <v>5212</v>
      </c>
      <c r="D78" s="178" t="s">
        <v>150</v>
      </c>
      <c r="E78" s="175">
        <v>15885</v>
      </c>
      <c r="F78" s="180">
        <v>564</v>
      </c>
      <c r="G78" s="180">
        <v>12290</v>
      </c>
      <c r="H78" s="181">
        <v>3031</v>
      </c>
      <c r="I78" s="175">
        <v>15767</v>
      </c>
      <c r="J78" s="180">
        <v>575</v>
      </c>
      <c r="K78" s="180">
        <v>12141</v>
      </c>
      <c r="L78" s="181">
        <v>3051</v>
      </c>
      <c r="M78" s="175">
        <v>15468</v>
      </c>
      <c r="N78" s="180">
        <v>595</v>
      </c>
      <c r="O78" s="180">
        <v>11973</v>
      </c>
      <c r="P78" s="181">
        <v>2900</v>
      </c>
    </row>
    <row r="79" spans="1:16" x14ac:dyDescent="0.3">
      <c r="A79" s="178" t="s">
        <v>1179</v>
      </c>
      <c r="B79" s="179" t="s">
        <v>476</v>
      </c>
      <c r="C79" s="179">
        <v>19698</v>
      </c>
      <c r="D79" s="178" t="s">
        <v>503</v>
      </c>
      <c r="E79" s="175">
        <v>14996</v>
      </c>
      <c r="F79" s="180">
        <v>962</v>
      </c>
      <c r="G79" s="180">
        <v>10696</v>
      </c>
      <c r="H79" s="181">
        <v>3338</v>
      </c>
      <c r="I79" s="175">
        <v>15389</v>
      </c>
      <c r="J79" s="180">
        <v>960</v>
      </c>
      <c r="K79" s="180">
        <v>11068</v>
      </c>
      <c r="L79" s="181">
        <v>3361</v>
      </c>
      <c r="M79" s="175">
        <v>15001</v>
      </c>
      <c r="N79" s="180">
        <v>902</v>
      </c>
      <c r="O79" s="180">
        <v>10982</v>
      </c>
      <c r="P79" s="181">
        <v>3117</v>
      </c>
    </row>
    <row r="80" spans="1:16" x14ac:dyDescent="0.3">
      <c r="A80" s="178" t="s">
        <v>793</v>
      </c>
      <c r="B80" s="179" t="s">
        <v>182</v>
      </c>
      <c r="C80" s="179">
        <v>52356</v>
      </c>
      <c r="D80" s="178" t="s">
        <v>844</v>
      </c>
      <c r="E80" s="175">
        <v>15993</v>
      </c>
      <c r="F80" s="180">
        <v>3666</v>
      </c>
      <c r="G80" s="180">
        <v>7140</v>
      </c>
      <c r="H80" s="181">
        <v>5187</v>
      </c>
      <c r="I80" s="175">
        <v>15793</v>
      </c>
      <c r="J80" s="180">
        <v>3689</v>
      </c>
      <c r="K80" s="180">
        <v>7188</v>
      </c>
      <c r="L80" s="181">
        <v>4916</v>
      </c>
      <c r="M80" s="175">
        <v>14854</v>
      </c>
      <c r="N80" s="180">
        <v>3297</v>
      </c>
      <c r="O80" s="180">
        <v>6909</v>
      </c>
      <c r="P80" s="181">
        <v>4648</v>
      </c>
    </row>
    <row r="81" spans="1:16" x14ac:dyDescent="0.3">
      <c r="A81" s="178" t="s">
        <v>108</v>
      </c>
      <c r="B81" s="179" t="s">
        <v>794</v>
      </c>
      <c r="C81" s="179">
        <v>50006</v>
      </c>
      <c r="D81" s="178" t="s">
        <v>796</v>
      </c>
      <c r="E81" s="175">
        <v>15128</v>
      </c>
      <c r="F81" s="180">
        <v>563</v>
      </c>
      <c r="G81" s="180">
        <v>11225</v>
      </c>
      <c r="H81" s="181">
        <v>3340</v>
      </c>
      <c r="I81" s="175">
        <v>15461</v>
      </c>
      <c r="J81" s="180">
        <v>575</v>
      </c>
      <c r="K81" s="180">
        <v>11602</v>
      </c>
      <c r="L81" s="181">
        <v>3284</v>
      </c>
      <c r="M81" s="175">
        <v>14813</v>
      </c>
      <c r="N81" s="180">
        <v>569</v>
      </c>
      <c r="O81" s="180">
        <v>11073</v>
      </c>
      <c r="P81" s="181">
        <v>3171</v>
      </c>
    </row>
    <row r="82" spans="1:16" x14ac:dyDescent="0.3">
      <c r="A82" s="178" t="s">
        <v>108</v>
      </c>
      <c r="B82" s="179" t="s">
        <v>109</v>
      </c>
      <c r="C82" s="179">
        <v>5129</v>
      </c>
      <c r="D82" s="178" t="s">
        <v>136</v>
      </c>
      <c r="E82" s="175">
        <v>15399</v>
      </c>
      <c r="F82" s="180">
        <v>2312</v>
      </c>
      <c r="G82" s="180">
        <v>9904</v>
      </c>
      <c r="H82" s="181">
        <v>3183</v>
      </c>
      <c r="I82" s="175">
        <v>15024</v>
      </c>
      <c r="J82" s="180">
        <v>2239</v>
      </c>
      <c r="K82" s="180">
        <v>9634</v>
      </c>
      <c r="L82" s="181">
        <v>3151</v>
      </c>
      <c r="M82" s="175">
        <v>14307</v>
      </c>
      <c r="N82" s="180">
        <v>2084</v>
      </c>
      <c r="O82" s="180">
        <v>9208</v>
      </c>
      <c r="P82" s="181">
        <v>3015</v>
      </c>
    </row>
    <row r="83" spans="1:16" x14ac:dyDescent="0.3">
      <c r="A83" s="178" t="s">
        <v>1150</v>
      </c>
      <c r="B83" s="179" t="s">
        <v>109</v>
      </c>
      <c r="C83" s="179">
        <v>5440</v>
      </c>
      <c r="D83" s="178" t="s">
        <v>178</v>
      </c>
      <c r="E83" s="175">
        <v>14646</v>
      </c>
      <c r="F83" s="180">
        <v>1170</v>
      </c>
      <c r="G83" s="180">
        <v>10443</v>
      </c>
      <c r="H83" s="181">
        <v>3033</v>
      </c>
      <c r="I83" s="175">
        <v>14535</v>
      </c>
      <c r="J83" s="180">
        <v>1164</v>
      </c>
      <c r="K83" s="180">
        <v>10330</v>
      </c>
      <c r="L83" s="181">
        <v>3041</v>
      </c>
      <c r="M83" s="175">
        <v>14096</v>
      </c>
      <c r="N83" s="180">
        <v>1159</v>
      </c>
      <c r="O83" s="180">
        <v>10083</v>
      </c>
      <c r="P83" s="181">
        <v>2854</v>
      </c>
    </row>
    <row r="84" spans="1:16" x14ac:dyDescent="0.3">
      <c r="A84" s="178" t="s">
        <v>820</v>
      </c>
      <c r="B84" s="179" t="s">
        <v>749</v>
      </c>
      <c r="C84" s="179">
        <v>44430</v>
      </c>
      <c r="D84" s="178" t="s">
        <v>758</v>
      </c>
      <c r="E84" s="175">
        <v>12966</v>
      </c>
      <c r="F84" s="180">
        <v>3061</v>
      </c>
      <c r="G84" s="180">
        <v>5099</v>
      </c>
      <c r="H84" s="181">
        <v>4806</v>
      </c>
      <c r="I84" s="175">
        <v>13335</v>
      </c>
      <c r="J84" s="180">
        <v>3042</v>
      </c>
      <c r="K84" s="180">
        <v>5126</v>
      </c>
      <c r="L84" s="181">
        <v>5167</v>
      </c>
      <c r="M84" s="175">
        <v>12912</v>
      </c>
      <c r="N84" s="180">
        <v>3044</v>
      </c>
      <c r="O84" s="180">
        <v>4968</v>
      </c>
      <c r="P84" s="181">
        <v>4900</v>
      </c>
    </row>
    <row r="85" spans="1:16" x14ac:dyDescent="0.3">
      <c r="A85" s="178" t="s">
        <v>874</v>
      </c>
      <c r="B85" s="179" t="s">
        <v>109</v>
      </c>
      <c r="C85" s="179">
        <v>5148</v>
      </c>
      <c r="D85" s="178" t="s">
        <v>142</v>
      </c>
      <c r="E85" s="175">
        <v>13282</v>
      </c>
      <c r="F85" s="180">
        <v>1755</v>
      </c>
      <c r="G85" s="180">
        <v>8738</v>
      </c>
      <c r="H85" s="181">
        <v>2789</v>
      </c>
      <c r="I85" s="175">
        <v>13341</v>
      </c>
      <c r="J85" s="180">
        <v>1784</v>
      </c>
      <c r="K85" s="180">
        <v>8756</v>
      </c>
      <c r="L85" s="181">
        <v>2801</v>
      </c>
      <c r="M85" s="175">
        <v>12906</v>
      </c>
      <c r="N85" s="180">
        <v>1745</v>
      </c>
      <c r="O85" s="180">
        <v>8521</v>
      </c>
      <c r="P85" s="181">
        <v>2640</v>
      </c>
    </row>
    <row r="86" spans="1:16" x14ac:dyDescent="0.3">
      <c r="A86" s="178" t="s">
        <v>939</v>
      </c>
      <c r="B86" s="179" t="s">
        <v>182</v>
      </c>
      <c r="C86" s="179">
        <v>52835</v>
      </c>
      <c r="D86" s="178" t="s">
        <v>871</v>
      </c>
      <c r="E86" s="175">
        <v>14780</v>
      </c>
      <c r="F86" s="180">
        <v>3805</v>
      </c>
      <c r="G86" s="180">
        <v>6342</v>
      </c>
      <c r="H86" s="181">
        <v>4633</v>
      </c>
      <c r="I86" s="175">
        <v>14255</v>
      </c>
      <c r="J86" s="180">
        <v>3799</v>
      </c>
      <c r="K86" s="180">
        <v>6384</v>
      </c>
      <c r="L86" s="181">
        <v>4072</v>
      </c>
      <c r="M86" s="175">
        <v>13269</v>
      </c>
      <c r="N86" s="180">
        <v>2843</v>
      </c>
      <c r="O86" s="180">
        <v>6084</v>
      </c>
      <c r="P86" s="181">
        <v>4342</v>
      </c>
    </row>
    <row r="87" spans="1:16" x14ac:dyDescent="0.3">
      <c r="A87" s="178" t="s">
        <v>513</v>
      </c>
      <c r="B87" s="179" t="s">
        <v>875</v>
      </c>
      <c r="C87" s="179">
        <v>54498</v>
      </c>
      <c r="D87" s="178" t="s">
        <v>900</v>
      </c>
      <c r="E87" s="175">
        <v>13691</v>
      </c>
      <c r="F87" s="180">
        <v>2455</v>
      </c>
      <c r="G87" s="180">
        <v>6281</v>
      </c>
      <c r="H87" s="181">
        <v>4955</v>
      </c>
      <c r="I87" s="175">
        <v>13616</v>
      </c>
      <c r="J87" s="180">
        <v>2431</v>
      </c>
      <c r="K87" s="180">
        <v>6260</v>
      </c>
      <c r="L87" s="181">
        <v>4925</v>
      </c>
      <c r="M87" s="175">
        <v>12550</v>
      </c>
      <c r="N87" s="180">
        <v>2111</v>
      </c>
      <c r="O87" s="180">
        <v>5850</v>
      </c>
      <c r="P87" s="181">
        <v>4589</v>
      </c>
    </row>
    <row r="88" spans="1:16" x14ac:dyDescent="0.3">
      <c r="A88" s="178" t="s">
        <v>108</v>
      </c>
      <c r="B88" s="179" t="s">
        <v>1180</v>
      </c>
      <c r="C88" s="179">
        <v>95001</v>
      </c>
      <c r="D88" s="178" t="s">
        <v>1181</v>
      </c>
      <c r="E88" s="175">
        <v>14255</v>
      </c>
      <c r="F88" s="180">
        <v>2808</v>
      </c>
      <c r="G88" s="180">
        <v>7650</v>
      </c>
      <c r="H88" s="181">
        <v>3797</v>
      </c>
      <c r="I88" s="175">
        <v>14267</v>
      </c>
      <c r="J88" s="180">
        <v>3128</v>
      </c>
      <c r="K88" s="180">
        <v>7287</v>
      </c>
      <c r="L88" s="181">
        <v>3852</v>
      </c>
      <c r="M88" s="175">
        <v>12585</v>
      </c>
      <c r="N88" s="180">
        <v>2883</v>
      </c>
      <c r="O88" s="180">
        <v>6016</v>
      </c>
      <c r="P88" s="181">
        <v>3686</v>
      </c>
    </row>
    <row r="89" spans="1:16" x14ac:dyDescent="0.3">
      <c r="A89" s="178" t="s">
        <v>748</v>
      </c>
      <c r="B89" s="179" t="s">
        <v>940</v>
      </c>
      <c r="C89" s="179">
        <v>68679</v>
      </c>
      <c r="D89" s="178" t="s">
        <v>1000</v>
      </c>
      <c r="E89" s="175">
        <v>13268</v>
      </c>
      <c r="F89" s="180">
        <v>650</v>
      </c>
      <c r="G89" s="180">
        <v>7983</v>
      </c>
      <c r="H89" s="181">
        <v>4635</v>
      </c>
      <c r="I89" s="175">
        <v>13071</v>
      </c>
      <c r="J89" s="180">
        <v>697</v>
      </c>
      <c r="K89" s="180">
        <v>7895</v>
      </c>
      <c r="L89" s="181">
        <v>4479</v>
      </c>
      <c r="M89" s="175">
        <v>12476</v>
      </c>
      <c r="N89" s="180">
        <v>714</v>
      </c>
      <c r="O89" s="180">
        <v>7537</v>
      </c>
      <c r="P89" s="181">
        <v>4225</v>
      </c>
    </row>
    <row r="90" spans="1:16" x14ac:dyDescent="0.3">
      <c r="A90" s="178" t="s">
        <v>569</v>
      </c>
      <c r="B90" s="179" t="s">
        <v>514</v>
      </c>
      <c r="C90" s="179">
        <v>20011</v>
      </c>
      <c r="D90" s="178" t="s">
        <v>516</v>
      </c>
      <c r="E90" s="175">
        <v>13376</v>
      </c>
      <c r="F90" s="180">
        <v>1736</v>
      </c>
      <c r="G90" s="180">
        <v>8049</v>
      </c>
      <c r="H90" s="181">
        <v>3591</v>
      </c>
      <c r="I90" s="175">
        <v>13063</v>
      </c>
      <c r="J90" s="180">
        <v>1590</v>
      </c>
      <c r="K90" s="180">
        <v>7968</v>
      </c>
      <c r="L90" s="181">
        <v>3505</v>
      </c>
      <c r="M90" s="175">
        <v>12447</v>
      </c>
      <c r="N90" s="180">
        <v>1372</v>
      </c>
      <c r="O90" s="180">
        <v>7846</v>
      </c>
      <c r="P90" s="181">
        <v>3229</v>
      </c>
    </row>
    <row r="91" spans="1:16" x14ac:dyDescent="0.3">
      <c r="A91" s="178" t="s">
        <v>1086</v>
      </c>
      <c r="B91" s="179" t="s">
        <v>109</v>
      </c>
      <c r="C91" s="179">
        <v>5318</v>
      </c>
      <c r="D91" s="178" t="s">
        <v>164</v>
      </c>
      <c r="E91" s="175">
        <v>12490</v>
      </c>
      <c r="F91" s="180">
        <v>625</v>
      </c>
      <c r="G91" s="180">
        <v>9518</v>
      </c>
      <c r="H91" s="181">
        <v>2347</v>
      </c>
      <c r="I91" s="175">
        <v>12686</v>
      </c>
      <c r="J91" s="180">
        <v>617</v>
      </c>
      <c r="K91" s="180">
        <v>9710</v>
      </c>
      <c r="L91" s="181">
        <v>2359</v>
      </c>
      <c r="M91" s="175">
        <v>12400</v>
      </c>
      <c r="N91" s="180">
        <v>628</v>
      </c>
      <c r="O91" s="180">
        <v>9568</v>
      </c>
      <c r="P91" s="181">
        <v>2204</v>
      </c>
    </row>
    <row r="92" spans="1:16" x14ac:dyDescent="0.3">
      <c r="A92" s="178" t="s">
        <v>108</v>
      </c>
      <c r="B92" s="179" t="s">
        <v>1087</v>
      </c>
      <c r="C92" s="179">
        <v>76130</v>
      </c>
      <c r="D92" s="178" t="s">
        <v>240</v>
      </c>
      <c r="E92" s="175">
        <v>12935</v>
      </c>
      <c r="F92" s="180">
        <v>729</v>
      </c>
      <c r="G92" s="180">
        <v>9531</v>
      </c>
      <c r="H92" s="181">
        <v>2675</v>
      </c>
      <c r="I92" s="175">
        <v>12732</v>
      </c>
      <c r="J92" s="180">
        <v>734</v>
      </c>
      <c r="K92" s="180">
        <v>9501</v>
      </c>
      <c r="L92" s="181">
        <v>2497</v>
      </c>
      <c r="M92" s="175">
        <v>12353</v>
      </c>
      <c r="N92" s="180">
        <v>722</v>
      </c>
      <c r="O92" s="180">
        <v>9273</v>
      </c>
      <c r="P92" s="181">
        <v>2358</v>
      </c>
    </row>
    <row r="93" spans="1:16" x14ac:dyDescent="0.3">
      <c r="A93" s="178" t="s">
        <v>475</v>
      </c>
      <c r="B93" s="179" t="s">
        <v>570</v>
      </c>
      <c r="C93" s="179">
        <v>25843</v>
      </c>
      <c r="D93" s="178" t="s">
        <v>669</v>
      </c>
      <c r="E93" s="175">
        <v>12942</v>
      </c>
      <c r="F93" s="180">
        <v>969</v>
      </c>
      <c r="G93" s="180">
        <v>9513</v>
      </c>
      <c r="H93" s="181">
        <v>2460</v>
      </c>
      <c r="I93" s="175">
        <v>12704</v>
      </c>
      <c r="J93" s="180">
        <v>888</v>
      </c>
      <c r="K93" s="180">
        <v>9376</v>
      </c>
      <c r="L93" s="181">
        <v>2440</v>
      </c>
      <c r="M93" s="175">
        <v>11696</v>
      </c>
      <c r="N93" s="180">
        <v>639</v>
      </c>
      <c r="O93" s="180">
        <v>8794</v>
      </c>
      <c r="P93" s="181">
        <v>2263</v>
      </c>
    </row>
    <row r="94" spans="1:16" x14ac:dyDescent="0.3">
      <c r="A94" s="178" t="s">
        <v>108</v>
      </c>
      <c r="B94" s="179" t="s">
        <v>109</v>
      </c>
      <c r="C94" s="179">
        <v>5308</v>
      </c>
      <c r="D94" s="178" t="s">
        <v>160</v>
      </c>
      <c r="E94" s="175">
        <v>11617</v>
      </c>
      <c r="F94" s="180">
        <v>542</v>
      </c>
      <c r="G94" s="180">
        <v>9199</v>
      </c>
      <c r="H94" s="181">
        <v>1876</v>
      </c>
      <c r="I94" s="175">
        <v>11610</v>
      </c>
      <c r="J94" s="180">
        <v>522</v>
      </c>
      <c r="K94" s="180">
        <v>9218</v>
      </c>
      <c r="L94" s="181">
        <v>1870</v>
      </c>
      <c r="M94" s="175">
        <v>11396</v>
      </c>
      <c r="N94" s="180">
        <v>517</v>
      </c>
      <c r="O94" s="180">
        <v>9105</v>
      </c>
      <c r="P94" s="181">
        <v>1774</v>
      </c>
    </row>
    <row r="95" spans="1:16" x14ac:dyDescent="0.3">
      <c r="A95" s="178" t="s">
        <v>108</v>
      </c>
      <c r="B95" s="179" t="s">
        <v>794</v>
      </c>
      <c r="C95" s="179">
        <v>50568</v>
      </c>
      <c r="D95" s="178" t="s">
        <v>812</v>
      </c>
      <c r="E95" s="175">
        <v>11879</v>
      </c>
      <c r="F95" s="180">
        <v>326</v>
      </c>
      <c r="G95" s="180">
        <v>10265</v>
      </c>
      <c r="H95" s="181">
        <v>1288</v>
      </c>
      <c r="I95" s="175">
        <v>11395</v>
      </c>
      <c r="J95" s="180">
        <v>345</v>
      </c>
      <c r="K95" s="180">
        <v>9789</v>
      </c>
      <c r="L95" s="181">
        <v>1261</v>
      </c>
      <c r="M95" s="175">
        <v>11087</v>
      </c>
      <c r="N95" s="180">
        <v>353</v>
      </c>
      <c r="O95" s="180">
        <v>9546</v>
      </c>
      <c r="P95" s="181">
        <v>1188</v>
      </c>
    </row>
    <row r="96" spans="1:16" x14ac:dyDescent="0.3">
      <c r="A96" s="178" t="s">
        <v>569</v>
      </c>
      <c r="B96" s="179" t="s">
        <v>570</v>
      </c>
      <c r="C96" s="179">
        <v>25758</v>
      </c>
      <c r="D96" s="178" t="s">
        <v>652</v>
      </c>
      <c r="E96" s="175">
        <v>10952</v>
      </c>
      <c r="F96" s="180">
        <v>855</v>
      </c>
      <c r="G96" s="180">
        <v>7909</v>
      </c>
      <c r="H96" s="181">
        <v>2188</v>
      </c>
      <c r="I96" s="175">
        <v>10903</v>
      </c>
      <c r="J96" s="180">
        <v>841</v>
      </c>
      <c r="K96" s="180">
        <v>7889</v>
      </c>
      <c r="L96" s="181">
        <v>2173</v>
      </c>
      <c r="M96" s="175">
        <v>10128</v>
      </c>
      <c r="N96" s="180">
        <v>543</v>
      </c>
      <c r="O96" s="180">
        <v>7586</v>
      </c>
      <c r="P96" s="181">
        <v>1999</v>
      </c>
    </row>
    <row r="97" spans="1:16" x14ac:dyDescent="0.3">
      <c r="A97" s="178" t="s">
        <v>874</v>
      </c>
      <c r="B97" s="179" t="s">
        <v>875</v>
      </c>
      <c r="C97" s="179">
        <v>54518</v>
      </c>
      <c r="D97" s="178" t="s">
        <v>901</v>
      </c>
      <c r="E97" s="175">
        <v>10859</v>
      </c>
      <c r="F97" s="180">
        <v>4984</v>
      </c>
      <c r="G97" s="180">
        <v>3072</v>
      </c>
      <c r="H97" s="181">
        <v>2803</v>
      </c>
      <c r="I97" s="175">
        <v>11104</v>
      </c>
      <c r="J97" s="180">
        <v>5172</v>
      </c>
      <c r="K97" s="180">
        <v>3130</v>
      </c>
      <c r="L97" s="181">
        <v>2802</v>
      </c>
      <c r="M97" s="175">
        <v>10005</v>
      </c>
      <c r="N97" s="180">
        <v>4371</v>
      </c>
      <c r="O97" s="180">
        <v>3003</v>
      </c>
      <c r="P97" s="181">
        <v>2631</v>
      </c>
    </row>
    <row r="98" spans="1:16" x14ac:dyDescent="0.3">
      <c r="A98" s="178" t="s">
        <v>569</v>
      </c>
      <c r="B98" s="179" t="s">
        <v>1040</v>
      </c>
      <c r="C98" s="179">
        <v>73268</v>
      </c>
      <c r="D98" s="178" t="s">
        <v>1056</v>
      </c>
      <c r="E98" s="175">
        <v>10074</v>
      </c>
      <c r="F98" s="180">
        <v>1070</v>
      </c>
      <c r="G98" s="180">
        <v>5568</v>
      </c>
      <c r="H98" s="181">
        <v>3436</v>
      </c>
      <c r="I98" s="175">
        <v>10091</v>
      </c>
      <c r="J98" s="180">
        <v>1086</v>
      </c>
      <c r="K98" s="180">
        <v>5586</v>
      </c>
      <c r="L98" s="181">
        <v>3419</v>
      </c>
      <c r="M98" s="175">
        <v>9348</v>
      </c>
      <c r="N98" s="180">
        <v>843</v>
      </c>
      <c r="O98" s="180">
        <v>5310</v>
      </c>
      <c r="P98" s="181">
        <v>3195</v>
      </c>
    </row>
    <row r="99" spans="1:16" x14ac:dyDescent="0.3">
      <c r="A99" s="178" t="s">
        <v>1039</v>
      </c>
      <c r="B99" s="179" t="s">
        <v>450</v>
      </c>
      <c r="C99" s="179">
        <v>66682</v>
      </c>
      <c r="D99" s="178" t="s">
        <v>937</v>
      </c>
      <c r="E99" s="175">
        <v>9709</v>
      </c>
      <c r="F99" s="180">
        <v>777</v>
      </c>
      <c r="G99" s="180">
        <v>5982</v>
      </c>
      <c r="H99" s="181">
        <v>2950</v>
      </c>
      <c r="I99" s="175">
        <v>9672</v>
      </c>
      <c r="J99" s="180">
        <v>795</v>
      </c>
      <c r="K99" s="180">
        <v>5939</v>
      </c>
      <c r="L99" s="181">
        <v>2938</v>
      </c>
      <c r="M99" s="175">
        <v>9369</v>
      </c>
      <c r="N99" s="180">
        <v>809</v>
      </c>
      <c r="O99" s="180">
        <v>5708</v>
      </c>
      <c r="P99" s="181">
        <v>2852</v>
      </c>
    </row>
    <row r="100" spans="1:16" x14ac:dyDescent="0.3">
      <c r="A100" s="178" t="s">
        <v>925</v>
      </c>
      <c r="B100" s="179" t="s">
        <v>570</v>
      </c>
      <c r="C100" s="179">
        <v>25799</v>
      </c>
      <c r="D100" s="178" t="s">
        <v>661</v>
      </c>
      <c r="E100" s="175">
        <v>9982</v>
      </c>
      <c r="F100" s="180">
        <v>771</v>
      </c>
      <c r="G100" s="180">
        <v>7590</v>
      </c>
      <c r="H100" s="181">
        <v>1621</v>
      </c>
      <c r="I100" s="175">
        <v>9964</v>
      </c>
      <c r="J100" s="180">
        <v>752</v>
      </c>
      <c r="K100" s="180">
        <v>7612</v>
      </c>
      <c r="L100" s="181">
        <v>1600</v>
      </c>
      <c r="M100" s="175">
        <v>9283</v>
      </c>
      <c r="N100" s="180">
        <v>420</v>
      </c>
      <c r="O100" s="180">
        <v>7424</v>
      </c>
      <c r="P100" s="181">
        <v>1439</v>
      </c>
    </row>
    <row r="101" spans="1:16" x14ac:dyDescent="0.3">
      <c r="A101" s="178" t="s">
        <v>108</v>
      </c>
      <c r="B101" s="179" t="s">
        <v>109</v>
      </c>
      <c r="C101" s="179">
        <v>5101</v>
      </c>
      <c r="D101" s="178" t="s">
        <v>131</v>
      </c>
      <c r="E101" s="175">
        <v>9449</v>
      </c>
      <c r="F101" s="180">
        <v>378</v>
      </c>
      <c r="G101" s="180">
        <v>4910</v>
      </c>
      <c r="H101" s="181">
        <v>4161</v>
      </c>
      <c r="I101" s="175">
        <v>9400</v>
      </c>
      <c r="J101" s="180">
        <v>379</v>
      </c>
      <c r="K101" s="180">
        <v>4861</v>
      </c>
      <c r="L101" s="181">
        <v>4160</v>
      </c>
      <c r="M101" s="175">
        <v>9021</v>
      </c>
      <c r="N101" s="180">
        <v>394</v>
      </c>
      <c r="O101" s="180">
        <v>4699</v>
      </c>
      <c r="P101" s="181">
        <v>3928</v>
      </c>
    </row>
    <row r="102" spans="1:16" x14ac:dyDescent="0.3">
      <c r="A102" s="178" t="s">
        <v>793</v>
      </c>
      <c r="B102" s="179" t="s">
        <v>1164</v>
      </c>
      <c r="C102" s="179">
        <v>91001</v>
      </c>
      <c r="D102" s="178" t="s">
        <v>1165</v>
      </c>
      <c r="E102" s="175">
        <v>9392</v>
      </c>
      <c r="F102" s="180">
        <v>2269</v>
      </c>
      <c r="G102" s="180">
        <v>3976</v>
      </c>
      <c r="H102" s="181">
        <v>3147</v>
      </c>
      <c r="I102" s="175">
        <v>9488</v>
      </c>
      <c r="J102" s="180">
        <v>2288</v>
      </c>
      <c r="K102" s="180">
        <v>4020</v>
      </c>
      <c r="L102" s="181">
        <v>3180</v>
      </c>
      <c r="M102" s="175">
        <v>8979</v>
      </c>
      <c r="N102" s="180">
        <v>2240</v>
      </c>
      <c r="O102" s="180">
        <v>3714</v>
      </c>
      <c r="P102" s="181">
        <v>3025</v>
      </c>
    </row>
    <row r="103" spans="1:16" x14ac:dyDescent="0.3">
      <c r="A103" s="178" t="s">
        <v>430</v>
      </c>
      <c r="B103" s="179" t="s">
        <v>109</v>
      </c>
      <c r="C103" s="179">
        <v>5154</v>
      </c>
      <c r="D103" s="178" t="s">
        <v>144</v>
      </c>
      <c r="E103" s="175">
        <v>9272</v>
      </c>
      <c r="F103" s="180">
        <v>369</v>
      </c>
      <c r="G103" s="180">
        <v>7066</v>
      </c>
      <c r="H103" s="181">
        <v>1837</v>
      </c>
      <c r="I103" s="175">
        <v>9351</v>
      </c>
      <c r="J103" s="180">
        <v>365</v>
      </c>
      <c r="K103" s="180">
        <v>7175</v>
      </c>
      <c r="L103" s="181">
        <v>1811</v>
      </c>
      <c r="M103" s="175">
        <v>8697</v>
      </c>
      <c r="N103" s="180">
        <v>375</v>
      </c>
      <c r="O103" s="180">
        <v>6703</v>
      </c>
      <c r="P103" s="181">
        <v>1619</v>
      </c>
    </row>
    <row r="104" spans="1:16" x14ac:dyDescent="0.3">
      <c r="A104" s="178" t="s">
        <v>1163</v>
      </c>
      <c r="B104" s="179" t="s">
        <v>136</v>
      </c>
      <c r="C104" s="179">
        <v>17380</v>
      </c>
      <c r="D104" s="178" t="s">
        <v>438</v>
      </c>
      <c r="E104" s="175">
        <v>9574</v>
      </c>
      <c r="F104" s="180">
        <v>1448</v>
      </c>
      <c r="G104" s="180">
        <v>4630</v>
      </c>
      <c r="H104" s="181">
        <v>3496</v>
      </c>
      <c r="I104" s="175">
        <v>9512</v>
      </c>
      <c r="J104" s="180">
        <v>1293</v>
      </c>
      <c r="K104" s="180">
        <v>4816</v>
      </c>
      <c r="L104" s="181">
        <v>3403</v>
      </c>
      <c r="M104" s="175">
        <v>8232</v>
      </c>
      <c r="N104" s="180">
        <v>470</v>
      </c>
      <c r="O104" s="180">
        <v>4779</v>
      </c>
      <c r="P104" s="181">
        <v>2983</v>
      </c>
    </row>
    <row r="105" spans="1:16" x14ac:dyDescent="0.3">
      <c r="A105" s="178" t="s">
        <v>108</v>
      </c>
      <c r="B105" s="179" t="s">
        <v>109</v>
      </c>
      <c r="C105" s="179">
        <v>5837</v>
      </c>
      <c r="D105" s="178" t="s">
        <v>222</v>
      </c>
      <c r="E105" s="175">
        <v>10874</v>
      </c>
      <c r="F105" s="180">
        <v>4617</v>
      </c>
      <c r="G105" s="180">
        <v>4807</v>
      </c>
      <c r="H105" s="181">
        <v>1450</v>
      </c>
      <c r="I105" s="175">
        <v>11126</v>
      </c>
      <c r="J105" s="180">
        <v>4912</v>
      </c>
      <c r="K105" s="180">
        <v>4810</v>
      </c>
      <c r="L105" s="181">
        <v>1404</v>
      </c>
      <c r="M105" s="175">
        <v>7850</v>
      </c>
      <c r="N105" s="180">
        <v>2487</v>
      </c>
      <c r="O105" s="180">
        <v>4107</v>
      </c>
      <c r="P105" s="181">
        <v>1256</v>
      </c>
    </row>
    <row r="106" spans="1:16" x14ac:dyDescent="0.3">
      <c r="A106" s="178" t="s">
        <v>763</v>
      </c>
      <c r="B106" s="179" t="s">
        <v>1087</v>
      </c>
      <c r="C106" s="179">
        <v>76248</v>
      </c>
      <c r="D106" s="178" t="s">
        <v>1101</v>
      </c>
      <c r="E106" s="175">
        <v>8193</v>
      </c>
      <c r="F106" s="180">
        <v>441</v>
      </c>
      <c r="G106" s="180">
        <v>6122</v>
      </c>
      <c r="H106" s="181">
        <v>1630</v>
      </c>
      <c r="I106" s="175">
        <v>8146</v>
      </c>
      <c r="J106" s="180">
        <v>438</v>
      </c>
      <c r="K106" s="180">
        <v>6132</v>
      </c>
      <c r="L106" s="181">
        <v>1576</v>
      </c>
      <c r="M106" s="175">
        <v>7888</v>
      </c>
      <c r="N106" s="180">
        <v>432</v>
      </c>
      <c r="O106" s="180">
        <v>5945</v>
      </c>
      <c r="P106" s="181">
        <v>1511</v>
      </c>
    </row>
    <row r="107" spans="1:16" x14ac:dyDescent="0.3">
      <c r="A107" s="178" t="s">
        <v>540</v>
      </c>
      <c r="B107" s="179" t="s">
        <v>1151</v>
      </c>
      <c r="C107" s="179">
        <v>86568</v>
      </c>
      <c r="D107" s="178" t="s">
        <v>1154</v>
      </c>
      <c r="E107" s="175">
        <v>7459</v>
      </c>
      <c r="F107" s="180">
        <v>837</v>
      </c>
      <c r="G107" s="180">
        <v>4031</v>
      </c>
      <c r="H107" s="181">
        <v>2591</v>
      </c>
      <c r="I107" s="175">
        <v>7792</v>
      </c>
      <c r="J107" s="180">
        <v>880</v>
      </c>
      <c r="K107" s="180">
        <v>4288</v>
      </c>
      <c r="L107" s="181">
        <v>2624</v>
      </c>
      <c r="M107" s="175">
        <v>7473</v>
      </c>
      <c r="N107" s="180">
        <v>877</v>
      </c>
      <c r="O107" s="180">
        <v>4167</v>
      </c>
      <c r="P107" s="181">
        <v>2429</v>
      </c>
    </row>
    <row r="108" spans="1:16" x14ac:dyDescent="0.3">
      <c r="A108" s="178" t="s">
        <v>261</v>
      </c>
      <c r="B108" s="179" t="s">
        <v>764</v>
      </c>
      <c r="C108" s="179">
        <v>47189</v>
      </c>
      <c r="D108" s="178" t="s">
        <v>771</v>
      </c>
      <c r="E108" s="175">
        <v>8233</v>
      </c>
      <c r="F108" s="180">
        <v>2310</v>
      </c>
      <c r="G108" s="180">
        <v>3770</v>
      </c>
      <c r="H108" s="181">
        <v>2153</v>
      </c>
      <c r="I108" s="175">
        <v>8127</v>
      </c>
      <c r="J108" s="180">
        <v>2356</v>
      </c>
      <c r="K108" s="180">
        <v>3738</v>
      </c>
      <c r="L108" s="181">
        <v>2033</v>
      </c>
      <c r="M108" s="175">
        <v>7307</v>
      </c>
      <c r="N108" s="180">
        <v>2287</v>
      </c>
      <c r="O108" s="180">
        <v>3256</v>
      </c>
      <c r="P108" s="181">
        <v>1764</v>
      </c>
    </row>
    <row r="109" spans="1:16" x14ac:dyDescent="0.3">
      <c r="A109" s="178" t="s">
        <v>569</v>
      </c>
      <c r="B109" s="179" t="s">
        <v>794</v>
      </c>
      <c r="C109" s="179">
        <v>50313</v>
      </c>
      <c r="D109" s="178" t="s">
        <v>162</v>
      </c>
      <c r="E109" s="175">
        <v>8172</v>
      </c>
      <c r="F109" s="180">
        <v>626</v>
      </c>
      <c r="G109" s="180">
        <v>4903</v>
      </c>
      <c r="H109" s="181">
        <v>2643</v>
      </c>
      <c r="I109" s="175">
        <v>7962</v>
      </c>
      <c r="J109" s="180">
        <v>434</v>
      </c>
      <c r="K109" s="180">
        <v>4918</v>
      </c>
      <c r="L109" s="181">
        <v>2610</v>
      </c>
      <c r="M109" s="175">
        <v>7316</v>
      </c>
      <c r="N109" s="180">
        <v>401</v>
      </c>
      <c r="O109" s="180">
        <v>4467</v>
      </c>
      <c r="P109" s="181">
        <v>2448</v>
      </c>
    </row>
    <row r="110" spans="1:16" x14ac:dyDescent="0.3">
      <c r="A110" s="178" t="s">
        <v>1150</v>
      </c>
      <c r="B110" s="179" t="s">
        <v>570</v>
      </c>
      <c r="C110" s="179">
        <v>25740</v>
      </c>
      <c r="D110" s="178" t="s">
        <v>648</v>
      </c>
      <c r="E110" s="175">
        <v>7771</v>
      </c>
      <c r="F110" s="180">
        <v>1200</v>
      </c>
      <c r="G110" s="180">
        <v>5490</v>
      </c>
      <c r="H110" s="181">
        <v>1081</v>
      </c>
      <c r="I110" s="175">
        <v>7810</v>
      </c>
      <c r="J110" s="180">
        <v>1216</v>
      </c>
      <c r="K110" s="180">
        <v>5517</v>
      </c>
      <c r="L110" s="181">
        <v>1077</v>
      </c>
      <c r="M110" s="175">
        <v>7390</v>
      </c>
      <c r="N110" s="180">
        <v>585</v>
      </c>
      <c r="O110" s="180">
        <v>5815</v>
      </c>
      <c r="P110" s="181">
        <v>990</v>
      </c>
    </row>
    <row r="111" spans="1:16" x14ac:dyDescent="0.3">
      <c r="A111" s="178" t="s">
        <v>793</v>
      </c>
      <c r="B111" s="179" t="s">
        <v>273</v>
      </c>
      <c r="C111" s="179">
        <v>23466</v>
      </c>
      <c r="D111" s="178" t="s">
        <v>553</v>
      </c>
      <c r="E111" s="175">
        <v>7665</v>
      </c>
      <c r="F111" s="180">
        <v>707</v>
      </c>
      <c r="G111" s="180">
        <v>5335</v>
      </c>
      <c r="H111" s="181">
        <v>1623</v>
      </c>
      <c r="I111" s="175">
        <v>7600</v>
      </c>
      <c r="J111" s="180">
        <v>704</v>
      </c>
      <c r="K111" s="180">
        <v>5271</v>
      </c>
      <c r="L111" s="181">
        <v>1625</v>
      </c>
      <c r="M111" s="175">
        <v>7319</v>
      </c>
      <c r="N111" s="180">
        <v>667</v>
      </c>
      <c r="O111" s="180">
        <v>5139</v>
      </c>
      <c r="P111" s="181">
        <v>1513</v>
      </c>
    </row>
    <row r="112" spans="1:16" x14ac:dyDescent="0.3">
      <c r="A112" s="178" t="s">
        <v>475</v>
      </c>
      <c r="B112" s="179" t="s">
        <v>262</v>
      </c>
      <c r="C112" s="179">
        <v>13430</v>
      </c>
      <c r="D112" s="178" t="s">
        <v>279</v>
      </c>
      <c r="E112" s="175">
        <v>7972</v>
      </c>
      <c r="F112" s="180">
        <v>2464</v>
      </c>
      <c r="G112" s="180">
        <v>3926</v>
      </c>
      <c r="H112" s="181">
        <v>1582</v>
      </c>
      <c r="I112" s="175">
        <v>7668</v>
      </c>
      <c r="J112" s="180">
        <v>2250</v>
      </c>
      <c r="K112" s="180">
        <v>3917</v>
      </c>
      <c r="L112" s="181">
        <v>1501</v>
      </c>
      <c r="M112" s="175">
        <v>7092</v>
      </c>
      <c r="N112" s="180">
        <v>2238</v>
      </c>
      <c r="O112" s="180">
        <v>3575</v>
      </c>
      <c r="P112" s="181">
        <v>1279</v>
      </c>
    </row>
    <row r="113" spans="1:16" x14ac:dyDescent="0.3">
      <c r="A113" s="178" t="s">
        <v>540</v>
      </c>
      <c r="B113" s="179" t="s">
        <v>1132</v>
      </c>
      <c r="C113" s="179">
        <v>85440</v>
      </c>
      <c r="D113" s="178" t="s">
        <v>307</v>
      </c>
      <c r="E113" s="175">
        <v>7270</v>
      </c>
      <c r="F113" s="180">
        <v>219</v>
      </c>
      <c r="G113" s="180">
        <v>5760</v>
      </c>
      <c r="H113" s="181">
        <v>1291</v>
      </c>
      <c r="I113" s="175">
        <v>7224</v>
      </c>
      <c r="J113" s="180">
        <v>219</v>
      </c>
      <c r="K113" s="180">
        <v>5758</v>
      </c>
      <c r="L113" s="181">
        <v>1247</v>
      </c>
      <c r="M113" s="175">
        <v>6869</v>
      </c>
      <c r="N113" s="180">
        <v>219</v>
      </c>
      <c r="O113" s="180">
        <v>5467</v>
      </c>
      <c r="P113" s="181">
        <v>1183</v>
      </c>
    </row>
    <row r="114" spans="1:16" x14ac:dyDescent="0.3">
      <c r="A114" s="178" t="s">
        <v>108</v>
      </c>
      <c r="B114" s="179" t="s">
        <v>236</v>
      </c>
      <c r="C114" s="179">
        <v>8296</v>
      </c>
      <c r="D114" s="178" t="s">
        <v>241</v>
      </c>
      <c r="E114" s="175">
        <v>6768</v>
      </c>
      <c r="F114" s="180">
        <v>273</v>
      </c>
      <c r="G114" s="180">
        <v>5287</v>
      </c>
      <c r="H114" s="181">
        <v>1208</v>
      </c>
      <c r="I114" s="175">
        <v>7060</v>
      </c>
      <c r="J114" s="180">
        <v>272</v>
      </c>
      <c r="K114" s="180">
        <v>5630</v>
      </c>
      <c r="L114" s="181">
        <v>1158</v>
      </c>
      <c r="M114" s="175">
        <v>6753</v>
      </c>
      <c r="N114" s="180">
        <v>274</v>
      </c>
      <c r="O114" s="180">
        <v>5490</v>
      </c>
      <c r="P114" s="181">
        <v>989</v>
      </c>
    </row>
    <row r="115" spans="1:16" x14ac:dyDescent="0.3">
      <c r="A115" s="178" t="s">
        <v>712</v>
      </c>
      <c r="B115" s="179" t="s">
        <v>109</v>
      </c>
      <c r="C115" s="179">
        <v>5607</v>
      </c>
      <c r="D115" s="178" t="s">
        <v>193</v>
      </c>
      <c r="E115" s="175">
        <v>7106</v>
      </c>
      <c r="F115" s="180">
        <v>534</v>
      </c>
      <c r="G115" s="180">
        <v>4612</v>
      </c>
      <c r="H115" s="181">
        <v>1960</v>
      </c>
      <c r="I115" s="175">
        <v>7034</v>
      </c>
      <c r="J115" s="180">
        <v>533</v>
      </c>
      <c r="K115" s="180">
        <v>4541</v>
      </c>
      <c r="L115" s="181">
        <v>1960</v>
      </c>
      <c r="M115" s="175">
        <v>6811</v>
      </c>
      <c r="N115" s="180">
        <v>552</v>
      </c>
      <c r="O115" s="180">
        <v>4347</v>
      </c>
      <c r="P115" s="181">
        <v>1912</v>
      </c>
    </row>
    <row r="116" spans="1:16" x14ac:dyDescent="0.3">
      <c r="A116" s="178" t="s">
        <v>1131</v>
      </c>
      <c r="B116" s="179" t="s">
        <v>476</v>
      </c>
      <c r="C116" s="179">
        <v>19573</v>
      </c>
      <c r="D116" s="178" t="s">
        <v>499</v>
      </c>
      <c r="E116" s="175">
        <v>7042</v>
      </c>
      <c r="F116" s="180">
        <v>398</v>
      </c>
      <c r="G116" s="180">
        <v>5803</v>
      </c>
      <c r="H116" s="181">
        <v>841</v>
      </c>
      <c r="I116" s="175">
        <v>7076</v>
      </c>
      <c r="J116" s="180">
        <v>392</v>
      </c>
      <c r="K116" s="180">
        <v>5843</v>
      </c>
      <c r="L116" s="181">
        <v>841</v>
      </c>
      <c r="M116" s="175">
        <v>6795</v>
      </c>
      <c r="N116" s="180">
        <v>377</v>
      </c>
      <c r="O116" s="180">
        <v>5616</v>
      </c>
      <c r="P116" s="181">
        <v>802</v>
      </c>
    </row>
    <row r="117" spans="1:16" x14ac:dyDescent="0.3">
      <c r="A117" s="178" t="s">
        <v>309</v>
      </c>
      <c r="B117" s="179" t="s">
        <v>109</v>
      </c>
      <c r="C117" s="179">
        <v>5686</v>
      </c>
      <c r="D117" s="178" t="s">
        <v>211</v>
      </c>
      <c r="E117" s="175">
        <v>6805</v>
      </c>
      <c r="F117" s="180">
        <v>241</v>
      </c>
      <c r="G117" s="180">
        <v>4444</v>
      </c>
      <c r="H117" s="181">
        <v>2120</v>
      </c>
      <c r="I117" s="175">
        <v>6779</v>
      </c>
      <c r="J117" s="180">
        <v>234</v>
      </c>
      <c r="K117" s="180">
        <v>4424</v>
      </c>
      <c r="L117" s="181">
        <v>2121</v>
      </c>
      <c r="M117" s="175">
        <v>6559</v>
      </c>
      <c r="N117" s="180">
        <v>233</v>
      </c>
      <c r="O117" s="180">
        <v>4307</v>
      </c>
      <c r="P117" s="181">
        <v>2019</v>
      </c>
    </row>
    <row r="118" spans="1:16" x14ac:dyDescent="0.3">
      <c r="A118" s="178" t="s">
        <v>309</v>
      </c>
      <c r="B118" s="179" t="s">
        <v>262</v>
      </c>
      <c r="C118" s="179">
        <v>13836</v>
      </c>
      <c r="D118" s="178" t="s">
        <v>305</v>
      </c>
      <c r="E118" s="175">
        <v>11791</v>
      </c>
      <c r="F118" s="180">
        <v>5514</v>
      </c>
      <c r="G118" s="180">
        <v>4494</v>
      </c>
      <c r="H118" s="181">
        <v>1783</v>
      </c>
      <c r="I118" s="175">
        <v>11525</v>
      </c>
      <c r="J118" s="180">
        <v>5444</v>
      </c>
      <c r="K118" s="180">
        <v>4485</v>
      </c>
      <c r="L118" s="181">
        <v>1596</v>
      </c>
      <c r="M118" s="175">
        <v>6325</v>
      </c>
      <c r="N118" s="180">
        <v>875</v>
      </c>
      <c r="O118" s="180">
        <v>4159</v>
      </c>
      <c r="P118" s="181">
        <v>1291</v>
      </c>
    </row>
    <row r="119" spans="1:16" x14ac:dyDescent="0.3">
      <c r="A119" s="178" t="s">
        <v>540</v>
      </c>
      <c r="B119" s="179" t="s">
        <v>915</v>
      </c>
      <c r="C119" s="179">
        <v>63130</v>
      </c>
      <c r="D119" s="178" t="s">
        <v>916</v>
      </c>
      <c r="E119" s="175">
        <v>6626</v>
      </c>
      <c r="F119" s="180">
        <v>547</v>
      </c>
      <c r="G119" s="180">
        <v>3836</v>
      </c>
      <c r="H119" s="181">
        <v>2243</v>
      </c>
      <c r="I119" s="175">
        <v>6590</v>
      </c>
      <c r="J119" s="180">
        <v>573</v>
      </c>
      <c r="K119" s="180">
        <v>3807</v>
      </c>
      <c r="L119" s="181">
        <v>2210</v>
      </c>
      <c r="M119" s="175">
        <v>6430</v>
      </c>
      <c r="N119" s="180">
        <v>528</v>
      </c>
      <c r="O119" s="180">
        <v>3822</v>
      </c>
      <c r="P119" s="181">
        <v>2080</v>
      </c>
    </row>
    <row r="120" spans="1:16" x14ac:dyDescent="0.3">
      <c r="A120" s="178" t="s">
        <v>1131</v>
      </c>
      <c r="B120" s="179" t="s">
        <v>310</v>
      </c>
      <c r="C120" s="179">
        <v>15176</v>
      </c>
      <c r="D120" s="178" t="s">
        <v>324</v>
      </c>
      <c r="E120" s="175">
        <v>6945</v>
      </c>
      <c r="F120" s="180">
        <v>608</v>
      </c>
      <c r="G120" s="180">
        <v>3433</v>
      </c>
      <c r="H120" s="181">
        <v>2904</v>
      </c>
      <c r="I120" s="175">
        <v>6877</v>
      </c>
      <c r="J120" s="180">
        <v>596</v>
      </c>
      <c r="K120" s="180">
        <v>3393</v>
      </c>
      <c r="L120" s="181">
        <v>2888</v>
      </c>
      <c r="M120" s="175">
        <v>6378</v>
      </c>
      <c r="N120" s="180">
        <v>529</v>
      </c>
      <c r="O120" s="180">
        <v>3113</v>
      </c>
      <c r="P120" s="181">
        <v>2736</v>
      </c>
    </row>
    <row r="121" spans="1:16" x14ac:dyDescent="0.3">
      <c r="A121" s="178" t="s">
        <v>430</v>
      </c>
      <c r="B121" s="179" t="s">
        <v>310</v>
      </c>
      <c r="C121" s="179">
        <v>15646</v>
      </c>
      <c r="D121" s="179" t="s">
        <v>387</v>
      </c>
      <c r="E121" s="175">
        <v>6837</v>
      </c>
      <c r="F121" s="180">
        <v>274</v>
      </c>
      <c r="G121" s="180">
        <v>5853</v>
      </c>
      <c r="H121" s="181">
        <v>710</v>
      </c>
      <c r="I121" s="175">
        <v>6693</v>
      </c>
      <c r="J121" s="180">
        <v>271</v>
      </c>
      <c r="K121" s="180">
        <v>5718</v>
      </c>
      <c r="L121" s="181">
        <v>704</v>
      </c>
      <c r="M121" s="175">
        <v>6502</v>
      </c>
      <c r="N121" s="180">
        <v>264</v>
      </c>
      <c r="O121" s="180">
        <v>5555</v>
      </c>
      <c r="P121" s="181">
        <v>683</v>
      </c>
    </row>
    <row r="122" spans="1:16" x14ac:dyDescent="0.3">
      <c r="A122" s="178" t="s">
        <v>261</v>
      </c>
      <c r="B122" s="179" t="s">
        <v>136</v>
      </c>
      <c r="C122" s="179">
        <v>17174</v>
      </c>
      <c r="D122" s="178" t="s">
        <v>436</v>
      </c>
      <c r="E122" s="175">
        <v>6784</v>
      </c>
      <c r="F122" s="180">
        <v>535</v>
      </c>
      <c r="G122" s="180">
        <v>3987</v>
      </c>
      <c r="H122" s="181">
        <v>2262</v>
      </c>
      <c r="I122" s="175">
        <v>6737</v>
      </c>
      <c r="J122" s="180">
        <v>546</v>
      </c>
      <c r="K122" s="180">
        <v>4003</v>
      </c>
      <c r="L122" s="181">
        <v>2188</v>
      </c>
      <c r="M122" s="175">
        <v>6262</v>
      </c>
      <c r="N122" s="180">
        <v>256</v>
      </c>
      <c r="O122" s="180">
        <v>3909</v>
      </c>
      <c r="P122" s="181">
        <v>2097</v>
      </c>
    </row>
    <row r="123" spans="1:16" x14ac:dyDescent="0.3">
      <c r="A123" s="178" t="s">
        <v>108</v>
      </c>
      <c r="B123" s="179" t="s">
        <v>236</v>
      </c>
      <c r="C123" s="179">
        <v>8433</v>
      </c>
      <c r="D123" s="178" t="s">
        <v>244</v>
      </c>
      <c r="E123" s="175">
        <v>6614</v>
      </c>
      <c r="F123" s="180">
        <v>1172</v>
      </c>
      <c r="G123" s="180">
        <v>4437</v>
      </c>
      <c r="H123" s="181">
        <v>1005</v>
      </c>
      <c r="I123" s="175">
        <v>6535</v>
      </c>
      <c r="J123" s="180">
        <v>1224</v>
      </c>
      <c r="K123" s="180">
        <v>4364</v>
      </c>
      <c r="L123" s="181">
        <v>947</v>
      </c>
      <c r="M123" s="175">
        <v>6162</v>
      </c>
      <c r="N123" s="180">
        <v>1218</v>
      </c>
      <c r="O123" s="180">
        <v>4152</v>
      </c>
      <c r="P123" s="181">
        <v>792</v>
      </c>
    </row>
    <row r="124" spans="1:16" x14ac:dyDescent="0.3">
      <c r="A124" s="178" t="s">
        <v>569</v>
      </c>
      <c r="B124" s="179" t="s">
        <v>570</v>
      </c>
      <c r="C124" s="179">
        <v>25377</v>
      </c>
      <c r="D124" s="178" t="s">
        <v>616</v>
      </c>
      <c r="E124" s="175">
        <v>6690</v>
      </c>
      <c r="F124" s="180">
        <v>454</v>
      </c>
      <c r="G124" s="180">
        <v>3966</v>
      </c>
      <c r="H124" s="181">
        <v>2270</v>
      </c>
      <c r="I124" s="175">
        <v>6686</v>
      </c>
      <c r="J124" s="180">
        <v>451</v>
      </c>
      <c r="K124" s="180">
        <v>3981</v>
      </c>
      <c r="L124" s="181">
        <v>2254</v>
      </c>
      <c r="M124" s="175">
        <v>6208</v>
      </c>
      <c r="N124" s="180">
        <v>288</v>
      </c>
      <c r="O124" s="180">
        <v>3759</v>
      </c>
      <c r="P124" s="181">
        <v>2161</v>
      </c>
    </row>
    <row r="125" spans="1:16" x14ac:dyDescent="0.3">
      <c r="A125" s="178" t="s">
        <v>309</v>
      </c>
      <c r="B125" s="179" t="s">
        <v>713</v>
      </c>
      <c r="C125" s="179">
        <v>41298</v>
      </c>
      <c r="D125" s="178" t="s">
        <v>724</v>
      </c>
      <c r="E125" s="175">
        <v>6951</v>
      </c>
      <c r="F125" s="180">
        <v>1779</v>
      </c>
      <c r="G125" s="180">
        <v>2855</v>
      </c>
      <c r="H125" s="181">
        <v>2317</v>
      </c>
      <c r="I125" s="175">
        <v>6966</v>
      </c>
      <c r="J125" s="180">
        <v>1788</v>
      </c>
      <c r="K125" s="180">
        <v>2879</v>
      </c>
      <c r="L125" s="181">
        <v>2299</v>
      </c>
      <c r="M125" s="175">
        <v>6119</v>
      </c>
      <c r="N125" s="180">
        <v>1309</v>
      </c>
      <c r="O125" s="180">
        <v>2689</v>
      </c>
      <c r="P125" s="181">
        <v>2121</v>
      </c>
    </row>
    <row r="126" spans="1:16" x14ac:dyDescent="0.3">
      <c r="A126" s="178" t="s">
        <v>235</v>
      </c>
      <c r="B126" s="179" t="s">
        <v>273</v>
      </c>
      <c r="C126" s="179">
        <v>23162</v>
      </c>
      <c r="D126" s="178" t="s">
        <v>544</v>
      </c>
      <c r="E126" s="175">
        <v>6634</v>
      </c>
      <c r="F126" s="180">
        <v>367</v>
      </c>
      <c r="G126" s="180">
        <v>4296</v>
      </c>
      <c r="H126" s="181">
        <v>1971</v>
      </c>
      <c r="I126" s="175">
        <v>6598</v>
      </c>
      <c r="J126" s="180">
        <v>367</v>
      </c>
      <c r="K126" s="180">
        <v>4251</v>
      </c>
      <c r="L126" s="181">
        <v>1980</v>
      </c>
      <c r="M126" s="175">
        <v>6063</v>
      </c>
      <c r="N126" s="180">
        <v>368</v>
      </c>
      <c r="O126" s="180">
        <v>3937</v>
      </c>
      <c r="P126" s="181">
        <v>1758</v>
      </c>
    </row>
    <row r="127" spans="1:16" x14ac:dyDescent="0.3">
      <c r="A127" s="178" t="s">
        <v>914</v>
      </c>
      <c r="B127" s="179" t="s">
        <v>1132</v>
      </c>
      <c r="C127" s="179">
        <v>85010</v>
      </c>
      <c r="D127" s="178" t="s">
        <v>1134</v>
      </c>
      <c r="E127" s="175">
        <v>6763</v>
      </c>
      <c r="F127" s="180">
        <v>304</v>
      </c>
      <c r="G127" s="180">
        <v>4662</v>
      </c>
      <c r="H127" s="181">
        <v>1797</v>
      </c>
      <c r="I127" s="175">
        <v>6726</v>
      </c>
      <c r="J127" s="180">
        <v>305</v>
      </c>
      <c r="K127" s="180">
        <v>4808</v>
      </c>
      <c r="L127" s="181">
        <v>1613</v>
      </c>
      <c r="M127" s="175">
        <v>6231</v>
      </c>
      <c r="N127" s="180">
        <v>328</v>
      </c>
      <c r="O127" s="180">
        <v>4201</v>
      </c>
      <c r="P127" s="181">
        <v>1702</v>
      </c>
    </row>
    <row r="128" spans="1:16" x14ac:dyDescent="0.3">
      <c r="A128" s="178" t="s">
        <v>235</v>
      </c>
      <c r="B128" s="179" t="s">
        <v>109</v>
      </c>
      <c r="C128" s="179">
        <v>5697</v>
      </c>
      <c r="D128" s="178" t="s">
        <v>213</v>
      </c>
      <c r="E128" s="175">
        <v>6148</v>
      </c>
      <c r="F128" s="180">
        <v>723</v>
      </c>
      <c r="G128" s="180">
        <v>3793</v>
      </c>
      <c r="H128" s="181">
        <v>1632</v>
      </c>
      <c r="I128" s="175">
        <v>6141</v>
      </c>
      <c r="J128" s="180">
        <v>723</v>
      </c>
      <c r="K128" s="180">
        <v>3785</v>
      </c>
      <c r="L128" s="181">
        <v>1633</v>
      </c>
      <c r="M128" s="175">
        <v>6021</v>
      </c>
      <c r="N128" s="180">
        <v>719</v>
      </c>
      <c r="O128" s="180">
        <v>3711</v>
      </c>
      <c r="P128" s="181">
        <v>1591</v>
      </c>
    </row>
    <row r="129" spans="1:16" x14ac:dyDescent="0.3">
      <c r="A129" s="178" t="s">
        <v>108</v>
      </c>
      <c r="B129" s="179" t="s">
        <v>273</v>
      </c>
      <c r="C129" s="179">
        <v>23417</v>
      </c>
      <c r="D129" s="178" t="s">
        <v>550</v>
      </c>
      <c r="E129" s="175">
        <v>6875</v>
      </c>
      <c r="F129" s="180">
        <v>1681</v>
      </c>
      <c r="G129" s="180">
        <v>3160</v>
      </c>
      <c r="H129" s="181">
        <v>2034</v>
      </c>
      <c r="I129" s="175">
        <v>6860</v>
      </c>
      <c r="J129" s="180">
        <v>1716</v>
      </c>
      <c r="K129" s="180">
        <v>3152</v>
      </c>
      <c r="L129" s="181">
        <v>1992</v>
      </c>
      <c r="M129" s="175">
        <v>5690</v>
      </c>
      <c r="N129" s="180">
        <v>1646</v>
      </c>
      <c r="O129" s="180">
        <v>2281</v>
      </c>
      <c r="P129" s="181">
        <v>1763</v>
      </c>
    </row>
    <row r="130" spans="1:16" x14ac:dyDescent="0.3">
      <c r="A130" s="178" t="s">
        <v>475</v>
      </c>
      <c r="B130" s="179" t="s">
        <v>310</v>
      </c>
      <c r="C130" s="179">
        <v>15516</v>
      </c>
      <c r="D130" s="178" t="s">
        <v>372</v>
      </c>
      <c r="E130" s="175">
        <v>6786</v>
      </c>
      <c r="F130" s="180">
        <v>982</v>
      </c>
      <c r="G130" s="180">
        <v>4144</v>
      </c>
      <c r="H130" s="181">
        <v>1660</v>
      </c>
      <c r="I130" s="175">
        <v>6739</v>
      </c>
      <c r="J130" s="180">
        <v>979</v>
      </c>
      <c r="K130" s="180">
        <v>4101</v>
      </c>
      <c r="L130" s="181">
        <v>1659</v>
      </c>
      <c r="M130" s="175">
        <v>5798</v>
      </c>
      <c r="N130" s="180">
        <v>568</v>
      </c>
      <c r="O130" s="180">
        <v>3670</v>
      </c>
      <c r="P130" s="181">
        <v>1560</v>
      </c>
    </row>
    <row r="131" spans="1:16" x14ac:dyDescent="0.3">
      <c r="A131" s="178" t="s">
        <v>108</v>
      </c>
      <c r="B131" s="179" t="s">
        <v>109</v>
      </c>
      <c r="C131" s="179">
        <v>5237</v>
      </c>
      <c r="D131" s="178" t="s">
        <v>152</v>
      </c>
      <c r="E131" s="175">
        <v>6011</v>
      </c>
      <c r="F131" s="180">
        <v>166</v>
      </c>
      <c r="G131" s="180">
        <v>3752</v>
      </c>
      <c r="H131" s="181">
        <v>2093</v>
      </c>
      <c r="I131" s="175">
        <v>5933</v>
      </c>
      <c r="J131" s="180">
        <v>171</v>
      </c>
      <c r="K131" s="180">
        <v>3682</v>
      </c>
      <c r="L131" s="181">
        <v>2080</v>
      </c>
      <c r="M131" s="175">
        <v>5743</v>
      </c>
      <c r="N131" s="180">
        <v>167</v>
      </c>
      <c r="O131" s="180">
        <v>3551</v>
      </c>
      <c r="P131" s="181">
        <v>2025</v>
      </c>
    </row>
    <row r="132" spans="1:16" x14ac:dyDescent="0.3">
      <c r="A132" s="178" t="s">
        <v>108</v>
      </c>
      <c r="B132" s="179" t="s">
        <v>1124</v>
      </c>
      <c r="C132" s="179">
        <v>81736</v>
      </c>
      <c r="D132" s="178" t="s">
        <v>1129</v>
      </c>
      <c r="E132" s="175">
        <v>6233</v>
      </c>
      <c r="F132" s="180">
        <v>1147</v>
      </c>
      <c r="G132" s="180">
        <v>3062</v>
      </c>
      <c r="H132" s="181">
        <v>2024</v>
      </c>
      <c r="I132" s="175">
        <v>6128</v>
      </c>
      <c r="J132" s="180">
        <v>1202</v>
      </c>
      <c r="K132" s="180">
        <v>2932</v>
      </c>
      <c r="L132" s="181">
        <v>1994</v>
      </c>
      <c r="M132" s="175">
        <v>5664</v>
      </c>
      <c r="N132" s="180">
        <v>978</v>
      </c>
      <c r="O132" s="180">
        <v>2800</v>
      </c>
      <c r="P132" s="181">
        <v>1886</v>
      </c>
    </row>
    <row r="133" spans="1:16" x14ac:dyDescent="0.3">
      <c r="A133" s="178" t="s">
        <v>309</v>
      </c>
      <c r="B133" s="179" t="s">
        <v>310</v>
      </c>
      <c r="C133" s="179">
        <v>15572</v>
      </c>
      <c r="D133" s="178" t="s">
        <v>380</v>
      </c>
      <c r="E133" s="175">
        <v>5653</v>
      </c>
      <c r="F133" s="180">
        <v>497</v>
      </c>
      <c r="G133" s="180">
        <v>3981</v>
      </c>
      <c r="H133" s="181">
        <v>1175</v>
      </c>
      <c r="I133" s="175">
        <v>5800</v>
      </c>
      <c r="J133" s="180">
        <v>503</v>
      </c>
      <c r="K133" s="180">
        <v>4146</v>
      </c>
      <c r="L133" s="181">
        <v>1151</v>
      </c>
      <c r="M133" s="175">
        <v>5361</v>
      </c>
      <c r="N133" s="180">
        <v>381</v>
      </c>
      <c r="O133" s="180">
        <v>3895</v>
      </c>
      <c r="P133" s="181">
        <v>1085</v>
      </c>
    </row>
    <row r="134" spans="1:16" x14ac:dyDescent="0.3">
      <c r="A134" s="178" t="s">
        <v>1123</v>
      </c>
      <c r="B134" s="179" t="s">
        <v>273</v>
      </c>
      <c r="C134" s="179">
        <v>23660</v>
      </c>
      <c r="D134" s="178" t="s">
        <v>560</v>
      </c>
      <c r="E134" s="175">
        <v>5646</v>
      </c>
      <c r="F134" s="180">
        <v>1196</v>
      </c>
      <c r="G134" s="180">
        <v>2839</v>
      </c>
      <c r="H134" s="181">
        <v>1611</v>
      </c>
      <c r="I134" s="175">
        <v>5626</v>
      </c>
      <c r="J134" s="180">
        <v>1192</v>
      </c>
      <c r="K134" s="180">
        <v>2717</v>
      </c>
      <c r="L134" s="181">
        <v>1717</v>
      </c>
      <c r="M134" s="175">
        <v>5155</v>
      </c>
      <c r="N134" s="180">
        <v>1156</v>
      </c>
      <c r="O134" s="180">
        <v>2463</v>
      </c>
      <c r="P134" s="181">
        <v>1536</v>
      </c>
    </row>
    <row r="135" spans="1:16" x14ac:dyDescent="0.3">
      <c r="A135" s="178" t="s">
        <v>540</v>
      </c>
      <c r="B135" s="179" t="s">
        <v>749</v>
      </c>
      <c r="C135" s="179">
        <v>44847</v>
      </c>
      <c r="D135" s="178" t="s">
        <v>761</v>
      </c>
      <c r="E135" s="175">
        <v>5305</v>
      </c>
      <c r="F135" s="180">
        <v>227</v>
      </c>
      <c r="G135" s="180">
        <v>3271</v>
      </c>
      <c r="H135" s="181">
        <v>1807</v>
      </c>
      <c r="I135" s="175">
        <v>5372</v>
      </c>
      <c r="J135" s="180">
        <v>216</v>
      </c>
      <c r="K135" s="180">
        <v>3273</v>
      </c>
      <c r="L135" s="181">
        <v>1883</v>
      </c>
      <c r="M135" s="175">
        <v>5106</v>
      </c>
      <c r="N135" s="180">
        <v>212</v>
      </c>
      <c r="O135" s="180">
        <v>3197</v>
      </c>
      <c r="P135" s="181">
        <v>1697</v>
      </c>
    </row>
    <row r="136" spans="1:16" x14ac:dyDescent="0.3">
      <c r="A136" s="178" t="s">
        <v>1188</v>
      </c>
      <c r="B136" s="179" t="s">
        <v>1124</v>
      </c>
      <c r="C136" s="179">
        <v>81794</v>
      </c>
      <c r="D136" s="179" t="s">
        <v>1130</v>
      </c>
      <c r="E136" s="175">
        <v>5238</v>
      </c>
      <c r="F136" s="180">
        <v>487</v>
      </c>
      <c r="G136" s="180">
        <v>2817</v>
      </c>
      <c r="H136" s="181">
        <v>1934</v>
      </c>
      <c r="I136" s="175">
        <v>5294</v>
      </c>
      <c r="J136" s="180">
        <v>478</v>
      </c>
      <c r="K136" s="180">
        <v>2892</v>
      </c>
      <c r="L136" s="181">
        <v>1924</v>
      </c>
      <c r="M136" s="175">
        <v>4842</v>
      </c>
      <c r="N136" s="180">
        <v>478</v>
      </c>
      <c r="O136" s="180">
        <v>2676</v>
      </c>
      <c r="P136" s="181">
        <v>1688</v>
      </c>
    </row>
    <row r="137" spans="1:16" x14ac:dyDescent="0.3">
      <c r="A137" s="178" t="s">
        <v>874</v>
      </c>
      <c r="B137" s="179" t="s">
        <v>136</v>
      </c>
      <c r="C137" s="179">
        <v>17873</v>
      </c>
      <c r="D137" s="178" t="s">
        <v>456</v>
      </c>
      <c r="E137" s="175">
        <v>5550</v>
      </c>
      <c r="F137" s="180">
        <v>552</v>
      </c>
      <c r="G137" s="180">
        <v>3174</v>
      </c>
      <c r="H137" s="181">
        <v>1824</v>
      </c>
      <c r="I137" s="175">
        <v>5439</v>
      </c>
      <c r="J137" s="180">
        <v>539</v>
      </c>
      <c r="K137" s="180">
        <v>3080</v>
      </c>
      <c r="L137" s="181">
        <v>1820</v>
      </c>
      <c r="M137" s="175">
        <v>4987</v>
      </c>
      <c r="N137" s="180">
        <v>366</v>
      </c>
      <c r="O137" s="180">
        <v>2891</v>
      </c>
      <c r="P137" s="181">
        <v>1730</v>
      </c>
    </row>
    <row r="138" spans="1:16" x14ac:dyDescent="0.3">
      <c r="A138" s="178" t="s">
        <v>748</v>
      </c>
      <c r="B138" s="179" t="s">
        <v>109</v>
      </c>
      <c r="C138" s="179">
        <v>5030</v>
      </c>
      <c r="D138" s="178" t="s">
        <v>114</v>
      </c>
      <c r="E138" s="175">
        <v>5314</v>
      </c>
      <c r="F138" s="180">
        <v>233</v>
      </c>
      <c r="G138" s="180">
        <v>3953</v>
      </c>
      <c r="H138" s="181">
        <v>1128</v>
      </c>
      <c r="I138" s="175">
        <v>5274</v>
      </c>
      <c r="J138" s="180">
        <v>229</v>
      </c>
      <c r="K138" s="180">
        <v>3946</v>
      </c>
      <c r="L138" s="181">
        <v>1099</v>
      </c>
      <c r="M138" s="175">
        <v>5015</v>
      </c>
      <c r="N138" s="180">
        <v>234</v>
      </c>
      <c r="O138" s="180">
        <v>3741</v>
      </c>
      <c r="P138" s="181">
        <v>1040</v>
      </c>
    </row>
    <row r="139" spans="1:16" x14ac:dyDescent="0.3">
      <c r="A139" s="178" t="s">
        <v>430</v>
      </c>
      <c r="B139" s="179" t="s">
        <v>109</v>
      </c>
      <c r="C139" s="179">
        <v>5579</v>
      </c>
      <c r="D139" s="178" t="s">
        <v>189</v>
      </c>
      <c r="E139" s="175">
        <v>5275</v>
      </c>
      <c r="F139" s="180">
        <v>297</v>
      </c>
      <c r="G139" s="180">
        <v>3805</v>
      </c>
      <c r="H139" s="181">
        <v>1173</v>
      </c>
      <c r="I139" s="175">
        <v>5265</v>
      </c>
      <c r="J139" s="180">
        <v>304</v>
      </c>
      <c r="K139" s="180">
        <v>3816</v>
      </c>
      <c r="L139" s="181">
        <v>1145</v>
      </c>
      <c r="M139" s="175">
        <v>4883</v>
      </c>
      <c r="N139" s="180">
        <v>356</v>
      </c>
      <c r="O139" s="180">
        <v>3553</v>
      </c>
      <c r="P139" s="181">
        <v>974</v>
      </c>
    </row>
    <row r="140" spans="1:16" x14ac:dyDescent="0.3">
      <c r="A140" s="178" t="s">
        <v>108</v>
      </c>
      <c r="B140" s="179" t="s">
        <v>1087</v>
      </c>
      <c r="C140" s="179">
        <v>76275</v>
      </c>
      <c r="D140" s="178" t="s">
        <v>1103</v>
      </c>
      <c r="E140" s="175">
        <v>5314</v>
      </c>
      <c r="F140" s="180">
        <v>355</v>
      </c>
      <c r="G140" s="180">
        <v>3585</v>
      </c>
      <c r="H140" s="181">
        <v>1374</v>
      </c>
      <c r="I140" s="175">
        <v>5229</v>
      </c>
      <c r="J140" s="180">
        <v>383</v>
      </c>
      <c r="K140" s="180">
        <v>3523</v>
      </c>
      <c r="L140" s="181">
        <v>1323</v>
      </c>
      <c r="M140" s="175">
        <v>4839</v>
      </c>
      <c r="N140" s="180">
        <v>345</v>
      </c>
      <c r="O140" s="180">
        <v>3263</v>
      </c>
      <c r="P140" s="181">
        <v>1231</v>
      </c>
    </row>
    <row r="141" spans="1:16" x14ac:dyDescent="0.3">
      <c r="A141" s="178" t="s">
        <v>108</v>
      </c>
      <c r="B141" s="179" t="s">
        <v>109</v>
      </c>
      <c r="C141" s="179">
        <v>5172</v>
      </c>
      <c r="D141" s="178" t="s">
        <v>145</v>
      </c>
      <c r="E141" s="175">
        <v>5179</v>
      </c>
      <c r="F141" s="180">
        <v>1645</v>
      </c>
      <c r="G141" s="180">
        <v>2599</v>
      </c>
      <c r="H141" s="181">
        <v>935</v>
      </c>
      <c r="I141" s="175">
        <v>5148</v>
      </c>
      <c r="J141" s="180">
        <v>1591</v>
      </c>
      <c r="K141" s="180">
        <v>2622</v>
      </c>
      <c r="L141" s="181">
        <v>935</v>
      </c>
      <c r="M141" s="175">
        <v>4824</v>
      </c>
      <c r="N141" s="180">
        <v>1564</v>
      </c>
      <c r="O141" s="180">
        <v>2427</v>
      </c>
      <c r="P141" s="181">
        <v>833</v>
      </c>
    </row>
    <row r="142" spans="1:16" x14ac:dyDescent="0.3">
      <c r="A142" s="178" t="s">
        <v>1131</v>
      </c>
      <c r="B142" s="179" t="s">
        <v>476</v>
      </c>
      <c r="C142" s="179">
        <v>19142</v>
      </c>
      <c r="D142" s="178" t="s">
        <v>483</v>
      </c>
      <c r="E142" s="175">
        <v>6133</v>
      </c>
      <c r="F142" s="180">
        <v>416</v>
      </c>
      <c r="G142" s="180">
        <v>5442</v>
      </c>
      <c r="H142" s="181">
        <v>275</v>
      </c>
      <c r="I142" s="175">
        <v>6115</v>
      </c>
      <c r="J142" s="180">
        <v>401</v>
      </c>
      <c r="K142" s="180">
        <v>5455</v>
      </c>
      <c r="L142" s="181">
        <v>259</v>
      </c>
      <c r="M142" s="175">
        <v>4869</v>
      </c>
      <c r="N142" s="180">
        <v>378</v>
      </c>
      <c r="O142" s="180">
        <v>4272</v>
      </c>
      <c r="P142" s="181">
        <v>219</v>
      </c>
    </row>
    <row r="143" spans="1:16" x14ac:dyDescent="0.3">
      <c r="A143" s="178" t="s">
        <v>1173</v>
      </c>
      <c r="B143" s="179" t="s">
        <v>450</v>
      </c>
      <c r="C143" s="179">
        <v>66400</v>
      </c>
      <c r="D143" s="178" t="s">
        <v>932</v>
      </c>
      <c r="E143" s="175">
        <v>5095</v>
      </c>
      <c r="F143" s="180">
        <v>494</v>
      </c>
      <c r="G143" s="180">
        <v>3635</v>
      </c>
      <c r="H143" s="181">
        <v>966</v>
      </c>
      <c r="I143" s="175">
        <v>5050</v>
      </c>
      <c r="J143" s="180">
        <v>534</v>
      </c>
      <c r="K143" s="180">
        <v>3552</v>
      </c>
      <c r="L143" s="181">
        <v>964</v>
      </c>
      <c r="M143" s="175">
        <v>4891</v>
      </c>
      <c r="N143" s="180">
        <v>625</v>
      </c>
      <c r="O143" s="180">
        <v>3317</v>
      </c>
      <c r="P143" s="181">
        <v>949</v>
      </c>
    </row>
    <row r="144" spans="1:16" x14ac:dyDescent="0.3">
      <c r="A144" s="178" t="s">
        <v>925</v>
      </c>
      <c r="B144" s="179" t="s">
        <v>875</v>
      </c>
      <c r="C144" s="179">
        <v>54405</v>
      </c>
      <c r="D144" s="178" t="s">
        <v>897</v>
      </c>
      <c r="E144" s="175">
        <v>5119</v>
      </c>
      <c r="F144" s="180">
        <v>251</v>
      </c>
      <c r="G144" s="180">
        <v>3443</v>
      </c>
      <c r="H144" s="181">
        <v>1425</v>
      </c>
      <c r="I144" s="175">
        <v>5068</v>
      </c>
      <c r="J144" s="180">
        <v>300</v>
      </c>
      <c r="K144" s="180">
        <v>3396</v>
      </c>
      <c r="L144" s="181">
        <v>1372</v>
      </c>
      <c r="M144" s="175">
        <v>4784</v>
      </c>
      <c r="N144" s="180">
        <v>317</v>
      </c>
      <c r="O144" s="180">
        <v>3204</v>
      </c>
      <c r="P144" s="181">
        <v>1263</v>
      </c>
    </row>
    <row r="145" spans="1:16" x14ac:dyDescent="0.3">
      <c r="A145" s="178" t="s">
        <v>1015</v>
      </c>
      <c r="B145" s="179" t="s">
        <v>1087</v>
      </c>
      <c r="C145" s="179">
        <v>76895</v>
      </c>
      <c r="D145" s="178" t="s">
        <v>1122</v>
      </c>
      <c r="E145" s="175">
        <v>5154</v>
      </c>
      <c r="F145" s="180">
        <v>798</v>
      </c>
      <c r="G145" s="180">
        <v>3218</v>
      </c>
      <c r="H145" s="181">
        <v>1138</v>
      </c>
      <c r="I145" s="175">
        <v>5056</v>
      </c>
      <c r="J145" s="180">
        <v>828</v>
      </c>
      <c r="K145" s="180">
        <v>3129</v>
      </c>
      <c r="L145" s="181">
        <v>1099</v>
      </c>
      <c r="M145" s="175">
        <v>4797</v>
      </c>
      <c r="N145" s="180">
        <v>655</v>
      </c>
      <c r="O145" s="180">
        <v>3086</v>
      </c>
      <c r="P145" s="181">
        <v>1056</v>
      </c>
    </row>
    <row r="146" spans="1:16" x14ac:dyDescent="0.3">
      <c r="A146" s="178" t="s">
        <v>1086</v>
      </c>
      <c r="B146" s="179" t="s">
        <v>940</v>
      </c>
      <c r="C146" s="179">
        <v>68755</v>
      </c>
      <c r="D146" s="179" t="s">
        <v>1007</v>
      </c>
      <c r="E146" s="175">
        <v>5049</v>
      </c>
      <c r="F146" s="180">
        <v>306</v>
      </c>
      <c r="G146" s="180">
        <v>2675</v>
      </c>
      <c r="H146" s="181">
        <v>2068</v>
      </c>
      <c r="I146" s="175">
        <v>4974</v>
      </c>
      <c r="J146" s="180">
        <v>304</v>
      </c>
      <c r="K146" s="180">
        <v>2641</v>
      </c>
      <c r="L146" s="181">
        <v>2029</v>
      </c>
      <c r="M146" s="175">
        <v>4742</v>
      </c>
      <c r="N146" s="180">
        <v>283</v>
      </c>
      <c r="O146" s="180">
        <v>2515</v>
      </c>
      <c r="P146" s="181">
        <v>1944</v>
      </c>
    </row>
    <row r="147" spans="1:16" x14ac:dyDescent="0.3">
      <c r="A147" s="178" t="s">
        <v>874</v>
      </c>
      <c r="B147" s="179" t="s">
        <v>875</v>
      </c>
      <c r="C147" s="179">
        <v>54874</v>
      </c>
      <c r="D147" s="178" t="s">
        <v>913</v>
      </c>
      <c r="E147" s="175">
        <v>5000</v>
      </c>
      <c r="F147" s="180">
        <v>324</v>
      </c>
      <c r="G147" s="180">
        <v>3321</v>
      </c>
      <c r="H147" s="181">
        <v>1355</v>
      </c>
      <c r="I147" s="175">
        <v>4996</v>
      </c>
      <c r="J147" s="180">
        <v>350</v>
      </c>
      <c r="K147" s="180">
        <v>3336</v>
      </c>
      <c r="L147" s="181">
        <v>1310</v>
      </c>
      <c r="M147" s="175">
        <v>4614</v>
      </c>
      <c r="N147" s="180">
        <v>358</v>
      </c>
      <c r="O147" s="180">
        <v>3111</v>
      </c>
      <c r="P147" s="181">
        <v>1145</v>
      </c>
    </row>
    <row r="148" spans="1:16" x14ac:dyDescent="0.3">
      <c r="A148" s="178" t="s">
        <v>1086</v>
      </c>
      <c r="B148" s="179" t="s">
        <v>1174</v>
      </c>
      <c r="C148" s="179">
        <v>94001</v>
      </c>
      <c r="D148" s="178" t="s">
        <v>1175</v>
      </c>
      <c r="E148" s="175">
        <v>5891</v>
      </c>
      <c r="F148" s="180">
        <v>1454</v>
      </c>
      <c r="G148" s="180">
        <v>2599</v>
      </c>
      <c r="H148" s="181">
        <v>1838</v>
      </c>
      <c r="I148" s="175">
        <v>5574</v>
      </c>
      <c r="J148" s="180">
        <v>1511</v>
      </c>
      <c r="K148" s="180">
        <v>2260</v>
      </c>
      <c r="L148" s="181">
        <v>1803</v>
      </c>
      <c r="M148" s="175">
        <v>4506</v>
      </c>
      <c r="N148" s="180">
        <v>939</v>
      </c>
      <c r="O148" s="180">
        <v>1919</v>
      </c>
      <c r="P148" s="181">
        <v>1648</v>
      </c>
    </row>
    <row r="149" spans="1:16" x14ac:dyDescent="0.3">
      <c r="A149" s="178" t="s">
        <v>569</v>
      </c>
      <c r="B149" s="179" t="s">
        <v>514</v>
      </c>
      <c r="C149" s="179">
        <v>20060</v>
      </c>
      <c r="D149" s="178" t="s">
        <v>520</v>
      </c>
      <c r="E149" s="175">
        <v>4548</v>
      </c>
      <c r="F149" s="180">
        <v>189</v>
      </c>
      <c r="G149" s="180">
        <v>3812</v>
      </c>
      <c r="H149" s="181">
        <v>547</v>
      </c>
      <c r="I149" s="175">
        <v>4625</v>
      </c>
      <c r="J149" s="180">
        <v>187</v>
      </c>
      <c r="K149" s="180">
        <v>3908</v>
      </c>
      <c r="L149" s="181">
        <v>530</v>
      </c>
      <c r="M149" s="175">
        <v>4503</v>
      </c>
      <c r="N149" s="180">
        <v>188</v>
      </c>
      <c r="O149" s="180">
        <v>3820</v>
      </c>
      <c r="P149" s="181">
        <v>495</v>
      </c>
    </row>
    <row r="150" spans="1:16" x14ac:dyDescent="0.3">
      <c r="A150" s="178" t="s">
        <v>874</v>
      </c>
      <c r="B150" s="179" t="s">
        <v>109</v>
      </c>
      <c r="C150" s="179">
        <v>5079</v>
      </c>
      <c r="D150" s="178" t="s">
        <v>126</v>
      </c>
      <c r="E150" s="175">
        <v>4517</v>
      </c>
      <c r="F150" s="180">
        <v>388</v>
      </c>
      <c r="G150" s="180">
        <v>2934</v>
      </c>
      <c r="H150" s="181">
        <v>1195</v>
      </c>
      <c r="I150" s="175">
        <v>4451</v>
      </c>
      <c r="J150" s="180">
        <v>387</v>
      </c>
      <c r="K150" s="180">
        <v>2868</v>
      </c>
      <c r="L150" s="181">
        <v>1196</v>
      </c>
      <c r="M150" s="175">
        <v>4447</v>
      </c>
      <c r="N150" s="180">
        <v>382</v>
      </c>
      <c r="O150" s="180">
        <v>2942</v>
      </c>
      <c r="P150" s="181">
        <v>1123</v>
      </c>
    </row>
    <row r="151" spans="1:16" x14ac:dyDescent="0.3">
      <c r="A151" s="178" t="s">
        <v>939</v>
      </c>
      <c r="B151" s="179" t="s">
        <v>794</v>
      </c>
      <c r="C151" s="179">
        <v>50573</v>
      </c>
      <c r="D151" s="178" t="s">
        <v>813</v>
      </c>
      <c r="E151" s="175">
        <v>4313</v>
      </c>
      <c r="F151" s="180">
        <v>581</v>
      </c>
      <c r="G151" s="180">
        <v>2987</v>
      </c>
      <c r="H151" s="181">
        <v>745</v>
      </c>
      <c r="I151" s="175">
        <v>4529</v>
      </c>
      <c r="J151" s="180">
        <v>591</v>
      </c>
      <c r="K151" s="180">
        <v>3184</v>
      </c>
      <c r="L151" s="181">
        <v>754</v>
      </c>
      <c r="M151" s="175">
        <v>4443</v>
      </c>
      <c r="N151" s="180">
        <v>586</v>
      </c>
      <c r="O151" s="180">
        <v>3136</v>
      </c>
      <c r="P151" s="181">
        <v>721</v>
      </c>
    </row>
    <row r="152" spans="1:16" x14ac:dyDescent="0.3">
      <c r="A152" s="178" t="s">
        <v>458</v>
      </c>
      <c r="B152" s="179" t="s">
        <v>1189</v>
      </c>
      <c r="C152" s="179">
        <v>99001</v>
      </c>
      <c r="D152" s="178" t="s">
        <v>1190</v>
      </c>
      <c r="E152" s="175">
        <v>5331</v>
      </c>
      <c r="F152" s="180">
        <v>1206</v>
      </c>
      <c r="G152" s="180">
        <v>2591</v>
      </c>
      <c r="H152" s="181">
        <v>1534</v>
      </c>
      <c r="I152" s="175">
        <v>4971</v>
      </c>
      <c r="J152" s="180">
        <v>1209</v>
      </c>
      <c r="K152" s="180">
        <v>2255</v>
      </c>
      <c r="L152" s="181">
        <v>1507</v>
      </c>
      <c r="M152" s="175">
        <v>4407</v>
      </c>
      <c r="N152" s="180">
        <v>1218</v>
      </c>
      <c r="O152" s="180">
        <v>1747</v>
      </c>
      <c r="P152" s="181">
        <v>1442</v>
      </c>
    </row>
    <row r="153" spans="1:16" x14ac:dyDescent="0.3">
      <c r="A153" s="178" t="s">
        <v>1086</v>
      </c>
      <c r="B153" s="179" t="s">
        <v>236</v>
      </c>
      <c r="C153" s="179">
        <v>8573</v>
      </c>
      <c r="D153" s="178" t="s">
        <v>250</v>
      </c>
      <c r="E153" s="175">
        <v>4679</v>
      </c>
      <c r="F153" s="180">
        <v>584</v>
      </c>
      <c r="G153" s="180">
        <v>2585</v>
      </c>
      <c r="H153" s="181">
        <v>1510</v>
      </c>
      <c r="I153" s="175">
        <v>4554</v>
      </c>
      <c r="J153" s="180">
        <v>585</v>
      </c>
      <c r="K153" s="180">
        <v>2580</v>
      </c>
      <c r="L153" s="181">
        <v>1389</v>
      </c>
      <c r="M153" s="175">
        <v>4308</v>
      </c>
      <c r="N153" s="180">
        <v>575</v>
      </c>
      <c r="O153" s="180">
        <v>2503</v>
      </c>
      <c r="P153" s="181">
        <v>1230</v>
      </c>
    </row>
    <row r="154" spans="1:16" x14ac:dyDescent="0.3">
      <c r="A154" s="178" t="s">
        <v>1086</v>
      </c>
      <c r="B154" s="179" t="s">
        <v>915</v>
      </c>
      <c r="C154" s="179">
        <v>63401</v>
      </c>
      <c r="D154" s="179" t="s">
        <v>920</v>
      </c>
      <c r="E154" s="175">
        <v>4489</v>
      </c>
      <c r="F154" s="180">
        <v>240</v>
      </c>
      <c r="G154" s="180">
        <v>3460</v>
      </c>
      <c r="H154" s="181">
        <v>789</v>
      </c>
      <c r="I154" s="175">
        <v>4433</v>
      </c>
      <c r="J154" s="180">
        <v>236</v>
      </c>
      <c r="K154" s="180">
        <v>3419</v>
      </c>
      <c r="L154" s="181">
        <v>778</v>
      </c>
      <c r="M154" s="175">
        <v>4373</v>
      </c>
      <c r="N154" s="180">
        <v>241</v>
      </c>
      <c r="O154" s="180">
        <v>3409</v>
      </c>
      <c r="P154" s="181">
        <v>723</v>
      </c>
    </row>
    <row r="155" spans="1:16" x14ac:dyDescent="0.3">
      <c r="A155" s="178" t="s">
        <v>1123</v>
      </c>
      <c r="B155" s="179" t="s">
        <v>273</v>
      </c>
      <c r="C155" s="179">
        <v>23555</v>
      </c>
      <c r="D155" s="178" t="s">
        <v>555</v>
      </c>
      <c r="E155" s="175">
        <v>4610</v>
      </c>
      <c r="F155" s="180">
        <v>229</v>
      </c>
      <c r="G155" s="180">
        <v>3298</v>
      </c>
      <c r="H155" s="181">
        <v>1083</v>
      </c>
      <c r="I155" s="175">
        <v>4528</v>
      </c>
      <c r="J155" s="180">
        <v>232</v>
      </c>
      <c r="K155" s="180">
        <v>3251</v>
      </c>
      <c r="L155" s="181">
        <v>1045</v>
      </c>
      <c r="M155" s="175">
        <v>4339</v>
      </c>
      <c r="N155" s="180">
        <v>227</v>
      </c>
      <c r="O155" s="180">
        <v>3149</v>
      </c>
      <c r="P155" s="181">
        <v>963</v>
      </c>
    </row>
    <row r="156" spans="1:16" x14ac:dyDescent="0.3">
      <c r="A156" s="178" t="s">
        <v>108</v>
      </c>
      <c r="B156" s="179" t="s">
        <v>109</v>
      </c>
      <c r="C156" s="179">
        <v>5664</v>
      </c>
      <c r="D156" s="178" t="s">
        <v>205</v>
      </c>
      <c r="E156" s="175">
        <v>4461</v>
      </c>
      <c r="F156" s="180">
        <v>376</v>
      </c>
      <c r="G156" s="180">
        <v>2587</v>
      </c>
      <c r="H156" s="181">
        <v>1498</v>
      </c>
      <c r="I156" s="175">
        <v>4472</v>
      </c>
      <c r="J156" s="180">
        <v>390</v>
      </c>
      <c r="K156" s="180">
        <v>2591</v>
      </c>
      <c r="L156" s="181">
        <v>1491</v>
      </c>
      <c r="M156" s="175">
        <v>4335</v>
      </c>
      <c r="N156" s="180">
        <v>375</v>
      </c>
      <c r="O156" s="180">
        <v>2522</v>
      </c>
      <c r="P156" s="181">
        <v>1438</v>
      </c>
    </row>
    <row r="157" spans="1:16" x14ac:dyDescent="0.3">
      <c r="A157" s="178" t="s">
        <v>513</v>
      </c>
      <c r="B157" s="179" t="s">
        <v>1132</v>
      </c>
      <c r="C157" s="179">
        <v>85410</v>
      </c>
      <c r="D157" s="178" t="s">
        <v>1148</v>
      </c>
      <c r="E157" s="175">
        <v>4338</v>
      </c>
      <c r="F157" s="180">
        <v>236</v>
      </c>
      <c r="G157" s="180">
        <v>3143</v>
      </c>
      <c r="H157" s="181">
        <v>959</v>
      </c>
      <c r="I157" s="175">
        <v>4369</v>
      </c>
      <c r="J157" s="180">
        <v>234</v>
      </c>
      <c r="K157" s="180">
        <v>3144</v>
      </c>
      <c r="L157" s="181">
        <v>991</v>
      </c>
      <c r="M157" s="175">
        <v>4304</v>
      </c>
      <c r="N157" s="180">
        <v>246</v>
      </c>
      <c r="O157" s="180">
        <v>3146</v>
      </c>
      <c r="P157" s="181">
        <v>912</v>
      </c>
    </row>
    <row r="158" spans="1:16" x14ac:dyDescent="0.3">
      <c r="A158" s="178" t="s">
        <v>914</v>
      </c>
      <c r="B158" s="179" t="s">
        <v>109</v>
      </c>
      <c r="C158" s="179">
        <v>5887</v>
      </c>
      <c r="D158" s="178" t="s">
        <v>231</v>
      </c>
      <c r="E158" s="175">
        <v>4395</v>
      </c>
      <c r="F158" s="180">
        <v>258</v>
      </c>
      <c r="G158" s="180">
        <v>2661</v>
      </c>
      <c r="H158" s="181">
        <v>1476</v>
      </c>
      <c r="I158" s="175">
        <v>4432</v>
      </c>
      <c r="J158" s="180">
        <v>260</v>
      </c>
      <c r="K158" s="180">
        <v>2686</v>
      </c>
      <c r="L158" s="181">
        <v>1486</v>
      </c>
      <c r="M158" s="175">
        <v>4301</v>
      </c>
      <c r="N158" s="180">
        <v>229</v>
      </c>
      <c r="O158" s="180">
        <v>2642</v>
      </c>
      <c r="P158" s="181">
        <v>1430</v>
      </c>
    </row>
    <row r="159" spans="1:16" x14ac:dyDescent="0.3">
      <c r="A159" s="178" t="s">
        <v>108</v>
      </c>
      <c r="B159" s="179" t="s">
        <v>109</v>
      </c>
      <c r="C159" s="179">
        <v>5736</v>
      </c>
      <c r="D159" s="178" t="s">
        <v>214</v>
      </c>
      <c r="E159" s="175">
        <v>4525</v>
      </c>
      <c r="F159" s="180">
        <v>204</v>
      </c>
      <c r="G159" s="180">
        <v>3577</v>
      </c>
      <c r="H159" s="181">
        <v>744</v>
      </c>
      <c r="I159" s="175">
        <v>4461</v>
      </c>
      <c r="J159" s="180">
        <v>195</v>
      </c>
      <c r="K159" s="180">
        <v>3541</v>
      </c>
      <c r="L159" s="181">
        <v>725</v>
      </c>
      <c r="M159" s="175">
        <v>4346</v>
      </c>
      <c r="N159" s="180">
        <v>195</v>
      </c>
      <c r="O159" s="180">
        <v>3425</v>
      </c>
      <c r="P159" s="181">
        <v>726</v>
      </c>
    </row>
    <row r="160" spans="1:16" x14ac:dyDescent="0.3">
      <c r="A160" s="178" t="s">
        <v>108</v>
      </c>
      <c r="B160" s="179" t="s">
        <v>764</v>
      </c>
      <c r="C160" s="179">
        <v>47288</v>
      </c>
      <c r="D160" s="178" t="s">
        <v>775</v>
      </c>
      <c r="E160" s="175">
        <v>4648</v>
      </c>
      <c r="F160" s="180">
        <v>305</v>
      </c>
      <c r="G160" s="180">
        <v>2195</v>
      </c>
      <c r="H160" s="181">
        <v>2148</v>
      </c>
      <c r="I160" s="175">
        <v>4493</v>
      </c>
      <c r="J160" s="180">
        <v>297</v>
      </c>
      <c r="K160" s="180">
        <v>2151</v>
      </c>
      <c r="L160" s="181">
        <v>2045</v>
      </c>
      <c r="M160" s="175">
        <v>4100</v>
      </c>
      <c r="N160" s="180">
        <v>284</v>
      </c>
      <c r="O160" s="180">
        <v>1961</v>
      </c>
      <c r="P160" s="181">
        <v>1855</v>
      </c>
    </row>
    <row r="161" spans="1:16" x14ac:dyDescent="0.3">
      <c r="A161" s="178" t="s">
        <v>108</v>
      </c>
      <c r="B161" s="179" t="s">
        <v>570</v>
      </c>
      <c r="C161" s="179">
        <v>25875</v>
      </c>
      <c r="D161" s="178" t="s">
        <v>676</v>
      </c>
      <c r="E161" s="175">
        <v>5020</v>
      </c>
      <c r="F161" s="180">
        <v>879</v>
      </c>
      <c r="G161" s="180">
        <v>2081</v>
      </c>
      <c r="H161" s="181">
        <v>2060</v>
      </c>
      <c r="I161" s="175">
        <v>5053</v>
      </c>
      <c r="J161" s="180">
        <v>876</v>
      </c>
      <c r="K161" s="180">
        <v>2123</v>
      </c>
      <c r="L161" s="181">
        <v>2054</v>
      </c>
      <c r="M161" s="175">
        <v>4161</v>
      </c>
      <c r="N161" s="180">
        <v>232</v>
      </c>
      <c r="O161" s="180">
        <v>1997</v>
      </c>
      <c r="P161" s="181">
        <v>1932</v>
      </c>
    </row>
    <row r="162" spans="1:16" x14ac:dyDescent="0.3">
      <c r="A162" s="178" t="s">
        <v>569</v>
      </c>
      <c r="B162" s="179" t="s">
        <v>940</v>
      </c>
      <c r="C162" s="179">
        <v>68655</v>
      </c>
      <c r="D162" s="178" t="s">
        <v>997</v>
      </c>
      <c r="E162" s="175">
        <v>4196</v>
      </c>
      <c r="F162" s="180">
        <v>113</v>
      </c>
      <c r="G162" s="180">
        <v>2982</v>
      </c>
      <c r="H162" s="181">
        <v>1101</v>
      </c>
      <c r="I162" s="175">
        <v>4210</v>
      </c>
      <c r="J162" s="180">
        <v>113</v>
      </c>
      <c r="K162" s="180">
        <v>3043</v>
      </c>
      <c r="L162" s="181">
        <v>1054</v>
      </c>
      <c r="M162" s="175">
        <v>4056</v>
      </c>
      <c r="N162" s="180">
        <v>112</v>
      </c>
      <c r="O162" s="180">
        <v>2915</v>
      </c>
      <c r="P162" s="181">
        <v>1029</v>
      </c>
    </row>
    <row r="163" spans="1:16" x14ac:dyDescent="0.3">
      <c r="A163" s="178" t="s">
        <v>108</v>
      </c>
      <c r="B163" s="179" t="s">
        <v>1087</v>
      </c>
      <c r="C163" s="179">
        <v>76622</v>
      </c>
      <c r="D163" s="178" t="s">
        <v>1112</v>
      </c>
      <c r="E163" s="175">
        <v>4707</v>
      </c>
      <c r="F163" s="180">
        <v>997</v>
      </c>
      <c r="G163" s="180">
        <v>2386</v>
      </c>
      <c r="H163" s="181">
        <v>1324</v>
      </c>
      <c r="I163" s="175">
        <v>4459</v>
      </c>
      <c r="J163" s="180">
        <v>881</v>
      </c>
      <c r="K163" s="180">
        <v>2294</v>
      </c>
      <c r="L163" s="181">
        <v>1284</v>
      </c>
      <c r="M163" s="175">
        <v>3908</v>
      </c>
      <c r="N163" s="180">
        <v>631</v>
      </c>
      <c r="O163" s="180">
        <v>2066</v>
      </c>
      <c r="P163" s="181">
        <v>1211</v>
      </c>
    </row>
    <row r="164" spans="1:16" x14ac:dyDescent="0.3">
      <c r="A164" s="178" t="s">
        <v>793</v>
      </c>
      <c r="B164" s="179" t="s">
        <v>109</v>
      </c>
      <c r="C164" s="179">
        <v>5042</v>
      </c>
      <c r="D164" s="178" t="s">
        <v>120</v>
      </c>
      <c r="E164" s="175">
        <v>4352</v>
      </c>
      <c r="F164" s="180">
        <v>949</v>
      </c>
      <c r="G164" s="180">
        <v>2578</v>
      </c>
      <c r="H164" s="181">
        <v>825</v>
      </c>
      <c r="I164" s="175">
        <v>4308</v>
      </c>
      <c r="J164" s="180">
        <v>960</v>
      </c>
      <c r="K164" s="180">
        <v>2540</v>
      </c>
      <c r="L164" s="181">
        <v>808</v>
      </c>
      <c r="M164" s="175">
        <v>3906</v>
      </c>
      <c r="N164" s="180">
        <v>721</v>
      </c>
      <c r="O164" s="180">
        <v>2424</v>
      </c>
      <c r="P164" s="181">
        <v>761</v>
      </c>
    </row>
    <row r="165" spans="1:16" x14ac:dyDescent="0.3">
      <c r="A165" s="178" t="s">
        <v>430</v>
      </c>
      <c r="B165" s="179" t="s">
        <v>570</v>
      </c>
      <c r="C165" s="179">
        <v>25386</v>
      </c>
      <c r="D165" s="178" t="s">
        <v>617</v>
      </c>
      <c r="E165" s="175">
        <v>4540</v>
      </c>
      <c r="F165" s="180">
        <v>659</v>
      </c>
      <c r="G165" s="180">
        <v>1860</v>
      </c>
      <c r="H165" s="181">
        <v>2021</v>
      </c>
      <c r="I165" s="175">
        <v>4419</v>
      </c>
      <c r="J165" s="180">
        <v>648</v>
      </c>
      <c r="K165" s="180">
        <v>1779</v>
      </c>
      <c r="L165" s="181">
        <v>1992</v>
      </c>
      <c r="M165" s="175">
        <v>3862</v>
      </c>
      <c r="N165" s="180">
        <v>297</v>
      </c>
      <c r="O165" s="180">
        <v>1660</v>
      </c>
      <c r="P165" s="181">
        <v>1905</v>
      </c>
    </row>
    <row r="166" spans="1:16" x14ac:dyDescent="0.3">
      <c r="A166" s="178" t="s">
        <v>939</v>
      </c>
      <c r="B166" s="179" t="s">
        <v>1087</v>
      </c>
      <c r="C166" s="179">
        <v>76318</v>
      </c>
      <c r="D166" s="178" t="s">
        <v>1105</v>
      </c>
      <c r="E166" s="175">
        <v>4114</v>
      </c>
      <c r="F166" s="180">
        <v>304</v>
      </c>
      <c r="G166" s="180">
        <v>3012</v>
      </c>
      <c r="H166" s="181">
        <v>798</v>
      </c>
      <c r="I166" s="175">
        <v>4013</v>
      </c>
      <c r="J166" s="180">
        <v>296</v>
      </c>
      <c r="K166" s="180">
        <v>2970</v>
      </c>
      <c r="L166" s="181">
        <v>747</v>
      </c>
      <c r="M166" s="175">
        <v>3900</v>
      </c>
      <c r="N166" s="180">
        <v>278</v>
      </c>
      <c r="O166" s="180">
        <v>2897</v>
      </c>
      <c r="P166" s="181">
        <v>725</v>
      </c>
    </row>
    <row r="167" spans="1:16" x14ac:dyDescent="0.3">
      <c r="A167" s="178" t="s">
        <v>569</v>
      </c>
      <c r="B167" s="179" t="s">
        <v>940</v>
      </c>
      <c r="C167" s="179">
        <v>68077</v>
      </c>
      <c r="D167" s="178" t="s">
        <v>126</v>
      </c>
      <c r="E167" s="175">
        <v>4076</v>
      </c>
      <c r="F167" s="180">
        <v>189</v>
      </c>
      <c r="G167" s="180">
        <v>2155</v>
      </c>
      <c r="H167" s="181">
        <v>1732</v>
      </c>
      <c r="I167" s="175">
        <v>3973</v>
      </c>
      <c r="J167" s="180">
        <v>192</v>
      </c>
      <c r="K167" s="180">
        <v>2074</v>
      </c>
      <c r="L167" s="181">
        <v>1707</v>
      </c>
      <c r="M167" s="175">
        <v>3788</v>
      </c>
      <c r="N167" s="180">
        <v>180</v>
      </c>
      <c r="O167" s="180">
        <v>1948</v>
      </c>
      <c r="P167" s="181">
        <v>1660</v>
      </c>
    </row>
    <row r="168" spans="1:16" x14ac:dyDescent="0.3">
      <c r="A168" s="178" t="s">
        <v>1150</v>
      </c>
      <c r="B168" s="179" t="s">
        <v>136</v>
      </c>
      <c r="C168" s="179">
        <v>17042</v>
      </c>
      <c r="D168" s="178" t="s">
        <v>433</v>
      </c>
      <c r="E168" s="175">
        <v>4060</v>
      </c>
      <c r="F168" s="180">
        <v>402</v>
      </c>
      <c r="G168" s="180">
        <v>2711</v>
      </c>
      <c r="H168" s="181">
        <v>947</v>
      </c>
      <c r="I168" s="175">
        <v>3939</v>
      </c>
      <c r="J168" s="180">
        <v>421</v>
      </c>
      <c r="K168" s="180">
        <v>2570</v>
      </c>
      <c r="L168" s="181">
        <v>948</v>
      </c>
      <c r="M168" s="175">
        <v>3757</v>
      </c>
      <c r="N168" s="180">
        <v>534</v>
      </c>
      <c r="O168" s="180">
        <v>2340</v>
      </c>
      <c r="P168" s="181">
        <v>883</v>
      </c>
    </row>
    <row r="169" spans="1:16" x14ac:dyDescent="0.3">
      <c r="A169" s="178" t="s">
        <v>261</v>
      </c>
      <c r="B169" s="179" t="s">
        <v>262</v>
      </c>
      <c r="C169" s="179">
        <v>13688</v>
      </c>
      <c r="D169" s="178" t="s">
        <v>300</v>
      </c>
      <c r="E169" s="175">
        <v>4056</v>
      </c>
      <c r="F169" s="180">
        <v>208</v>
      </c>
      <c r="G169" s="180">
        <v>3150</v>
      </c>
      <c r="H169" s="181">
        <v>698</v>
      </c>
      <c r="I169" s="175">
        <v>4025</v>
      </c>
      <c r="J169" s="180">
        <v>208</v>
      </c>
      <c r="K169" s="180">
        <v>3082</v>
      </c>
      <c r="L169" s="181">
        <v>735</v>
      </c>
      <c r="M169" s="175">
        <v>3755</v>
      </c>
      <c r="N169" s="180">
        <v>215</v>
      </c>
      <c r="O169" s="180">
        <v>2849</v>
      </c>
      <c r="P169" s="181">
        <v>691</v>
      </c>
    </row>
    <row r="170" spans="1:16" x14ac:dyDescent="0.3">
      <c r="A170" s="178" t="s">
        <v>914</v>
      </c>
      <c r="B170" s="179" t="s">
        <v>570</v>
      </c>
      <c r="C170" s="179">
        <v>25260</v>
      </c>
      <c r="D170" s="178" t="s">
        <v>594</v>
      </c>
      <c r="E170" s="175">
        <v>4107</v>
      </c>
      <c r="F170" s="180">
        <v>377</v>
      </c>
      <c r="G170" s="180">
        <v>3003</v>
      </c>
      <c r="H170" s="181">
        <v>727</v>
      </c>
      <c r="I170" s="175">
        <v>3996</v>
      </c>
      <c r="J170" s="180">
        <v>368</v>
      </c>
      <c r="K170" s="180">
        <v>2918</v>
      </c>
      <c r="L170" s="181">
        <v>710</v>
      </c>
      <c r="M170" s="175">
        <v>3733</v>
      </c>
      <c r="N170" s="180">
        <v>145</v>
      </c>
      <c r="O170" s="180">
        <v>2933</v>
      </c>
      <c r="P170" s="181">
        <v>655</v>
      </c>
    </row>
    <row r="171" spans="1:16" x14ac:dyDescent="0.3">
      <c r="A171" s="178" t="s">
        <v>1086</v>
      </c>
      <c r="B171" s="179" t="s">
        <v>915</v>
      </c>
      <c r="C171" s="179">
        <v>63594</v>
      </c>
      <c r="D171" s="178" t="s">
        <v>923</v>
      </c>
      <c r="E171" s="175">
        <v>3993</v>
      </c>
      <c r="F171" s="180">
        <v>753</v>
      </c>
      <c r="G171" s="180">
        <v>2033</v>
      </c>
      <c r="H171" s="181">
        <v>1207</v>
      </c>
      <c r="I171" s="175">
        <v>4038</v>
      </c>
      <c r="J171" s="180">
        <v>795</v>
      </c>
      <c r="K171" s="180">
        <v>2057</v>
      </c>
      <c r="L171" s="181">
        <v>1186</v>
      </c>
      <c r="M171" s="175">
        <v>3591</v>
      </c>
      <c r="N171" s="180">
        <v>582</v>
      </c>
      <c r="O171" s="180">
        <v>1980</v>
      </c>
      <c r="P171" s="181">
        <v>1029</v>
      </c>
    </row>
    <row r="172" spans="1:16" x14ac:dyDescent="0.3">
      <c r="A172" s="178" t="s">
        <v>235</v>
      </c>
      <c r="B172" s="179" t="s">
        <v>236</v>
      </c>
      <c r="C172" s="179">
        <v>8638</v>
      </c>
      <c r="D172" s="178" t="s">
        <v>195</v>
      </c>
      <c r="E172" s="175">
        <v>3856</v>
      </c>
      <c r="F172" s="180">
        <v>170</v>
      </c>
      <c r="G172" s="180">
        <v>2088</v>
      </c>
      <c r="H172" s="181">
        <v>1598</v>
      </c>
      <c r="I172" s="175">
        <v>3834</v>
      </c>
      <c r="J172" s="180">
        <v>166</v>
      </c>
      <c r="K172" s="180">
        <v>2092</v>
      </c>
      <c r="L172" s="181">
        <v>1576</v>
      </c>
      <c r="M172" s="175">
        <v>3491</v>
      </c>
      <c r="N172" s="180">
        <v>163</v>
      </c>
      <c r="O172" s="180">
        <v>1984</v>
      </c>
      <c r="P172" s="181">
        <v>1344</v>
      </c>
    </row>
    <row r="173" spans="1:16" x14ac:dyDescent="0.3">
      <c r="A173" s="178" t="s">
        <v>939</v>
      </c>
      <c r="B173" s="179" t="s">
        <v>1040</v>
      </c>
      <c r="C173" s="179">
        <v>73449</v>
      </c>
      <c r="D173" s="178" t="s">
        <v>1067</v>
      </c>
      <c r="E173" s="175">
        <v>3877</v>
      </c>
      <c r="F173" s="180">
        <v>352</v>
      </c>
      <c r="G173" s="180">
        <v>2048</v>
      </c>
      <c r="H173" s="181">
        <v>1477</v>
      </c>
      <c r="I173" s="175">
        <v>3816</v>
      </c>
      <c r="J173" s="180">
        <v>349</v>
      </c>
      <c r="K173" s="180">
        <v>2013</v>
      </c>
      <c r="L173" s="181">
        <v>1454</v>
      </c>
      <c r="M173" s="175">
        <v>3703</v>
      </c>
      <c r="N173" s="180">
        <v>338</v>
      </c>
      <c r="O173" s="180">
        <v>1916</v>
      </c>
      <c r="P173" s="181">
        <v>1449</v>
      </c>
    </row>
    <row r="174" spans="1:16" x14ac:dyDescent="0.3">
      <c r="A174" s="178" t="s">
        <v>430</v>
      </c>
      <c r="B174" s="179" t="s">
        <v>236</v>
      </c>
      <c r="C174" s="179">
        <v>8078</v>
      </c>
      <c r="D174" s="178" t="s">
        <v>238</v>
      </c>
      <c r="E174" s="175">
        <v>3752</v>
      </c>
      <c r="F174" s="180">
        <v>111</v>
      </c>
      <c r="G174" s="180">
        <v>2342</v>
      </c>
      <c r="H174" s="181">
        <v>1299</v>
      </c>
      <c r="I174" s="175">
        <v>3678</v>
      </c>
      <c r="J174" s="180">
        <v>109</v>
      </c>
      <c r="K174" s="180">
        <v>2338</v>
      </c>
      <c r="L174" s="181">
        <v>1231</v>
      </c>
      <c r="M174" s="175">
        <v>3341</v>
      </c>
      <c r="N174" s="180">
        <v>111</v>
      </c>
      <c r="O174" s="180">
        <v>2319</v>
      </c>
      <c r="P174" s="181">
        <v>911</v>
      </c>
    </row>
    <row r="175" spans="1:16" x14ac:dyDescent="0.3">
      <c r="A175" s="178" t="s">
        <v>540</v>
      </c>
      <c r="B175" s="179" t="s">
        <v>109</v>
      </c>
      <c r="C175" s="179">
        <v>5264</v>
      </c>
      <c r="D175" s="178" t="s">
        <v>155</v>
      </c>
      <c r="E175" s="175">
        <v>3598</v>
      </c>
      <c r="F175" s="180">
        <v>182</v>
      </c>
      <c r="G175" s="180">
        <v>2287</v>
      </c>
      <c r="H175" s="181">
        <v>1129</v>
      </c>
      <c r="I175" s="175">
        <v>3628</v>
      </c>
      <c r="J175" s="180">
        <v>172</v>
      </c>
      <c r="K175" s="180">
        <v>2326</v>
      </c>
      <c r="L175" s="181">
        <v>1130</v>
      </c>
      <c r="M175" s="175">
        <v>3596</v>
      </c>
      <c r="N175" s="180">
        <v>192</v>
      </c>
      <c r="O175" s="180">
        <v>2290</v>
      </c>
      <c r="P175" s="181">
        <v>1114</v>
      </c>
    </row>
    <row r="176" spans="1:16" x14ac:dyDescent="0.3">
      <c r="A176" s="178" t="s">
        <v>235</v>
      </c>
      <c r="B176" s="179" t="s">
        <v>459</v>
      </c>
      <c r="C176" s="179">
        <v>18753</v>
      </c>
      <c r="D176" s="178" t="s">
        <v>472</v>
      </c>
      <c r="E176" s="175">
        <v>3572</v>
      </c>
      <c r="F176" s="180">
        <v>284</v>
      </c>
      <c r="G176" s="180">
        <v>1952</v>
      </c>
      <c r="H176" s="181">
        <v>1336</v>
      </c>
      <c r="I176" s="175">
        <v>3561</v>
      </c>
      <c r="J176" s="180">
        <v>311</v>
      </c>
      <c r="K176" s="180">
        <v>1915</v>
      </c>
      <c r="L176" s="181">
        <v>1335</v>
      </c>
      <c r="M176" s="175">
        <v>3540</v>
      </c>
      <c r="N176" s="180">
        <v>293</v>
      </c>
      <c r="O176" s="180">
        <v>1948</v>
      </c>
      <c r="P176" s="181">
        <v>1299</v>
      </c>
    </row>
    <row r="177" spans="1:16" x14ac:dyDescent="0.3">
      <c r="A177" s="178" t="s">
        <v>108</v>
      </c>
      <c r="B177" s="179" t="s">
        <v>875</v>
      </c>
      <c r="C177" s="179">
        <v>54810</v>
      </c>
      <c r="D177" s="178" t="s">
        <v>911</v>
      </c>
      <c r="E177" s="175">
        <v>3570</v>
      </c>
      <c r="F177" s="180">
        <v>319</v>
      </c>
      <c r="G177" s="180">
        <v>2251</v>
      </c>
      <c r="H177" s="181">
        <v>1000</v>
      </c>
      <c r="I177" s="175">
        <v>3613</v>
      </c>
      <c r="J177" s="180">
        <v>328</v>
      </c>
      <c r="K177" s="180">
        <v>2267</v>
      </c>
      <c r="L177" s="181">
        <v>1018</v>
      </c>
      <c r="M177" s="175">
        <v>3464</v>
      </c>
      <c r="N177" s="180">
        <v>296</v>
      </c>
      <c r="O177" s="180">
        <v>2224</v>
      </c>
      <c r="P177" s="181">
        <v>944</v>
      </c>
    </row>
    <row r="178" spans="1:16" x14ac:dyDescent="0.3">
      <c r="A178" s="178" t="s">
        <v>1183</v>
      </c>
      <c r="B178" s="179" t="s">
        <v>713</v>
      </c>
      <c r="C178" s="179">
        <v>41396</v>
      </c>
      <c r="D178" s="179" t="s">
        <v>730</v>
      </c>
      <c r="E178" s="175">
        <v>3606</v>
      </c>
      <c r="F178" s="180">
        <v>269</v>
      </c>
      <c r="G178" s="180">
        <v>1512</v>
      </c>
      <c r="H178" s="181">
        <v>1825</v>
      </c>
      <c r="I178" s="175">
        <v>3598</v>
      </c>
      <c r="J178" s="180">
        <v>264</v>
      </c>
      <c r="K178" s="180">
        <v>1496</v>
      </c>
      <c r="L178" s="181">
        <v>1838</v>
      </c>
      <c r="M178" s="175">
        <v>3425</v>
      </c>
      <c r="N178" s="180">
        <v>267</v>
      </c>
      <c r="O178" s="180">
        <v>1426</v>
      </c>
      <c r="P178" s="181">
        <v>1732</v>
      </c>
    </row>
    <row r="179" spans="1:16" x14ac:dyDescent="0.3">
      <c r="A179" s="178" t="s">
        <v>475</v>
      </c>
      <c r="B179" s="179" t="s">
        <v>109</v>
      </c>
      <c r="C179" s="179">
        <v>5034</v>
      </c>
      <c r="D179" s="178" t="s">
        <v>116</v>
      </c>
      <c r="E179" s="175">
        <v>3583</v>
      </c>
      <c r="F179" s="180">
        <v>417</v>
      </c>
      <c r="G179" s="180">
        <v>1668</v>
      </c>
      <c r="H179" s="181">
        <v>1498</v>
      </c>
      <c r="I179" s="175">
        <v>3557</v>
      </c>
      <c r="J179" s="180">
        <v>413</v>
      </c>
      <c r="K179" s="180">
        <v>1654</v>
      </c>
      <c r="L179" s="181">
        <v>1490</v>
      </c>
      <c r="M179" s="175">
        <v>3432</v>
      </c>
      <c r="N179" s="180">
        <v>401</v>
      </c>
      <c r="O179" s="180">
        <v>1612</v>
      </c>
      <c r="P179" s="181">
        <v>1419</v>
      </c>
    </row>
    <row r="180" spans="1:16" x14ac:dyDescent="0.3">
      <c r="A180" s="178" t="s">
        <v>1039</v>
      </c>
      <c r="B180" s="179" t="s">
        <v>109</v>
      </c>
      <c r="C180" s="179">
        <v>5147</v>
      </c>
      <c r="D180" s="178" t="s">
        <v>141</v>
      </c>
      <c r="E180" s="175">
        <v>3442</v>
      </c>
      <c r="F180" s="180">
        <v>276</v>
      </c>
      <c r="G180" s="180">
        <v>2692</v>
      </c>
      <c r="H180" s="181">
        <v>474</v>
      </c>
      <c r="I180" s="175">
        <v>3462</v>
      </c>
      <c r="J180" s="180">
        <v>285</v>
      </c>
      <c r="K180" s="180">
        <v>2703</v>
      </c>
      <c r="L180" s="181">
        <v>474</v>
      </c>
      <c r="M180" s="175">
        <v>3406</v>
      </c>
      <c r="N180" s="180">
        <v>317</v>
      </c>
      <c r="O180" s="180">
        <v>2671</v>
      </c>
      <c r="P180" s="181">
        <v>418</v>
      </c>
    </row>
    <row r="181" spans="1:16" x14ac:dyDescent="0.3">
      <c r="A181" s="178" t="s">
        <v>108</v>
      </c>
      <c r="B181" s="179" t="s">
        <v>476</v>
      </c>
      <c r="C181" s="179">
        <v>19845</v>
      </c>
      <c r="D181" s="178" t="s">
        <v>512</v>
      </c>
      <c r="E181" s="175">
        <v>3430</v>
      </c>
      <c r="F181" s="180">
        <v>269</v>
      </c>
      <c r="G181" s="180">
        <v>2840</v>
      </c>
      <c r="H181" s="181">
        <v>321</v>
      </c>
      <c r="I181" s="175">
        <v>3418</v>
      </c>
      <c r="J181" s="180">
        <v>267</v>
      </c>
      <c r="K181" s="180">
        <v>2827</v>
      </c>
      <c r="L181" s="181">
        <v>324</v>
      </c>
      <c r="M181" s="175">
        <v>3409</v>
      </c>
      <c r="N181" s="180">
        <v>271</v>
      </c>
      <c r="O181" s="180">
        <v>2842</v>
      </c>
      <c r="P181" s="181">
        <v>296</v>
      </c>
    </row>
    <row r="182" spans="1:16" x14ac:dyDescent="0.3">
      <c r="A182" s="178" t="s">
        <v>939</v>
      </c>
      <c r="B182" s="179" t="s">
        <v>109</v>
      </c>
      <c r="C182" s="179">
        <v>5400</v>
      </c>
      <c r="D182" s="178" t="s">
        <v>175</v>
      </c>
      <c r="E182" s="175">
        <v>3429</v>
      </c>
      <c r="F182" s="180">
        <v>220</v>
      </c>
      <c r="G182" s="180">
        <v>1911</v>
      </c>
      <c r="H182" s="181">
        <v>1298</v>
      </c>
      <c r="I182" s="175">
        <v>3427</v>
      </c>
      <c r="J182" s="180">
        <v>218</v>
      </c>
      <c r="K182" s="180">
        <v>1911</v>
      </c>
      <c r="L182" s="181">
        <v>1298</v>
      </c>
      <c r="M182" s="175">
        <v>3326</v>
      </c>
      <c r="N182" s="180">
        <v>218</v>
      </c>
      <c r="O182" s="180">
        <v>1842</v>
      </c>
      <c r="P182" s="181">
        <v>1266</v>
      </c>
    </row>
    <row r="183" spans="1:16" x14ac:dyDescent="0.3">
      <c r="A183" s="178" t="s">
        <v>513</v>
      </c>
      <c r="B183" s="179" t="s">
        <v>514</v>
      </c>
      <c r="C183" s="179">
        <v>20013</v>
      </c>
      <c r="D183" s="178" t="s">
        <v>517</v>
      </c>
      <c r="E183" s="175">
        <v>3582</v>
      </c>
      <c r="F183" s="180">
        <v>481</v>
      </c>
      <c r="G183" s="180">
        <v>1957</v>
      </c>
      <c r="H183" s="181">
        <v>1144</v>
      </c>
      <c r="I183" s="175">
        <v>3482</v>
      </c>
      <c r="J183" s="180">
        <v>487</v>
      </c>
      <c r="K183" s="180">
        <v>1937</v>
      </c>
      <c r="L183" s="181">
        <v>1058</v>
      </c>
      <c r="M183" s="175">
        <v>3233</v>
      </c>
      <c r="N183" s="180">
        <v>381</v>
      </c>
      <c r="O183" s="180">
        <v>1890</v>
      </c>
      <c r="P183" s="181">
        <v>962</v>
      </c>
    </row>
    <row r="184" spans="1:16" x14ac:dyDescent="0.3">
      <c r="A184" s="178" t="s">
        <v>108</v>
      </c>
      <c r="B184" s="179" t="s">
        <v>136</v>
      </c>
      <c r="C184" s="179">
        <v>17614</v>
      </c>
      <c r="D184" s="178" t="s">
        <v>449</v>
      </c>
      <c r="E184" s="175">
        <v>3805</v>
      </c>
      <c r="F184" s="180">
        <v>668</v>
      </c>
      <c r="G184" s="180">
        <v>2032</v>
      </c>
      <c r="H184" s="181">
        <v>1105</v>
      </c>
      <c r="I184" s="175">
        <v>3772</v>
      </c>
      <c r="J184" s="180">
        <v>630</v>
      </c>
      <c r="K184" s="180">
        <v>2034</v>
      </c>
      <c r="L184" s="181">
        <v>1108</v>
      </c>
      <c r="M184" s="175">
        <v>3244</v>
      </c>
      <c r="N184" s="180">
        <v>228</v>
      </c>
      <c r="O184" s="180">
        <v>1985</v>
      </c>
      <c r="P184" s="181">
        <v>1031</v>
      </c>
    </row>
    <row r="185" spans="1:16" x14ac:dyDescent="0.3">
      <c r="A185" s="178" t="s">
        <v>475</v>
      </c>
      <c r="B185" s="179" t="s">
        <v>794</v>
      </c>
      <c r="C185" s="179">
        <v>50226</v>
      </c>
      <c r="D185" s="178" t="s">
        <v>801</v>
      </c>
      <c r="E185" s="175">
        <v>3521</v>
      </c>
      <c r="F185" s="180">
        <v>121</v>
      </c>
      <c r="G185" s="180">
        <v>2569</v>
      </c>
      <c r="H185" s="181">
        <v>831</v>
      </c>
      <c r="I185" s="175">
        <v>3444</v>
      </c>
      <c r="J185" s="180">
        <v>119</v>
      </c>
      <c r="K185" s="180">
        <v>2497</v>
      </c>
      <c r="L185" s="181">
        <v>828</v>
      </c>
      <c r="M185" s="175">
        <v>3231</v>
      </c>
      <c r="N185" s="180">
        <v>103</v>
      </c>
      <c r="O185" s="180">
        <v>2339</v>
      </c>
      <c r="P185" s="181">
        <v>789</v>
      </c>
    </row>
    <row r="186" spans="1:16" x14ac:dyDescent="0.3">
      <c r="A186" s="178" t="s">
        <v>569</v>
      </c>
      <c r="B186" s="179" t="s">
        <v>1087</v>
      </c>
      <c r="C186" s="179">
        <v>76400</v>
      </c>
      <c r="D186" s="178" t="s">
        <v>175</v>
      </c>
      <c r="E186" s="175">
        <v>3247</v>
      </c>
      <c r="F186" s="180">
        <v>174</v>
      </c>
      <c r="G186" s="180">
        <v>2074</v>
      </c>
      <c r="H186" s="181">
        <v>999</v>
      </c>
      <c r="I186" s="175">
        <v>3171</v>
      </c>
      <c r="J186" s="180">
        <v>202</v>
      </c>
      <c r="K186" s="180">
        <v>1970</v>
      </c>
      <c r="L186" s="181">
        <v>999</v>
      </c>
      <c r="M186" s="175">
        <v>3104</v>
      </c>
      <c r="N186" s="180">
        <v>207</v>
      </c>
      <c r="O186" s="180">
        <v>1934</v>
      </c>
      <c r="P186" s="181">
        <v>963</v>
      </c>
    </row>
    <row r="187" spans="1:16" x14ac:dyDescent="0.3">
      <c r="A187" s="178" t="s">
        <v>793</v>
      </c>
      <c r="B187" s="179" t="s">
        <v>570</v>
      </c>
      <c r="C187" s="179">
        <v>25317</v>
      </c>
      <c r="D187" s="178" t="s">
        <v>606</v>
      </c>
      <c r="E187" s="175">
        <v>3519</v>
      </c>
      <c r="F187" s="180">
        <v>146</v>
      </c>
      <c r="G187" s="180">
        <v>2895</v>
      </c>
      <c r="H187" s="181">
        <v>478</v>
      </c>
      <c r="I187" s="175">
        <v>3465</v>
      </c>
      <c r="J187" s="180">
        <v>146</v>
      </c>
      <c r="K187" s="180">
        <v>2840</v>
      </c>
      <c r="L187" s="181">
        <v>479</v>
      </c>
      <c r="M187" s="175">
        <v>3091</v>
      </c>
      <c r="N187" s="180">
        <v>96</v>
      </c>
      <c r="O187" s="180">
        <v>2544</v>
      </c>
      <c r="P187" s="181">
        <v>451</v>
      </c>
    </row>
    <row r="188" spans="1:16" x14ac:dyDescent="0.3">
      <c r="A188" s="178" t="s">
        <v>763</v>
      </c>
      <c r="B188" s="179" t="s">
        <v>570</v>
      </c>
      <c r="C188" s="179">
        <v>25200</v>
      </c>
      <c r="D188" s="178" t="s">
        <v>590</v>
      </c>
      <c r="E188" s="175">
        <v>3498</v>
      </c>
      <c r="F188" s="180">
        <v>392</v>
      </c>
      <c r="G188" s="180">
        <v>2263</v>
      </c>
      <c r="H188" s="181">
        <v>843</v>
      </c>
      <c r="I188" s="175">
        <v>3405</v>
      </c>
      <c r="J188" s="180">
        <v>376</v>
      </c>
      <c r="K188" s="180">
        <v>2216</v>
      </c>
      <c r="L188" s="181">
        <v>813</v>
      </c>
      <c r="M188" s="175">
        <v>3037</v>
      </c>
      <c r="N188" s="180">
        <v>176</v>
      </c>
      <c r="O188" s="180">
        <v>2129</v>
      </c>
      <c r="P188" s="181">
        <v>732</v>
      </c>
    </row>
    <row r="189" spans="1:16" x14ac:dyDescent="0.3">
      <c r="A189" s="178" t="s">
        <v>108</v>
      </c>
      <c r="B189" s="179" t="s">
        <v>1151</v>
      </c>
      <c r="C189" s="179">
        <v>86320</v>
      </c>
      <c r="D189" s="178" t="s">
        <v>1153</v>
      </c>
      <c r="E189" s="175">
        <v>3127</v>
      </c>
      <c r="F189" s="180">
        <v>178</v>
      </c>
      <c r="G189" s="180">
        <v>2016</v>
      </c>
      <c r="H189" s="181">
        <v>933</v>
      </c>
      <c r="I189" s="175">
        <v>3361</v>
      </c>
      <c r="J189" s="180">
        <v>150</v>
      </c>
      <c r="K189" s="180">
        <v>2273</v>
      </c>
      <c r="L189" s="181">
        <v>938</v>
      </c>
      <c r="M189" s="175">
        <v>2932</v>
      </c>
      <c r="N189" s="180">
        <v>152</v>
      </c>
      <c r="O189" s="180">
        <v>1913</v>
      </c>
      <c r="P189" s="181">
        <v>867</v>
      </c>
    </row>
    <row r="190" spans="1:16" x14ac:dyDescent="0.3">
      <c r="A190" s="178" t="s">
        <v>569</v>
      </c>
      <c r="B190" s="179" t="s">
        <v>1087</v>
      </c>
      <c r="C190" s="179">
        <v>76736</v>
      </c>
      <c r="D190" s="178" t="s">
        <v>1113</v>
      </c>
      <c r="E190" s="175">
        <v>3832</v>
      </c>
      <c r="F190" s="180">
        <v>966</v>
      </c>
      <c r="G190" s="180">
        <v>1758</v>
      </c>
      <c r="H190" s="181">
        <v>1108</v>
      </c>
      <c r="I190" s="175">
        <v>3718</v>
      </c>
      <c r="J190" s="180">
        <v>962</v>
      </c>
      <c r="K190" s="180">
        <v>1712</v>
      </c>
      <c r="L190" s="181">
        <v>1044</v>
      </c>
      <c r="M190" s="175">
        <v>2861</v>
      </c>
      <c r="N190" s="180">
        <v>490</v>
      </c>
      <c r="O190" s="180">
        <v>1416</v>
      </c>
      <c r="P190" s="181">
        <v>955</v>
      </c>
    </row>
    <row r="191" spans="1:16" x14ac:dyDescent="0.3">
      <c r="A191" s="178" t="s">
        <v>569</v>
      </c>
      <c r="B191" s="179" t="s">
        <v>570</v>
      </c>
      <c r="C191" s="179">
        <v>25322</v>
      </c>
      <c r="D191" s="178" t="s">
        <v>608</v>
      </c>
      <c r="E191" s="175">
        <v>3131</v>
      </c>
      <c r="F191" s="180">
        <v>234</v>
      </c>
      <c r="G191" s="180">
        <v>2053</v>
      </c>
      <c r="H191" s="181">
        <v>844</v>
      </c>
      <c r="I191" s="175">
        <v>3120</v>
      </c>
      <c r="J191" s="180">
        <v>231</v>
      </c>
      <c r="K191" s="180">
        <v>2054</v>
      </c>
      <c r="L191" s="181">
        <v>835</v>
      </c>
      <c r="M191" s="175">
        <v>2910</v>
      </c>
      <c r="N191" s="180">
        <v>97</v>
      </c>
      <c r="O191" s="180">
        <v>2013</v>
      </c>
      <c r="P191" s="181">
        <v>800</v>
      </c>
    </row>
    <row r="192" spans="1:16" x14ac:dyDescent="0.3">
      <c r="A192" s="178" t="s">
        <v>1086</v>
      </c>
      <c r="B192" s="179" t="s">
        <v>476</v>
      </c>
      <c r="C192" s="179">
        <v>19455</v>
      </c>
      <c r="D192" s="178" t="s">
        <v>494</v>
      </c>
      <c r="E192" s="175">
        <v>3502</v>
      </c>
      <c r="F192" s="180">
        <v>231</v>
      </c>
      <c r="G192" s="180">
        <v>2731</v>
      </c>
      <c r="H192" s="181">
        <v>540</v>
      </c>
      <c r="I192" s="175">
        <v>3506</v>
      </c>
      <c r="J192" s="180">
        <v>230</v>
      </c>
      <c r="K192" s="180">
        <v>2743</v>
      </c>
      <c r="L192" s="181">
        <v>533</v>
      </c>
      <c r="M192" s="175">
        <v>2904</v>
      </c>
      <c r="N192" s="180">
        <v>229</v>
      </c>
      <c r="O192" s="180">
        <v>2177</v>
      </c>
      <c r="P192" s="181">
        <v>498</v>
      </c>
    </row>
    <row r="193" spans="1:16" x14ac:dyDescent="0.3">
      <c r="A193" s="178" t="s">
        <v>309</v>
      </c>
      <c r="B193" s="179" t="s">
        <v>1040</v>
      </c>
      <c r="C193" s="179">
        <v>73443</v>
      </c>
      <c r="D193" s="178" t="s">
        <v>1066</v>
      </c>
      <c r="E193" s="175">
        <v>2986</v>
      </c>
      <c r="F193" s="180">
        <v>217</v>
      </c>
      <c r="G193" s="180">
        <v>1700</v>
      </c>
      <c r="H193" s="181">
        <v>1069</v>
      </c>
      <c r="I193" s="175">
        <v>2950</v>
      </c>
      <c r="J193" s="180">
        <v>202</v>
      </c>
      <c r="K193" s="180">
        <v>1695</v>
      </c>
      <c r="L193" s="181">
        <v>1053</v>
      </c>
      <c r="M193" s="175">
        <v>2898</v>
      </c>
      <c r="N193" s="180">
        <v>210</v>
      </c>
      <c r="O193" s="180">
        <v>1655</v>
      </c>
      <c r="P193" s="181">
        <v>1033</v>
      </c>
    </row>
    <row r="194" spans="1:16" x14ac:dyDescent="0.3">
      <c r="A194" s="178" t="s">
        <v>1039</v>
      </c>
      <c r="B194" s="179" t="s">
        <v>1184</v>
      </c>
      <c r="C194" s="179">
        <v>97001</v>
      </c>
      <c r="D194" s="178" t="s">
        <v>1185</v>
      </c>
      <c r="E194" s="175">
        <v>3160</v>
      </c>
      <c r="F194" s="180">
        <v>906</v>
      </c>
      <c r="G194" s="180">
        <v>623</v>
      </c>
      <c r="H194" s="181">
        <v>1631</v>
      </c>
      <c r="I194" s="175">
        <v>3105</v>
      </c>
      <c r="J194" s="180">
        <v>888</v>
      </c>
      <c r="K194" s="180">
        <v>607</v>
      </c>
      <c r="L194" s="181">
        <v>1610</v>
      </c>
      <c r="M194" s="175">
        <v>2744</v>
      </c>
      <c r="N194" s="180">
        <v>797</v>
      </c>
      <c r="O194" s="180">
        <v>508</v>
      </c>
      <c r="P194" s="181">
        <v>1439</v>
      </c>
    </row>
    <row r="195" spans="1:16" x14ac:dyDescent="0.3">
      <c r="A195" s="178" t="s">
        <v>712</v>
      </c>
      <c r="B195" s="179" t="s">
        <v>1040</v>
      </c>
      <c r="C195" s="179">
        <v>73168</v>
      </c>
      <c r="D195" s="178" t="s">
        <v>1051</v>
      </c>
      <c r="E195" s="175">
        <v>3033</v>
      </c>
      <c r="F195" s="180">
        <v>598</v>
      </c>
      <c r="G195" s="180">
        <v>1467</v>
      </c>
      <c r="H195" s="181">
        <v>968</v>
      </c>
      <c r="I195" s="175">
        <v>2956</v>
      </c>
      <c r="J195" s="180">
        <v>558</v>
      </c>
      <c r="K195" s="180">
        <v>1431</v>
      </c>
      <c r="L195" s="181">
        <v>967</v>
      </c>
      <c r="M195" s="175">
        <v>3023</v>
      </c>
      <c r="N195" s="180">
        <v>546</v>
      </c>
      <c r="O195" s="180">
        <v>1366</v>
      </c>
      <c r="P195" s="181">
        <v>1111</v>
      </c>
    </row>
    <row r="196" spans="1:16" x14ac:dyDescent="0.3">
      <c r="A196" s="178" t="s">
        <v>540</v>
      </c>
      <c r="B196" s="179" t="s">
        <v>915</v>
      </c>
      <c r="C196" s="179">
        <v>63190</v>
      </c>
      <c r="D196" s="178" t="s">
        <v>917</v>
      </c>
      <c r="E196" s="175">
        <v>2898</v>
      </c>
      <c r="F196" s="180">
        <v>132</v>
      </c>
      <c r="G196" s="180">
        <v>1860</v>
      </c>
      <c r="H196" s="181">
        <v>906</v>
      </c>
      <c r="I196" s="175">
        <v>2910</v>
      </c>
      <c r="J196" s="180">
        <v>134</v>
      </c>
      <c r="K196" s="180">
        <v>1864</v>
      </c>
      <c r="L196" s="181">
        <v>912</v>
      </c>
      <c r="M196" s="175">
        <v>2808</v>
      </c>
      <c r="N196" s="180">
        <v>145</v>
      </c>
      <c r="O196" s="180">
        <v>1814</v>
      </c>
      <c r="P196" s="181">
        <v>849</v>
      </c>
    </row>
    <row r="197" spans="1:16" x14ac:dyDescent="0.3">
      <c r="A197" s="178" t="s">
        <v>681</v>
      </c>
      <c r="B197" s="179" t="s">
        <v>794</v>
      </c>
      <c r="C197" s="179">
        <v>50577</v>
      </c>
      <c r="D197" s="178" t="s">
        <v>814</v>
      </c>
      <c r="E197" s="175">
        <v>2832</v>
      </c>
      <c r="F197" s="180">
        <v>1220</v>
      </c>
      <c r="G197" s="180">
        <v>1440</v>
      </c>
      <c r="H197" s="181">
        <v>172</v>
      </c>
      <c r="I197" s="175">
        <v>2872</v>
      </c>
      <c r="J197" s="180">
        <v>1264</v>
      </c>
      <c r="K197" s="180">
        <v>1438</v>
      </c>
      <c r="L197" s="181">
        <v>170</v>
      </c>
      <c r="M197" s="175">
        <v>2827</v>
      </c>
      <c r="N197" s="180">
        <v>1285</v>
      </c>
      <c r="O197" s="180">
        <v>1378</v>
      </c>
      <c r="P197" s="181">
        <v>164</v>
      </c>
    </row>
    <row r="198" spans="1:16" x14ac:dyDescent="0.3">
      <c r="A198" s="178" t="s">
        <v>1039</v>
      </c>
      <c r="B198" s="179" t="s">
        <v>570</v>
      </c>
      <c r="C198" s="179">
        <v>25486</v>
      </c>
      <c r="D198" s="178" t="s">
        <v>626</v>
      </c>
      <c r="E198" s="175">
        <v>2874</v>
      </c>
      <c r="F198" s="180">
        <v>176</v>
      </c>
      <c r="G198" s="180">
        <v>2270</v>
      </c>
      <c r="H198" s="181">
        <v>428</v>
      </c>
      <c r="I198" s="175">
        <v>2903</v>
      </c>
      <c r="J198" s="180">
        <v>178</v>
      </c>
      <c r="K198" s="180">
        <v>2297</v>
      </c>
      <c r="L198" s="181">
        <v>428</v>
      </c>
      <c r="M198" s="175">
        <v>2730</v>
      </c>
      <c r="N198" s="180">
        <v>168</v>
      </c>
      <c r="O198" s="180">
        <v>2200</v>
      </c>
      <c r="P198" s="181">
        <v>362</v>
      </c>
    </row>
    <row r="199" spans="1:16" x14ac:dyDescent="0.3">
      <c r="A199" s="178" t="s">
        <v>309</v>
      </c>
      <c r="B199" s="179" t="s">
        <v>109</v>
      </c>
      <c r="C199" s="179">
        <v>5364</v>
      </c>
      <c r="D199" s="178" t="s">
        <v>170</v>
      </c>
      <c r="E199" s="175">
        <v>2806</v>
      </c>
      <c r="F199" s="180">
        <v>292</v>
      </c>
      <c r="G199" s="180">
        <v>1871</v>
      </c>
      <c r="H199" s="181">
        <v>643</v>
      </c>
      <c r="I199" s="175">
        <v>2886</v>
      </c>
      <c r="J199" s="180">
        <v>293</v>
      </c>
      <c r="K199" s="180">
        <v>1956</v>
      </c>
      <c r="L199" s="181">
        <v>637</v>
      </c>
      <c r="M199" s="175">
        <v>2760</v>
      </c>
      <c r="N199" s="180">
        <v>283</v>
      </c>
      <c r="O199" s="180">
        <v>1871</v>
      </c>
      <c r="P199" s="181">
        <v>606</v>
      </c>
    </row>
    <row r="200" spans="1:16" x14ac:dyDescent="0.3">
      <c r="A200" s="178" t="s">
        <v>914</v>
      </c>
      <c r="B200" s="179" t="s">
        <v>273</v>
      </c>
      <c r="C200" s="179">
        <v>23189</v>
      </c>
      <c r="D200" s="178" t="s">
        <v>547</v>
      </c>
      <c r="E200" s="175">
        <v>3142</v>
      </c>
      <c r="F200" s="180">
        <v>398</v>
      </c>
      <c r="G200" s="180">
        <v>2059</v>
      </c>
      <c r="H200" s="181">
        <v>685</v>
      </c>
      <c r="I200" s="175">
        <v>2970</v>
      </c>
      <c r="J200" s="180">
        <v>327</v>
      </c>
      <c r="K200" s="180">
        <v>2107</v>
      </c>
      <c r="L200" s="181">
        <v>536</v>
      </c>
      <c r="M200" s="175">
        <v>2697</v>
      </c>
      <c r="N200" s="180">
        <v>176</v>
      </c>
      <c r="O200" s="180">
        <v>2073</v>
      </c>
      <c r="P200" s="181">
        <v>448</v>
      </c>
    </row>
    <row r="201" spans="1:16" x14ac:dyDescent="0.3">
      <c r="A201" s="178" t="s">
        <v>569</v>
      </c>
      <c r="B201" s="179" t="s">
        <v>749</v>
      </c>
      <c r="C201" s="179">
        <v>44650</v>
      </c>
      <c r="D201" s="178" t="s">
        <v>760</v>
      </c>
      <c r="E201" s="175">
        <v>2910</v>
      </c>
      <c r="F201" s="180">
        <v>667</v>
      </c>
      <c r="G201" s="180">
        <v>1011</v>
      </c>
      <c r="H201" s="181">
        <v>1232</v>
      </c>
      <c r="I201" s="175">
        <v>2831</v>
      </c>
      <c r="J201" s="180">
        <v>562</v>
      </c>
      <c r="K201" s="180">
        <v>1024</v>
      </c>
      <c r="L201" s="181">
        <v>1245</v>
      </c>
      <c r="M201" s="175">
        <v>2646</v>
      </c>
      <c r="N201" s="180">
        <v>550</v>
      </c>
      <c r="O201" s="180">
        <v>977</v>
      </c>
      <c r="P201" s="181">
        <v>1119</v>
      </c>
    </row>
    <row r="202" spans="1:16" x14ac:dyDescent="0.3">
      <c r="A202" s="178" t="s">
        <v>1131</v>
      </c>
      <c r="B202" s="179" t="s">
        <v>1087</v>
      </c>
      <c r="C202" s="179">
        <v>76563</v>
      </c>
      <c r="D202" s="178" t="s">
        <v>1110</v>
      </c>
      <c r="E202" s="175">
        <v>3038</v>
      </c>
      <c r="F202" s="180">
        <v>205</v>
      </c>
      <c r="G202" s="180">
        <v>1751</v>
      </c>
      <c r="H202" s="181">
        <v>1082</v>
      </c>
      <c r="I202" s="175">
        <v>2866</v>
      </c>
      <c r="J202" s="180">
        <v>203</v>
      </c>
      <c r="K202" s="180">
        <v>1624</v>
      </c>
      <c r="L202" s="181">
        <v>1039</v>
      </c>
      <c r="M202" s="175">
        <v>2753</v>
      </c>
      <c r="N202" s="180">
        <v>202</v>
      </c>
      <c r="O202" s="180">
        <v>1527</v>
      </c>
      <c r="P202" s="181">
        <v>1024</v>
      </c>
    </row>
    <row r="203" spans="1:16" x14ac:dyDescent="0.3">
      <c r="A203" s="178" t="s">
        <v>569</v>
      </c>
      <c r="B203" s="179" t="s">
        <v>570</v>
      </c>
      <c r="C203" s="179">
        <v>25785</v>
      </c>
      <c r="D203" s="178" t="s">
        <v>658</v>
      </c>
      <c r="E203" s="175">
        <v>2931</v>
      </c>
      <c r="F203" s="180">
        <v>218</v>
      </c>
      <c r="G203" s="180">
        <v>1372</v>
      </c>
      <c r="H203" s="181">
        <v>1341</v>
      </c>
      <c r="I203" s="175">
        <v>2913</v>
      </c>
      <c r="J203" s="180">
        <v>219</v>
      </c>
      <c r="K203" s="180">
        <v>1363</v>
      </c>
      <c r="L203" s="181">
        <v>1331</v>
      </c>
      <c r="M203" s="175">
        <v>2659</v>
      </c>
      <c r="N203" s="180">
        <v>210</v>
      </c>
      <c r="O203" s="180">
        <v>1224</v>
      </c>
      <c r="P203" s="181">
        <v>1225</v>
      </c>
    </row>
    <row r="204" spans="1:16" x14ac:dyDescent="0.3">
      <c r="A204" s="178" t="s">
        <v>513</v>
      </c>
      <c r="B204" s="179" t="s">
        <v>514</v>
      </c>
      <c r="C204" s="179">
        <v>20770</v>
      </c>
      <c r="D204" s="178" t="s">
        <v>538</v>
      </c>
      <c r="E204" s="175">
        <v>2756</v>
      </c>
      <c r="F204" s="180">
        <v>139</v>
      </c>
      <c r="G204" s="180">
        <v>1994</v>
      </c>
      <c r="H204" s="181">
        <v>623</v>
      </c>
      <c r="I204" s="175">
        <v>2765</v>
      </c>
      <c r="J204" s="180">
        <v>121</v>
      </c>
      <c r="K204" s="180">
        <v>2019</v>
      </c>
      <c r="L204" s="181">
        <v>625</v>
      </c>
      <c r="M204" s="175">
        <v>2745</v>
      </c>
      <c r="N204" s="180">
        <v>118</v>
      </c>
      <c r="O204" s="180">
        <v>2018</v>
      </c>
      <c r="P204" s="181">
        <v>609</v>
      </c>
    </row>
    <row r="205" spans="1:16" x14ac:dyDescent="0.3">
      <c r="A205" s="178" t="s">
        <v>108</v>
      </c>
      <c r="B205" s="179" t="s">
        <v>940</v>
      </c>
      <c r="C205" s="179">
        <v>68190</v>
      </c>
      <c r="D205" s="178" t="s">
        <v>955</v>
      </c>
      <c r="E205" s="175">
        <v>2889</v>
      </c>
      <c r="F205" s="180">
        <v>89</v>
      </c>
      <c r="G205" s="180">
        <v>1804</v>
      </c>
      <c r="H205" s="181">
        <v>996</v>
      </c>
      <c r="I205" s="175">
        <v>2734</v>
      </c>
      <c r="J205" s="180">
        <v>120</v>
      </c>
      <c r="K205" s="180">
        <v>1691</v>
      </c>
      <c r="L205" s="181">
        <v>923</v>
      </c>
      <c r="M205" s="175">
        <v>2621</v>
      </c>
      <c r="N205" s="180">
        <v>97</v>
      </c>
      <c r="O205" s="180">
        <v>1715</v>
      </c>
      <c r="P205" s="181">
        <v>809</v>
      </c>
    </row>
    <row r="206" spans="1:16" x14ac:dyDescent="0.3">
      <c r="A206" s="178" t="s">
        <v>569</v>
      </c>
      <c r="B206" s="179" t="s">
        <v>507</v>
      </c>
      <c r="C206" s="179">
        <v>70215</v>
      </c>
      <c r="D206" s="178" t="s">
        <v>1019</v>
      </c>
      <c r="E206" s="175">
        <v>5032</v>
      </c>
      <c r="F206" s="180">
        <v>2377</v>
      </c>
      <c r="G206" s="180">
        <v>1597</v>
      </c>
      <c r="H206" s="181">
        <v>1058</v>
      </c>
      <c r="I206" s="175">
        <v>5025</v>
      </c>
      <c r="J206" s="180">
        <v>2365</v>
      </c>
      <c r="K206" s="180">
        <v>1616</v>
      </c>
      <c r="L206" s="181">
        <v>1044</v>
      </c>
      <c r="M206" s="175">
        <v>2592</v>
      </c>
      <c r="N206" s="180">
        <v>252</v>
      </c>
      <c r="O206" s="180">
        <v>1425</v>
      </c>
      <c r="P206" s="181">
        <v>915</v>
      </c>
    </row>
    <row r="207" spans="1:16" x14ac:dyDescent="0.3">
      <c r="A207" s="178" t="s">
        <v>1086</v>
      </c>
      <c r="B207" s="179" t="s">
        <v>1132</v>
      </c>
      <c r="C207" s="179">
        <v>85139</v>
      </c>
      <c r="D207" s="178" t="s">
        <v>1138</v>
      </c>
      <c r="E207" s="175">
        <v>3077</v>
      </c>
      <c r="F207" s="180">
        <v>117</v>
      </c>
      <c r="G207" s="180">
        <v>2468</v>
      </c>
      <c r="H207" s="181">
        <v>492</v>
      </c>
      <c r="I207" s="175">
        <v>2951</v>
      </c>
      <c r="J207" s="180">
        <v>115</v>
      </c>
      <c r="K207" s="180">
        <v>2360</v>
      </c>
      <c r="L207" s="181">
        <v>476</v>
      </c>
      <c r="M207" s="175">
        <v>2680</v>
      </c>
      <c r="N207" s="180">
        <v>86</v>
      </c>
      <c r="O207" s="180">
        <v>2139</v>
      </c>
      <c r="P207" s="181">
        <v>455</v>
      </c>
    </row>
    <row r="208" spans="1:16" x14ac:dyDescent="0.3">
      <c r="A208" s="178" t="s">
        <v>748</v>
      </c>
      <c r="B208" s="179" t="s">
        <v>940</v>
      </c>
      <c r="C208" s="179">
        <v>68406</v>
      </c>
      <c r="D208" s="178" t="s">
        <v>979</v>
      </c>
      <c r="E208" s="175">
        <v>2890</v>
      </c>
      <c r="F208" s="180">
        <v>212</v>
      </c>
      <c r="G208" s="180">
        <v>1622</v>
      </c>
      <c r="H208" s="181">
        <v>1056</v>
      </c>
      <c r="I208" s="175">
        <v>2790</v>
      </c>
      <c r="J208" s="180">
        <v>207</v>
      </c>
      <c r="K208" s="180">
        <v>1576</v>
      </c>
      <c r="L208" s="181">
        <v>1007</v>
      </c>
      <c r="M208" s="175">
        <v>2675</v>
      </c>
      <c r="N208" s="180">
        <v>187</v>
      </c>
      <c r="O208" s="180">
        <v>1506</v>
      </c>
      <c r="P208" s="181">
        <v>982</v>
      </c>
    </row>
    <row r="209" spans="1:16" x14ac:dyDescent="0.3">
      <c r="A209" s="178" t="s">
        <v>430</v>
      </c>
      <c r="B209" s="179" t="s">
        <v>136</v>
      </c>
      <c r="C209" s="179">
        <v>17442</v>
      </c>
      <c r="D209" s="178" t="s">
        <v>441</v>
      </c>
      <c r="E209" s="175">
        <v>2730</v>
      </c>
      <c r="F209" s="180">
        <v>112</v>
      </c>
      <c r="G209" s="180">
        <v>2444</v>
      </c>
      <c r="H209" s="181">
        <v>174</v>
      </c>
      <c r="I209" s="175">
        <v>2680</v>
      </c>
      <c r="J209" s="180">
        <v>100</v>
      </c>
      <c r="K209" s="180">
        <v>2409</v>
      </c>
      <c r="L209" s="181">
        <v>171</v>
      </c>
      <c r="M209" s="175">
        <v>2608</v>
      </c>
      <c r="N209" s="180">
        <v>76</v>
      </c>
      <c r="O209" s="180">
        <v>2376</v>
      </c>
      <c r="P209" s="181">
        <v>156</v>
      </c>
    </row>
    <row r="210" spans="1:16" x14ac:dyDescent="0.3">
      <c r="A210" s="178" t="s">
        <v>712</v>
      </c>
      <c r="B210" s="179" t="s">
        <v>310</v>
      </c>
      <c r="C210" s="179">
        <v>15407</v>
      </c>
      <c r="D210" s="178" t="s">
        <v>357</v>
      </c>
      <c r="E210" s="175">
        <v>2649</v>
      </c>
      <c r="F210" s="180">
        <v>321</v>
      </c>
      <c r="G210" s="180">
        <v>1487</v>
      </c>
      <c r="H210" s="181">
        <v>841</v>
      </c>
      <c r="I210" s="175">
        <v>2651</v>
      </c>
      <c r="J210" s="180">
        <v>323</v>
      </c>
      <c r="K210" s="180">
        <v>1503</v>
      </c>
      <c r="L210" s="181">
        <v>825</v>
      </c>
      <c r="M210" s="175">
        <v>2572</v>
      </c>
      <c r="N210" s="180">
        <v>328</v>
      </c>
      <c r="O210" s="180">
        <v>1449</v>
      </c>
      <c r="P210" s="181">
        <v>795</v>
      </c>
    </row>
    <row r="211" spans="1:16" x14ac:dyDescent="0.3">
      <c r="A211" s="178" t="s">
        <v>569</v>
      </c>
      <c r="B211" s="179" t="s">
        <v>915</v>
      </c>
      <c r="C211" s="179">
        <v>63470</v>
      </c>
      <c r="D211" s="178" t="s">
        <v>921</v>
      </c>
      <c r="E211" s="175">
        <v>2625</v>
      </c>
      <c r="F211" s="180">
        <v>198</v>
      </c>
      <c r="G211" s="180">
        <v>1557</v>
      </c>
      <c r="H211" s="181">
        <v>870</v>
      </c>
      <c r="I211" s="175">
        <v>2536</v>
      </c>
      <c r="J211" s="180">
        <v>211</v>
      </c>
      <c r="K211" s="180">
        <v>1492</v>
      </c>
      <c r="L211" s="181">
        <v>833</v>
      </c>
      <c r="M211" s="175">
        <v>2491</v>
      </c>
      <c r="N211" s="180">
        <v>223</v>
      </c>
      <c r="O211" s="180">
        <v>1481</v>
      </c>
      <c r="P211" s="181">
        <v>787</v>
      </c>
    </row>
    <row r="212" spans="1:16" x14ac:dyDescent="0.3">
      <c r="A212" s="178" t="s">
        <v>793</v>
      </c>
      <c r="B212" s="179" t="s">
        <v>682</v>
      </c>
      <c r="C212" s="179">
        <v>27361</v>
      </c>
      <c r="D212" s="178" t="s">
        <v>697</v>
      </c>
      <c r="E212" s="175">
        <v>2669</v>
      </c>
      <c r="F212" s="180">
        <v>130</v>
      </c>
      <c r="G212" s="180">
        <v>1589</v>
      </c>
      <c r="H212" s="181">
        <v>950</v>
      </c>
      <c r="I212" s="175">
        <v>2694</v>
      </c>
      <c r="J212" s="180">
        <v>130</v>
      </c>
      <c r="K212" s="180">
        <v>1644</v>
      </c>
      <c r="L212" s="181">
        <v>920</v>
      </c>
      <c r="M212" s="175">
        <v>2399</v>
      </c>
      <c r="N212" s="180">
        <v>132</v>
      </c>
      <c r="O212" s="180">
        <v>1472</v>
      </c>
      <c r="P212" s="181">
        <v>795</v>
      </c>
    </row>
    <row r="213" spans="1:16" x14ac:dyDescent="0.3">
      <c r="A213" s="178" t="s">
        <v>1086</v>
      </c>
      <c r="B213" s="179" t="s">
        <v>749</v>
      </c>
      <c r="C213" s="179">
        <v>44279</v>
      </c>
      <c r="D213" s="178" t="s">
        <v>755</v>
      </c>
      <c r="E213" s="175">
        <v>2847</v>
      </c>
      <c r="F213" s="180">
        <v>105</v>
      </c>
      <c r="G213" s="180">
        <v>1663</v>
      </c>
      <c r="H213" s="181">
        <v>1079</v>
      </c>
      <c r="I213" s="175">
        <v>2852</v>
      </c>
      <c r="J213" s="180">
        <v>122</v>
      </c>
      <c r="K213" s="180">
        <v>1647</v>
      </c>
      <c r="L213" s="181">
        <v>1083</v>
      </c>
      <c r="M213" s="175">
        <v>2323</v>
      </c>
      <c r="N213" s="180">
        <v>85</v>
      </c>
      <c r="O213" s="180">
        <v>1351</v>
      </c>
      <c r="P213" s="181">
        <v>887</v>
      </c>
    </row>
    <row r="214" spans="1:16" x14ac:dyDescent="0.3">
      <c r="A214" s="178" t="s">
        <v>309</v>
      </c>
      <c r="B214" s="179" t="s">
        <v>764</v>
      </c>
      <c r="C214" s="179">
        <v>47555</v>
      </c>
      <c r="D214" s="178" t="s">
        <v>781</v>
      </c>
      <c r="E214" s="175">
        <v>2530</v>
      </c>
      <c r="F214" s="180">
        <v>183</v>
      </c>
      <c r="G214" s="180">
        <v>1500</v>
      </c>
      <c r="H214" s="181">
        <v>847</v>
      </c>
      <c r="I214" s="175">
        <v>2531</v>
      </c>
      <c r="J214" s="180">
        <v>179</v>
      </c>
      <c r="K214" s="180">
        <v>1505</v>
      </c>
      <c r="L214" s="181">
        <v>847</v>
      </c>
      <c r="M214" s="175">
        <v>2374</v>
      </c>
      <c r="N214" s="180">
        <v>193</v>
      </c>
      <c r="O214" s="180">
        <v>1477</v>
      </c>
      <c r="P214" s="181">
        <v>704</v>
      </c>
    </row>
    <row r="215" spans="1:16" x14ac:dyDescent="0.3">
      <c r="A215" s="178" t="s">
        <v>513</v>
      </c>
      <c r="B215" s="179" t="s">
        <v>1087</v>
      </c>
      <c r="C215" s="179">
        <v>76122</v>
      </c>
      <c r="D215" s="178" t="s">
        <v>1095</v>
      </c>
      <c r="E215" s="175">
        <v>2524</v>
      </c>
      <c r="F215" s="180">
        <v>314</v>
      </c>
      <c r="G215" s="180">
        <v>1089</v>
      </c>
      <c r="H215" s="181">
        <v>1121</v>
      </c>
      <c r="I215" s="175">
        <v>2572</v>
      </c>
      <c r="J215" s="180">
        <v>313</v>
      </c>
      <c r="K215" s="180">
        <v>1079</v>
      </c>
      <c r="L215" s="181">
        <v>1180</v>
      </c>
      <c r="M215" s="175">
        <v>2430</v>
      </c>
      <c r="N215" s="180">
        <v>259</v>
      </c>
      <c r="O215" s="180">
        <v>1064</v>
      </c>
      <c r="P215" s="181">
        <v>1107</v>
      </c>
    </row>
    <row r="216" spans="1:16" x14ac:dyDescent="0.3">
      <c r="A216" s="178" t="s">
        <v>569</v>
      </c>
      <c r="B216" s="179" t="s">
        <v>713</v>
      </c>
      <c r="C216" s="179">
        <v>41524</v>
      </c>
      <c r="D216" s="178" t="s">
        <v>734</v>
      </c>
      <c r="E216" s="175">
        <v>2588</v>
      </c>
      <c r="F216" s="180">
        <v>155</v>
      </c>
      <c r="G216" s="180">
        <v>1828</v>
      </c>
      <c r="H216" s="181">
        <v>605</v>
      </c>
      <c r="I216" s="175">
        <v>2600</v>
      </c>
      <c r="J216" s="180">
        <v>145</v>
      </c>
      <c r="K216" s="180">
        <v>1869</v>
      </c>
      <c r="L216" s="181">
        <v>586</v>
      </c>
      <c r="M216" s="175">
        <v>2455</v>
      </c>
      <c r="N216" s="180">
        <v>142</v>
      </c>
      <c r="O216" s="180">
        <v>1763</v>
      </c>
      <c r="P216" s="181">
        <v>550</v>
      </c>
    </row>
    <row r="217" spans="1:16" x14ac:dyDescent="0.3">
      <c r="A217" s="178" t="s">
        <v>793</v>
      </c>
      <c r="B217" s="179" t="s">
        <v>514</v>
      </c>
      <c r="C217" s="179">
        <v>20710</v>
      </c>
      <c r="D217" s="178" t="s">
        <v>536</v>
      </c>
      <c r="E217" s="175">
        <v>2488</v>
      </c>
      <c r="F217" s="180">
        <v>119</v>
      </c>
      <c r="G217" s="180">
        <v>1577</v>
      </c>
      <c r="H217" s="181">
        <v>792</v>
      </c>
      <c r="I217" s="175">
        <v>2534</v>
      </c>
      <c r="J217" s="180">
        <v>106</v>
      </c>
      <c r="K217" s="180">
        <v>1627</v>
      </c>
      <c r="L217" s="181">
        <v>801</v>
      </c>
      <c r="M217" s="175">
        <v>2494</v>
      </c>
      <c r="N217" s="180">
        <v>96</v>
      </c>
      <c r="O217" s="180">
        <v>1590</v>
      </c>
      <c r="P217" s="181">
        <v>808</v>
      </c>
    </row>
    <row r="218" spans="1:16" x14ac:dyDescent="0.3">
      <c r="A218" s="178" t="s">
        <v>1086</v>
      </c>
      <c r="B218" s="179" t="s">
        <v>940</v>
      </c>
      <c r="C218" s="179">
        <v>68432</v>
      </c>
      <c r="D218" s="179" t="s">
        <v>982</v>
      </c>
      <c r="E218" s="175">
        <v>2498</v>
      </c>
      <c r="F218" s="180">
        <v>127</v>
      </c>
      <c r="G218" s="180">
        <v>1151</v>
      </c>
      <c r="H218" s="181">
        <v>1220</v>
      </c>
      <c r="I218" s="175">
        <v>2480</v>
      </c>
      <c r="J218" s="180">
        <v>128</v>
      </c>
      <c r="K218" s="180">
        <v>1143</v>
      </c>
      <c r="L218" s="181">
        <v>1209</v>
      </c>
      <c r="M218" s="175">
        <v>2421</v>
      </c>
      <c r="N218" s="180">
        <v>130</v>
      </c>
      <c r="O218" s="180">
        <v>1130</v>
      </c>
      <c r="P218" s="181">
        <v>1161</v>
      </c>
    </row>
    <row r="219" spans="1:16" x14ac:dyDescent="0.3">
      <c r="A219" s="178" t="s">
        <v>939</v>
      </c>
      <c r="B219" s="179" t="s">
        <v>794</v>
      </c>
      <c r="C219" s="179">
        <v>50689</v>
      </c>
      <c r="D219" s="178" t="s">
        <v>538</v>
      </c>
      <c r="E219" s="175">
        <v>2622</v>
      </c>
      <c r="F219" s="180">
        <v>127</v>
      </c>
      <c r="G219" s="180">
        <v>1751</v>
      </c>
      <c r="H219" s="181">
        <v>744</v>
      </c>
      <c r="I219" s="175">
        <v>2530</v>
      </c>
      <c r="J219" s="180">
        <v>131</v>
      </c>
      <c r="K219" s="180">
        <v>1654</v>
      </c>
      <c r="L219" s="181">
        <v>745</v>
      </c>
      <c r="M219" s="175">
        <v>2434</v>
      </c>
      <c r="N219" s="180">
        <v>124</v>
      </c>
      <c r="O219" s="180">
        <v>1593</v>
      </c>
      <c r="P219" s="181">
        <v>717</v>
      </c>
    </row>
    <row r="220" spans="1:16" x14ac:dyDescent="0.3">
      <c r="A220" s="178" t="s">
        <v>748</v>
      </c>
      <c r="B220" s="179" t="s">
        <v>1040</v>
      </c>
      <c r="C220" s="179">
        <v>73349</v>
      </c>
      <c r="D220" s="178" t="s">
        <v>1062</v>
      </c>
      <c r="E220" s="175">
        <v>2629</v>
      </c>
      <c r="F220" s="180">
        <v>241</v>
      </c>
      <c r="G220" s="180">
        <v>1253</v>
      </c>
      <c r="H220" s="181">
        <v>1135</v>
      </c>
      <c r="I220" s="175">
        <v>2553</v>
      </c>
      <c r="J220" s="180">
        <v>237</v>
      </c>
      <c r="K220" s="180">
        <v>1214</v>
      </c>
      <c r="L220" s="181">
        <v>1102</v>
      </c>
      <c r="M220" s="175">
        <v>2449</v>
      </c>
      <c r="N220" s="180">
        <v>231</v>
      </c>
      <c r="O220" s="180">
        <v>1125</v>
      </c>
      <c r="P220" s="181">
        <v>1093</v>
      </c>
    </row>
    <row r="221" spans="1:16" x14ac:dyDescent="0.3">
      <c r="A221" s="178" t="s">
        <v>1086</v>
      </c>
      <c r="B221" s="179" t="s">
        <v>794</v>
      </c>
      <c r="C221" s="179">
        <v>50318</v>
      </c>
      <c r="D221" s="178" t="s">
        <v>776</v>
      </c>
      <c r="E221" s="175">
        <v>2416</v>
      </c>
      <c r="F221" s="180">
        <v>118</v>
      </c>
      <c r="G221" s="180">
        <v>1810</v>
      </c>
      <c r="H221" s="181">
        <v>488</v>
      </c>
      <c r="I221" s="175">
        <v>2509</v>
      </c>
      <c r="J221" s="180">
        <v>104</v>
      </c>
      <c r="K221" s="180">
        <v>1903</v>
      </c>
      <c r="L221" s="181">
        <v>502</v>
      </c>
      <c r="M221" s="175">
        <v>2418</v>
      </c>
      <c r="N221" s="180">
        <v>114</v>
      </c>
      <c r="O221" s="180">
        <v>1826</v>
      </c>
      <c r="P221" s="181">
        <v>478</v>
      </c>
    </row>
    <row r="222" spans="1:16" x14ac:dyDescent="0.3">
      <c r="A222" s="178" t="s">
        <v>569</v>
      </c>
      <c r="B222" s="179" t="s">
        <v>310</v>
      </c>
      <c r="C222" s="179">
        <v>15491</v>
      </c>
      <c r="D222" s="178" t="s">
        <v>366</v>
      </c>
      <c r="E222" s="175">
        <v>2564</v>
      </c>
      <c r="F222" s="180">
        <v>162</v>
      </c>
      <c r="G222" s="180">
        <v>1910</v>
      </c>
      <c r="H222" s="181">
        <v>492</v>
      </c>
      <c r="I222" s="175">
        <v>2578</v>
      </c>
      <c r="J222" s="180">
        <v>158</v>
      </c>
      <c r="K222" s="180">
        <v>1921</v>
      </c>
      <c r="L222" s="181">
        <v>499</v>
      </c>
      <c r="M222" s="175">
        <v>2394</v>
      </c>
      <c r="N222" s="180">
        <v>154</v>
      </c>
      <c r="O222" s="180">
        <v>1763</v>
      </c>
      <c r="P222" s="181">
        <v>477</v>
      </c>
    </row>
    <row r="223" spans="1:16" x14ac:dyDescent="0.3">
      <c r="A223" s="178" t="s">
        <v>108</v>
      </c>
      <c r="B223" s="179" t="s">
        <v>570</v>
      </c>
      <c r="C223" s="179">
        <v>25769</v>
      </c>
      <c r="D223" s="178" t="s">
        <v>653</v>
      </c>
      <c r="E223" s="175">
        <v>2600</v>
      </c>
      <c r="F223" s="180">
        <v>203</v>
      </c>
      <c r="G223" s="180">
        <v>1629</v>
      </c>
      <c r="H223" s="181">
        <v>768</v>
      </c>
      <c r="I223" s="175">
        <v>2554</v>
      </c>
      <c r="J223" s="180">
        <v>216</v>
      </c>
      <c r="K223" s="180">
        <v>1560</v>
      </c>
      <c r="L223" s="181">
        <v>778</v>
      </c>
      <c r="M223" s="175">
        <v>2388</v>
      </c>
      <c r="N223" s="180">
        <v>164</v>
      </c>
      <c r="O223" s="180">
        <v>1471</v>
      </c>
      <c r="P223" s="181">
        <v>753</v>
      </c>
    </row>
    <row r="224" spans="1:16" x14ac:dyDescent="0.3">
      <c r="A224" s="178" t="s">
        <v>309</v>
      </c>
      <c r="B224" s="179" t="s">
        <v>749</v>
      </c>
      <c r="C224" s="179">
        <v>44035</v>
      </c>
      <c r="D224" s="178" t="s">
        <v>461</v>
      </c>
      <c r="E224" s="175">
        <v>2526</v>
      </c>
      <c r="F224" s="180">
        <v>181</v>
      </c>
      <c r="G224" s="180">
        <v>1884</v>
      </c>
      <c r="H224" s="181">
        <v>461</v>
      </c>
      <c r="I224" s="175">
        <v>2454</v>
      </c>
      <c r="J224" s="180">
        <v>186</v>
      </c>
      <c r="K224" s="180">
        <v>1833</v>
      </c>
      <c r="L224" s="181">
        <v>435</v>
      </c>
      <c r="M224" s="175">
        <v>2417</v>
      </c>
      <c r="N224" s="180">
        <v>199</v>
      </c>
      <c r="O224" s="180">
        <v>1776</v>
      </c>
      <c r="P224" s="181">
        <v>442</v>
      </c>
    </row>
    <row r="225" spans="1:16" x14ac:dyDescent="0.3">
      <c r="A225" s="178" t="s">
        <v>939</v>
      </c>
      <c r="B225" s="179" t="s">
        <v>1087</v>
      </c>
      <c r="C225" s="179">
        <v>76113</v>
      </c>
      <c r="D225" s="178" t="s">
        <v>1094</v>
      </c>
      <c r="E225" s="175">
        <v>2404</v>
      </c>
      <c r="F225" s="180">
        <v>129</v>
      </c>
      <c r="G225" s="180">
        <v>1455</v>
      </c>
      <c r="H225" s="181">
        <v>820</v>
      </c>
      <c r="I225" s="175">
        <v>2415</v>
      </c>
      <c r="J225" s="180">
        <v>136</v>
      </c>
      <c r="K225" s="180">
        <v>1476</v>
      </c>
      <c r="L225" s="181">
        <v>803</v>
      </c>
      <c r="M225" s="175">
        <v>2367</v>
      </c>
      <c r="N225" s="180">
        <v>210</v>
      </c>
      <c r="O225" s="180">
        <v>1382</v>
      </c>
      <c r="P225" s="181">
        <v>775</v>
      </c>
    </row>
    <row r="226" spans="1:16" x14ac:dyDescent="0.3">
      <c r="A226" s="178" t="s">
        <v>939</v>
      </c>
      <c r="B226" s="179" t="s">
        <v>109</v>
      </c>
      <c r="C226" s="179">
        <v>5756</v>
      </c>
      <c r="D226" s="178" t="s">
        <v>215</v>
      </c>
      <c r="E226" s="175">
        <v>2458</v>
      </c>
      <c r="F226" s="180">
        <v>496</v>
      </c>
      <c r="G226" s="180">
        <v>1105</v>
      </c>
      <c r="H226" s="181">
        <v>857</v>
      </c>
      <c r="I226" s="175">
        <v>2411</v>
      </c>
      <c r="J226" s="180">
        <v>496</v>
      </c>
      <c r="K226" s="180">
        <v>1085</v>
      </c>
      <c r="L226" s="181">
        <v>830</v>
      </c>
      <c r="M226" s="175">
        <v>2319</v>
      </c>
      <c r="N226" s="180">
        <v>495</v>
      </c>
      <c r="O226" s="180">
        <v>1057</v>
      </c>
      <c r="P226" s="181">
        <v>767</v>
      </c>
    </row>
    <row r="227" spans="1:16" x14ac:dyDescent="0.3">
      <c r="A227" s="178" t="s">
        <v>763</v>
      </c>
      <c r="B227" s="179" t="s">
        <v>1040</v>
      </c>
      <c r="C227" s="179">
        <v>73408</v>
      </c>
      <c r="D227" s="178" t="s">
        <v>1064</v>
      </c>
      <c r="E227" s="175">
        <v>2363</v>
      </c>
      <c r="F227" s="180">
        <v>189</v>
      </c>
      <c r="G227" s="180">
        <v>1613</v>
      </c>
      <c r="H227" s="181">
        <v>561</v>
      </c>
      <c r="I227" s="175">
        <v>2353</v>
      </c>
      <c r="J227" s="180">
        <v>190</v>
      </c>
      <c r="K227" s="180">
        <v>1605</v>
      </c>
      <c r="L227" s="181">
        <v>558</v>
      </c>
      <c r="M227" s="175">
        <v>2325</v>
      </c>
      <c r="N227" s="180">
        <v>198</v>
      </c>
      <c r="O227" s="180">
        <v>1595</v>
      </c>
      <c r="P227" s="181">
        <v>532</v>
      </c>
    </row>
    <row r="228" spans="1:16" x14ac:dyDescent="0.3">
      <c r="A228" s="178" t="s">
        <v>914</v>
      </c>
      <c r="B228" s="179" t="s">
        <v>109</v>
      </c>
      <c r="C228" s="179">
        <v>5541</v>
      </c>
      <c r="D228" s="178" t="s">
        <v>186</v>
      </c>
      <c r="E228" s="175">
        <v>2453</v>
      </c>
      <c r="F228" s="180">
        <v>188</v>
      </c>
      <c r="G228" s="180">
        <v>1330</v>
      </c>
      <c r="H228" s="181">
        <v>935</v>
      </c>
      <c r="I228" s="175">
        <v>2387</v>
      </c>
      <c r="J228" s="180">
        <v>185</v>
      </c>
      <c r="K228" s="180">
        <v>1279</v>
      </c>
      <c r="L228" s="181">
        <v>923</v>
      </c>
      <c r="M228" s="175">
        <v>2306</v>
      </c>
      <c r="N228" s="180">
        <v>189</v>
      </c>
      <c r="O228" s="180">
        <v>1237</v>
      </c>
      <c r="P228" s="181">
        <v>880</v>
      </c>
    </row>
    <row r="229" spans="1:16" x14ac:dyDescent="0.3">
      <c r="A229" s="178" t="s">
        <v>513</v>
      </c>
      <c r="B229" s="179" t="s">
        <v>262</v>
      </c>
      <c r="C229" s="179">
        <v>13244</v>
      </c>
      <c r="D229" s="178" t="s">
        <v>275</v>
      </c>
      <c r="E229" s="175">
        <v>2290</v>
      </c>
      <c r="F229" s="180">
        <v>203</v>
      </c>
      <c r="G229" s="180">
        <v>1338</v>
      </c>
      <c r="H229" s="181">
        <v>749</v>
      </c>
      <c r="I229" s="175">
        <v>2497</v>
      </c>
      <c r="J229" s="180">
        <v>296</v>
      </c>
      <c r="K229" s="180">
        <v>1358</v>
      </c>
      <c r="L229" s="181">
        <v>843</v>
      </c>
      <c r="M229" s="175">
        <v>2176</v>
      </c>
      <c r="N229" s="180">
        <v>287</v>
      </c>
      <c r="O229" s="180">
        <v>1172</v>
      </c>
      <c r="P229" s="181">
        <v>717</v>
      </c>
    </row>
    <row r="230" spans="1:16" x14ac:dyDescent="0.3">
      <c r="A230" s="178" t="s">
        <v>108</v>
      </c>
      <c r="B230" s="179" t="s">
        <v>109</v>
      </c>
      <c r="C230" s="179">
        <v>5847</v>
      </c>
      <c r="D230" s="178" t="s">
        <v>224</v>
      </c>
      <c r="E230" s="175">
        <v>2321</v>
      </c>
      <c r="F230" s="180">
        <v>344</v>
      </c>
      <c r="G230" s="180">
        <v>1409</v>
      </c>
      <c r="H230" s="181">
        <v>568</v>
      </c>
      <c r="I230" s="175">
        <v>2312</v>
      </c>
      <c r="J230" s="180">
        <v>335</v>
      </c>
      <c r="K230" s="180">
        <v>1408</v>
      </c>
      <c r="L230" s="181">
        <v>569</v>
      </c>
      <c r="M230" s="175">
        <v>2259</v>
      </c>
      <c r="N230" s="180">
        <v>313</v>
      </c>
      <c r="O230" s="180">
        <v>1407</v>
      </c>
      <c r="P230" s="181">
        <v>539</v>
      </c>
    </row>
    <row r="231" spans="1:16" x14ac:dyDescent="0.3">
      <c r="A231" s="178" t="s">
        <v>108</v>
      </c>
      <c r="B231" s="179" t="s">
        <v>570</v>
      </c>
      <c r="C231" s="179">
        <v>25513</v>
      </c>
      <c r="D231" s="178" t="s">
        <v>630</v>
      </c>
      <c r="E231" s="175">
        <v>2726</v>
      </c>
      <c r="F231" s="180">
        <v>676</v>
      </c>
      <c r="G231" s="180">
        <v>957</v>
      </c>
      <c r="H231" s="181">
        <v>1093</v>
      </c>
      <c r="I231" s="175">
        <v>2800</v>
      </c>
      <c r="J231" s="180">
        <v>676</v>
      </c>
      <c r="K231" s="180">
        <v>1045</v>
      </c>
      <c r="L231" s="181">
        <v>1079</v>
      </c>
      <c r="M231" s="175">
        <v>2190</v>
      </c>
      <c r="N231" s="180">
        <v>195</v>
      </c>
      <c r="O231" s="180">
        <v>996</v>
      </c>
      <c r="P231" s="181">
        <v>999</v>
      </c>
    </row>
    <row r="232" spans="1:16" x14ac:dyDescent="0.3">
      <c r="A232" s="178" t="s">
        <v>261</v>
      </c>
      <c r="B232" s="179" t="s">
        <v>570</v>
      </c>
      <c r="C232" s="179">
        <v>25099</v>
      </c>
      <c r="D232" s="178" t="s">
        <v>578</v>
      </c>
      <c r="E232" s="175">
        <v>2381</v>
      </c>
      <c r="F232" s="180">
        <v>228</v>
      </c>
      <c r="G232" s="180">
        <v>1781</v>
      </c>
      <c r="H232" s="181">
        <v>372</v>
      </c>
      <c r="I232" s="175">
        <v>2430</v>
      </c>
      <c r="J232" s="180">
        <v>238</v>
      </c>
      <c r="K232" s="180">
        <v>1832</v>
      </c>
      <c r="L232" s="181">
        <v>360</v>
      </c>
      <c r="M232" s="175">
        <v>2227</v>
      </c>
      <c r="N232" s="180">
        <v>135</v>
      </c>
      <c r="O232" s="180">
        <v>1756</v>
      </c>
      <c r="P232" s="181">
        <v>336</v>
      </c>
    </row>
    <row r="233" spans="1:16" x14ac:dyDescent="0.3">
      <c r="A233" s="178" t="s">
        <v>430</v>
      </c>
      <c r="B233" s="179" t="s">
        <v>940</v>
      </c>
      <c r="C233" s="179">
        <v>68575</v>
      </c>
      <c r="D233" s="178" t="s">
        <v>996</v>
      </c>
      <c r="E233" s="175">
        <v>2479</v>
      </c>
      <c r="F233" s="180">
        <v>85</v>
      </c>
      <c r="G233" s="180">
        <v>1963</v>
      </c>
      <c r="H233" s="181">
        <v>431</v>
      </c>
      <c r="I233" s="175">
        <v>2521</v>
      </c>
      <c r="J233" s="180">
        <v>86</v>
      </c>
      <c r="K233" s="180">
        <v>2014</v>
      </c>
      <c r="L233" s="181">
        <v>421</v>
      </c>
      <c r="M233" s="175">
        <v>2227</v>
      </c>
      <c r="N233" s="180">
        <v>88</v>
      </c>
      <c r="O233" s="180">
        <v>1711</v>
      </c>
      <c r="P233" s="181">
        <v>428</v>
      </c>
    </row>
    <row r="234" spans="1:16" x14ac:dyDescent="0.3">
      <c r="A234" s="178" t="s">
        <v>748</v>
      </c>
      <c r="B234" s="179" t="s">
        <v>1040</v>
      </c>
      <c r="C234" s="179">
        <v>73411</v>
      </c>
      <c r="D234" s="178" t="s">
        <v>1065</v>
      </c>
      <c r="E234" s="175">
        <v>2360</v>
      </c>
      <c r="F234" s="180">
        <v>270</v>
      </c>
      <c r="G234" s="180">
        <v>1023</v>
      </c>
      <c r="H234" s="181">
        <v>1067</v>
      </c>
      <c r="I234" s="175">
        <v>2294</v>
      </c>
      <c r="J234" s="180">
        <v>258</v>
      </c>
      <c r="K234" s="180">
        <v>973</v>
      </c>
      <c r="L234" s="181">
        <v>1063</v>
      </c>
      <c r="M234" s="175">
        <v>2145</v>
      </c>
      <c r="N234" s="180">
        <v>197</v>
      </c>
      <c r="O234" s="180">
        <v>931</v>
      </c>
      <c r="P234" s="181">
        <v>1017</v>
      </c>
    </row>
    <row r="235" spans="1:16" x14ac:dyDescent="0.3">
      <c r="A235" s="178" t="s">
        <v>1039</v>
      </c>
      <c r="B235" s="179" t="s">
        <v>1132</v>
      </c>
      <c r="C235" s="179">
        <v>85250</v>
      </c>
      <c r="D235" s="178" t="s">
        <v>1142</v>
      </c>
      <c r="E235" s="175">
        <v>2278</v>
      </c>
      <c r="F235" s="180">
        <v>146</v>
      </c>
      <c r="G235" s="180">
        <v>1279</v>
      </c>
      <c r="H235" s="181">
        <v>853</v>
      </c>
      <c r="I235" s="175">
        <v>2321</v>
      </c>
      <c r="J235" s="180">
        <v>146</v>
      </c>
      <c r="K235" s="180">
        <v>1332</v>
      </c>
      <c r="L235" s="181">
        <v>843</v>
      </c>
      <c r="M235" s="175">
        <v>2144</v>
      </c>
      <c r="N235" s="180">
        <v>168</v>
      </c>
      <c r="O235" s="180">
        <v>1178</v>
      </c>
      <c r="P235" s="181">
        <v>798</v>
      </c>
    </row>
    <row r="236" spans="1:16" x14ac:dyDescent="0.3">
      <c r="A236" s="178" t="s">
        <v>1150</v>
      </c>
      <c r="B236" s="179" t="s">
        <v>1151</v>
      </c>
      <c r="C236" s="179">
        <v>86885</v>
      </c>
      <c r="D236" s="178" t="s">
        <v>1160</v>
      </c>
      <c r="E236" s="175">
        <v>2211</v>
      </c>
      <c r="F236" s="180">
        <v>165</v>
      </c>
      <c r="G236" s="180">
        <v>1159</v>
      </c>
      <c r="H236" s="181">
        <v>887</v>
      </c>
      <c r="I236" s="175">
        <v>2227</v>
      </c>
      <c r="J236" s="180">
        <v>166</v>
      </c>
      <c r="K236" s="180">
        <v>1177</v>
      </c>
      <c r="L236" s="181">
        <v>884</v>
      </c>
      <c r="M236" s="175">
        <v>2118</v>
      </c>
      <c r="N236" s="180">
        <v>163</v>
      </c>
      <c r="O236" s="180">
        <v>1141</v>
      </c>
      <c r="P236" s="181">
        <v>814</v>
      </c>
    </row>
    <row r="237" spans="1:16" x14ac:dyDescent="0.3">
      <c r="A237" s="178" t="s">
        <v>1131</v>
      </c>
      <c r="B237" s="179" t="s">
        <v>749</v>
      </c>
      <c r="C237" s="179">
        <v>44090</v>
      </c>
      <c r="D237" s="178" t="s">
        <v>752</v>
      </c>
      <c r="E237" s="175">
        <v>2163</v>
      </c>
      <c r="F237" s="180">
        <v>175</v>
      </c>
      <c r="G237" s="180">
        <v>1219</v>
      </c>
      <c r="H237" s="181">
        <v>769</v>
      </c>
      <c r="I237" s="175">
        <v>2152</v>
      </c>
      <c r="J237" s="180">
        <v>173</v>
      </c>
      <c r="K237" s="180">
        <v>1205</v>
      </c>
      <c r="L237" s="181">
        <v>774</v>
      </c>
      <c r="M237" s="175">
        <v>2142</v>
      </c>
      <c r="N237" s="180">
        <v>174</v>
      </c>
      <c r="O237" s="180">
        <v>1209</v>
      </c>
      <c r="P237" s="181">
        <v>759</v>
      </c>
    </row>
    <row r="238" spans="1:16" x14ac:dyDescent="0.3">
      <c r="A238" s="178" t="s">
        <v>569</v>
      </c>
      <c r="B238" s="179" t="s">
        <v>136</v>
      </c>
      <c r="C238" s="179">
        <v>17013</v>
      </c>
      <c r="D238" s="178" t="s">
        <v>432</v>
      </c>
      <c r="E238" s="175">
        <v>2298</v>
      </c>
      <c r="F238" s="180">
        <v>270</v>
      </c>
      <c r="G238" s="180">
        <v>1256</v>
      </c>
      <c r="H238" s="181">
        <v>772</v>
      </c>
      <c r="I238" s="175">
        <v>2330</v>
      </c>
      <c r="J238" s="180">
        <v>268</v>
      </c>
      <c r="K238" s="180">
        <v>1276</v>
      </c>
      <c r="L238" s="181">
        <v>786</v>
      </c>
      <c r="M238" s="175">
        <v>2142</v>
      </c>
      <c r="N238" s="180">
        <v>110</v>
      </c>
      <c r="O238" s="180">
        <v>1244</v>
      </c>
      <c r="P238" s="181">
        <v>788</v>
      </c>
    </row>
    <row r="239" spans="1:16" x14ac:dyDescent="0.3">
      <c r="A239" s="178" t="s">
        <v>1150</v>
      </c>
      <c r="B239" s="179" t="s">
        <v>570</v>
      </c>
      <c r="C239" s="179">
        <v>25035</v>
      </c>
      <c r="D239" s="178" t="s">
        <v>573</v>
      </c>
      <c r="E239" s="175">
        <v>2182</v>
      </c>
      <c r="F239" s="180">
        <v>281</v>
      </c>
      <c r="G239" s="180">
        <v>1191</v>
      </c>
      <c r="H239" s="181">
        <v>710</v>
      </c>
      <c r="I239" s="175">
        <v>2172</v>
      </c>
      <c r="J239" s="180">
        <v>280</v>
      </c>
      <c r="K239" s="180">
        <v>1200</v>
      </c>
      <c r="L239" s="181">
        <v>692</v>
      </c>
      <c r="M239" s="175">
        <v>2080</v>
      </c>
      <c r="N239" s="180">
        <v>255</v>
      </c>
      <c r="O239" s="180">
        <v>1173</v>
      </c>
      <c r="P239" s="181">
        <v>652</v>
      </c>
    </row>
    <row r="240" spans="1:16" x14ac:dyDescent="0.3">
      <c r="A240" s="178" t="s">
        <v>793</v>
      </c>
      <c r="B240" s="179" t="s">
        <v>570</v>
      </c>
      <c r="C240" s="179">
        <v>25407</v>
      </c>
      <c r="D240" s="178" t="s">
        <v>620</v>
      </c>
      <c r="E240" s="175">
        <v>2274</v>
      </c>
      <c r="F240" s="180">
        <v>44</v>
      </c>
      <c r="G240" s="180">
        <v>1975</v>
      </c>
      <c r="H240" s="181">
        <v>255</v>
      </c>
      <c r="I240" s="175">
        <v>2282</v>
      </c>
      <c r="J240" s="180">
        <v>43</v>
      </c>
      <c r="K240" s="180">
        <v>1991</v>
      </c>
      <c r="L240" s="181">
        <v>248</v>
      </c>
      <c r="M240" s="175">
        <v>2092</v>
      </c>
      <c r="N240" s="180">
        <v>43</v>
      </c>
      <c r="O240" s="180">
        <v>1817</v>
      </c>
      <c r="P240" s="181">
        <v>232</v>
      </c>
    </row>
    <row r="241" spans="1:16" x14ac:dyDescent="0.3">
      <c r="A241" s="178" t="s">
        <v>763</v>
      </c>
      <c r="B241" s="179" t="s">
        <v>310</v>
      </c>
      <c r="C241" s="179">
        <v>15104</v>
      </c>
      <c r="D241" s="178" t="s">
        <v>310</v>
      </c>
      <c r="E241" s="175">
        <v>2415</v>
      </c>
      <c r="F241" s="180">
        <v>130</v>
      </c>
      <c r="G241" s="180">
        <v>1828</v>
      </c>
      <c r="H241" s="181">
        <v>457</v>
      </c>
      <c r="I241" s="175">
        <v>2303</v>
      </c>
      <c r="J241" s="180">
        <v>123</v>
      </c>
      <c r="K241" s="180">
        <v>1731</v>
      </c>
      <c r="L241" s="181">
        <v>449</v>
      </c>
      <c r="M241" s="175">
        <v>2019</v>
      </c>
      <c r="N241" s="180">
        <v>62</v>
      </c>
      <c r="O241" s="180">
        <v>1597</v>
      </c>
      <c r="P241" s="181">
        <v>360</v>
      </c>
    </row>
    <row r="242" spans="1:16" x14ac:dyDescent="0.3">
      <c r="A242" s="178" t="s">
        <v>569</v>
      </c>
      <c r="B242" s="179" t="s">
        <v>310</v>
      </c>
      <c r="C242" s="179">
        <v>15757</v>
      </c>
      <c r="D242" s="178" t="s">
        <v>403</v>
      </c>
      <c r="E242" s="175">
        <v>2294</v>
      </c>
      <c r="F242" s="180">
        <v>61</v>
      </c>
      <c r="G242" s="180">
        <v>2040</v>
      </c>
      <c r="H242" s="181">
        <v>193</v>
      </c>
      <c r="I242" s="175">
        <v>2249</v>
      </c>
      <c r="J242" s="180">
        <v>64</v>
      </c>
      <c r="K242" s="180">
        <v>1997</v>
      </c>
      <c r="L242" s="181">
        <v>188</v>
      </c>
      <c r="M242" s="175">
        <v>2090</v>
      </c>
      <c r="N242" s="180">
        <v>64</v>
      </c>
      <c r="O242" s="180">
        <v>1852</v>
      </c>
      <c r="P242" s="181">
        <v>174</v>
      </c>
    </row>
    <row r="243" spans="1:16" x14ac:dyDescent="0.3">
      <c r="A243" s="178" t="s">
        <v>569</v>
      </c>
      <c r="B243" s="179" t="s">
        <v>1162</v>
      </c>
      <c r="C243" s="179">
        <v>88564</v>
      </c>
      <c r="D243" s="178" t="s">
        <v>859</v>
      </c>
      <c r="E243" s="175">
        <v>2072</v>
      </c>
      <c r="F243" s="180">
        <v>77</v>
      </c>
      <c r="G243" s="180">
        <v>514</v>
      </c>
      <c r="H243" s="181">
        <v>1481</v>
      </c>
      <c r="I243" s="175">
        <v>1977</v>
      </c>
      <c r="J243" s="180">
        <v>80</v>
      </c>
      <c r="K243" s="180">
        <v>526</v>
      </c>
      <c r="L243" s="181">
        <v>1371</v>
      </c>
      <c r="M243" s="175">
        <v>1552</v>
      </c>
      <c r="N243" s="180">
        <v>90</v>
      </c>
      <c r="O243" s="180">
        <v>632</v>
      </c>
      <c r="P243" s="181">
        <v>830</v>
      </c>
    </row>
    <row r="244" spans="1:16" x14ac:dyDescent="0.3">
      <c r="A244" s="178" t="s">
        <v>793</v>
      </c>
      <c r="B244" s="179" t="s">
        <v>1132</v>
      </c>
      <c r="C244" s="179">
        <v>85162</v>
      </c>
      <c r="D244" s="178" t="s">
        <v>1139</v>
      </c>
      <c r="E244" s="175">
        <v>2041</v>
      </c>
      <c r="F244" s="180">
        <v>162</v>
      </c>
      <c r="G244" s="180">
        <v>1161</v>
      </c>
      <c r="H244" s="181">
        <v>718</v>
      </c>
      <c r="I244" s="175">
        <v>2106</v>
      </c>
      <c r="J244" s="180">
        <v>159</v>
      </c>
      <c r="K244" s="180">
        <v>1239</v>
      </c>
      <c r="L244" s="181">
        <v>708</v>
      </c>
      <c r="M244" s="175">
        <v>2022</v>
      </c>
      <c r="N244" s="180">
        <v>129</v>
      </c>
      <c r="O244" s="180">
        <v>1212</v>
      </c>
      <c r="P244" s="181">
        <v>681</v>
      </c>
    </row>
    <row r="245" spans="1:16" x14ac:dyDescent="0.3">
      <c r="A245" s="178" t="s">
        <v>309</v>
      </c>
      <c r="B245" s="179" t="s">
        <v>940</v>
      </c>
      <c r="C245" s="179">
        <v>68861</v>
      </c>
      <c r="D245" s="178" t="s">
        <v>1012</v>
      </c>
      <c r="E245" s="175">
        <v>2042</v>
      </c>
      <c r="F245" s="180">
        <v>147</v>
      </c>
      <c r="G245" s="180">
        <v>988</v>
      </c>
      <c r="H245" s="181">
        <v>907</v>
      </c>
      <c r="I245" s="175">
        <v>2081</v>
      </c>
      <c r="J245" s="180">
        <v>192</v>
      </c>
      <c r="K245" s="180">
        <v>997</v>
      </c>
      <c r="L245" s="181">
        <v>892</v>
      </c>
      <c r="M245" s="175">
        <v>2002</v>
      </c>
      <c r="N245" s="180">
        <v>177</v>
      </c>
      <c r="O245" s="180">
        <v>963</v>
      </c>
      <c r="P245" s="181">
        <v>862</v>
      </c>
    </row>
    <row r="246" spans="1:16" x14ac:dyDescent="0.3">
      <c r="A246" s="178" t="s">
        <v>569</v>
      </c>
      <c r="B246" s="179" t="s">
        <v>109</v>
      </c>
      <c r="C246" s="179">
        <v>5031</v>
      </c>
      <c r="D246" s="178" t="s">
        <v>115</v>
      </c>
      <c r="E246" s="175">
        <v>2822</v>
      </c>
      <c r="F246" s="180">
        <v>181</v>
      </c>
      <c r="G246" s="180">
        <v>2159</v>
      </c>
      <c r="H246" s="181">
        <v>482</v>
      </c>
      <c r="I246" s="175">
        <v>2439</v>
      </c>
      <c r="J246" s="180">
        <v>216</v>
      </c>
      <c r="K246" s="180">
        <v>1745</v>
      </c>
      <c r="L246" s="181">
        <v>478</v>
      </c>
      <c r="M246" s="175">
        <v>1971</v>
      </c>
      <c r="N246" s="180">
        <v>185</v>
      </c>
      <c r="O246" s="180">
        <v>1349</v>
      </c>
      <c r="P246" s="181">
        <v>437</v>
      </c>
    </row>
    <row r="247" spans="1:16" x14ac:dyDescent="0.3">
      <c r="A247" s="178" t="s">
        <v>475</v>
      </c>
      <c r="B247" s="179" t="s">
        <v>794</v>
      </c>
      <c r="C247" s="179">
        <v>50124</v>
      </c>
      <c r="D247" s="178" t="s">
        <v>798</v>
      </c>
      <c r="E247" s="175">
        <v>2070</v>
      </c>
      <c r="F247" s="180">
        <v>46</v>
      </c>
      <c r="G247" s="180">
        <v>1759</v>
      </c>
      <c r="H247" s="181">
        <v>265</v>
      </c>
      <c r="I247" s="175">
        <v>2124</v>
      </c>
      <c r="J247" s="180">
        <v>47</v>
      </c>
      <c r="K247" s="180">
        <v>1808</v>
      </c>
      <c r="L247" s="181">
        <v>269</v>
      </c>
      <c r="M247" s="175">
        <v>1988</v>
      </c>
      <c r="N247" s="180">
        <v>49</v>
      </c>
      <c r="O247" s="180">
        <v>1692</v>
      </c>
      <c r="P247" s="181">
        <v>247</v>
      </c>
    </row>
    <row r="248" spans="1:16" x14ac:dyDescent="0.3">
      <c r="A248" s="178" t="s">
        <v>748</v>
      </c>
      <c r="B248" s="179" t="s">
        <v>749</v>
      </c>
      <c r="C248" s="179">
        <v>44078</v>
      </c>
      <c r="D248" s="178" t="s">
        <v>751</v>
      </c>
      <c r="E248" s="175">
        <v>2125</v>
      </c>
      <c r="F248" s="180">
        <v>99</v>
      </c>
      <c r="G248" s="180">
        <v>956</v>
      </c>
      <c r="H248" s="181">
        <v>1070</v>
      </c>
      <c r="I248" s="175">
        <v>2162</v>
      </c>
      <c r="J248" s="180">
        <v>98</v>
      </c>
      <c r="K248" s="180">
        <v>948</v>
      </c>
      <c r="L248" s="181">
        <v>1116</v>
      </c>
      <c r="M248" s="175">
        <v>1738</v>
      </c>
      <c r="N248" s="180">
        <v>100</v>
      </c>
      <c r="O248" s="180">
        <v>786</v>
      </c>
      <c r="P248" s="181">
        <v>852</v>
      </c>
    </row>
    <row r="249" spans="1:16" x14ac:dyDescent="0.3">
      <c r="A249" s="178" t="s">
        <v>1131</v>
      </c>
      <c r="B249" s="179" t="s">
        <v>109</v>
      </c>
      <c r="C249" s="179">
        <v>5321</v>
      </c>
      <c r="D249" s="178" t="s">
        <v>165</v>
      </c>
      <c r="E249" s="175">
        <v>2033</v>
      </c>
      <c r="F249" s="180">
        <v>278</v>
      </c>
      <c r="G249" s="180">
        <v>1161</v>
      </c>
      <c r="H249" s="181">
        <v>594</v>
      </c>
      <c r="I249" s="175">
        <v>1988</v>
      </c>
      <c r="J249" s="180">
        <v>261</v>
      </c>
      <c r="K249" s="180">
        <v>1144</v>
      </c>
      <c r="L249" s="181">
        <v>583</v>
      </c>
      <c r="M249" s="175">
        <v>1966</v>
      </c>
      <c r="N249" s="180">
        <v>264</v>
      </c>
      <c r="O249" s="180">
        <v>1139</v>
      </c>
      <c r="P249" s="181">
        <v>563</v>
      </c>
    </row>
    <row r="250" spans="1:16" x14ac:dyDescent="0.3">
      <c r="A250" s="178" t="s">
        <v>939</v>
      </c>
      <c r="B250" s="179" t="s">
        <v>273</v>
      </c>
      <c r="C250" s="179">
        <v>23807</v>
      </c>
      <c r="D250" s="178" t="s">
        <v>566</v>
      </c>
      <c r="E250" s="175">
        <v>1946</v>
      </c>
      <c r="F250" s="180">
        <v>196</v>
      </c>
      <c r="G250" s="180">
        <v>822</v>
      </c>
      <c r="H250" s="181">
        <v>928</v>
      </c>
      <c r="I250" s="175">
        <v>1991</v>
      </c>
      <c r="J250" s="180">
        <v>198</v>
      </c>
      <c r="K250" s="180">
        <v>849</v>
      </c>
      <c r="L250" s="181">
        <v>944</v>
      </c>
      <c r="M250" s="175">
        <v>1884</v>
      </c>
      <c r="N250" s="180">
        <v>198</v>
      </c>
      <c r="O250" s="180">
        <v>814</v>
      </c>
      <c r="P250" s="181">
        <v>872</v>
      </c>
    </row>
    <row r="251" spans="1:16" x14ac:dyDescent="0.3">
      <c r="A251" s="178" t="s">
        <v>108</v>
      </c>
      <c r="B251" s="179" t="s">
        <v>1087</v>
      </c>
      <c r="C251" s="179">
        <v>76306</v>
      </c>
      <c r="D251" s="178" t="s">
        <v>1104</v>
      </c>
      <c r="E251" s="175">
        <v>2016</v>
      </c>
      <c r="F251" s="180">
        <v>147</v>
      </c>
      <c r="G251" s="180">
        <v>1167</v>
      </c>
      <c r="H251" s="181">
        <v>702</v>
      </c>
      <c r="I251" s="175">
        <v>1954</v>
      </c>
      <c r="J251" s="180">
        <v>147</v>
      </c>
      <c r="K251" s="180">
        <v>1162</v>
      </c>
      <c r="L251" s="181">
        <v>645</v>
      </c>
      <c r="M251" s="175">
        <v>1912</v>
      </c>
      <c r="N251" s="180">
        <v>139</v>
      </c>
      <c r="O251" s="180">
        <v>1158</v>
      </c>
      <c r="P251" s="181">
        <v>615</v>
      </c>
    </row>
    <row r="252" spans="1:16" x14ac:dyDescent="0.3">
      <c r="A252" s="178" t="s">
        <v>108</v>
      </c>
      <c r="B252" s="179" t="s">
        <v>794</v>
      </c>
      <c r="C252" s="179">
        <v>50606</v>
      </c>
      <c r="D252" s="178" t="s">
        <v>815</v>
      </c>
      <c r="E252" s="175">
        <v>1977</v>
      </c>
      <c r="F252" s="180">
        <v>295</v>
      </c>
      <c r="G252" s="180">
        <v>963</v>
      </c>
      <c r="H252" s="181">
        <v>719</v>
      </c>
      <c r="I252" s="175">
        <v>1941</v>
      </c>
      <c r="J252" s="180">
        <v>316</v>
      </c>
      <c r="K252" s="180">
        <v>910</v>
      </c>
      <c r="L252" s="181">
        <v>715</v>
      </c>
      <c r="M252" s="175">
        <v>1906</v>
      </c>
      <c r="N252" s="180">
        <v>330</v>
      </c>
      <c r="O252" s="180">
        <v>886</v>
      </c>
      <c r="P252" s="181">
        <v>690</v>
      </c>
    </row>
    <row r="253" spans="1:16" x14ac:dyDescent="0.3">
      <c r="A253" s="178" t="s">
        <v>569</v>
      </c>
      <c r="B253" s="179" t="s">
        <v>136</v>
      </c>
      <c r="C253" s="179">
        <v>17653</v>
      </c>
      <c r="D253" s="178" t="s">
        <v>451</v>
      </c>
      <c r="E253" s="175">
        <v>2053</v>
      </c>
      <c r="F253" s="180">
        <v>654</v>
      </c>
      <c r="G253" s="180">
        <v>885</v>
      </c>
      <c r="H253" s="181">
        <v>514</v>
      </c>
      <c r="I253" s="175">
        <v>2091</v>
      </c>
      <c r="J253" s="180">
        <v>654</v>
      </c>
      <c r="K253" s="180">
        <v>931</v>
      </c>
      <c r="L253" s="181">
        <v>506</v>
      </c>
      <c r="M253" s="175">
        <v>1902</v>
      </c>
      <c r="N253" s="180">
        <v>545</v>
      </c>
      <c r="O253" s="180">
        <v>879</v>
      </c>
      <c r="P253" s="181">
        <v>478</v>
      </c>
    </row>
    <row r="254" spans="1:16" x14ac:dyDescent="0.3">
      <c r="A254" s="178" t="s">
        <v>1039</v>
      </c>
      <c r="B254" s="179" t="s">
        <v>1151</v>
      </c>
      <c r="C254" s="179">
        <v>86865</v>
      </c>
      <c r="D254" s="178" t="s">
        <v>1159</v>
      </c>
      <c r="E254" s="175">
        <v>1936</v>
      </c>
      <c r="F254" s="180">
        <v>126</v>
      </c>
      <c r="G254" s="180">
        <v>814</v>
      </c>
      <c r="H254" s="181">
        <v>996</v>
      </c>
      <c r="I254" s="175">
        <v>1962</v>
      </c>
      <c r="J254" s="180">
        <v>122</v>
      </c>
      <c r="K254" s="180">
        <v>839</v>
      </c>
      <c r="L254" s="181">
        <v>1001</v>
      </c>
      <c r="M254" s="175">
        <v>1870</v>
      </c>
      <c r="N254" s="180">
        <v>107</v>
      </c>
      <c r="O254" s="180">
        <v>812</v>
      </c>
      <c r="P254" s="181">
        <v>951</v>
      </c>
    </row>
    <row r="255" spans="1:16" x14ac:dyDescent="0.3">
      <c r="A255" s="178" t="s">
        <v>569</v>
      </c>
      <c r="B255" s="179" t="s">
        <v>109</v>
      </c>
      <c r="C255" s="179">
        <v>5250</v>
      </c>
      <c r="D255" s="178" t="s">
        <v>154</v>
      </c>
      <c r="E255" s="175">
        <v>2069</v>
      </c>
      <c r="F255" s="180">
        <v>236</v>
      </c>
      <c r="G255" s="180">
        <v>1294</v>
      </c>
      <c r="H255" s="181">
        <v>539</v>
      </c>
      <c r="I255" s="175">
        <v>1978</v>
      </c>
      <c r="J255" s="180">
        <v>212</v>
      </c>
      <c r="K255" s="180">
        <v>1239</v>
      </c>
      <c r="L255" s="181">
        <v>527</v>
      </c>
      <c r="M255" s="175">
        <v>1871</v>
      </c>
      <c r="N255" s="180">
        <v>225</v>
      </c>
      <c r="O255" s="180">
        <v>1166</v>
      </c>
      <c r="P255" s="181">
        <v>480</v>
      </c>
    </row>
    <row r="256" spans="1:16" x14ac:dyDescent="0.3">
      <c r="A256" s="178" t="s">
        <v>235</v>
      </c>
      <c r="B256" s="179" t="s">
        <v>570</v>
      </c>
      <c r="C256" s="179">
        <v>25295</v>
      </c>
      <c r="D256" s="178" t="s">
        <v>602</v>
      </c>
      <c r="E256" s="175">
        <v>2058</v>
      </c>
      <c r="F256" s="180">
        <v>104</v>
      </c>
      <c r="G256" s="180">
        <v>1345</v>
      </c>
      <c r="H256" s="181">
        <v>609</v>
      </c>
      <c r="I256" s="175">
        <v>2032</v>
      </c>
      <c r="J256" s="180">
        <v>103</v>
      </c>
      <c r="K256" s="180">
        <v>1325</v>
      </c>
      <c r="L256" s="181">
        <v>604</v>
      </c>
      <c r="M256" s="175">
        <v>1880</v>
      </c>
      <c r="N256" s="180">
        <v>90</v>
      </c>
      <c r="O256" s="180">
        <v>1217</v>
      </c>
      <c r="P256" s="181">
        <v>573</v>
      </c>
    </row>
    <row r="257" spans="1:16" x14ac:dyDescent="0.3">
      <c r="A257" s="178" t="s">
        <v>1086</v>
      </c>
      <c r="B257" s="179" t="s">
        <v>1040</v>
      </c>
      <c r="C257" s="179">
        <v>73585</v>
      </c>
      <c r="D257" s="178" t="s">
        <v>1075</v>
      </c>
      <c r="E257" s="175">
        <v>1882</v>
      </c>
      <c r="F257" s="180">
        <v>101</v>
      </c>
      <c r="G257" s="180">
        <v>959</v>
      </c>
      <c r="H257" s="181">
        <v>822</v>
      </c>
      <c r="I257" s="175">
        <v>1887</v>
      </c>
      <c r="J257" s="180">
        <v>98</v>
      </c>
      <c r="K257" s="180">
        <v>978</v>
      </c>
      <c r="L257" s="181">
        <v>811</v>
      </c>
      <c r="M257" s="175">
        <v>1820</v>
      </c>
      <c r="N257" s="180">
        <v>98</v>
      </c>
      <c r="O257" s="180">
        <v>996</v>
      </c>
      <c r="P257" s="181">
        <v>726</v>
      </c>
    </row>
    <row r="258" spans="1:16" x14ac:dyDescent="0.3">
      <c r="A258" s="178" t="s">
        <v>108</v>
      </c>
      <c r="B258" s="179" t="s">
        <v>109</v>
      </c>
      <c r="C258" s="179">
        <v>5490</v>
      </c>
      <c r="D258" s="178" t="s">
        <v>183</v>
      </c>
      <c r="E258" s="175">
        <v>1919</v>
      </c>
      <c r="F258" s="180">
        <v>347</v>
      </c>
      <c r="G258" s="180">
        <v>1142</v>
      </c>
      <c r="H258" s="181">
        <v>430</v>
      </c>
      <c r="I258" s="175">
        <v>1930</v>
      </c>
      <c r="J258" s="180">
        <v>356</v>
      </c>
      <c r="K258" s="180">
        <v>1157</v>
      </c>
      <c r="L258" s="181">
        <v>417</v>
      </c>
      <c r="M258" s="175">
        <v>1844</v>
      </c>
      <c r="N258" s="180">
        <v>360</v>
      </c>
      <c r="O258" s="180">
        <v>1120</v>
      </c>
      <c r="P258" s="181">
        <v>364</v>
      </c>
    </row>
    <row r="259" spans="1:16" x14ac:dyDescent="0.3">
      <c r="A259" s="178" t="s">
        <v>1161</v>
      </c>
      <c r="B259" s="179" t="s">
        <v>764</v>
      </c>
      <c r="C259" s="179">
        <v>47053</v>
      </c>
      <c r="D259" s="178" t="s">
        <v>767</v>
      </c>
      <c r="E259" s="175">
        <v>1937</v>
      </c>
      <c r="F259" s="180">
        <v>209</v>
      </c>
      <c r="G259" s="180">
        <v>1377</v>
      </c>
      <c r="H259" s="181">
        <v>351</v>
      </c>
      <c r="I259" s="175">
        <v>1904</v>
      </c>
      <c r="J259" s="180">
        <v>224</v>
      </c>
      <c r="K259" s="180">
        <v>1336</v>
      </c>
      <c r="L259" s="181">
        <v>344</v>
      </c>
      <c r="M259" s="175">
        <v>1855</v>
      </c>
      <c r="N259" s="180">
        <v>227</v>
      </c>
      <c r="O259" s="180">
        <v>1305</v>
      </c>
      <c r="P259" s="181">
        <v>323</v>
      </c>
    </row>
    <row r="260" spans="1:16" x14ac:dyDescent="0.3">
      <c r="A260" s="178" t="s">
        <v>763</v>
      </c>
      <c r="B260" s="179" t="s">
        <v>262</v>
      </c>
      <c r="C260" s="179">
        <v>13052</v>
      </c>
      <c r="D260" s="178" t="s">
        <v>267</v>
      </c>
      <c r="E260" s="175">
        <v>2001</v>
      </c>
      <c r="F260" s="180">
        <v>216</v>
      </c>
      <c r="G260" s="180">
        <v>1174</v>
      </c>
      <c r="H260" s="181">
        <v>611</v>
      </c>
      <c r="I260" s="175">
        <v>2016</v>
      </c>
      <c r="J260" s="180">
        <v>210</v>
      </c>
      <c r="K260" s="180">
        <v>1213</v>
      </c>
      <c r="L260" s="181">
        <v>593</v>
      </c>
      <c r="M260" s="175">
        <v>1813</v>
      </c>
      <c r="N260" s="180">
        <v>205</v>
      </c>
      <c r="O260" s="180">
        <v>1071</v>
      </c>
      <c r="P260" s="181">
        <v>537</v>
      </c>
    </row>
    <row r="261" spans="1:16" x14ac:dyDescent="0.3">
      <c r="A261" s="178" t="s">
        <v>1039</v>
      </c>
      <c r="B261" s="179" t="s">
        <v>570</v>
      </c>
      <c r="C261" s="179">
        <v>25320</v>
      </c>
      <c r="D261" s="178" t="s">
        <v>607</v>
      </c>
      <c r="E261" s="175">
        <v>2611</v>
      </c>
      <c r="F261" s="180">
        <v>857</v>
      </c>
      <c r="G261" s="180">
        <v>883</v>
      </c>
      <c r="H261" s="181">
        <v>871</v>
      </c>
      <c r="I261" s="175">
        <v>2575</v>
      </c>
      <c r="J261" s="180">
        <v>854</v>
      </c>
      <c r="K261" s="180">
        <v>855</v>
      </c>
      <c r="L261" s="181">
        <v>866</v>
      </c>
      <c r="M261" s="175">
        <v>1784</v>
      </c>
      <c r="N261" s="180">
        <v>206</v>
      </c>
      <c r="O261" s="180">
        <v>774</v>
      </c>
      <c r="P261" s="181">
        <v>804</v>
      </c>
    </row>
    <row r="262" spans="1:16" x14ac:dyDescent="0.3">
      <c r="A262" s="178" t="s">
        <v>569</v>
      </c>
      <c r="B262" s="179" t="s">
        <v>476</v>
      </c>
      <c r="C262" s="179">
        <v>19548</v>
      </c>
      <c r="D262" s="178" t="s">
        <v>498</v>
      </c>
      <c r="E262" s="175">
        <v>1913</v>
      </c>
      <c r="F262" s="180">
        <v>197</v>
      </c>
      <c r="G262" s="180">
        <v>878</v>
      </c>
      <c r="H262" s="181">
        <v>838</v>
      </c>
      <c r="I262" s="175">
        <v>1876</v>
      </c>
      <c r="J262" s="180">
        <v>180</v>
      </c>
      <c r="K262" s="180">
        <v>878</v>
      </c>
      <c r="L262" s="181">
        <v>818</v>
      </c>
      <c r="M262" s="175">
        <v>1821</v>
      </c>
      <c r="N262" s="180">
        <v>164</v>
      </c>
      <c r="O262" s="180">
        <v>864</v>
      </c>
      <c r="P262" s="181">
        <v>793</v>
      </c>
    </row>
    <row r="263" spans="1:16" x14ac:dyDescent="0.3">
      <c r="A263" s="178" t="s">
        <v>475</v>
      </c>
      <c r="B263" s="179" t="s">
        <v>794</v>
      </c>
      <c r="C263" s="179">
        <v>50110</v>
      </c>
      <c r="D263" s="178" t="s">
        <v>797</v>
      </c>
      <c r="E263" s="175">
        <v>1756</v>
      </c>
      <c r="F263" s="180">
        <v>80</v>
      </c>
      <c r="G263" s="180">
        <v>1532</v>
      </c>
      <c r="H263" s="181">
        <v>144</v>
      </c>
      <c r="I263" s="175">
        <v>1815</v>
      </c>
      <c r="J263" s="180">
        <v>76</v>
      </c>
      <c r="K263" s="180">
        <v>1580</v>
      </c>
      <c r="L263" s="181">
        <v>159</v>
      </c>
      <c r="M263" s="175">
        <v>1819</v>
      </c>
      <c r="N263" s="180">
        <v>83</v>
      </c>
      <c r="O263" s="180">
        <v>1579</v>
      </c>
      <c r="P263" s="181">
        <v>157</v>
      </c>
    </row>
    <row r="264" spans="1:16" x14ac:dyDescent="0.3">
      <c r="A264" s="178" t="s">
        <v>513</v>
      </c>
      <c r="B264" s="179" t="s">
        <v>514</v>
      </c>
      <c r="C264" s="179">
        <v>20400</v>
      </c>
      <c r="D264" s="178" t="s">
        <v>529</v>
      </c>
      <c r="E264" s="175">
        <v>1966</v>
      </c>
      <c r="F264" s="180">
        <v>205</v>
      </c>
      <c r="G264" s="180">
        <v>1148</v>
      </c>
      <c r="H264" s="181">
        <v>613</v>
      </c>
      <c r="I264" s="175">
        <v>1913</v>
      </c>
      <c r="J264" s="180">
        <v>198</v>
      </c>
      <c r="K264" s="180">
        <v>1177</v>
      </c>
      <c r="L264" s="181">
        <v>538</v>
      </c>
      <c r="M264" s="175">
        <v>1755</v>
      </c>
      <c r="N264" s="180">
        <v>193</v>
      </c>
      <c r="O264" s="180">
        <v>1088</v>
      </c>
      <c r="P264" s="181">
        <v>474</v>
      </c>
    </row>
    <row r="265" spans="1:16" x14ac:dyDescent="0.3">
      <c r="A265" s="178" t="s">
        <v>793</v>
      </c>
      <c r="B265" s="179" t="s">
        <v>476</v>
      </c>
      <c r="C265" s="179">
        <v>19513</v>
      </c>
      <c r="D265" s="178" t="s">
        <v>495</v>
      </c>
      <c r="E265" s="175">
        <v>1799</v>
      </c>
      <c r="F265" s="180">
        <v>1586</v>
      </c>
      <c r="G265" s="180">
        <v>107</v>
      </c>
      <c r="H265" s="181">
        <v>106</v>
      </c>
      <c r="I265" s="175">
        <v>1822</v>
      </c>
      <c r="J265" s="180">
        <v>1610</v>
      </c>
      <c r="K265" s="180">
        <v>108</v>
      </c>
      <c r="L265" s="181">
        <v>104</v>
      </c>
      <c r="M265" s="175">
        <v>1815</v>
      </c>
      <c r="N265" s="180">
        <v>1607</v>
      </c>
      <c r="O265" s="180">
        <v>107</v>
      </c>
      <c r="P265" s="181">
        <v>101</v>
      </c>
    </row>
    <row r="266" spans="1:16" x14ac:dyDescent="0.3">
      <c r="A266" s="178" t="s">
        <v>1015</v>
      </c>
      <c r="B266" s="179" t="s">
        <v>764</v>
      </c>
      <c r="C266" s="179">
        <v>47245</v>
      </c>
      <c r="D266" s="178" t="s">
        <v>772</v>
      </c>
      <c r="E266" s="175">
        <v>2047</v>
      </c>
      <c r="F266" s="180">
        <v>129</v>
      </c>
      <c r="G266" s="180">
        <v>1055</v>
      </c>
      <c r="H266" s="181">
        <v>863</v>
      </c>
      <c r="I266" s="175">
        <v>1932</v>
      </c>
      <c r="J266" s="180">
        <v>117</v>
      </c>
      <c r="K266" s="180">
        <v>1018</v>
      </c>
      <c r="L266" s="181">
        <v>797</v>
      </c>
      <c r="M266" s="175">
        <v>1741</v>
      </c>
      <c r="N266" s="180">
        <v>70</v>
      </c>
      <c r="O266" s="180">
        <v>933</v>
      </c>
      <c r="P266" s="181">
        <v>738</v>
      </c>
    </row>
    <row r="267" spans="1:16" x14ac:dyDescent="0.3">
      <c r="A267" s="178" t="s">
        <v>261</v>
      </c>
      <c r="B267" s="179" t="s">
        <v>507</v>
      </c>
      <c r="C267" s="179">
        <v>70820</v>
      </c>
      <c r="D267" s="178" t="s">
        <v>1037</v>
      </c>
      <c r="E267" s="175">
        <v>2112</v>
      </c>
      <c r="F267" s="180">
        <v>316</v>
      </c>
      <c r="G267" s="180">
        <v>1271</v>
      </c>
      <c r="H267" s="181">
        <v>525</v>
      </c>
      <c r="I267" s="175">
        <v>1860</v>
      </c>
      <c r="J267" s="180">
        <v>301</v>
      </c>
      <c r="K267" s="180">
        <v>1134</v>
      </c>
      <c r="L267" s="181">
        <v>425</v>
      </c>
      <c r="M267" s="175">
        <v>1788</v>
      </c>
      <c r="N267" s="180">
        <v>293</v>
      </c>
      <c r="O267" s="180">
        <v>1068</v>
      </c>
      <c r="P267" s="181">
        <v>427</v>
      </c>
    </row>
    <row r="268" spans="1:16" x14ac:dyDescent="0.3">
      <c r="A268" s="178" t="s">
        <v>540</v>
      </c>
      <c r="B268" s="179" t="s">
        <v>109</v>
      </c>
      <c r="C268" s="179">
        <v>5604</v>
      </c>
      <c r="D268" s="178" t="s">
        <v>192</v>
      </c>
      <c r="E268" s="175">
        <v>1868</v>
      </c>
      <c r="F268" s="180">
        <v>139</v>
      </c>
      <c r="G268" s="180">
        <v>1297</v>
      </c>
      <c r="H268" s="181">
        <v>432</v>
      </c>
      <c r="I268" s="175">
        <v>1842</v>
      </c>
      <c r="J268" s="180">
        <v>139</v>
      </c>
      <c r="K268" s="180">
        <v>1287</v>
      </c>
      <c r="L268" s="181">
        <v>416</v>
      </c>
      <c r="M268" s="175">
        <v>1740</v>
      </c>
      <c r="N268" s="180">
        <v>145</v>
      </c>
      <c r="O268" s="180">
        <v>1196</v>
      </c>
      <c r="P268" s="181">
        <v>399</v>
      </c>
    </row>
    <row r="269" spans="1:16" x14ac:dyDescent="0.3">
      <c r="A269" s="178" t="s">
        <v>1086</v>
      </c>
      <c r="B269" s="179" t="s">
        <v>570</v>
      </c>
      <c r="C269" s="179">
        <v>25183</v>
      </c>
      <c r="D269" s="178" t="s">
        <v>589</v>
      </c>
      <c r="E269" s="175">
        <v>2146</v>
      </c>
      <c r="F269" s="180">
        <v>511</v>
      </c>
      <c r="G269" s="180">
        <v>780</v>
      </c>
      <c r="H269" s="181">
        <v>855</v>
      </c>
      <c r="I269" s="175">
        <v>2130</v>
      </c>
      <c r="J269" s="180">
        <v>507</v>
      </c>
      <c r="K269" s="180">
        <v>780</v>
      </c>
      <c r="L269" s="181">
        <v>843</v>
      </c>
      <c r="M269" s="175">
        <v>1719</v>
      </c>
      <c r="N269" s="180">
        <v>176</v>
      </c>
      <c r="O269" s="180">
        <v>735</v>
      </c>
      <c r="P269" s="181">
        <v>808</v>
      </c>
    </row>
    <row r="270" spans="1:16" x14ac:dyDescent="0.3">
      <c r="A270" s="178" t="s">
        <v>108</v>
      </c>
      <c r="B270" s="179" t="s">
        <v>570</v>
      </c>
      <c r="C270" s="179">
        <v>25736</v>
      </c>
      <c r="D270" s="178" t="s">
        <v>647</v>
      </c>
      <c r="E270" s="175">
        <v>1680</v>
      </c>
      <c r="F270" s="180">
        <v>143</v>
      </c>
      <c r="G270" s="180">
        <v>980</v>
      </c>
      <c r="H270" s="181">
        <v>557</v>
      </c>
      <c r="I270" s="175">
        <v>1666</v>
      </c>
      <c r="J270" s="180">
        <v>146</v>
      </c>
      <c r="K270" s="180">
        <v>971</v>
      </c>
      <c r="L270" s="181">
        <v>549</v>
      </c>
      <c r="M270" s="175">
        <v>1696</v>
      </c>
      <c r="N270" s="180">
        <v>153</v>
      </c>
      <c r="O270" s="180">
        <v>1034</v>
      </c>
      <c r="P270" s="181">
        <v>509</v>
      </c>
    </row>
    <row r="271" spans="1:16" x14ac:dyDescent="0.3">
      <c r="A271" s="178" t="s">
        <v>569</v>
      </c>
      <c r="B271" s="179" t="s">
        <v>109</v>
      </c>
      <c r="C271" s="179">
        <v>5591</v>
      </c>
      <c r="D271" s="178" t="s">
        <v>191</v>
      </c>
      <c r="E271" s="175">
        <v>1821</v>
      </c>
      <c r="F271" s="180">
        <v>148</v>
      </c>
      <c r="G271" s="180">
        <v>1286</v>
      </c>
      <c r="H271" s="181">
        <v>387</v>
      </c>
      <c r="I271" s="175">
        <v>1807</v>
      </c>
      <c r="J271" s="180">
        <v>148</v>
      </c>
      <c r="K271" s="180">
        <v>1279</v>
      </c>
      <c r="L271" s="181">
        <v>380</v>
      </c>
      <c r="M271" s="175">
        <v>1720</v>
      </c>
      <c r="N271" s="180">
        <v>156</v>
      </c>
      <c r="O271" s="180">
        <v>1194</v>
      </c>
      <c r="P271" s="181">
        <v>370</v>
      </c>
    </row>
    <row r="272" spans="1:16" x14ac:dyDescent="0.3">
      <c r="A272" s="178" t="s">
        <v>569</v>
      </c>
      <c r="B272" s="179" t="s">
        <v>570</v>
      </c>
      <c r="C272" s="179">
        <v>25402</v>
      </c>
      <c r="D272" s="179" t="s">
        <v>491</v>
      </c>
      <c r="E272" s="175">
        <v>2152</v>
      </c>
      <c r="F272" s="180">
        <v>573</v>
      </c>
      <c r="G272" s="180">
        <v>768</v>
      </c>
      <c r="H272" s="181">
        <v>811</v>
      </c>
      <c r="I272" s="175">
        <v>2140</v>
      </c>
      <c r="J272" s="180">
        <v>577</v>
      </c>
      <c r="K272" s="180">
        <v>758</v>
      </c>
      <c r="L272" s="181">
        <v>805</v>
      </c>
      <c r="M272" s="175">
        <v>1668</v>
      </c>
      <c r="N272" s="180">
        <v>142</v>
      </c>
      <c r="O272" s="180">
        <v>761</v>
      </c>
      <c r="P272" s="181">
        <v>765</v>
      </c>
    </row>
    <row r="273" spans="1:16" x14ac:dyDescent="0.3">
      <c r="A273" s="178" t="s">
        <v>748</v>
      </c>
      <c r="B273" s="179" t="s">
        <v>507</v>
      </c>
      <c r="C273" s="179">
        <v>70221</v>
      </c>
      <c r="D273" s="178" t="s">
        <v>1020</v>
      </c>
      <c r="E273" s="175">
        <v>1716</v>
      </c>
      <c r="F273" s="180">
        <v>249</v>
      </c>
      <c r="G273" s="180">
        <v>1216</v>
      </c>
      <c r="H273" s="181">
        <v>251</v>
      </c>
      <c r="I273" s="175">
        <v>1720</v>
      </c>
      <c r="J273" s="180">
        <v>242</v>
      </c>
      <c r="K273" s="180">
        <v>1226</v>
      </c>
      <c r="L273" s="181">
        <v>252</v>
      </c>
      <c r="M273" s="175">
        <v>1684</v>
      </c>
      <c r="N273" s="180">
        <v>234</v>
      </c>
      <c r="O273" s="180">
        <v>1205</v>
      </c>
      <c r="P273" s="181">
        <v>245</v>
      </c>
    </row>
    <row r="274" spans="1:16" x14ac:dyDescent="0.3">
      <c r="A274" s="178" t="s">
        <v>108</v>
      </c>
      <c r="B274" s="179" t="s">
        <v>182</v>
      </c>
      <c r="C274" s="179">
        <v>52399</v>
      </c>
      <c r="D274" s="178" t="s">
        <v>175</v>
      </c>
      <c r="E274" s="175">
        <v>1755</v>
      </c>
      <c r="F274" s="180">
        <v>239</v>
      </c>
      <c r="G274" s="180">
        <v>678</v>
      </c>
      <c r="H274" s="181">
        <v>838</v>
      </c>
      <c r="I274" s="175">
        <v>1711</v>
      </c>
      <c r="J274" s="180">
        <v>229</v>
      </c>
      <c r="K274" s="180">
        <v>653</v>
      </c>
      <c r="L274" s="181">
        <v>829</v>
      </c>
      <c r="M274" s="175">
        <v>1653</v>
      </c>
      <c r="N274" s="180">
        <v>223</v>
      </c>
      <c r="O274" s="180">
        <v>635</v>
      </c>
      <c r="P274" s="181">
        <v>795</v>
      </c>
    </row>
    <row r="275" spans="1:16" x14ac:dyDescent="0.3">
      <c r="A275" s="178" t="s">
        <v>569</v>
      </c>
      <c r="B275" s="179" t="s">
        <v>182</v>
      </c>
      <c r="C275" s="179">
        <v>52838</v>
      </c>
      <c r="D275" s="178" t="s">
        <v>872</v>
      </c>
      <c r="E275" s="175">
        <v>1749</v>
      </c>
      <c r="F275" s="180">
        <v>108</v>
      </c>
      <c r="G275" s="180">
        <v>877</v>
      </c>
      <c r="H275" s="181">
        <v>764</v>
      </c>
      <c r="I275" s="175">
        <v>1705</v>
      </c>
      <c r="J275" s="180">
        <v>107</v>
      </c>
      <c r="K275" s="180">
        <v>833</v>
      </c>
      <c r="L275" s="181">
        <v>765</v>
      </c>
      <c r="M275" s="175">
        <v>1626</v>
      </c>
      <c r="N275" s="180">
        <v>104</v>
      </c>
      <c r="O275" s="180">
        <v>799</v>
      </c>
      <c r="P275" s="181">
        <v>723</v>
      </c>
    </row>
    <row r="276" spans="1:16" x14ac:dyDescent="0.3">
      <c r="A276" s="178" t="s">
        <v>108</v>
      </c>
      <c r="B276" s="179" t="s">
        <v>310</v>
      </c>
      <c r="C276" s="179">
        <v>15469</v>
      </c>
      <c r="D276" s="178" t="s">
        <v>363</v>
      </c>
      <c r="E276" s="175">
        <v>1759</v>
      </c>
      <c r="F276" s="180">
        <v>174</v>
      </c>
      <c r="G276" s="180">
        <v>712</v>
      </c>
      <c r="H276" s="181">
        <v>873</v>
      </c>
      <c r="I276" s="175">
        <v>1699</v>
      </c>
      <c r="J276" s="180">
        <v>171</v>
      </c>
      <c r="K276" s="180">
        <v>667</v>
      </c>
      <c r="L276" s="181">
        <v>861</v>
      </c>
      <c r="M276" s="175">
        <v>1613</v>
      </c>
      <c r="N276" s="180">
        <v>179</v>
      </c>
      <c r="O276" s="180">
        <v>619</v>
      </c>
      <c r="P276" s="181">
        <v>815</v>
      </c>
    </row>
    <row r="277" spans="1:16" x14ac:dyDescent="0.3">
      <c r="A277" s="178" t="s">
        <v>430</v>
      </c>
      <c r="B277" s="179" t="s">
        <v>109</v>
      </c>
      <c r="C277" s="179">
        <v>5890</v>
      </c>
      <c r="D277" s="178" t="s">
        <v>232</v>
      </c>
      <c r="E277" s="175">
        <v>1803</v>
      </c>
      <c r="F277" s="180">
        <v>934</v>
      </c>
      <c r="G277" s="180">
        <v>576</v>
      </c>
      <c r="H277" s="181">
        <v>293</v>
      </c>
      <c r="I277" s="175">
        <v>1749</v>
      </c>
      <c r="J277" s="180">
        <v>931</v>
      </c>
      <c r="K277" s="180">
        <v>540</v>
      </c>
      <c r="L277" s="181">
        <v>278</v>
      </c>
      <c r="M277" s="175">
        <v>1621</v>
      </c>
      <c r="N277" s="180">
        <v>939</v>
      </c>
      <c r="O277" s="180">
        <v>435</v>
      </c>
      <c r="P277" s="181">
        <v>247</v>
      </c>
    </row>
    <row r="278" spans="1:16" x14ac:dyDescent="0.3">
      <c r="A278" s="178" t="s">
        <v>939</v>
      </c>
      <c r="B278" s="179" t="s">
        <v>109</v>
      </c>
      <c r="C278" s="179">
        <v>5002</v>
      </c>
      <c r="D278" s="178" t="s">
        <v>111</v>
      </c>
      <c r="E278" s="175">
        <v>1653</v>
      </c>
      <c r="F278" s="180">
        <v>125</v>
      </c>
      <c r="G278" s="180">
        <v>1056</v>
      </c>
      <c r="H278" s="181">
        <v>472</v>
      </c>
      <c r="I278" s="175">
        <v>1643</v>
      </c>
      <c r="J278" s="180">
        <v>122</v>
      </c>
      <c r="K278" s="180">
        <v>1048</v>
      </c>
      <c r="L278" s="181">
        <v>473</v>
      </c>
      <c r="M278" s="175">
        <v>1630</v>
      </c>
      <c r="N278" s="180">
        <v>123</v>
      </c>
      <c r="O278" s="180">
        <v>1054</v>
      </c>
      <c r="P278" s="181">
        <v>453</v>
      </c>
    </row>
    <row r="279" spans="1:16" x14ac:dyDescent="0.3">
      <c r="A279" s="178" t="s">
        <v>430</v>
      </c>
      <c r="B279" s="179" t="s">
        <v>476</v>
      </c>
      <c r="C279" s="179">
        <v>19473</v>
      </c>
      <c r="D279" s="178" t="s">
        <v>285</v>
      </c>
      <c r="E279" s="175">
        <v>1485</v>
      </c>
      <c r="F279" s="180">
        <v>1026</v>
      </c>
      <c r="G279" s="180">
        <v>167</v>
      </c>
      <c r="H279" s="181">
        <v>292</v>
      </c>
      <c r="I279" s="175">
        <v>1679</v>
      </c>
      <c r="J279" s="180">
        <v>1200</v>
      </c>
      <c r="K279" s="180">
        <v>164</v>
      </c>
      <c r="L279" s="181">
        <v>315</v>
      </c>
      <c r="M279" s="175">
        <v>1616</v>
      </c>
      <c r="N279" s="180">
        <v>1159</v>
      </c>
      <c r="O279" s="180">
        <v>164</v>
      </c>
      <c r="P279" s="181">
        <v>293</v>
      </c>
    </row>
    <row r="280" spans="1:16" x14ac:dyDescent="0.3">
      <c r="A280" s="178" t="s">
        <v>309</v>
      </c>
      <c r="B280" s="179" t="s">
        <v>940</v>
      </c>
      <c r="C280" s="179">
        <v>68689</v>
      </c>
      <c r="D280" s="178" t="s">
        <v>1004</v>
      </c>
      <c r="E280" s="175">
        <v>1654</v>
      </c>
      <c r="F280" s="180">
        <v>81</v>
      </c>
      <c r="G280" s="180">
        <v>850</v>
      </c>
      <c r="H280" s="181">
        <v>723</v>
      </c>
      <c r="I280" s="175">
        <v>1685</v>
      </c>
      <c r="J280" s="180">
        <v>79</v>
      </c>
      <c r="K280" s="180">
        <v>880</v>
      </c>
      <c r="L280" s="181">
        <v>726</v>
      </c>
      <c r="M280" s="175">
        <v>1626</v>
      </c>
      <c r="N280" s="180">
        <v>74</v>
      </c>
      <c r="O280" s="180">
        <v>834</v>
      </c>
      <c r="P280" s="181">
        <v>718</v>
      </c>
    </row>
    <row r="281" spans="1:16" x14ac:dyDescent="0.3">
      <c r="A281" s="178" t="s">
        <v>874</v>
      </c>
      <c r="B281" s="179" t="s">
        <v>476</v>
      </c>
      <c r="C281" s="179">
        <v>19532</v>
      </c>
      <c r="D281" s="178" t="s">
        <v>496</v>
      </c>
      <c r="E281" s="175">
        <v>1777</v>
      </c>
      <c r="F281" s="180">
        <v>810</v>
      </c>
      <c r="G281" s="180">
        <v>527</v>
      </c>
      <c r="H281" s="181">
        <v>440</v>
      </c>
      <c r="I281" s="175">
        <v>1641</v>
      </c>
      <c r="J281" s="180">
        <v>690</v>
      </c>
      <c r="K281" s="180">
        <v>508</v>
      </c>
      <c r="L281" s="181">
        <v>443</v>
      </c>
      <c r="M281" s="175">
        <v>1589</v>
      </c>
      <c r="N281" s="180">
        <v>687</v>
      </c>
      <c r="O281" s="180">
        <v>494</v>
      </c>
      <c r="P281" s="181">
        <v>408</v>
      </c>
    </row>
    <row r="282" spans="1:16" x14ac:dyDescent="0.3">
      <c r="A282" s="178" t="s">
        <v>569</v>
      </c>
      <c r="B282" s="179" t="s">
        <v>570</v>
      </c>
      <c r="C282" s="179">
        <v>25224</v>
      </c>
      <c r="D282" s="178" t="s">
        <v>592</v>
      </c>
      <c r="E282" s="175">
        <v>1797</v>
      </c>
      <c r="F282" s="180">
        <v>168</v>
      </c>
      <c r="G282" s="180">
        <v>1455</v>
      </c>
      <c r="H282" s="181">
        <v>174</v>
      </c>
      <c r="I282" s="175">
        <v>1771</v>
      </c>
      <c r="J282" s="180">
        <v>171</v>
      </c>
      <c r="K282" s="180">
        <v>1424</v>
      </c>
      <c r="L282" s="181">
        <v>176</v>
      </c>
      <c r="M282" s="175">
        <v>1570</v>
      </c>
      <c r="N282" s="180">
        <v>71</v>
      </c>
      <c r="O282" s="180">
        <v>1346</v>
      </c>
      <c r="P282" s="181">
        <v>153</v>
      </c>
    </row>
    <row r="283" spans="1:16" x14ac:dyDescent="0.3">
      <c r="A283" s="178" t="s">
        <v>108</v>
      </c>
      <c r="B283" s="179" t="s">
        <v>136</v>
      </c>
      <c r="C283" s="179">
        <v>17777</v>
      </c>
      <c r="D283" s="178" t="s">
        <v>454</v>
      </c>
      <c r="E283" s="175">
        <v>1758</v>
      </c>
      <c r="F283" s="180">
        <v>327</v>
      </c>
      <c r="G283" s="180">
        <v>811</v>
      </c>
      <c r="H283" s="181">
        <v>620</v>
      </c>
      <c r="I283" s="175">
        <v>1766</v>
      </c>
      <c r="J283" s="180">
        <v>324</v>
      </c>
      <c r="K283" s="180">
        <v>832</v>
      </c>
      <c r="L283" s="181">
        <v>610</v>
      </c>
      <c r="M283" s="175">
        <v>1580</v>
      </c>
      <c r="N283" s="180">
        <v>160</v>
      </c>
      <c r="O283" s="180">
        <v>823</v>
      </c>
      <c r="P283" s="181">
        <v>597</v>
      </c>
    </row>
    <row r="284" spans="1:16" x14ac:dyDescent="0.3">
      <c r="A284" s="178" t="s">
        <v>820</v>
      </c>
      <c r="B284" s="179" t="s">
        <v>875</v>
      </c>
      <c r="C284" s="179">
        <v>54261</v>
      </c>
      <c r="D284" s="178" t="s">
        <v>890</v>
      </c>
      <c r="E284" s="175">
        <v>1526</v>
      </c>
      <c r="F284" s="180">
        <v>116</v>
      </c>
      <c r="G284" s="180">
        <v>1065</v>
      </c>
      <c r="H284" s="181">
        <v>345</v>
      </c>
      <c r="I284" s="175">
        <v>1589</v>
      </c>
      <c r="J284" s="180">
        <v>117</v>
      </c>
      <c r="K284" s="180">
        <v>1122</v>
      </c>
      <c r="L284" s="181">
        <v>350</v>
      </c>
      <c r="M284" s="175">
        <v>1574</v>
      </c>
      <c r="N284" s="180">
        <v>123</v>
      </c>
      <c r="O284" s="180">
        <v>1114</v>
      </c>
      <c r="P284" s="181">
        <v>337</v>
      </c>
    </row>
    <row r="285" spans="1:16" x14ac:dyDescent="0.3">
      <c r="A285" s="178" t="s">
        <v>820</v>
      </c>
      <c r="B285" s="179" t="s">
        <v>570</v>
      </c>
      <c r="C285" s="179">
        <v>25572</v>
      </c>
      <c r="D285" s="178" t="s">
        <v>635</v>
      </c>
      <c r="E285" s="175">
        <v>1702</v>
      </c>
      <c r="F285" s="180">
        <v>242</v>
      </c>
      <c r="G285" s="180">
        <v>1093</v>
      </c>
      <c r="H285" s="181">
        <v>367</v>
      </c>
      <c r="I285" s="175">
        <v>1695</v>
      </c>
      <c r="J285" s="180">
        <v>244</v>
      </c>
      <c r="K285" s="180">
        <v>1094</v>
      </c>
      <c r="L285" s="181">
        <v>357</v>
      </c>
      <c r="M285" s="175">
        <v>1552</v>
      </c>
      <c r="N285" s="180">
        <v>186</v>
      </c>
      <c r="O285" s="180">
        <v>1036</v>
      </c>
      <c r="P285" s="181">
        <v>330</v>
      </c>
    </row>
    <row r="286" spans="1:16" x14ac:dyDescent="0.3">
      <c r="A286" s="178" t="s">
        <v>108</v>
      </c>
      <c r="B286" s="179" t="s">
        <v>507</v>
      </c>
      <c r="C286" s="179">
        <v>70708</v>
      </c>
      <c r="D286" s="178" t="s">
        <v>1033</v>
      </c>
      <c r="E286" s="175">
        <v>1697</v>
      </c>
      <c r="F286" s="180">
        <v>380</v>
      </c>
      <c r="G286" s="180">
        <v>885</v>
      </c>
      <c r="H286" s="181">
        <v>432</v>
      </c>
      <c r="I286" s="175">
        <v>1642</v>
      </c>
      <c r="J286" s="180">
        <v>315</v>
      </c>
      <c r="K286" s="180">
        <v>905</v>
      </c>
      <c r="L286" s="181">
        <v>422</v>
      </c>
      <c r="M286" s="175">
        <v>1537</v>
      </c>
      <c r="N286" s="180">
        <v>312</v>
      </c>
      <c r="O286" s="180">
        <v>840</v>
      </c>
      <c r="P286" s="181">
        <v>385</v>
      </c>
    </row>
    <row r="287" spans="1:16" x14ac:dyDescent="0.3">
      <c r="A287" s="178" t="s">
        <v>1123</v>
      </c>
      <c r="B287" s="179" t="s">
        <v>570</v>
      </c>
      <c r="C287" s="179">
        <v>25245</v>
      </c>
      <c r="D287" s="178" t="s">
        <v>593</v>
      </c>
      <c r="E287" s="175">
        <v>1806</v>
      </c>
      <c r="F287" s="180">
        <v>370</v>
      </c>
      <c r="G287" s="180">
        <v>675</v>
      </c>
      <c r="H287" s="181">
        <v>761</v>
      </c>
      <c r="I287" s="175">
        <v>1981</v>
      </c>
      <c r="J287" s="180">
        <v>579</v>
      </c>
      <c r="K287" s="180">
        <v>673</v>
      </c>
      <c r="L287" s="181">
        <v>729</v>
      </c>
      <c r="M287" s="175">
        <v>1497</v>
      </c>
      <c r="N287" s="180">
        <v>144</v>
      </c>
      <c r="O287" s="180">
        <v>698</v>
      </c>
      <c r="P287" s="181">
        <v>655</v>
      </c>
    </row>
    <row r="288" spans="1:16" x14ac:dyDescent="0.3">
      <c r="A288" s="178" t="s">
        <v>569</v>
      </c>
      <c r="B288" s="179" t="s">
        <v>109</v>
      </c>
      <c r="C288" s="179">
        <v>5368</v>
      </c>
      <c r="D288" s="178" t="s">
        <v>171</v>
      </c>
      <c r="E288" s="175">
        <v>1560</v>
      </c>
      <c r="F288" s="180">
        <v>147</v>
      </c>
      <c r="G288" s="180">
        <v>878</v>
      </c>
      <c r="H288" s="181">
        <v>535</v>
      </c>
      <c r="I288" s="175">
        <v>1566</v>
      </c>
      <c r="J288" s="180">
        <v>148</v>
      </c>
      <c r="K288" s="180">
        <v>889</v>
      </c>
      <c r="L288" s="181">
        <v>529</v>
      </c>
      <c r="M288" s="175">
        <v>1544</v>
      </c>
      <c r="N288" s="180">
        <v>149</v>
      </c>
      <c r="O288" s="180">
        <v>885</v>
      </c>
      <c r="P288" s="181">
        <v>510</v>
      </c>
    </row>
    <row r="289" spans="1:16" x14ac:dyDescent="0.3">
      <c r="A289" s="178" t="s">
        <v>569</v>
      </c>
      <c r="B289" s="179" t="s">
        <v>570</v>
      </c>
      <c r="C289" s="179">
        <v>25279</v>
      </c>
      <c r="D289" s="178" t="s">
        <v>596</v>
      </c>
      <c r="E289" s="175">
        <v>1587</v>
      </c>
      <c r="F289" s="180">
        <v>243</v>
      </c>
      <c r="G289" s="180">
        <v>855</v>
      </c>
      <c r="H289" s="181">
        <v>489</v>
      </c>
      <c r="I289" s="175">
        <v>1588</v>
      </c>
      <c r="J289" s="180">
        <v>249</v>
      </c>
      <c r="K289" s="180">
        <v>863</v>
      </c>
      <c r="L289" s="181">
        <v>476</v>
      </c>
      <c r="M289" s="175">
        <v>1549</v>
      </c>
      <c r="N289" s="180">
        <v>243</v>
      </c>
      <c r="O289" s="180">
        <v>842</v>
      </c>
      <c r="P289" s="181">
        <v>464</v>
      </c>
    </row>
    <row r="290" spans="1:16" x14ac:dyDescent="0.3">
      <c r="A290" s="178" t="s">
        <v>874</v>
      </c>
      <c r="B290" s="179" t="s">
        <v>514</v>
      </c>
      <c r="C290" s="179">
        <v>20045</v>
      </c>
      <c r="D290" s="178" t="s">
        <v>519</v>
      </c>
      <c r="E290" s="175">
        <v>1582</v>
      </c>
      <c r="F290" s="180">
        <v>165</v>
      </c>
      <c r="G290" s="180">
        <v>1107</v>
      </c>
      <c r="H290" s="181">
        <v>310</v>
      </c>
      <c r="I290" s="175">
        <v>1604</v>
      </c>
      <c r="J290" s="180">
        <v>169</v>
      </c>
      <c r="K290" s="180">
        <v>1126</v>
      </c>
      <c r="L290" s="181">
        <v>309</v>
      </c>
      <c r="M290" s="175">
        <v>1515</v>
      </c>
      <c r="N290" s="180">
        <v>170</v>
      </c>
      <c r="O290" s="180">
        <v>1081</v>
      </c>
      <c r="P290" s="181">
        <v>264</v>
      </c>
    </row>
    <row r="291" spans="1:16" x14ac:dyDescent="0.3">
      <c r="A291" s="178" t="s">
        <v>712</v>
      </c>
      <c r="B291" s="179" t="s">
        <v>514</v>
      </c>
      <c r="C291" s="179">
        <v>20250</v>
      </c>
      <c r="D291" s="178" t="s">
        <v>525</v>
      </c>
      <c r="E291" s="175">
        <v>1629</v>
      </c>
      <c r="F291" s="180">
        <v>103</v>
      </c>
      <c r="G291" s="180">
        <v>1174</v>
      </c>
      <c r="H291" s="181">
        <v>352</v>
      </c>
      <c r="I291" s="175">
        <v>1608</v>
      </c>
      <c r="J291" s="180">
        <v>112</v>
      </c>
      <c r="K291" s="180">
        <v>1153</v>
      </c>
      <c r="L291" s="181">
        <v>343</v>
      </c>
      <c r="M291" s="175">
        <v>1575</v>
      </c>
      <c r="N291" s="180">
        <v>101</v>
      </c>
      <c r="O291" s="180">
        <v>1109</v>
      </c>
      <c r="P291" s="181">
        <v>365</v>
      </c>
    </row>
    <row r="292" spans="1:16" x14ac:dyDescent="0.3">
      <c r="A292" s="178" t="s">
        <v>793</v>
      </c>
      <c r="B292" s="179" t="s">
        <v>273</v>
      </c>
      <c r="C292" s="179">
        <v>23182</v>
      </c>
      <c r="D292" s="178" t="s">
        <v>546</v>
      </c>
      <c r="E292" s="175">
        <v>1720</v>
      </c>
      <c r="F292" s="180">
        <v>84</v>
      </c>
      <c r="G292" s="180">
        <v>1016</v>
      </c>
      <c r="H292" s="181">
        <v>620</v>
      </c>
      <c r="I292" s="175">
        <v>1662</v>
      </c>
      <c r="J292" s="180">
        <v>85</v>
      </c>
      <c r="K292" s="180">
        <v>978</v>
      </c>
      <c r="L292" s="181">
        <v>599</v>
      </c>
      <c r="M292" s="175">
        <v>1447</v>
      </c>
      <c r="N292" s="180">
        <v>83</v>
      </c>
      <c r="O292" s="180">
        <v>854</v>
      </c>
      <c r="P292" s="181">
        <v>510</v>
      </c>
    </row>
    <row r="293" spans="1:16" x14ac:dyDescent="0.3">
      <c r="A293" s="178" t="s">
        <v>569</v>
      </c>
      <c r="B293" s="179" t="s">
        <v>109</v>
      </c>
      <c r="C293" s="179">
        <v>5306</v>
      </c>
      <c r="D293" s="178" t="s">
        <v>159</v>
      </c>
      <c r="E293" s="175">
        <v>1850</v>
      </c>
      <c r="F293" s="180">
        <v>66</v>
      </c>
      <c r="G293" s="180">
        <v>1696</v>
      </c>
      <c r="H293" s="181">
        <v>88</v>
      </c>
      <c r="I293" s="175">
        <v>1662</v>
      </c>
      <c r="J293" s="180">
        <v>66</v>
      </c>
      <c r="K293" s="180">
        <v>1506</v>
      </c>
      <c r="L293" s="181">
        <v>90</v>
      </c>
      <c r="M293" s="175">
        <v>1507</v>
      </c>
      <c r="N293" s="180">
        <v>67</v>
      </c>
      <c r="O293" s="180">
        <v>1371</v>
      </c>
      <c r="P293" s="181">
        <v>69</v>
      </c>
    </row>
    <row r="294" spans="1:16" x14ac:dyDescent="0.3">
      <c r="A294" s="178" t="s">
        <v>1039</v>
      </c>
      <c r="B294" s="179" t="s">
        <v>794</v>
      </c>
      <c r="C294" s="179">
        <v>50150</v>
      </c>
      <c r="D294" s="178" t="s">
        <v>799</v>
      </c>
      <c r="E294" s="175">
        <v>1595</v>
      </c>
      <c r="F294" s="180">
        <v>214</v>
      </c>
      <c r="G294" s="180">
        <v>1007</v>
      </c>
      <c r="H294" s="181">
        <v>374</v>
      </c>
      <c r="I294" s="175">
        <v>1592</v>
      </c>
      <c r="J294" s="180">
        <v>209</v>
      </c>
      <c r="K294" s="180">
        <v>990</v>
      </c>
      <c r="L294" s="181">
        <v>393</v>
      </c>
      <c r="M294" s="175">
        <v>1460</v>
      </c>
      <c r="N294" s="180">
        <v>205</v>
      </c>
      <c r="O294" s="180">
        <v>924</v>
      </c>
      <c r="P294" s="181">
        <v>331</v>
      </c>
    </row>
    <row r="295" spans="1:16" x14ac:dyDescent="0.3">
      <c r="A295" s="178" t="s">
        <v>108</v>
      </c>
      <c r="B295" s="179" t="s">
        <v>875</v>
      </c>
      <c r="C295" s="179">
        <v>54003</v>
      </c>
      <c r="D295" s="178" t="s">
        <v>877</v>
      </c>
      <c r="E295" s="175">
        <v>1506</v>
      </c>
      <c r="F295" s="180">
        <v>151</v>
      </c>
      <c r="G295" s="180">
        <v>283</v>
      </c>
      <c r="H295" s="181">
        <v>1072</v>
      </c>
      <c r="I295" s="175">
        <v>1499</v>
      </c>
      <c r="J295" s="180">
        <v>148</v>
      </c>
      <c r="K295" s="180">
        <v>285</v>
      </c>
      <c r="L295" s="181">
        <v>1066</v>
      </c>
      <c r="M295" s="175">
        <v>1400</v>
      </c>
      <c r="N295" s="180">
        <v>142</v>
      </c>
      <c r="O295" s="180">
        <v>306</v>
      </c>
      <c r="P295" s="181">
        <v>952</v>
      </c>
    </row>
    <row r="296" spans="1:16" x14ac:dyDescent="0.3">
      <c r="A296" s="178" t="s">
        <v>1015</v>
      </c>
      <c r="B296" s="179" t="s">
        <v>570</v>
      </c>
      <c r="C296" s="179">
        <v>25743</v>
      </c>
      <c r="D296" s="178" t="s">
        <v>649</v>
      </c>
      <c r="E296" s="175">
        <v>1973</v>
      </c>
      <c r="F296" s="180">
        <v>621</v>
      </c>
      <c r="G296" s="180">
        <v>862</v>
      </c>
      <c r="H296" s="181">
        <v>490</v>
      </c>
      <c r="I296" s="175">
        <v>2014</v>
      </c>
      <c r="J296" s="180">
        <v>624</v>
      </c>
      <c r="K296" s="180">
        <v>891</v>
      </c>
      <c r="L296" s="181">
        <v>499</v>
      </c>
      <c r="M296" s="175">
        <v>1481</v>
      </c>
      <c r="N296" s="180">
        <v>147</v>
      </c>
      <c r="O296" s="180">
        <v>849</v>
      </c>
      <c r="P296" s="181">
        <v>485</v>
      </c>
    </row>
    <row r="297" spans="1:16" x14ac:dyDescent="0.3">
      <c r="A297" s="178" t="s">
        <v>108</v>
      </c>
      <c r="B297" s="179" t="s">
        <v>514</v>
      </c>
      <c r="C297" s="179">
        <v>20238</v>
      </c>
      <c r="D297" s="178" t="s">
        <v>524</v>
      </c>
      <c r="E297" s="175">
        <v>1411</v>
      </c>
      <c r="F297" s="180">
        <v>120</v>
      </c>
      <c r="G297" s="180">
        <v>901</v>
      </c>
      <c r="H297" s="181">
        <v>390</v>
      </c>
      <c r="I297" s="175">
        <v>1467</v>
      </c>
      <c r="J297" s="180">
        <v>127</v>
      </c>
      <c r="K297" s="180">
        <v>1008</v>
      </c>
      <c r="L297" s="181">
        <v>332</v>
      </c>
      <c r="M297" s="175">
        <v>1458</v>
      </c>
      <c r="N297" s="180">
        <v>128</v>
      </c>
      <c r="O297" s="180">
        <v>1013</v>
      </c>
      <c r="P297" s="181">
        <v>317</v>
      </c>
    </row>
    <row r="298" spans="1:16" x14ac:dyDescent="0.3">
      <c r="A298" s="178" t="s">
        <v>513</v>
      </c>
      <c r="B298" s="179" t="s">
        <v>310</v>
      </c>
      <c r="C298" s="179">
        <v>15299</v>
      </c>
      <c r="D298" s="178" t="s">
        <v>346</v>
      </c>
      <c r="E298" s="175">
        <v>1589</v>
      </c>
      <c r="F298" s="180">
        <v>333</v>
      </c>
      <c r="G298" s="180">
        <v>535</v>
      </c>
      <c r="H298" s="181">
        <v>721</v>
      </c>
      <c r="I298" s="175">
        <v>1548</v>
      </c>
      <c r="J298" s="180">
        <v>301</v>
      </c>
      <c r="K298" s="180">
        <v>532</v>
      </c>
      <c r="L298" s="181">
        <v>715</v>
      </c>
      <c r="M298" s="175">
        <v>1436</v>
      </c>
      <c r="N298" s="180">
        <v>263</v>
      </c>
      <c r="O298" s="180">
        <v>491</v>
      </c>
      <c r="P298" s="181">
        <v>682</v>
      </c>
    </row>
    <row r="299" spans="1:16" x14ac:dyDescent="0.3">
      <c r="A299" s="178" t="s">
        <v>820</v>
      </c>
      <c r="B299" s="179" t="s">
        <v>109</v>
      </c>
      <c r="C299" s="179">
        <v>5282</v>
      </c>
      <c r="D299" s="178" t="s">
        <v>157</v>
      </c>
      <c r="E299" s="175">
        <v>1463</v>
      </c>
      <c r="F299" s="180">
        <v>136</v>
      </c>
      <c r="G299" s="180">
        <v>885</v>
      </c>
      <c r="H299" s="181">
        <v>442</v>
      </c>
      <c r="I299" s="175">
        <v>1466</v>
      </c>
      <c r="J299" s="180">
        <v>135</v>
      </c>
      <c r="K299" s="180">
        <v>885</v>
      </c>
      <c r="L299" s="181">
        <v>446</v>
      </c>
      <c r="M299" s="175">
        <v>1457</v>
      </c>
      <c r="N299" s="180">
        <v>135</v>
      </c>
      <c r="O299" s="180">
        <v>883</v>
      </c>
      <c r="P299" s="181">
        <v>439</v>
      </c>
    </row>
    <row r="300" spans="1:16" x14ac:dyDescent="0.3">
      <c r="A300" s="178" t="s">
        <v>1086</v>
      </c>
      <c r="B300" s="179" t="s">
        <v>570</v>
      </c>
      <c r="C300" s="179">
        <v>25873</v>
      </c>
      <c r="D300" s="178" t="s">
        <v>675</v>
      </c>
      <c r="E300" s="175">
        <v>1687</v>
      </c>
      <c r="F300" s="180">
        <v>271</v>
      </c>
      <c r="G300" s="180">
        <v>829</v>
      </c>
      <c r="H300" s="181">
        <v>587</v>
      </c>
      <c r="I300" s="175">
        <v>1680</v>
      </c>
      <c r="J300" s="180">
        <v>271</v>
      </c>
      <c r="K300" s="180">
        <v>827</v>
      </c>
      <c r="L300" s="181">
        <v>582</v>
      </c>
      <c r="M300" s="175">
        <v>1428</v>
      </c>
      <c r="N300" s="180">
        <v>95</v>
      </c>
      <c r="O300" s="180">
        <v>785</v>
      </c>
      <c r="P300" s="181">
        <v>548</v>
      </c>
    </row>
    <row r="301" spans="1:16" x14ac:dyDescent="0.3">
      <c r="A301" s="178" t="s">
        <v>569</v>
      </c>
      <c r="B301" s="179" t="s">
        <v>262</v>
      </c>
      <c r="C301" s="179">
        <v>13468</v>
      </c>
      <c r="D301" s="178" t="s">
        <v>284</v>
      </c>
      <c r="E301" s="175">
        <v>1569</v>
      </c>
      <c r="F301" s="180">
        <v>129</v>
      </c>
      <c r="G301" s="180">
        <v>966</v>
      </c>
      <c r="H301" s="181">
        <v>474</v>
      </c>
      <c r="I301" s="175">
        <v>1491</v>
      </c>
      <c r="J301" s="180">
        <v>115</v>
      </c>
      <c r="K301" s="180">
        <v>922</v>
      </c>
      <c r="L301" s="181">
        <v>454</v>
      </c>
      <c r="M301" s="175">
        <v>1369</v>
      </c>
      <c r="N301" s="180">
        <v>119</v>
      </c>
      <c r="O301" s="180">
        <v>873</v>
      </c>
      <c r="P301" s="181">
        <v>377</v>
      </c>
    </row>
    <row r="302" spans="1:16" x14ac:dyDescent="0.3">
      <c r="A302" s="178" t="s">
        <v>569</v>
      </c>
      <c r="B302" s="179" t="s">
        <v>570</v>
      </c>
      <c r="C302" s="179">
        <v>25612</v>
      </c>
      <c r="D302" s="178" t="s">
        <v>641</v>
      </c>
      <c r="E302" s="175">
        <v>1659</v>
      </c>
      <c r="F302" s="180">
        <v>370</v>
      </c>
      <c r="G302" s="180">
        <v>733</v>
      </c>
      <c r="H302" s="181">
        <v>556</v>
      </c>
      <c r="I302" s="175">
        <v>1673</v>
      </c>
      <c r="J302" s="180">
        <v>391</v>
      </c>
      <c r="K302" s="180">
        <v>740</v>
      </c>
      <c r="L302" s="181">
        <v>542</v>
      </c>
      <c r="M302" s="175">
        <v>1432</v>
      </c>
      <c r="N302" s="180">
        <v>241</v>
      </c>
      <c r="O302" s="180">
        <v>659</v>
      </c>
      <c r="P302" s="181">
        <v>532</v>
      </c>
    </row>
    <row r="303" spans="1:16" x14ac:dyDescent="0.3">
      <c r="A303" s="178" t="s">
        <v>235</v>
      </c>
      <c r="B303" s="179" t="s">
        <v>794</v>
      </c>
      <c r="C303" s="179">
        <v>50711</v>
      </c>
      <c r="D303" s="178" t="s">
        <v>819</v>
      </c>
      <c r="E303" s="175">
        <v>1554</v>
      </c>
      <c r="F303" s="180">
        <v>53</v>
      </c>
      <c r="G303" s="180">
        <v>1166</v>
      </c>
      <c r="H303" s="181">
        <v>335</v>
      </c>
      <c r="I303" s="175">
        <v>1483</v>
      </c>
      <c r="J303" s="180">
        <v>51</v>
      </c>
      <c r="K303" s="180">
        <v>1105</v>
      </c>
      <c r="L303" s="181">
        <v>327</v>
      </c>
      <c r="M303" s="175">
        <v>1421</v>
      </c>
      <c r="N303" s="180">
        <v>58</v>
      </c>
      <c r="O303" s="180">
        <v>1057</v>
      </c>
      <c r="P303" s="181">
        <v>306</v>
      </c>
    </row>
    <row r="304" spans="1:16" x14ac:dyDescent="0.3">
      <c r="A304" s="178" t="s">
        <v>430</v>
      </c>
      <c r="B304" s="179" t="s">
        <v>713</v>
      </c>
      <c r="C304" s="179">
        <v>41615</v>
      </c>
      <c r="D304" s="178" t="s">
        <v>737</v>
      </c>
      <c r="E304" s="175">
        <v>1528</v>
      </c>
      <c r="F304" s="180">
        <v>210</v>
      </c>
      <c r="G304" s="180">
        <v>801</v>
      </c>
      <c r="H304" s="181">
        <v>517</v>
      </c>
      <c r="I304" s="175">
        <v>1556</v>
      </c>
      <c r="J304" s="180">
        <v>208</v>
      </c>
      <c r="K304" s="180">
        <v>831</v>
      </c>
      <c r="L304" s="181">
        <v>517</v>
      </c>
      <c r="M304" s="175">
        <v>1412</v>
      </c>
      <c r="N304" s="180">
        <v>179</v>
      </c>
      <c r="O304" s="180">
        <v>745</v>
      </c>
      <c r="P304" s="181">
        <v>488</v>
      </c>
    </row>
    <row r="305" spans="1:16" x14ac:dyDescent="0.3">
      <c r="A305" s="178" t="s">
        <v>793</v>
      </c>
      <c r="B305" s="179" t="s">
        <v>507</v>
      </c>
      <c r="C305" s="179">
        <v>70713</v>
      </c>
      <c r="D305" s="178" t="s">
        <v>1034</v>
      </c>
      <c r="E305" s="175">
        <v>1524</v>
      </c>
      <c r="F305" s="180">
        <v>137</v>
      </c>
      <c r="G305" s="180">
        <v>1079</v>
      </c>
      <c r="H305" s="181">
        <v>308</v>
      </c>
      <c r="I305" s="175">
        <v>1442</v>
      </c>
      <c r="J305" s="180">
        <v>56</v>
      </c>
      <c r="K305" s="180">
        <v>1074</v>
      </c>
      <c r="L305" s="181">
        <v>312</v>
      </c>
      <c r="M305" s="175">
        <v>1403</v>
      </c>
      <c r="N305" s="180">
        <v>57</v>
      </c>
      <c r="O305" s="180">
        <v>1069</v>
      </c>
      <c r="P305" s="181">
        <v>277</v>
      </c>
    </row>
    <row r="306" spans="1:16" x14ac:dyDescent="0.3">
      <c r="A306" s="178" t="s">
        <v>1015</v>
      </c>
      <c r="B306" s="179" t="s">
        <v>940</v>
      </c>
      <c r="C306" s="179">
        <v>68615</v>
      </c>
      <c r="D306" s="178" t="s">
        <v>194</v>
      </c>
      <c r="E306" s="175">
        <v>1414</v>
      </c>
      <c r="F306" s="180">
        <v>107</v>
      </c>
      <c r="G306" s="180">
        <v>951</v>
      </c>
      <c r="H306" s="181">
        <v>356</v>
      </c>
      <c r="I306" s="175">
        <v>1448</v>
      </c>
      <c r="J306" s="180">
        <v>107</v>
      </c>
      <c r="K306" s="180">
        <v>990</v>
      </c>
      <c r="L306" s="181">
        <v>351</v>
      </c>
      <c r="M306" s="175">
        <v>1420</v>
      </c>
      <c r="N306" s="180">
        <v>188</v>
      </c>
      <c r="O306" s="180">
        <v>896</v>
      </c>
      <c r="P306" s="181">
        <v>336</v>
      </c>
    </row>
    <row r="307" spans="1:16" x14ac:dyDescent="0.3">
      <c r="A307" s="178" t="s">
        <v>1015</v>
      </c>
      <c r="B307" s="179" t="s">
        <v>514</v>
      </c>
      <c r="C307" s="179">
        <v>20228</v>
      </c>
      <c r="D307" s="178" t="s">
        <v>523</v>
      </c>
      <c r="E307" s="175">
        <v>1517</v>
      </c>
      <c r="F307" s="180">
        <v>103</v>
      </c>
      <c r="G307" s="180">
        <v>780</v>
      </c>
      <c r="H307" s="181">
        <v>634</v>
      </c>
      <c r="I307" s="175">
        <v>1481</v>
      </c>
      <c r="J307" s="180">
        <v>86</v>
      </c>
      <c r="K307" s="180">
        <v>767</v>
      </c>
      <c r="L307" s="181">
        <v>628</v>
      </c>
      <c r="M307" s="175">
        <v>1421</v>
      </c>
      <c r="N307" s="180">
        <v>87</v>
      </c>
      <c r="O307" s="180">
        <v>714</v>
      </c>
      <c r="P307" s="181">
        <v>620</v>
      </c>
    </row>
    <row r="308" spans="1:16" x14ac:dyDescent="0.3">
      <c r="A308" s="178" t="s">
        <v>712</v>
      </c>
      <c r="B308" s="179" t="s">
        <v>1124</v>
      </c>
      <c r="C308" s="179">
        <v>81065</v>
      </c>
      <c r="D308" s="178" t="s">
        <v>1125</v>
      </c>
      <c r="E308" s="175">
        <v>1624</v>
      </c>
      <c r="F308" s="180">
        <v>145</v>
      </c>
      <c r="G308" s="180">
        <v>736</v>
      </c>
      <c r="H308" s="181">
        <v>743</v>
      </c>
      <c r="I308" s="175">
        <v>1599</v>
      </c>
      <c r="J308" s="180">
        <v>148</v>
      </c>
      <c r="K308" s="180">
        <v>717</v>
      </c>
      <c r="L308" s="181">
        <v>734</v>
      </c>
      <c r="M308" s="175">
        <v>1383</v>
      </c>
      <c r="N308" s="180">
        <v>124</v>
      </c>
      <c r="O308" s="180">
        <v>557</v>
      </c>
      <c r="P308" s="181">
        <v>702</v>
      </c>
    </row>
    <row r="309" spans="1:16" x14ac:dyDescent="0.3">
      <c r="A309" s="178" t="s">
        <v>712</v>
      </c>
      <c r="B309" s="179" t="s">
        <v>915</v>
      </c>
      <c r="C309" s="179">
        <v>63272</v>
      </c>
      <c r="D309" s="178" t="s">
        <v>918</v>
      </c>
      <c r="E309" s="175">
        <v>1427</v>
      </c>
      <c r="F309" s="180">
        <v>115</v>
      </c>
      <c r="G309" s="180">
        <v>755</v>
      </c>
      <c r="H309" s="181">
        <v>557</v>
      </c>
      <c r="I309" s="175">
        <v>1422</v>
      </c>
      <c r="J309" s="180">
        <v>110</v>
      </c>
      <c r="K309" s="180">
        <v>764</v>
      </c>
      <c r="L309" s="181">
        <v>548</v>
      </c>
      <c r="M309" s="175">
        <v>1400</v>
      </c>
      <c r="N309" s="180">
        <v>110</v>
      </c>
      <c r="O309" s="180">
        <v>755</v>
      </c>
      <c r="P309" s="181">
        <v>535</v>
      </c>
    </row>
    <row r="310" spans="1:16" x14ac:dyDescent="0.3">
      <c r="A310" s="178" t="s">
        <v>513</v>
      </c>
      <c r="B310" s="179" t="s">
        <v>570</v>
      </c>
      <c r="C310" s="179">
        <v>25151</v>
      </c>
      <c r="D310" s="178" t="s">
        <v>583</v>
      </c>
      <c r="E310" s="175">
        <v>1523</v>
      </c>
      <c r="F310" s="180">
        <v>234</v>
      </c>
      <c r="G310" s="180">
        <v>671</v>
      </c>
      <c r="H310" s="181">
        <v>618</v>
      </c>
      <c r="I310" s="175">
        <v>1524</v>
      </c>
      <c r="J310" s="180">
        <v>232</v>
      </c>
      <c r="K310" s="180">
        <v>676</v>
      </c>
      <c r="L310" s="181">
        <v>616</v>
      </c>
      <c r="M310" s="175">
        <v>1393</v>
      </c>
      <c r="N310" s="180">
        <v>127</v>
      </c>
      <c r="O310" s="180">
        <v>667</v>
      </c>
      <c r="P310" s="181">
        <v>599</v>
      </c>
    </row>
    <row r="311" spans="1:16" x14ac:dyDescent="0.3">
      <c r="A311" s="178" t="s">
        <v>1086</v>
      </c>
      <c r="B311" s="179" t="s">
        <v>514</v>
      </c>
      <c r="C311" s="179">
        <v>20178</v>
      </c>
      <c r="D311" s="178" t="s">
        <v>522</v>
      </c>
      <c r="E311" s="175">
        <v>1449</v>
      </c>
      <c r="F311" s="180">
        <v>180</v>
      </c>
      <c r="G311" s="180">
        <v>724</v>
      </c>
      <c r="H311" s="181">
        <v>545</v>
      </c>
      <c r="I311" s="175">
        <v>1333</v>
      </c>
      <c r="J311" s="180">
        <v>183</v>
      </c>
      <c r="K311" s="180">
        <v>640</v>
      </c>
      <c r="L311" s="181">
        <v>510</v>
      </c>
      <c r="M311" s="175">
        <v>1419</v>
      </c>
      <c r="N311" s="180">
        <v>179</v>
      </c>
      <c r="O311" s="180">
        <v>705</v>
      </c>
      <c r="P311" s="181">
        <v>535</v>
      </c>
    </row>
    <row r="312" spans="1:16" x14ac:dyDescent="0.3">
      <c r="A312" s="178" t="s">
        <v>235</v>
      </c>
      <c r="B312" s="179" t="s">
        <v>713</v>
      </c>
      <c r="C312" s="179">
        <v>41132</v>
      </c>
      <c r="D312" s="178" t="s">
        <v>721</v>
      </c>
      <c r="E312" s="175">
        <v>1377</v>
      </c>
      <c r="F312" s="180">
        <v>125</v>
      </c>
      <c r="G312" s="180">
        <v>418</v>
      </c>
      <c r="H312" s="181">
        <v>834</v>
      </c>
      <c r="I312" s="175">
        <v>1385</v>
      </c>
      <c r="J312" s="180">
        <v>124</v>
      </c>
      <c r="K312" s="180">
        <v>421</v>
      </c>
      <c r="L312" s="181">
        <v>840</v>
      </c>
      <c r="M312" s="175">
        <v>1326</v>
      </c>
      <c r="N312" s="180">
        <v>114</v>
      </c>
      <c r="O312" s="180">
        <v>417</v>
      </c>
      <c r="P312" s="181">
        <v>795</v>
      </c>
    </row>
    <row r="313" spans="1:16" x14ac:dyDescent="0.3">
      <c r="A313" s="178" t="s">
        <v>261</v>
      </c>
      <c r="B313" s="179" t="s">
        <v>764</v>
      </c>
      <c r="C313" s="179">
        <v>47980</v>
      </c>
      <c r="D313" s="178" t="s">
        <v>792</v>
      </c>
      <c r="E313" s="175">
        <v>1433</v>
      </c>
      <c r="F313" s="180">
        <v>271</v>
      </c>
      <c r="G313" s="180">
        <v>895</v>
      </c>
      <c r="H313" s="181">
        <v>267</v>
      </c>
      <c r="I313" s="175">
        <v>1313</v>
      </c>
      <c r="J313" s="180">
        <v>195</v>
      </c>
      <c r="K313" s="180">
        <v>849</v>
      </c>
      <c r="L313" s="181">
        <v>269</v>
      </c>
      <c r="M313" s="175">
        <v>1343</v>
      </c>
      <c r="N313" s="180">
        <v>189</v>
      </c>
      <c r="O313" s="180">
        <v>908</v>
      </c>
      <c r="P313" s="181">
        <v>246</v>
      </c>
    </row>
    <row r="314" spans="1:16" x14ac:dyDescent="0.3">
      <c r="A314" s="178" t="s">
        <v>430</v>
      </c>
      <c r="B314" s="179" t="s">
        <v>570</v>
      </c>
      <c r="C314" s="179">
        <v>25001</v>
      </c>
      <c r="D314" s="178" t="s">
        <v>571</v>
      </c>
      <c r="E314" s="175">
        <v>1595</v>
      </c>
      <c r="F314" s="180">
        <v>497</v>
      </c>
      <c r="G314" s="180">
        <v>488</v>
      </c>
      <c r="H314" s="181">
        <v>610</v>
      </c>
      <c r="I314" s="175">
        <v>1575</v>
      </c>
      <c r="J314" s="180">
        <v>497</v>
      </c>
      <c r="K314" s="180">
        <v>484</v>
      </c>
      <c r="L314" s="181">
        <v>594</v>
      </c>
      <c r="M314" s="175">
        <v>1302</v>
      </c>
      <c r="N314" s="180">
        <v>323</v>
      </c>
      <c r="O314" s="180">
        <v>426</v>
      </c>
      <c r="P314" s="181">
        <v>553</v>
      </c>
    </row>
    <row r="315" spans="1:16" x14ac:dyDescent="0.3">
      <c r="A315" s="178" t="s">
        <v>712</v>
      </c>
      <c r="B315" s="179" t="s">
        <v>109</v>
      </c>
      <c r="C315" s="179">
        <v>5585</v>
      </c>
      <c r="D315" s="178" t="s">
        <v>190</v>
      </c>
      <c r="E315" s="175">
        <v>1544</v>
      </c>
      <c r="F315" s="180">
        <v>108</v>
      </c>
      <c r="G315" s="180">
        <v>1047</v>
      </c>
      <c r="H315" s="181">
        <v>389</v>
      </c>
      <c r="I315" s="175">
        <v>1365</v>
      </c>
      <c r="J315" s="180">
        <v>106</v>
      </c>
      <c r="K315" s="180">
        <v>920</v>
      </c>
      <c r="L315" s="181">
        <v>339</v>
      </c>
      <c r="M315" s="175">
        <v>1324</v>
      </c>
      <c r="N315" s="180">
        <v>109</v>
      </c>
      <c r="O315" s="180">
        <v>888</v>
      </c>
      <c r="P315" s="181">
        <v>327</v>
      </c>
    </row>
    <row r="316" spans="1:16" x14ac:dyDescent="0.3">
      <c r="A316" s="178" t="s">
        <v>108</v>
      </c>
      <c r="B316" s="179" t="s">
        <v>136</v>
      </c>
      <c r="C316" s="179">
        <v>17050</v>
      </c>
      <c r="D316" s="178" t="s">
        <v>434</v>
      </c>
      <c r="E316" s="175">
        <v>1409</v>
      </c>
      <c r="F316" s="180">
        <v>201</v>
      </c>
      <c r="G316" s="180">
        <v>888</v>
      </c>
      <c r="H316" s="181">
        <v>320</v>
      </c>
      <c r="I316" s="175">
        <v>1374</v>
      </c>
      <c r="J316" s="180">
        <v>204</v>
      </c>
      <c r="K316" s="180">
        <v>851</v>
      </c>
      <c r="L316" s="181">
        <v>319</v>
      </c>
      <c r="M316" s="175">
        <v>1312</v>
      </c>
      <c r="N316" s="180">
        <v>155</v>
      </c>
      <c r="O316" s="180">
        <v>854</v>
      </c>
      <c r="P316" s="181">
        <v>303</v>
      </c>
    </row>
    <row r="317" spans="1:16" x14ac:dyDescent="0.3">
      <c r="A317" s="178" t="s">
        <v>569</v>
      </c>
      <c r="B317" s="179" t="s">
        <v>1087</v>
      </c>
      <c r="C317" s="179">
        <v>76616</v>
      </c>
      <c r="D317" s="178" t="s">
        <v>1111</v>
      </c>
      <c r="E317" s="175">
        <v>1389</v>
      </c>
      <c r="F317" s="180">
        <v>157</v>
      </c>
      <c r="G317" s="180">
        <v>974</v>
      </c>
      <c r="H317" s="181">
        <v>258</v>
      </c>
      <c r="I317" s="175">
        <v>1341</v>
      </c>
      <c r="J317" s="180">
        <v>155</v>
      </c>
      <c r="K317" s="180">
        <v>956</v>
      </c>
      <c r="L317" s="181">
        <v>230</v>
      </c>
      <c r="M317" s="175">
        <v>1293</v>
      </c>
      <c r="N317" s="180">
        <v>163</v>
      </c>
      <c r="O317" s="180">
        <v>922</v>
      </c>
      <c r="P317" s="181">
        <v>208</v>
      </c>
    </row>
    <row r="318" spans="1:16" x14ac:dyDescent="0.3">
      <c r="A318" s="178" t="s">
        <v>475</v>
      </c>
      <c r="B318" s="179" t="s">
        <v>570</v>
      </c>
      <c r="C318" s="179">
        <v>25772</v>
      </c>
      <c r="D318" s="178" t="s">
        <v>654</v>
      </c>
      <c r="E318" s="175">
        <v>1405</v>
      </c>
      <c r="F318" s="180">
        <v>161</v>
      </c>
      <c r="G318" s="180">
        <v>713</v>
      </c>
      <c r="H318" s="181">
        <v>531</v>
      </c>
      <c r="I318" s="175">
        <v>1393</v>
      </c>
      <c r="J318" s="180">
        <v>160</v>
      </c>
      <c r="K318" s="180">
        <v>702</v>
      </c>
      <c r="L318" s="181">
        <v>531</v>
      </c>
      <c r="M318" s="175">
        <v>1284</v>
      </c>
      <c r="N318" s="180">
        <v>98</v>
      </c>
      <c r="O318" s="180">
        <v>674</v>
      </c>
      <c r="P318" s="181">
        <v>512</v>
      </c>
    </row>
    <row r="319" spans="1:16" x14ac:dyDescent="0.3">
      <c r="A319" s="178" t="s">
        <v>914</v>
      </c>
      <c r="B319" s="179" t="s">
        <v>236</v>
      </c>
      <c r="C319" s="179">
        <v>8137</v>
      </c>
      <c r="D319" s="178" t="s">
        <v>239</v>
      </c>
      <c r="E319" s="175">
        <v>1390</v>
      </c>
      <c r="F319" s="180">
        <v>78</v>
      </c>
      <c r="G319" s="180">
        <v>1050</v>
      </c>
      <c r="H319" s="181">
        <v>262</v>
      </c>
      <c r="I319" s="175">
        <v>1368</v>
      </c>
      <c r="J319" s="180">
        <v>79</v>
      </c>
      <c r="K319" s="180">
        <v>1042</v>
      </c>
      <c r="L319" s="181">
        <v>247</v>
      </c>
      <c r="M319" s="175">
        <v>1245</v>
      </c>
      <c r="N319" s="180">
        <v>79</v>
      </c>
      <c r="O319" s="180">
        <v>976</v>
      </c>
      <c r="P319" s="181">
        <v>190</v>
      </c>
    </row>
    <row r="320" spans="1:16" x14ac:dyDescent="0.3">
      <c r="A320" s="178" t="s">
        <v>540</v>
      </c>
      <c r="B320" s="179" t="s">
        <v>109</v>
      </c>
      <c r="C320" s="179">
        <v>5467</v>
      </c>
      <c r="D320" s="178" t="s">
        <v>179</v>
      </c>
      <c r="E320" s="175">
        <v>1380</v>
      </c>
      <c r="F320" s="180">
        <v>28</v>
      </c>
      <c r="G320" s="180">
        <v>623</v>
      </c>
      <c r="H320" s="181">
        <v>729</v>
      </c>
      <c r="I320" s="175">
        <v>1368</v>
      </c>
      <c r="J320" s="180">
        <v>32</v>
      </c>
      <c r="K320" s="180">
        <v>623</v>
      </c>
      <c r="L320" s="181">
        <v>713</v>
      </c>
      <c r="M320" s="175">
        <v>1250</v>
      </c>
      <c r="N320" s="180">
        <v>31</v>
      </c>
      <c r="O320" s="180">
        <v>543</v>
      </c>
      <c r="P320" s="181">
        <v>676</v>
      </c>
    </row>
    <row r="321" spans="1:16" x14ac:dyDescent="0.3">
      <c r="A321" s="178" t="s">
        <v>1039</v>
      </c>
      <c r="B321" s="179" t="s">
        <v>713</v>
      </c>
      <c r="C321" s="179">
        <v>41668</v>
      </c>
      <c r="D321" s="179" t="s">
        <v>739</v>
      </c>
      <c r="E321" s="175">
        <v>1385</v>
      </c>
      <c r="F321" s="180">
        <v>185</v>
      </c>
      <c r="G321" s="180">
        <v>465</v>
      </c>
      <c r="H321" s="181">
        <v>735</v>
      </c>
      <c r="I321" s="175">
        <v>1304</v>
      </c>
      <c r="J321" s="180">
        <v>155</v>
      </c>
      <c r="K321" s="180">
        <v>451</v>
      </c>
      <c r="L321" s="181">
        <v>698</v>
      </c>
      <c r="M321" s="175">
        <v>1266</v>
      </c>
      <c r="N321" s="180">
        <v>148</v>
      </c>
      <c r="O321" s="180">
        <v>430</v>
      </c>
      <c r="P321" s="181">
        <v>688</v>
      </c>
    </row>
    <row r="322" spans="1:16" x14ac:dyDescent="0.3">
      <c r="A322" s="178" t="s">
        <v>108</v>
      </c>
      <c r="B322" s="179" t="s">
        <v>476</v>
      </c>
      <c r="C322" s="179">
        <v>19517</v>
      </c>
      <c r="D322" s="178" t="s">
        <v>371</v>
      </c>
      <c r="E322" s="175">
        <v>1315</v>
      </c>
      <c r="F322" s="180">
        <v>838</v>
      </c>
      <c r="G322" s="180">
        <v>124</v>
      </c>
      <c r="H322" s="181">
        <v>353</v>
      </c>
      <c r="I322" s="175">
        <v>1293</v>
      </c>
      <c r="J322" s="180">
        <v>832</v>
      </c>
      <c r="K322" s="180">
        <v>122</v>
      </c>
      <c r="L322" s="181">
        <v>339</v>
      </c>
      <c r="M322" s="175">
        <v>1243</v>
      </c>
      <c r="N322" s="180">
        <v>813</v>
      </c>
      <c r="O322" s="180">
        <v>117</v>
      </c>
      <c r="P322" s="181">
        <v>313</v>
      </c>
    </row>
    <row r="323" spans="1:16" x14ac:dyDescent="0.3">
      <c r="A323" s="178" t="s">
        <v>763</v>
      </c>
      <c r="B323" s="179" t="s">
        <v>915</v>
      </c>
      <c r="C323" s="179">
        <v>63690</v>
      </c>
      <c r="D323" s="178" t="s">
        <v>924</v>
      </c>
      <c r="E323" s="175">
        <v>1182</v>
      </c>
      <c r="F323" s="180">
        <v>168</v>
      </c>
      <c r="G323" s="180">
        <v>749</v>
      </c>
      <c r="H323" s="181">
        <v>265</v>
      </c>
      <c r="I323" s="175">
        <v>1218</v>
      </c>
      <c r="J323" s="180">
        <v>167</v>
      </c>
      <c r="K323" s="180">
        <v>780</v>
      </c>
      <c r="L323" s="181">
        <v>271</v>
      </c>
      <c r="M323" s="175">
        <v>1261</v>
      </c>
      <c r="N323" s="180">
        <v>155</v>
      </c>
      <c r="O323" s="180">
        <v>839</v>
      </c>
      <c r="P323" s="181">
        <v>267</v>
      </c>
    </row>
    <row r="324" spans="1:16" x14ac:dyDescent="0.3">
      <c r="A324" s="178" t="s">
        <v>108</v>
      </c>
      <c r="B324" s="179" t="s">
        <v>236</v>
      </c>
      <c r="C324" s="179">
        <v>8685</v>
      </c>
      <c r="D324" s="178" t="s">
        <v>254</v>
      </c>
      <c r="E324" s="175">
        <v>1412</v>
      </c>
      <c r="F324" s="180">
        <v>153</v>
      </c>
      <c r="G324" s="180">
        <v>690</v>
      </c>
      <c r="H324" s="181">
        <v>569</v>
      </c>
      <c r="I324" s="175">
        <v>1374</v>
      </c>
      <c r="J324" s="180">
        <v>120</v>
      </c>
      <c r="K324" s="180">
        <v>700</v>
      </c>
      <c r="L324" s="181">
        <v>554</v>
      </c>
      <c r="M324" s="175">
        <v>1137</v>
      </c>
      <c r="N324" s="180">
        <v>79</v>
      </c>
      <c r="O324" s="180">
        <v>629</v>
      </c>
      <c r="P324" s="181">
        <v>429</v>
      </c>
    </row>
    <row r="325" spans="1:16" x14ac:dyDescent="0.3">
      <c r="A325" s="178" t="s">
        <v>939</v>
      </c>
      <c r="B325" s="179" t="s">
        <v>1040</v>
      </c>
      <c r="C325" s="179">
        <v>73319</v>
      </c>
      <c r="D325" s="178" t="s">
        <v>1060</v>
      </c>
      <c r="E325" s="175">
        <v>1328</v>
      </c>
      <c r="F325" s="180">
        <v>151</v>
      </c>
      <c r="G325" s="180">
        <v>605</v>
      </c>
      <c r="H325" s="181">
        <v>572</v>
      </c>
      <c r="I325" s="175">
        <v>1312</v>
      </c>
      <c r="J325" s="180">
        <v>143</v>
      </c>
      <c r="K325" s="180">
        <v>612</v>
      </c>
      <c r="L325" s="181">
        <v>557</v>
      </c>
      <c r="M325" s="175">
        <v>1210</v>
      </c>
      <c r="N325" s="180">
        <v>141</v>
      </c>
      <c r="O325" s="180">
        <v>563</v>
      </c>
      <c r="P325" s="181">
        <v>506</v>
      </c>
    </row>
    <row r="326" spans="1:16" x14ac:dyDescent="0.3">
      <c r="A326" s="178" t="s">
        <v>108</v>
      </c>
      <c r="B326" s="179" t="s">
        <v>182</v>
      </c>
      <c r="C326" s="179">
        <v>52480</v>
      </c>
      <c r="D326" s="178" t="s">
        <v>182</v>
      </c>
      <c r="E326" s="175">
        <v>1217</v>
      </c>
      <c r="F326" s="180">
        <v>44</v>
      </c>
      <c r="G326" s="180">
        <v>428</v>
      </c>
      <c r="H326" s="181">
        <v>745</v>
      </c>
      <c r="I326" s="175">
        <v>1265</v>
      </c>
      <c r="J326" s="180">
        <v>44</v>
      </c>
      <c r="K326" s="180">
        <v>516</v>
      </c>
      <c r="L326" s="181">
        <v>705</v>
      </c>
      <c r="M326" s="175">
        <v>1227</v>
      </c>
      <c r="N326" s="180">
        <v>42</v>
      </c>
      <c r="O326" s="180">
        <v>508</v>
      </c>
      <c r="P326" s="181">
        <v>677</v>
      </c>
    </row>
    <row r="327" spans="1:16" x14ac:dyDescent="0.3">
      <c r="A327" s="178" t="s">
        <v>430</v>
      </c>
      <c r="B327" s="179" t="s">
        <v>1087</v>
      </c>
      <c r="C327" s="179">
        <v>76233</v>
      </c>
      <c r="D327" s="178" t="s">
        <v>1098</v>
      </c>
      <c r="E327" s="175">
        <v>1331</v>
      </c>
      <c r="F327" s="180">
        <v>152</v>
      </c>
      <c r="G327" s="180">
        <v>505</v>
      </c>
      <c r="H327" s="181">
        <v>674</v>
      </c>
      <c r="I327" s="175">
        <v>1248</v>
      </c>
      <c r="J327" s="180">
        <v>157</v>
      </c>
      <c r="K327" s="180">
        <v>481</v>
      </c>
      <c r="L327" s="181">
        <v>610</v>
      </c>
      <c r="M327" s="175">
        <v>1178</v>
      </c>
      <c r="N327" s="180">
        <v>172</v>
      </c>
      <c r="O327" s="180">
        <v>467</v>
      </c>
      <c r="P327" s="181">
        <v>539</v>
      </c>
    </row>
    <row r="328" spans="1:16" x14ac:dyDescent="0.3">
      <c r="A328" s="178" t="s">
        <v>235</v>
      </c>
      <c r="B328" s="179" t="s">
        <v>109</v>
      </c>
      <c r="C328" s="179">
        <v>5642</v>
      </c>
      <c r="D328" s="178" t="s">
        <v>197</v>
      </c>
      <c r="E328" s="175">
        <v>1338</v>
      </c>
      <c r="F328" s="180">
        <v>128</v>
      </c>
      <c r="G328" s="180">
        <v>924</v>
      </c>
      <c r="H328" s="181">
        <v>286</v>
      </c>
      <c r="I328" s="175">
        <v>1239</v>
      </c>
      <c r="J328" s="180">
        <v>126</v>
      </c>
      <c r="K328" s="180">
        <v>860</v>
      </c>
      <c r="L328" s="181">
        <v>253</v>
      </c>
      <c r="M328" s="175">
        <v>1224</v>
      </c>
      <c r="N328" s="180">
        <v>123</v>
      </c>
      <c r="O328" s="180">
        <v>860</v>
      </c>
      <c r="P328" s="181">
        <v>241</v>
      </c>
    </row>
    <row r="329" spans="1:16" x14ac:dyDescent="0.3">
      <c r="A329" s="178" t="s">
        <v>1039</v>
      </c>
      <c r="B329" s="179" t="s">
        <v>749</v>
      </c>
      <c r="C329" s="179">
        <v>44560</v>
      </c>
      <c r="D329" s="178" t="s">
        <v>759</v>
      </c>
      <c r="E329" s="175">
        <v>1247</v>
      </c>
      <c r="F329" s="180">
        <v>244</v>
      </c>
      <c r="G329" s="180">
        <v>347</v>
      </c>
      <c r="H329" s="181">
        <v>656</v>
      </c>
      <c r="I329" s="175">
        <v>1330</v>
      </c>
      <c r="J329" s="180">
        <v>241</v>
      </c>
      <c r="K329" s="180">
        <v>353</v>
      </c>
      <c r="L329" s="181">
        <v>736</v>
      </c>
      <c r="M329" s="175">
        <v>1195</v>
      </c>
      <c r="N329" s="180">
        <v>161</v>
      </c>
      <c r="O329" s="180">
        <v>327</v>
      </c>
      <c r="P329" s="181">
        <v>707</v>
      </c>
    </row>
    <row r="330" spans="1:16" x14ac:dyDescent="0.3">
      <c r="A330" s="178" t="s">
        <v>914</v>
      </c>
      <c r="B330" s="179" t="s">
        <v>476</v>
      </c>
      <c r="C330" s="179">
        <v>19807</v>
      </c>
      <c r="D330" s="178" t="s">
        <v>508</v>
      </c>
      <c r="E330" s="175">
        <v>1222</v>
      </c>
      <c r="F330" s="180">
        <v>128</v>
      </c>
      <c r="G330" s="180">
        <v>607</v>
      </c>
      <c r="H330" s="181">
        <v>487</v>
      </c>
      <c r="I330" s="175">
        <v>1228</v>
      </c>
      <c r="J330" s="180">
        <v>133</v>
      </c>
      <c r="K330" s="180">
        <v>611</v>
      </c>
      <c r="L330" s="181">
        <v>484</v>
      </c>
      <c r="M330" s="175">
        <v>1179</v>
      </c>
      <c r="N330" s="180">
        <v>131</v>
      </c>
      <c r="O330" s="180">
        <v>607</v>
      </c>
      <c r="P330" s="181">
        <v>441</v>
      </c>
    </row>
    <row r="331" spans="1:16" x14ac:dyDescent="0.3">
      <c r="A331" s="178" t="s">
        <v>261</v>
      </c>
      <c r="B331" s="179" t="s">
        <v>236</v>
      </c>
      <c r="C331" s="179">
        <v>8520</v>
      </c>
      <c r="D331" s="178" t="s">
        <v>246</v>
      </c>
      <c r="E331" s="175">
        <v>1245</v>
      </c>
      <c r="F331" s="180">
        <v>49</v>
      </c>
      <c r="G331" s="180">
        <v>757</v>
      </c>
      <c r="H331" s="181">
        <v>439</v>
      </c>
      <c r="I331" s="175">
        <v>1206</v>
      </c>
      <c r="J331" s="180">
        <v>48</v>
      </c>
      <c r="K331" s="180">
        <v>718</v>
      </c>
      <c r="L331" s="181">
        <v>440</v>
      </c>
      <c r="M331" s="175">
        <v>1169</v>
      </c>
      <c r="N331" s="180">
        <v>49</v>
      </c>
      <c r="O331" s="180">
        <v>725</v>
      </c>
      <c r="P331" s="181">
        <v>395</v>
      </c>
    </row>
    <row r="332" spans="1:16" x14ac:dyDescent="0.3">
      <c r="A332" s="178" t="s">
        <v>1131</v>
      </c>
      <c r="B332" s="179" t="s">
        <v>1040</v>
      </c>
      <c r="C332" s="179">
        <v>73283</v>
      </c>
      <c r="D332" s="178" t="s">
        <v>1059</v>
      </c>
      <c r="E332" s="175">
        <v>1204</v>
      </c>
      <c r="F332" s="180">
        <v>129</v>
      </c>
      <c r="G332" s="180">
        <v>439</v>
      </c>
      <c r="H332" s="181">
        <v>636</v>
      </c>
      <c r="I332" s="175">
        <v>1214</v>
      </c>
      <c r="J332" s="180">
        <v>130</v>
      </c>
      <c r="K332" s="180">
        <v>440</v>
      </c>
      <c r="L332" s="181">
        <v>644</v>
      </c>
      <c r="M332" s="175">
        <v>1163</v>
      </c>
      <c r="N332" s="180">
        <v>117</v>
      </c>
      <c r="O332" s="180">
        <v>444</v>
      </c>
      <c r="P332" s="181">
        <v>602</v>
      </c>
    </row>
    <row r="333" spans="1:16" x14ac:dyDescent="0.3">
      <c r="A333" s="178" t="s">
        <v>540</v>
      </c>
      <c r="B333" s="179" t="s">
        <v>136</v>
      </c>
      <c r="C333" s="179">
        <v>17541</v>
      </c>
      <c r="D333" s="178" t="s">
        <v>448</v>
      </c>
      <c r="E333" s="175">
        <v>1294</v>
      </c>
      <c r="F333" s="180">
        <v>282</v>
      </c>
      <c r="G333" s="180">
        <v>590</v>
      </c>
      <c r="H333" s="181">
        <v>422</v>
      </c>
      <c r="I333" s="175">
        <v>1317</v>
      </c>
      <c r="J333" s="180">
        <v>258</v>
      </c>
      <c r="K333" s="180">
        <v>652</v>
      </c>
      <c r="L333" s="181">
        <v>407</v>
      </c>
      <c r="M333" s="175">
        <v>1147</v>
      </c>
      <c r="N333" s="180">
        <v>144</v>
      </c>
      <c r="O333" s="180">
        <v>649</v>
      </c>
      <c r="P333" s="181">
        <v>354</v>
      </c>
    </row>
    <row r="334" spans="1:16" x14ac:dyDescent="0.3">
      <c r="A334" s="178" t="s">
        <v>569</v>
      </c>
      <c r="B334" s="179" t="s">
        <v>940</v>
      </c>
      <c r="C334" s="179">
        <v>68079</v>
      </c>
      <c r="D334" s="178" t="s">
        <v>944</v>
      </c>
      <c r="E334" s="175">
        <v>1241</v>
      </c>
      <c r="F334" s="180">
        <v>169</v>
      </c>
      <c r="G334" s="180">
        <v>617</v>
      </c>
      <c r="H334" s="181">
        <v>455</v>
      </c>
      <c r="I334" s="175">
        <v>1227</v>
      </c>
      <c r="J334" s="180">
        <v>171</v>
      </c>
      <c r="K334" s="180">
        <v>612</v>
      </c>
      <c r="L334" s="181">
        <v>444</v>
      </c>
      <c r="M334" s="175">
        <v>1169</v>
      </c>
      <c r="N334" s="180">
        <v>164</v>
      </c>
      <c r="O334" s="180">
        <v>588</v>
      </c>
      <c r="P334" s="181">
        <v>417</v>
      </c>
    </row>
    <row r="335" spans="1:16" x14ac:dyDescent="0.3">
      <c r="A335" s="178" t="s">
        <v>925</v>
      </c>
      <c r="B335" s="179" t="s">
        <v>1087</v>
      </c>
      <c r="C335" s="179">
        <v>76036</v>
      </c>
      <c r="D335" s="178" t="s">
        <v>1090</v>
      </c>
      <c r="E335" s="175">
        <v>1319</v>
      </c>
      <c r="F335" s="180">
        <v>161</v>
      </c>
      <c r="G335" s="180">
        <v>642</v>
      </c>
      <c r="H335" s="181">
        <v>516</v>
      </c>
      <c r="I335" s="175">
        <v>1324</v>
      </c>
      <c r="J335" s="180">
        <v>164</v>
      </c>
      <c r="K335" s="180">
        <v>658</v>
      </c>
      <c r="L335" s="181">
        <v>502</v>
      </c>
      <c r="M335" s="175">
        <v>1176</v>
      </c>
      <c r="N335" s="180">
        <v>163</v>
      </c>
      <c r="O335" s="180">
        <v>530</v>
      </c>
      <c r="P335" s="181">
        <v>483</v>
      </c>
    </row>
    <row r="336" spans="1:16" x14ac:dyDescent="0.3">
      <c r="A336" s="178" t="s">
        <v>108</v>
      </c>
      <c r="B336" s="179" t="s">
        <v>450</v>
      </c>
      <c r="C336" s="179">
        <v>66088</v>
      </c>
      <c r="D336" s="178" t="s">
        <v>928</v>
      </c>
      <c r="E336" s="175">
        <v>1143</v>
      </c>
      <c r="F336" s="180">
        <v>212</v>
      </c>
      <c r="G336" s="180">
        <v>358</v>
      </c>
      <c r="H336" s="181">
        <v>573</v>
      </c>
      <c r="I336" s="175">
        <v>1151</v>
      </c>
      <c r="J336" s="180">
        <v>214</v>
      </c>
      <c r="K336" s="180">
        <v>364</v>
      </c>
      <c r="L336" s="181">
        <v>573</v>
      </c>
      <c r="M336" s="175">
        <v>1138</v>
      </c>
      <c r="N336" s="180">
        <v>223</v>
      </c>
      <c r="O336" s="180">
        <v>358</v>
      </c>
      <c r="P336" s="181">
        <v>557</v>
      </c>
    </row>
    <row r="337" spans="1:16" x14ac:dyDescent="0.3">
      <c r="A337" s="178" t="s">
        <v>874</v>
      </c>
      <c r="B337" s="179" t="s">
        <v>450</v>
      </c>
      <c r="C337" s="179">
        <v>66045</v>
      </c>
      <c r="D337" s="178" t="s">
        <v>927</v>
      </c>
      <c r="E337" s="175">
        <v>1157</v>
      </c>
      <c r="F337" s="180">
        <v>79</v>
      </c>
      <c r="G337" s="180">
        <v>292</v>
      </c>
      <c r="H337" s="181">
        <v>786</v>
      </c>
      <c r="I337" s="175">
        <v>1154</v>
      </c>
      <c r="J337" s="180">
        <v>79</v>
      </c>
      <c r="K337" s="180">
        <v>295</v>
      </c>
      <c r="L337" s="181">
        <v>780</v>
      </c>
      <c r="M337" s="175">
        <v>1095</v>
      </c>
      <c r="N337" s="180">
        <v>81</v>
      </c>
      <c r="O337" s="180">
        <v>268</v>
      </c>
      <c r="P337" s="181">
        <v>746</v>
      </c>
    </row>
    <row r="338" spans="1:16" x14ac:dyDescent="0.3">
      <c r="A338" s="178" t="s">
        <v>108</v>
      </c>
      <c r="B338" s="179" t="s">
        <v>136</v>
      </c>
      <c r="C338" s="179">
        <v>17486</v>
      </c>
      <c r="D338" s="178" t="s">
        <v>444</v>
      </c>
      <c r="E338" s="175">
        <v>1178</v>
      </c>
      <c r="F338" s="180">
        <v>208</v>
      </c>
      <c r="G338" s="180">
        <v>413</v>
      </c>
      <c r="H338" s="181">
        <v>557</v>
      </c>
      <c r="I338" s="175">
        <v>1197</v>
      </c>
      <c r="J338" s="180">
        <v>219</v>
      </c>
      <c r="K338" s="180">
        <v>424</v>
      </c>
      <c r="L338" s="181">
        <v>554</v>
      </c>
      <c r="M338" s="175">
        <v>1109</v>
      </c>
      <c r="N338" s="180">
        <v>114</v>
      </c>
      <c r="O338" s="180">
        <v>452</v>
      </c>
      <c r="P338" s="181">
        <v>543</v>
      </c>
    </row>
    <row r="339" spans="1:16" x14ac:dyDescent="0.3">
      <c r="A339" s="178" t="s">
        <v>925</v>
      </c>
      <c r="B339" s="179" t="s">
        <v>109</v>
      </c>
      <c r="C339" s="179">
        <v>5895</v>
      </c>
      <c r="D339" s="178" t="s">
        <v>234</v>
      </c>
      <c r="E339" s="175">
        <v>1177</v>
      </c>
      <c r="F339" s="180">
        <v>88</v>
      </c>
      <c r="G339" s="180">
        <v>848</v>
      </c>
      <c r="H339" s="181">
        <v>241</v>
      </c>
      <c r="I339" s="175">
        <v>1137</v>
      </c>
      <c r="J339" s="180">
        <v>95</v>
      </c>
      <c r="K339" s="180">
        <v>847</v>
      </c>
      <c r="L339" s="181">
        <v>195</v>
      </c>
      <c r="M339" s="175">
        <v>1055</v>
      </c>
      <c r="N339" s="180">
        <v>87</v>
      </c>
      <c r="O339" s="180">
        <v>824</v>
      </c>
      <c r="P339" s="181">
        <v>144</v>
      </c>
    </row>
    <row r="340" spans="1:16" x14ac:dyDescent="0.3">
      <c r="A340" s="178" t="s">
        <v>108</v>
      </c>
      <c r="B340" s="179" t="s">
        <v>262</v>
      </c>
      <c r="C340" s="179">
        <v>13670</v>
      </c>
      <c r="D340" s="178" t="s">
        <v>297</v>
      </c>
      <c r="E340" s="175">
        <v>1168</v>
      </c>
      <c r="F340" s="180">
        <v>173</v>
      </c>
      <c r="G340" s="180">
        <v>650</v>
      </c>
      <c r="H340" s="181">
        <v>345</v>
      </c>
      <c r="I340" s="175">
        <v>1119</v>
      </c>
      <c r="J340" s="180">
        <v>146</v>
      </c>
      <c r="K340" s="180">
        <v>649</v>
      </c>
      <c r="L340" s="181">
        <v>324</v>
      </c>
      <c r="M340" s="175">
        <v>1072</v>
      </c>
      <c r="N340" s="180">
        <v>147</v>
      </c>
      <c r="O340" s="180">
        <v>625</v>
      </c>
      <c r="P340" s="181">
        <v>300</v>
      </c>
    </row>
    <row r="341" spans="1:16" x14ac:dyDescent="0.3">
      <c r="A341" s="178" t="s">
        <v>475</v>
      </c>
      <c r="B341" s="179" t="s">
        <v>476</v>
      </c>
      <c r="C341" s="179">
        <v>19130</v>
      </c>
      <c r="D341" s="178" t="s">
        <v>481</v>
      </c>
      <c r="E341" s="175">
        <v>1190</v>
      </c>
      <c r="F341" s="180">
        <v>194</v>
      </c>
      <c r="G341" s="180">
        <v>758</v>
      </c>
      <c r="H341" s="181">
        <v>238</v>
      </c>
      <c r="I341" s="175">
        <v>1143</v>
      </c>
      <c r="J341" s="180">
        <v>137</v>
      </c>
      <c r="K341" s="180">
        <v>758</v>
      </c>
      <c r="L341" s="181">
        <v>248</v>
      </c>
      <c r="M341" s="175">
        <v>1066</v>
      </c>
      <c r="N341" s="180">
        <v>72</v>
      </c>
      <c r="O341" s="180">
        <v>753</v>
      </c>
      <c r="P341" s="181">
        <v>241</v>
      </c>
    </row>
    <row r="342" spans="1:16" x14ac:dyDescent="0.3">
      <c r="A342" s="178" t="s">
        <v>108</v>
      </c>
      <c r="B342" s="179" t="s">
        <v>1132</v>
      </c>
      <c r="C342" s="179">
        <v>85230</v>
      </c>
      <c r="D342" s="178" t="s">
        <v>1141</v>
      </c>
      <c r="E342" s="175">
        <v>1106</v>
      </c>
      <c r="F342" s="180">
        <v>79</v>
      </c>
      <c r="G342" s="180">
        <v>650</v>
      </c>
      <c r="H342" s="181">
        <v>377</v>
      </c>
      <c r="I342" s="175">
        <v>1164</v>
      </c>
      <c r="J342" s="180">
        <v>79</v>
      </c>
      <c r="K342" s="180">
        <v>698</v>
      </c>
      <c r="L342" s="181">
        <v>387</v>
      </c>
      <c r="M342" s="175">
        <v>1041</v>
      </c>
      <c r="N342" s="180">
        <v>72</v>
      </c>
      <c r="O342" s="180">
        <v>609</v>
      </c>
      <c r="P342" s="181">
        <v>360</v>
      </c>
    </row>
    <row r="343" spans="1:16" x14ac:dyDescent="0.3">
      <c r="A343" s="178" t="s">
        <v>569</v>
      </c>
      <c r="B343" s="179" t="s">
        <v>109</v>
      </c>
      <c r="C343" s="179">
        <v>5670</v>
      </c>
      <c r="D343" s="178" t="s">
        <v>208</v>
      </c>
      <c r="E343" s="175">
        <v>1119</v>
      </c>
      <c r="F343" s="180">
        <v>222</v>
      </c>
      <c r="G343" s="180">
        <v>630</v>
      </c>
      <c r="H343" s="181">
        <v>267</v>
      </c>
      <c r="I343" s="175">
        <v>1126</v>
      </c>
      <c r="J343" s="180">
        <v>203</v>
      </c>
      <c r="K343" s="180">
        <v>651</v>
      </c>
      <c r="L343" s="181">
        <v>272</v>
      </c>
      <c r="M343" s="175">
        <v>1056</v>
      </c>
      <c r="N343" s="180">
        <v>172</v>
      </c>
      <c r="O343" s="180">
        <v>624</v>
      </c>
      <c r="P343" s="181">
        <v>260</v>
      </c>
    </row>
    <row r="344" spans="1:16" x14ac:dyDescent="0.3">
      <c r="A344" s="178" t="s">
        <v>793</v>
      </c>
      <c r="B344" s="179" t="s">
        <v>182</v>
      </c>
      <c r="C344" s="179">
        <v>52260</v>
      </c>
      <c r="D344" s="178" t="s">
        <v>485</v>
      </c>
      <c r="E344" s="175">
        <v>996</v>
      </c>
      <c r="F344" s="180">
        <v>95</v>
      </c>
      <c r="G344" s="180">
        <v>723</v>
      </c>
      <c r="H344" s="181">
        <v>178</v>
      </c>
      <c r="I344" s="175">
        <v>977</v>
      </c>
      <c r="J344" s="180">
        <v>93</v>
      </c>
      <c r="K344" s="180">
        <v>718</v>
      </c>
      <c r="L344" s="181">
        <v>166</v>
      </c>
      <c r="M344" s="175">
        <v>1062</v>
      </c>
      <c r="N344" s="180">
        <v>99</v>
      </c>
      <c r="O344" s="180">
        <v>798</v>
      </c>
      <c r="P344" s="181">
        <v>165</v>
      </c>
    </row>
    <row r="345" spans="1:16" x14ac:dyDescent="0.3">
      <c r="A345" s="178" t="s">
        <v>261</v>
      </c>
      <c r="B345" s="179" t="s">
        <v>1087</v>
      </c>
      <c r="C345" s="179">
        <v>76890</v>
      </c>
      <c r="D345" s="178" t="s">
        <v>1120</v>
      </c>
      <c r="E345" s="175">
        <v>1077</v>
      </c>
      <c r="F345" s="180">
        <v>115</v>
      </c>
      <c r="G345" s="180">
        <v>514</v>
      </c>
      <c r="H345" s="181">
        <v>448</v>
      </c>
      <c r="I345" s="175">
        <v>1070</v>
      </c>
      <c r="J345" s="180">
        <v>117</v>
      </c>
      <c r="K345" s="180">
        <v>523</v>
      </c>
      <c r="L345" s="181">
        <v>430</v>
      </c>
      <c r="M345" s="175">
        <v>1023</v>
      </c>
      <c r="N345" s="180">
        <v>114</v>
      </c>
      <c r="O345" s="180">
        <v>515</v>
      </c>
      <c r="P345" s="181">
        <v>394</v>
      </c>
    </row>
    <row r="346" spans="1:16" x14ac:dyDescent="0.3">
      <c r="A346" s="178" t="s">
        <v>569</v>
      </c>
      <c r="B346" s="179" t="s">
        <v>1151</v>
      </c>
      <c r="C346" s="179">
        <v>86749</v>
      </c>
      <c r="D346" s="178" t="s">
        <v>1158</v>
      </c>
      <c r="E346" s="175">
        <v>1136</v>
      </c>
      <c r="F346" s="180">
        <v>84</v>
      </c>
      <c r="G346" s="180">
        <v>249</v>
      </c>
      <c r="H346" s="181">
        <v>803</v>
      </c>
      <c r="I346" s="175">
        <v>1065</v>
      </c>
      <c r="J346" s="180">
        <v>82</v>
      </c>
      <c r="K346" s="180">
        <v>186</v>
      </c>
      <c r="L346" s="181">
        <v>797</v>
      </c>
      <c r="M346" s="175">
        <v>1129</v>
      </c>
      <c r="N346" s="180">
        <v>75</v>
      </c>
      <c r="O346" s="180">
        <v>187</v>
      </c>
      <c r="P346" s="181">
        <v>867</v>
      </c>
    </row>
    <row r="347" spans="1:16" x14ac:dyDescent="0.3">
      <c r="A347" s="178" t="s">
        <v>1086</v>
      </c>
      <c r="B347" s="179" t="s">
        <v>109</v>
      </c>
      <c r="C347" s="179">
        <v>5667</v>
      </c>
      <c r="D347" s="179" t="s">
        <v>207</v>
      </c>
      <c r="E347" s="175">
        <v>1070</v>
      </c>
      <c r="F347" s="180">
        <v>198</v>
      </c>
      <c r="G347" s="180">
        <v>554</v>
      </c>
      <c r="H347" s="181">
        <v>318</v>
      </c>
      <c r="I347" s="175">
        <v>1062</v>
      </c>
      <c r="J347" s="180">
        <v>197</v>
      </c>
      <c r="K347" s="180">
        <v>553</v>
      </c>
      <c r="L347" s="181">
        <v>312</v>
      </c>
      <c r="M347" s="175">
        <v>1025</v>
      </c>
      <c r="N347" s="180">
        <v>190</v>
      </c>
      <c r="O347" s="180">
        <v>541</v>
      </c>
      <c r="P347" s="181">
        <v>294</v>
      </c>
    </row>
    <row r="348" spans="1:16" x14ac:dyDescent="0.3">
      <c r="A348" s="178" t="s">
        <v>540</v>
      </c>
      <c r="B348" s="179" t="s">
        <v>1087</v>
      </c>
      <c r="C348" s="179">
        <v>76606</v>
      </c>
      <c r="D348" s="178" t="s">
        <v>815</v>
      </c>
      <c r="E348" s="175">
        <v>1031</v>
      </c>
      <c r="F348" s="180">
        <v>118</v>
      </c>
      <c r="G348" s="180">
        <v>488</v>
      </c>
      <c r="H348" s="181">
        <v>425</v>
      </c>
      <c r="I348" s="175">
        <v>1034</v>
      </c>
      <c r="J348" s="180">
        <v>121</v>
      </c>
      <c r="K348" s="180">
        <v>508</v>
      </c>
      <c r="L348" s="181">
        <v>405</v>
      </c>
      <c r="M348" s="175">
        <v>1000</v>
      </c>
      <c r="N348" s="180">
        <v>131</v>
      </c>
      <c r="O348" s="180">
        <v>502</v>
      </c>
      <c r="P348" s="181">
        <v>367</v>
      </c>
    </row>
    <row r="349" spans="1:16" x14ac:dyDescent="0.3">
      <c r="A349" s="178" t="s">
        <v>513</v>
      </c>
      <c r="B349" s="179" t="s">
        <v>1124</v>
      </c>
      <c r="C349" s="179">
        <v>81300</v>
      </c>
      <c r="D349" s="178" t="s">
        <v>1127</v>
      </c>
      <c r="E349" s="175">
        <v>1074</v>
      </c>
      <c r="F349" s="180">
        <v>49</v>
      </c>
      <c r="G349" s="180">
        <v>360</v>
      </c>
      <c r="H349" s="181">
        <v>665</v>
      </c>
      <c r="I349" s="175">
        <v>954</v>
      </c>
      <c r="J349" s="180">
        <v>47</v>
      </c>
      <c r="K349" s="180">
        <v>333</v>
      </c>
      <c r="L349" s="181">
        <v>574</v>
      </c>
      <c r="M349" s="175">
        <v>912</v>
      </c>
      <c r="N349" s="180">
        <v>47</v>
      </c>
      <c r="O349" s="180">
        <v>415</v>
      </c>
      <c r="P349" s="181">
        <v>450</v>
      </c>
    </row>
    <row r="350" spans="1:16" x14ac:dyDescent="0.3">
      <c r="A350" s="178" t="s">
        <v>475</v>
      </c>
      <c r="B350" s="179" t="s">
        <v>273</v>
      </c>
      <c r="C350" s="179">
        <v>23686</v>
      </c>
      <c r="D350" s="178" t="s">
        <v>565</v>
      </c>
      <c r="E350" s="175">
        <v>1065</v>
      </c>
      <c r="F350" s="180">
        <v>89</v>
      </c>
      <c r="G350" s="180">
        <v>478</v>
      </c>
      <c r="H350" s="181">
        <v>498</v>
      </c>
      <c r="I350" s="175">
        <v>1045</v>
      </c>
      <c r="J350" s="180">
        <v>89</v>
      </c>
      <c r="K350" s="180">
        <v>490</v>
      </c>
      <c r="L350" s="181">
        <v>466</v>
      </c>
      <c r="M350" s="175">
        <v>968</v>
      </c>
      <c r="N350" s="180">
        <v>88</v>
      </c>
      <c r="O350" s="180">
        <v>475</v>
      </c>
      <c r="P350" s="181">
        <v>405</v>
      </c>
    </row>
    <row r="351" spans="1:16" x14ac:dyDescent="0.3">
      <c r="A351" s="178" t="s">
        <v>430</v>
      </c>
      <c r="B351" s="179" t="s">
        <v>875</v>
      </c>
      <c r="C351" s="179">
        <v>54720</v>
      </c>
      <c r="D351" s="178" t="s">
        <v>908</v>
      </c>
      <c r="E351" s="175">
        <v>1178</v>
      </c>
      <c r="F351" s="180">
        <v>81</v>
      </c>
      <c r="G351" s="180">
        <v>809</v>
      </c>
      <c r="H351" s="181">
        <v>288</v>
      </c>
      <c r="I351" s="175">
        <v>1205</v>
      </c>
      <c r="J351" s="180">
        <v>82</v>
      </c>
      <c r="K351" s="180">
        <v>789</v>
      </c>
      <c r="L351" s="181">
        <v>334</v>
      </c>
      <c r="M351" s="175">
        <v>951</v>
      </c>
      <c r="N351" s="180">
        <v>80</v>
      </c>
      <c r="O351" s="180">
        <v>614</v>
      </c>
      <c r="P351" s="181">
        <v>257</v>
      </c>
    </row>
    <row r="352" spans="1:16" x14ac:dyDescent="0.3">
      <c r="A352" s="178" t="s">
        <v>108</v>
      </c>
      <c r="B352" s="179" t="s">
        <v>514</v>
      </c>
      <c r="C352" s="179">
        <v>20621</v>
      </c>
      <c r="D352" s="178" t="s">
        <v>535</v>
      </c>
      <c r="E352" s="175">
        <v>1322</v>
      </c>
      <c r="F352" s="180">
        <v>97</v>
      </c>
      <c r="G352" s="180">
        <v>802</v>
      </c>
      <c r="H352" s="181">
        <v>423</v>
      </c>
      <c r="I352" s="175">
        <v>1014</v>
      </c>
      <c r="J352" s="180">
        <v>113</v>
      </c>
      <c r="K352" s="180">
        <v>480</v>
      </c>
      <c r="L352" s="181">
        <v>421</v>
      </c>
      <c r="M352" s="175">
        <v>1001</v>
      </c>
      <c r="N352" s="180">
        <v>112</v>
      </c>
      <c r="O352" s="180">
        <v>495</v>
      </c>
      <c r="P352" s="181">
        <v>394</v>
      </c>
    </row>
    <row r="353" spans="1:16" x14ac:dyDescent="0.3">
      <c r="A353" s="178" t="s">
        <v>1150</v>
      </c>
      <c r="B353" s="179" t="s">
        <v>236</v>
      </c>
      <c r="C353" s="179">
        <v>8634</v>
      </c>
      <c r="D353" s="178" t="s">
        <v>252</v>
      </c>
      <c r="E353" s="175">
        <v>1156</v>
      </c>
      <c r="F353" s="180">
        <v>73</v>
      </c>
      <c r="G353" s="180">
        <v>623</v>
      </c>
      <c r="H353" s="181">
        <v>460</v>
      </c>
      <c r="I353" s="175">
        <v>1038</v>
      </c>
      <c r="J353" s="180">
        <v>83</v>
      </c>
      <c r="K353" s="180">
        <v>529</v>
      </c>
      <c r="L353" s="181">
        <v>426</v>
      </c>
      <c r="M353" s="175">
        <v>956</v>
      </c>
      <c r="N353" s="180">
        <v>81</v>
      </c>
      <c r="O353" s="180">
        <v>515</v>
      </c>
      <c r="P353" s="181">
        <v>360</v>
      </c>
    </row>
    <row r="354" spans="1:16" x14ac:dyDescent="0.3">
      <c r="A354" s="178" t="s">
        <v>1039</v>
      </c>
      <c r="B354" s="179" t="s">
        <v>109</v>
      </c>
      <c r="C354" s="179">
        <v>5674</v>
      </c>
      <c r="D354" s="178" t="s">
        <v>209</v>
      </c>
      <c r="E354" s="175">
        <v>1034</v>
      </c>
      <c r="F354" s="180">
        <v>160</v>
      </c>
      <c r="G354" s="180">
        <v>470</v>
      </c>
      <c r="H354" s="181">
        <v>404</v>
      </c>
      <c r="I354" s="175">
        <v>1027</v>
      </c>
      <c r="J354" s="180">
        <v>159</v>
      </c>
      <c r="K354" s="180">
        <v>471</v>
      </c>
      <c r="L354" s="181">
        <v>397</v>
      </c>
      <c r="M354" s="175">
        <v>981</v>
      </c>
      <c r="N354" s="180">
        <v>160</v>
      </c>
      <c r="O354" s="180">
        <v>463</v>
      </c>
      <c r="P354" s="181">
        <v>358</v>
      </c>
    </row>
    <row r="355" spans="1:16" x14ac:dyDescent="0.3">
      <c r="A355" s="178" t="s">
        <v>108</v>
      </c>
      <c r="B355" s="179" t="s">
        <v>109</v>
      </c>
      <c r="C355" s="179">
        <v>5656</v>
      </c>
      <c r="D355" s="178" t="s">
        <v>201</v>
      </c>
      <c r="E355" s="175">
        <v>1046</v>
      </c>
      <c r="F355" s="180">
        <v>166</v>
      </c>
      <c r="G355" s="180">
        <v>549</v>
      </c>
      <c r="H355" s="181">
        <v>331</v>
      </c>
      <c r="I355" s="175">
        <v>1047</v>
      </c>
      <c r="J355" s="180">
        <v>167</v>
      </c>
      <c r="K355" s="180">
        <v>546</v>
      </c>
      <c r="L355" s="181">
        <v>334</v>
      </c>
      <c r="M355" s="175">
        <v>994</v>
      </c>
      <c r="N355" s="180">
        <v>165</v>
      </c>
      <c r="O355" s="180">
        <v>516</v>
      </c>
      <c r="P355" s="181">
        <v>313</v>
      </c>
    </row>
    <row r="356" spans="1:16" x14ac:dyDescent="0.3">
      <c r="A356" s="178" t="s">
        <v>475</v>
      </c>
      <c r="B356" s="179" t="s">
        <v>136</v>
      </c>
      <c r="C356" s="179">
        <v>17616</v>
      </c>
      <c r="D356" s="178" t="s">
        <v>450</v>
      </c>
      <c r="E356" s="175">
        <v>1065</v>
      </c>
      <c r="F356" s="180">
        <v>136</v>
      </c>
      <c r="G356" s="180">
        <v>614</v>
      </c>
      <c r="H356" s="181">
        <v>315</v>
      </c>
      <c r="I356" s="175">
        <v>1059</v>
      </c>
      <c r="J356" s="180">
        <v>137</v>
      </c>
      <c r="K356" s="180">
        <v>608</v>
      </c>
      <c r="L356" s="181">
        <v>314</v>
      </c>
      <c r="M356" s="175">
        <v>993</v>
      </c>
      <c r="N356" s="180">
        <v>80</v>
      </c>
      <c r="O356" s="180">
        <v>618</v>
      </c>
      <c r="P356" s="181">
        <v>295</v>
      </c>
    </row>
    <row r="357" spans="1:16" x14ac:dyDescent="0.3">
      <c r="A357" s="178" t="s">
        <v>569</v>
      </c>
      <c r="B357" s="179" t="s">
        <v>310</v>
      </c>
      <c r="C357" s="179">
        <v>15322</v>
      </c>
      <c r="D357" s="178" t="s">
        <v>348</v>
      </c>
      <c r="E357" s="175">
        <v>969</v>
      </c>
      <c r="F357" s="180">
        <v>63</v>
      </c>
      <c r="G357" s="180">
        <v>528</v>
      </c>
      <c r="H357" s="181">
        <v>378</v>
      </c>
      <c r="I357" s="175">
        <v>985</v>
      </c>
      <c r="J357" s="180">
        <v>65</v>
      </c>
      <c r="K357" s="180">
        <v>536</v>
      </c>
      <c r="L357" s="181">
        <v>384</v>
      </c>
      <c r="M357" s="175">
        <v>994</v>
      </c>
      <c r="N357" s="180">
        <v>74</v>
      </c>
      <c r="O357" s="180">
        <v>551</v>
      </c>
      <c r="P357" s="181">
        <v>369</v>
      </c>
    </row>
    <row r="358" spans="1:16" x14ac:dyDescent="0.3">
      <c r="A358" s="178" t="s">
        <v>569</v>
      </c>
      <c r="B358" s="179" t="s">
        <v>310</v>
      </c>
      <c r="C358" s="179">
        <v>15537</v>
      </c>
      <c r="D358" s="178" t="s">
        <v>377</v>
      </c>
      <c r="E358" s="175">
        <v>1088</v>
      </c>
      <c r="F358" s="180">
        <v>45</v>
      </c>
      <c r="G358" s="180">
        <v>906</v>
      </c>
      <c r="H358" s="181">
        <v>137</v>
      </c>
      <c r="I358" s="175">
        <v>1090</v>
      </c>
      <c r="J358" s="180">
        <v>45</v>
      </c>
      <c r="K358" s="180">
        <v>902</v>
      </c>
      <c r="L358" s="181">
        <v>143</v>
      </c>
      <c r="M358" s="175">
        <v>993</v>
      </c>
      <c r="N358" s="180">
        <v>44</v>
      </c>
      <c r="O358" s="180">
        <v>822</v>
      </c>
      <c r="P358" s="181">
        <v>127</v>
      </c>
    </row>
    <row r="359" spans="1:16" x14ac:dyDescent="0.3">
      <c r="A359" s="178" t="s">
        <v>108</v>
      </c>
      <c r="B359" s="179" t="s">
        <v>459</v>
      </c>
      <c r="C359" s="179">
        <v>18247</v>
      </c>
      <c r="D359" s="178" t="s">
        <v>465</v>
      </c>
      <c r="E359" s="175">
        <v>1018</v>
      </c>
      <c r="F359" s="180">
        <v>267</v>
      </c>
      <c r="G359" s="180">
        <v>372</v>
      </c>
      <c r="H359" s="181">
        <v>379</v>
      </c>
      <c r="I359" s="175">
        <v>1016</v>
      </c>
      <c r="J359" s="180">
        <v>268</v>
      </c>
      <c r="K359" s="180">
        <v>370</v>
      </c>
      <c r="L359" s="181">
        <v>378</v>
      </c>
      <c r="M359" s="175">
        <v>988</v>
      </c>
      <c r="N359" s="180">
        <v>266</v>
      </c>
      <c r="O359" s="180">
        <v>364</v>
      </c>
      <c r="P359" s="181">
        <v>358</v>
      </c>
    </row>
    <row r="360" spans="1:16" x14ac:dyDescent="0.3">
      <c r="A360" s="178" t="s">
        <v>874</v>
      </c>
      <c r="B360" s="179" t="s">
        <v>109</v>
      </c>
      <c r="C360" s="179">
        <v>5051</v>
      </c>
      <c r="D360" s="178" t="s">
        <v>123</v>
      </c>
      <c r="E360" s="175">
        <v>994</v>
      </c>
      <c r="F360" s="180">
        <v>72</v>
      </c>
      <c r="G360" s="180">
        <v>557</v>
      </c>
      <c r="H360" s="181">
        <v>365</v>
      </c>
      <c r="I360" s="175">
        <v>1017</v>
      </c>
      <c r="J360" s="180">
        <v>78</v>
      </c>
      <c r="K360" s="180">
        <v>615</v>
      </c>
      <c r="L360" s="181">
        <v>324</v>
      </c>
      <c r="M360" s="175">
        <v>940</v>
      </c>
      <c r="N360" s="180">
        <v>77</v>
      </c>
      <c r="O360" s="180">
        <v>604</v>
      </c>
      <c r="P360" s="181">
        <v>259</v>
      </c>
    </row>
    <row r="361" spans="1:16" x14ac:dyDescent="0.3">
      <c r="A361" s="178" t="s">
        <v>108</v>
      </c>
      <c r="B361" s="179" t="s">
        <v>273</v>
      </c>
      <c r="C361" s="179">
        <v>23855</v>
      </c>
      <c r="D361" s="178" t="s">
        <v>568</v>
      </c>
      <c r="E361" s="175">
        <v>1031</v>
      </c>
      <c r="F361" s="180">
        <v>62</v>
      </c>
      <c r="G361" s="180">
        <v>700</v>
      </c>
      <c r="H361" s="181">
        <v>269</v>
      </c>
      <c r="I361" s="175">
        <v>1015</v>
      </c>
      <c r="J361" s="180">
        <v>62</v>
      </c>
      <c r="K361" s="180">
        <v>681</v>
      </c>
      <c r="L361" s="181">
        <v>272</v>
      </c>
      <c r="M361" s="175">
        <v>975</v>
      </c>
      <c r="N361" s="180">
        <v>62</v>
      </c>
      <c r="O361" s="180">
        <v>670</v>
      </c>
      <c r="P361" s="181">
        <v>243</v>
      </c>
    </row>
    <row r="362" spans="1:16" x14ac:dyDescent="0.3">
      <c r="A362" s="178" t="s">
        <v>1086</v>
      </c>
      <c r="B362" s="179" t="s">
        <v>1040</v>
      </c>
      <c r="C362" s="179">
        <v>73275</v>
      </c>
      <c r="D362" s="179" t="s">
        <v>1058</v>
      </c>
      <c r="E362" s="175">
        <v>1057</v>
      </c>
      <c r="F362" s="180">
        <v>108</v>
      </c>
      <c r="G362" s="180">
        <v>406</v>
      </c>
      <c r="H362" s="181">
        <v>543</v>
      </c>
      <c r="I362" s="175">
        <v>1065</v>
      </c>
      <c r="J362" s="180">
        <v>110</v>
      </c>
      <c r="K362" s="180">
        <v>417</v>
      </c>
      <c r="L362" s="181">
        <v>538</v>
      </c>
      <c r="M362" s="175">
        <v>947</v>
      </c>
      <c r="N362" s="180">
        <v>109</v>
      </c>
      <c r="O362" s="180">
        <v>354</v>
      </c>
      <c r="P362" s="181">
        <v>484</v>
      </c>
    </row>
    <row r="363" spans="1:16" x14ac:dyDescent="0.3">
      <c r="A363" s="178" t="s">
        <v>430</v>
      </c>
      <c r="B363" s="179" t="s">
        <v>875</v>
      </c>
      <c r="C363" s="179">
        <v>54172</v>
      </c>
      <c r="D363" s="178" t="s">
        <v>883</v>
      </c>
      <c r="E363" s="175">
        <v>1044</v>
      </c>
      <c r="F363" s="180">
        <v>170</v>
      </c>
      <c r="G363" s="180">
        <v>544</v>
      </c>
      <c r="H363" s="181">
        <v>330</v>
      </c>
      <c r="I363" s="175">
        <v>1043</v>
      </c>
      <c r="J363" s="180">
        <v>170</v>
      </c>
      <c r="K363" s="180">
        <v>530</v>
      </c>
      <c r="L363" s="181">
        <v>343</v>
      </c>
      <c r="M363" s="175">
        <v>962</v>
      </c>
      <c r="N363" s="180">
        <v>168</v>
      </c>
      <c r="O363" s="180">
        <v>486</v>
      </c>
      <c r="P363" s="181">
        <v>308</v>
      </c>
    </row>
    <row r="364" spans="1:16" x14ac:dyDescent="0.3">
      <c r="A364" s="178" t="s">
        <v>309</v>
      </c>
      <c r="B364" s="179" t="s">
        <v>713</v>
      </c>
      <c r="C364" s="179">
        <v>41244</v>
      </c>
      <c r="D364" s="178" t="s">
        <v>723</v>
      </c>
      <c r="E364" s="175">
        <v>925</v>
      </c>
      <c r="F364" s="180">
        <v>28</v>
      </c>
      <c r="G364" s="180">
        <v>338</v>
      </c>
      <c r="H364" s="181">
        <v>559</v>
      </c>
      <c r="I364" s="175">
        <v>1020</v>
      </c>
      <c r="J364" s="180">
        <v>28</v>
      </c>
      <c r="K364" s="180">
        <v>329</v>
      </c>
      <c r="L364" s="181">
        <v>663</v>
      </c>
      <c r="M364" s="175">
        <v>909</v>
      </c>
      <c r="N364" s="180">
        <v>24</v>
      </c>
      <c r="O364" s="180">
        <v>297</v>
      </c>
      <c r="P364" s="181">
        <v>588</v>
      </c>
    </row>
    <row r="365" spans="1:16" x14ac:dyDescent="0.3">
      <c r="A365" s="178" t="s">
        <v>108</v>
      </c>
      <c r="B365" s="179" t="s">
        <v>1087</v>
      </c>
      <c r="C365" s="179">
        <v>76670</v>
      </c>
      <c r="D365" s="178" t="s">
        <v>1035</v>
      </c>
      <c r="E365" s="175">
        <v>1023</v>
      </c>
      <c r="F365" s="180">
        <v>88</v>
      </c>
      <c r="G365" s="180">
        <v>543</v>
      </c>
      <c r="H365" s="181">
        <v>392</v>
      </c>
      <c r="I365" s="175">
        <v>1018</v>
      </c>
      <c r="J365" s="180">
        <v>86</v>
      </c>
      <c r="K365" s="180">
        <v>551</v>
      </c>
      <c r="L365" s="181">
        <v>381</v>
      </c>
      <c r="M365" s="175">
        <v>973</v>
      </c>
      <c r="N365" s="180">
        <v>87</v>
      </c>
      <c r="O365" s="180">
        <v>516</v>
      </c>
      <c r="P365" s="181">
        <v>370</v>
      </c>
    </row>
    <row r="366" spans="1:16" x14ac:dyDescent="0.3">
      <c r="A366" s="178" t="s">
        <v>475</v>
      </c>
      <c r="B366" s="179" t="s">
        <v>1040</v>
      </c>
      <c r="C366" s="179">
        <v>73671</v>
      </c>
      <c r="D366" s="178" t="s">
        <v>1079</v>
      </c>
      <c r="E366" s="175">
        <v>990</v>
      </c>
      <c r="F366" s="180">
        <v>123</v>
      </c>
      <c r="G366" s="180">
        <v>349</v>
      </c>
      <c r="H366" s="181">
        <v>518</v>
      </c>
      <c r="I366" s="175">
        <v>992</v>
      </c>
      <c r="J366" s="180">
        <v>122</v>
      </c>
      <c r="K366" s="180">
        <v>354</v>
      </c>
      <c r="L366" s="181">
        <v>516</v>
      </c>
      <c r="M366" s="175">
        <v>963</v>
      </c>
      <c r="N366" s="180">
        <v>118</v>
      </c>
      <c r="O366" s="180">
        <v>348</v>
      </c>
      <c r="P366" s="181">
        <v>497</v>
      </c>
    </row>
    <row r="367" spans="1:16" x14ac:dyDescent="0.3">
      <c r="A367" s="178" t="s">
        <v>939</v>
      </c>
      <c r="B367" s="179" t="s">
        <v>273</v>
      </c>
      <c r="C367" s="179">
        <v>23068</v>
      </c>
      <c r="D367" s="178" t="s">
        <v>542</v>
      </c>
      <c r="E367" s="175">
        <v>840</v>
      </c>
      <c r="F367" s="180">
        <v>124</v>
      </c>
      <c r="G367" s="180">
        <v>422</v>
      </c>
      <c r="H367" s="181">
        <v>294</v>
      </c>
      <c r="I367" s="175">
        <v>913</v>
      </c>
      <c r="J367" s="180">
        <v>123</v>
      </c>
      <c r="K367" s="180">
        <v>481</v>
      </c>
      <c r="L367" s="181">
        <v>309</v>
      </c>
      <c r="M367" s="175">
        <v>965</v>
      </c>
      <c r="N367" s="180">
        <v>124</v>
      </c>
      <c r="O367" s="180">
        <v>536</v>
      </c>
      <c r="P367" s="181">
        <v>305</v>
      </c>
    </row>
    <row r="368" spans="1:16" x14ac:dyDescent="0.3">
      <c r="A368" s="178" t="s">
        <v>513</v>
      </c>
      <c r="B368" s="179" t="s">
        <v>476</v>
      </c>
      <c r="C368" s="179">
        <v>19300</v>
      </c>
      <c r="D368" s="178" t="s">
        <v>486</v>
      </c>
      <c r="E368" s="175">
        <v>1231</v>
      </c>
      <c r="F368" s="180">
        <v>152</v>
      </c>
      <c r="G368" s="180">
        <v>842</v>
      </c>
      <c r="H368" s="181">
        <v>237</v>
      </c>
      <c r="I368" s="175">
        <v>1286</v>
      </c>
      <c r="J368" s="180">
        <v>146</v>
      </c>
      <c r="K368" s="180">
        <v>874</v>
      </c>
      <c r="L368" s="181">
        <v>266</v>
      </c>
      <c r="M368" s="175">
        <v>942</v>
      </c>
      <c r="N368" s="180">
        <v>118</v>
      </c>
      <c r="O368" s="180">
        <v>579</v>
      </c>
      <c r="P368" s="181">
        <v>245</v>
      </c>
    </row>
    <row r="369" spans="1:16" x14ac:dyDescent="0.3">
      <c r="A369" s="178" t="s">
        <v>748</v>
      </c>
      <c r="B369" s="179" t="s">
        <v>713</v>
      </c>
      <c r="C369" s="179">
        <v>41016</v>
      </c>
      <c r="D369" s="178" t="s">
        <v>717</v>
      </c>
      <c r="E369" s="175">
        <v>1005</v>
      </c>
      <c r="F369" s="180">
        <v>99</v>
      </c>
      <c r="G369" s="180">
        <v>516</v>
      </c>
      <c r="H369" s="181">
        <v>390</v>
      </c>
      <c r="I369" s="175">
        <v>979</v>
      </c>
      <c r="J369" s="180">
        <v>96</v>
      </c>
      <c r="K369" s="180">
        <v>499</v>
      </c>
      <c r="L369" s="181">
        <v>384</v>
      </c>
      <c r="M369" s="175">
        <v>946</v>
      </c>
      <c r="N369" s="180">
        <v>94</v>
      </c>
      <c r="O369" s="180">
        <v>480</v>
      </c>
      <c r="P369" s="181">
        <v>372</v>
      </c>
    </row>
    <row r="370" spans="1:16" x14ac:dyDescent="0.3">
      <c r="A370" s="178" t="s">
        <v>820</v>
      </c>
      <c r="B370" s="179" t="s">
        <v>109</v>
      </c>
      <c r="C370" s="179">
        <v>5893</v>
      </c>
      <c r="D370" s="178" t="s">
        <v>233</v>
      </c>
      <c r="E370" s="175">
        <v>1091</v>
      </c>
      <c r="F370" s="180">
        <v>142</v>
      </c>
      <c r="G370" s="180">
        <v>625</v>
      </c>
      <c r="H370" s="181">
        <v>324</v>
      </c>
      <c r="I370" s="175">
        <v>1042</v>
      </c>
      <c r="J370" s="180">
        <v>147</v>
      </c>
      <c r="K370" s="180">
        <v>575</v>
      </c>
      <c r="L370" s="181">
        <v>320</v>
      </c>
      <c r="M370" s="175">
        <v>859</v>
      </c>
      <c r="N370" s="180">
        <v>150</v>
      </c>
      <c r="O370" s="180">
        <v>479</v>
      </c>
      <c r="P370" s="181">
        <v>230</v>
      </c>
    </row>
    <row r="371" spans="1:16" x14ac:dyDescent="0.3">
      <c r="A371" s="178" t="s">
        <v>458</v>
      </c>
      <c r="B371" s="179" t="s">
        <v>476</v>
      </c>
      <c r="C371" s="179">
        <v>19212</v>
      </c>
      <c r="D371" s="178" t="s">
        <v>484</v>
      </c>
      <c r="E371" s="175">
        <v>1063</v>
      </c>
      <c r="F371" s="180">
        <v>114</v>
      </c>
      <c r="G371" s="180">
        <v>627</v>
      </c>
      <c r="H371" s="181">
        <v>322</v>
      </c>
      <c r="I371" s="175">
        <v>1000</v>
      </c>
      <c r="J371" s="180">
        <v>118</v>
      </c>
      <c r="K371" s="180">
        <v>545</v>
      </c>
      <c r="L371" s="181">
        <v>337</v>
      </c>
      <c r="M371" s="175">
        <v>904</v>
      </c>
      <c r="N371" s="180">
        <v>113</v>
      </c>
      <c r="O371" s="180">
        <v>491</v>
      </c>
      <c r="P371" s="181">
        <v>300</v>
      </c>
    </row>
    <row r="372" spans="1:16" x14ac:dyDescent="0.3">
      <c r="A372" s="178" t="s">
        <v>475</v>
      </c>
      <c r="B372" s="179" t="s">
        <v>310</v>
      </c>
      <c r="C372" s="179">
        <v>15861</v>
      </c>
      <c r="D372" s="178" t="s">
        <v>427</v>
      </c>
      <c r="E372" s="175">
        <v>928</v>
      </c>
      <c r="F372" s="180">
        <v>116</v>
      </c>
      <c r="G372" s="180">
        <v>563</v>
      </c>
      <c r="H372" s="181">
        <v>249</v>
      </c>
      <c r="I372" s="175">
        <v>938</v>
      </c>
      <c r="J372" s="180">
        <v>127</v>
      </c>
      <c r="K372" s="180">
        <v>560</v>
      </c>
      <c r="L372" s="181">
        <v>251</v>
      </c>
      <c r="M372" s="175">
        <v>923</v>
      </c>
      <c r="N372" s="180">
        <v>137</v>
      </c>
      <c r="O372" s="180">
        <v>547</v>
      </c>
      <c r="P372" s="181">
        <v>239</v>
      </c>
    </row>
    <row r="373" spans="1:16" x14ac:dyDescent="0.3">
      <c r="A373" s="178" t="s">
        <v>1039</v>
      </c>
      <c r="B373" s="179" t="s">
        <v>794</v>
      </c>
      <c r="C373" s="179">
        <v>50590</v>
      </c>
      <c r="D373" s="178" t="s">
        <v>470</v>
      </c>
      <c r="E373" s="175">
        <v>890</v>
      </c>
      <c r="F373" s="180">
        <v>75</v>
      </c>
      <c r="G373" s="180">
        <v>612</v>
      </c>
      <c r="H373" s="181">
        <v>203</v>
      </c>
      <c r="I373" s="175">
        <v>977</v>
      </c>
      <c r="J373" s="180">
        <v>80</v>
      </c>
      <c r="K373" s="180">
        <v>688</v>
      </c>
      <c r="L373" s="181">
        <v>209</v>
      </c>
      <c r="M373" s="175">
        <v>924</v>
      </c>
      <c r="N373" s="180">
        <v>79</v>
      </c>
      <c r="O373" s="180">
        <v>646</v>
      </c>
      <c r="P373" s="181">
        <v>199</v>
      </c>
    </row>
    <row r="374" spans="1:16" x14ac:dyDescent="0.3">
      <c r="A374" s="178" t="s">
        <v>1086</v>
      </c>
      <c r="B374" s="179" t="s">
        <v>570</v>
      </c>
      <c r="C374" s="179">
        <v>25288</v>
      </c>
      <c r="D374" s="179" t="s">
        <v>599</v>
      </c>
      <c r="E374" s="175">
        <v>1117</v>
      </c>
      <c r="F374" s="180">
        <v>224</v>
      </c>
      <c r="G374" s="180">
        <v>736</v>
      </c>
      <c r="H374" s="181">
        <v>157</v>
      </c>
      <c r="I374" s="175">
        <v>1123</v>
      </c>
      <c r="J374" s="180">
        <v>225</v>
      </c>
      <c r="K374" s="180">
        <v>746</v>
      </c>
      <c r="L374" s="181">
        <v>152</v>
      </c>
      <c r="M374" s="175">
        <v>922</v>
      </c>
      <c r="N374" s="180">
        <v>39</v>
      </c>
      <c r="O374" s="180">
        <v>743</v>
      </c>
      <c r="P374" s="181">
        <v>140</v>
      </c>
    </row>
    <row r="375" spans="1:16" x14ac:dyDescent="0.3">
      <c r="A375" s="178" t="s">
        <v>540</v>
      </c>
      <c r="B375" s="179" t="s">
        <v>109</v>
      </c>
      <c r="C375" s="179">
        <v>5209</v>
      </c>
      <c r="D375" s="178" t="s">
        <v>149</v>
      </c>
      <c r="E375" s="175">
        <v>947</v>
      </c>
      <c r="F375" s="180">
        <v>202</v>
      </c>
      <c r="G375" s="180">
        <v>361</v>
      </c>
      <c r="H375" s="181">
        <v>384</v>
      </c>
      <c r="I375" s="175">
        <v>939</v>
      </c>
      <c r="J375" s="180">
        <v>202</v>
      </c>
      <c r="K375" s="180">
        <v>357</v>
      </c>
      <c r="L375" s="181">
        <v>380</v>
      </c>
      <c r="M375" s="175">
        <v>898</v>
      </c>
      <c r="N375" s="180">
        <v>200</v>
      </c>
      <c r="O375" s="180">
        <v>348</v>
      </c>
      <c r="P375" s="181">
        <v>350</v>
      </c>
    </row>
    <row r="376" spans="1:16" x14ac:dyDescent="0.3">
      <c r="A376" s="178" t="s">
        <v>712</v>
      </c>
      <c r="B376" s="179" t="s">
        <v>459</v>
      </c>
      <c r="C376" s="179">
        <v>18150</v>
      </c>
      <c r="D376" s="178" t="s">
        <v>463</v>
      </c>
      <c r="E376" s="175">
        <v>941</v>
      </c>
      <c r="F376" s="180">
        <v>104</v>
      </c>
      <c r="G376" s="180">
        <v>416</v>
      </c>
      <c r="H376" s="181">
        <v>421</v>
      </c>
      <c r="I376" s="175">
        <v>948</v>
      </c>
      <c r="J376" s="180">
        <v>118</v>
      </c>
      <c r="K376" s="180">
        <v>405</v>
      </c>
      <c r="L376" s="181">
        <v>425</v>
      </c>
      <c r="M376" s="175">
        <v>910</v>
      </c>
      <c r="N376" s="180">
        <v>117</v>
      </c>
      <c r="O376" s="180">
        <v>379</v>
      </c>
      <c r="P376" s="181">
        <v>414</v>
      </c>
    </row>
    <row r="377" spans="1:16" x14ac:dyDescent="0.3">
      <c r="A377" s="178" t="s">
        <v>309</v>
      </c>
      <c r="B377" s="179" t="s">
        <v>1087</v>
      </c>
      <c r="C377" s="179">
        <v>76126</v>
      </c>
      <c r="D377" s="178" t="s">
        <v>1096</v>
      </c>
      <c r="E377" s="175">
        <v>975</v>
      </c>
      <c r="F377" s="180">
        <v>156</v>
      </c>
      <c r="G377" s="180">
        <v>366</v>
      </c>
      <c r="H377" s="181">
        <v>453</v>
      </c>
      <c r="I377" s="175">
        <v>966</v>
      </c>
      <c r="J377" s="180">
        <v>154</v>
      </c>
      <c r="K377" s="180">
        <v>379</v>
      </c>
      <c r="L377" s="181">
        <v>433</v>
      </c>
      <c r="M377" s="175">
        <v>885</v>
      </c>
      <c r="N377" s="180">
        <v>127</v>
      </c>
      <c r="O377" s="180">
        <v>354</v>
      </c>
      <c r="P377" s="181">
        <v>404</v>
      </c>
    </row>
    <row r="378" spans="1:16" x14ac:dyDescent="0.3">
      <c r="A378" s="178" t="s">
        <v>1086</v>
      </c>
      <c r="B378" s="179" t="s">
        <v>507</v>
      </c>
      <c r="C378" s="179">
        <v>70670</v>
      </c>
      <c r="D378" s="178" t="s">
        <v>1030</v>
      </c>
      <c r="E378" s="175">
        <v>1028</v>
      </c>
      <c r="F378" s="180">
        <v>270</v>
      </c>
      <c r="G378" s="180">
        <v>237</v>
      </c>
      <c r="H378" s="181">
        <v>521</v>
      </c>
      <c r="I378" s="175">
        <v>959</v>
      </c>
      <c r="J378" s="180">
        <v>270</v>
      </c>
      <c r="K378" s="180">
        <v>257</v>
      </c>
      <c r="L378" s="181">
        <v>432</v>
      </c>
      <c r="M378" s="175">
        <v>859</v>
      </c>
      <c r="N378" s="180">
        <v>246</v>
      </c>
      <c r="O378" s="180">
        <v>232</v>
      </c>
      <c r="P378" s="181">
        <v>381</v>
      </c>
    </row>
    <row r="379" spans="1:16" x14ac:dyDescent="0.3">
      <c r="A379" s="178" t="s">
        <v>540</v>
      </c>
      <c r="B379" s="179" t="s">
        <v>570</v>
      </c>
      <c r="C379" s="179">
        <v>25815</v>
      </c>
      <c r="D379" s="178" t="s">
        <v>664</v>
      </c>
      <c r="E379" s="175">
        <v>1171</v>
      </c>
      <c r="F379" s="180">
        <v>370</v>
      </c>
      <c r="G379" s="180">
        <v>389</v>
      </c>
      <c r="H379" s="181">
        <v>412</v>
      </c>
      <c r="I379" s="175">
        <v>1168</v>
      </c>
      <c r="J379" s="180">
        <v>367</v>
      </c>
      <c r="K379" s="180">
        <v>385</v>
      </c>
      <c r="L379" s="181">
        <v>416</v>
      </c>
      <c r="M379" s="175">
        <v>885</v>
      </c>
      <c r="N379" s="180">
        <v>128</v>
      </c>
      <c r="O379" s="180">
        <v>364</v>
      </c>
      <c r="P379" s="181">
        <v>393</v>
      </c>
    </row>
    <row r="380" spans="1:16" x14ac:dyDescent="0.3">
      <c r="A380" s="178" t="s">
        <v>108</v>
      </c>
      <c r="B380" s="179" t="s">
        <v>310</v>
      </c>
      <c r="C380" s="179">
        <v>15806</v>
      </c>
      <c r="D380" s="178" t="s">
        <v>415</v>
      </c>
      <c r="E380" s="175">
        <v>885</v>
      </c>
      <c r="F380" s="180">
        <v>156</v>
      </c>
      <c r="G380" s="180">
        <v>379</v>
      </c>
      <c r="H380" s="181">
        <v>350</v>
      </c>
      <c r="I380" s="175">
        <v>916</v>
      </c>
      <c r="J380" s="180">
        <v>158</v>
      </c>
      <c r="K380" s="180">
        <v>414</v>
      </c>
      <c r="L380" s="181">
        <v>344</v>
      </c>
      <c r="M380" s="175">
        <v>884</v>
      </c>
      <c r="N380" s="180">
        <v>159</v>
      </c>
      <c r="O380" s="180">
        <v>400</v>
      </c>
      <c r="P380" s="181">
        <v>325</v>
      </c>
    </row>
    <row r="381" spans="1:16" x14ac:dyDescent="0.3">
      <c r="A381" s="178" t="s">
        <v>569</v>
      </c>
      <c r="B381" s="179" t="s">
        <v>1040</v>
      </c>
      <c r="C381" s="179">
        <v>73555</v>
      </c>
      <c r="D381" s="178" t="s">
        <v>1073</v>
      </c>
      <c r="E381" s="175">
        <v>917</v>
      </c>
      <c r="F381" s="180">
        <v>98</v>
      </c>
      <c r="G381" s="180">
        <v>375</v>
      </c>
      <c r="H381" s="181">
        <v>444</v>
      </c>
      <c r="I381" s="175">
        <v>910</v>
      </c>
      <c r="J381" s="180">
        <v>99</v>
      </c>
      <c r="K381" s="180">
        <v>370</v>
      </c>
      <c r="L381" s="181">
        <v>441</v>
      </c>
      <c r="M381" s="175">
        <v>859</v>
      </c>
      <c r="N381" s="180">
        <v>100</v>
      </c>
      <c r="O381" s="180">
        <v>350</v>
      </c>
      <c r="P381" s="181">
        <v>409</v>
      </c>
    </row>
    <row r="382" spans="1:16" x14ac:dyDescent="0.3">
      <c r="A382" s="178" t="s">
        <v>1015</v>
      </c>
      <c r="B382" s="179" t="s">
        <v>476</v>
      </c>
      <c r="C382" s="179">
        <v>19318</v>
      </c>
      <c r="D382" s="178" t="s">
        <v>487</v>
      </c>
      <c r="E382" s="175">
        <v>917</v>
      </c>
      <c r="F382" s="180">
        <v>301</v>
      </c>
      <c r="G382" s="180">
        <v>196</v>
      </c>
      <c r="H382" s="181">
        <v>420</v>
      </c>
      <c r="I382" s="175">
        <v>894</v>
      </c>
      <c r="J382" s="180">
        <v>299</v>
      </c>
      <c r="K382" s="180">
        <v>193</v>
      </c>
      <c r="L382" s="181">
        <v>402</v>
      </c>
      <c r="M382" s="175">
        <v>881</v>
      </c>
      <c r="N382" s="180">
        <v>297</v>
      </c>
      <c r="O382" s="180">
        <v>192</v>
      </c>
      <c r="P382" s="181">
        <v>392</v>
      </c>
    </row>
    <row r="383" spans="1:16" x14ac:dyDescent="0.3">
      <c r="A383" s="178" t="s">
        <v>1039</v>
      </c>
      <c r="B383" s="179" t="s">
        <v>764</v>
      </c>
      <c r="C383" s="179">
        <v>47058</v>
      </c>
      <c r="D383" s="178" t="s">
        <v>768</v>
      </c>
      <c r="E383" s="175">
        <v>926</v>
      </c>
      <c r="F383" s="180">
        <v>89</v>
      </c>
      <c r="G383" s="180">
        <v>504</v>
      </c>
      <c r="H383" s="181">
        <v>333</v>
      </c>
      <c r="I383" s="175">
        <v>923</v>
      </c>
      <c r="J383" s="180">
        <v>89</v>
      </c>
      <c r="K383" s="180">
        <v>530</v>
      </c>
      <c r="L383" s="181">
        <v>304</v>
      </c>
      <c r="M383" s="175">
        <v>837</v>
      </c>
      <c r="N383" s="180">
        <v>88</v>
      </c>
      <c r="O383" s="180">
        <v>492</v>
      </c>
      <c r="P383" s="181">
        <v>257</v>
      </c>
    </row>
    <row r="384" spans="1:16" x14ac:dyDescent="0.3">
      <c r="A384" s="178" t="s">
        <v>569</v>
      </c>
      <c r="B384" s="179" t="s">
        <v>136</v>
      </c>
      <c r="C384" s="179">
        <v>17513</v>
      </c>
      <c r="D384" s="178" t="s">
        <v>446</v>
      </c>
      <c r="E384" s="175">
        <v>1034</v>
      </c>
      <c r="F384" s="180">
        <v>206</v>
      </c>
      <c r="G384" s="180">
        <v>321</v>
      </c>
      <c r="H384" s="181">
        <v>507</v>
      </c>
      <c r="I384" s="175">
        <v>1030</v>
      </c>
      <c r="J384" s="180">
        <v>207</v>
      </c>
      <c r="K384" s="180">
        <v>322</v>
      </c>
      <c r="L384" s="181">
        <v>501</v>
      </c>
      <c r="M384" s="175">
        <v>874</v>
      </c>
      <c r="N384" s="180">
        <v>100</v>
      </c>
      <c r="O384" s="180">
        <v>280</v>
      </c>
      <c r="P384" s="181">
        <v>494</v>
      </c>
    </row>
    <row r="385" spans="1:16" x14ac:dyDescent="0.3">
      <c r="A385" s="178" t="s">
        <v>261</v>
      </c>
      <c r="B385" s="179" t="s">
        <v>570</v>
      </c>
      <c r="C385" s="179">
        <v>25658</v>
      </c>
      <c r="D385" s="178" t="s">
        <v>200</v>
      </c>
      <c r="E385" s="175">
        <v>1040</v>
      </c>
      <c r="F385" s="180">
        <v>220</v>
      </c>
      <c r="G385" s="180">
        <v>407</v>
      </c>
      <c r="H385" s="181">
        <v>413</v>
      </c>
      <c r="I385" s="175">
        <v>1050</v>
      </c>
      <c r="J385" s="180">
        <v>223</v>
      </c>
      <c r="K385" s="180">
        <v>426</v>
      </c>
      <c r="L385" s="181">
        <v>401</v>
      </c>
      <c r="M385" s="175">
        <v>855</v>
      </c>
      <c r="N385" s="180">
        <v>61</v>
      </c>
      <c r="O385" s="180">
        <v>413</v>
      </c>
      <c r="P385" s="181">
        <v>381</v>
      </c>
    </row>
    <row r="386" spans="1:16" x14ac:dyDescent="0.3">
      <c r="A386" s="178" t="s">
        <v>309</v>
      </c>
      <c r="B386" s="179" t="s">
        <v>713</v>
      </c>
      <c r="C386" s="179">
        <v>41306</v>
      </c>
      <c r="D386" s="178" t="s">
        <v>725</v>
      </c>
      <c r="E386" s="175">
        <v>914</v>
      </c>
      <c r="F386" s="180">
        <v>70</v>
      </c>
      <c r="G386" s="180">
        <v>337</v>
      </c>
      <c r="H386" s="181">
        <v>507</v>
      </c>
      <c r="I386" s="175">
        <v>912</v>
      </c>
      <c r="J386" s="180">
        <v>71</v>
      </c>
      <c r="K386" s="180">
        <v>334</v>
      </c>
      <c r="L386" s="181">
        <v>507</v>
      </c>
      <c r="M386" s="175">
        <v>816</v>
      </c>
      <c r="N386" s="180">
        <v>51</v>
      </c>
      <c r="O386" s="180">
        <v>316</v>
      </c>
      <c r="P386" s="181">
        <v>449</v>
      </c>
    </row>
    <row r="387" spans="1:16" x14ac:dyDescent="0.3">
      <c r="A387" s="178" t="s">
        <v>513</v>
      </c>
      <c r="B387" s="179" t="s">
        <v>109</v>
      </c>
      <c r="C387" s="179">
        <v>5861</v>
      </c>
      <c r="D387" s="178" t="s">
        <v>228</v>
      </c>
      <c r="E387" s="175">
        <v>891</v>
      </c>
      <c r="F387" s="180">
        <v>119</v>
      </c>
      <c r="G387" s="180">
        <v>534</v>
      </c>
      <c r="H387" s="181">
        <v>238</v>
      </c>
      <c r="I387" s="175">
        <v>886</v>
      </c>
      <c r="J387" s="180">
        <v>118</v>
      </c>
      <c r="K387" s="180">
        <v>534</v>
      </c>
      <c r="L387" s="181">
        <v>234</v>
      </c>
      <c r="M387" s="175">
        <v>865</v>
      </c>
      <c r="N387" s="180">
        <v>118</v>
      </c>
      <c r="O387" s="180">
        <v>519</v>
      </c>
      <c r="P387" s="181">
        <v>228</v>
      </c>
    </row>
    <row r="388" spans="1:16" x14ac:dyDescent="0.3">
      <c r="A388" s="178" t="s">
        <v>458</v>
      </c>
      <c r="B388" s="179" t="s">
        <v>794</v>
      </c>
      <c r="C388" s="179">
        <v>50680</v>
      </c>
      <c r="D388" s="178" t="s">
        <v>816</v>
      </c>
      <c r="E388" s="175">
        <v>916</v>
      </c>
      <c r="F388" s="180">
        <v>99</v>
      </c>
      <c r="G388" s="180">
        <v>455</v>
      </c>
      <c r="H388" s="181">
        <v>362</v>
      </c>
      <c r="I388" s="175">
        <v>865</v>
      </c>
      <c r="J388" s="180">
        <v>97</v>
      </c>
      <c r="K388" s="180">
        <v>480</v>
      </c>
      <c r="L388" s="181">
        <v>288</v>
      </c>
      <c r="M388" s="175">
        <v>780</v>
      </c>
      <c r="N388" s="180">
        <v>101</v>
      </c>
      <c r="O388" s="180">
        <v>477</v>
      </c>
      <c r="P388" s="181">
        <v>202</v>
      </c>
    </row>
    <row r="389" spans="1:16" x14ac:dyDescent="0.3">
      <c r="A389" s="178" t="s">
        <v>1039</v>
      </c>
      <c r="B389" s="179" t="s">
        <v>109</v>
      </c>
      <c r="C389" s="179">
        <v>5113</v>
      </c>
      <c r="D389" s="178" t="s">
        <v>133</v>
      </c>
      <c r="E389" s="175">
        <v>887</v>
      </c>
      <c r="F389" s="180">
        <v>71</v>
      </c>
      <c r="G389" s="180">
        <v>678</v>
      </c>
      <c r="H389" s="181">
        <v>138</v>
      </c>
      <c r="I389" s="175">
        <v>862</v>
      </c>
      <c r="J389" s="180">
        <v>68</v>
      </c>
      <c r="K389" s="180">
        <v>657</v>
      </c>
      <c r="L389" s="181">
        <v>137</v>
      </c>
      <c r="M389" s="175">
        <v>855</v>
      </c>
      <c r="N389" s="180">
        <v>74</v>
      </c>
      <c r="O389" s="180">
        <v>644</v>
      </c>
      <c r="P389" s="181">
        <v>137</v>
      </c>
    </row>
    <row r="390" spans="1:16" x14ac:dyDescent="0.3">
      <c r="A390" s="178" t="s">
        <v>569</v>
      </c>
      <c r="B390" s="179" t="s">
        <v>109</v>
      </c>
      <c r="C390" s="179">
        <v>5679</v>
      </c>
      <c r="D390" s="178" t="s">
        <v>210</v>
      </c>
      <c r="E390" s="175">
        <v>850</v>
      </c>
      <c r="F390" s="180">
        <v>64</v>
      </c>
      <c r="G390" s="180">
        <v>384</v>
      </c>
      <c r="H390" s="181">
        <v>402</v>
      </c>
      <c r="I390" s="175">
        <v>846</v>
      </c>
      <c r="J390" s="180">
        <v>62</v>
      </c>
      <c r="K390" s="180">
        <v>384</v>
      </c>
      <c r="L390" s="181">
        <v>400</v>
      </c>
      <c r="M390" s="175">
        <v>808</v>
      </c>
      <c r="N390" s="180">
        <v>67</v>
      </c>
      <c r="O390" s="180">
        <v>383</v>
      </c>
      <c r="P390" s="181">
        <v>358</v>
      </c>
    </row>
    <row r="391" spans="1:16" x14ac:dyDescent="0.3">
      <c r="A391" s="178" t="s">
        <v>309</v>
      </c>
      <c r="B391" s="179" t="s">
        <v>1087</v>
      </c>
      <c r="C391" s="179">
        <v>76041</v>
      </c>
      <c r="D391" s="178" t="s">
        <v>1091</v>
      </c>
      <c r="E391" s="175">
        <v>837</v>
      </c>
      <c r="F391" s="180">
        <v>93</v>
      </c>
      <c r="G391" s="180">
        <v>530</v>
      </c>
      <c r="H391" s="181">
        <v>214</v>
      </c>
      <c r="I391" s="175">
        <v>856</v>
      </c>
      <c r="J391" s="180">
        <v>97</v>
      </c>
      <c r="K391" s="180">
        <v>566</v>
      </c>
      <c r="L391" s="181">
        <v>193</v>
      </c>
      <c r="M391" s="175">
        <v>858</v>
      </c>
      <c r="N391" s="180">
        <v>95</v>
      </c>
      <c r="O391" s="180">
        <v>561</v>
      </c>
      <c r="P391" s="181">
        <v>202</v>
      </c>
    </row>
    <row r="392" spans="1:16" x14ac:dyDescent="0.3">
      <c r="A392" s="178" t="s">
        <v>712</v>
      </c>
      <c r="B392" s="179" t="s">
        <v>570</v>
      </c>
      <c r="C392" s="179">
        <v>25181</v>
      </c>
      <c r="D392" s="178" t="s">
        <v>588</v>
      </c>
      <c r="E392" s="175">
        <v>1127</v>
      </c>
      <c r="F392" s="180">
        <v>354</v>
      </c>
      <c r="G392" s="180">
        <v>330</v>
      </c>
      <c r="H392" s="181">
        <v>443</v>
      </c>
      <c r="I392" s="175">
        <v>1033</v>
      </c>
      <c r="J392" s="180">
        <v>266</v>
      </c>
      <c r="K392" s="180">
        <v>322</v>
      </c>
      <c r="L392" s="181">
        <v>445</v>
      </c>
      <c r="M392" s="175">
        <v>822</v>
      </c>
      <c r="N392" s="180">
        <v>71</v>
      </c>
      <c r="O392" s="180">
        <v>329</v>
      </c>
      <c r="P392" s="181">
        <v>422</v>
      </c>
    </row>
    <row r="393" spans="1:16" x14ac:dyDescent="0.3">
      <c r="A393" s="178" t="s">
        <v>540</v>
      </c>
      <c r="B393" s="179" t="s">
        <v>764</v>
      </c>
      <c r="C393" s="179">
        <v>47551</v>
      </c>
      <c r="D393" s="178" t="s">
        <v>780</v>
      </c>
      <c r="E393" s="175">
        <v>902</v>
      </c>
      <c r="F393" s="180">
        <v>142</v>
      </c>
      <c r="G393" s="180">
        <v>293</v>
      </c>
      <c r="H393" s="181">
        <v>467</v>
      </c>
      <c r="I393" s="175">
        <v>856</v>
      </c>
      <c r="J393" s="180">
        <v>142</v>
      </c>
      <c r="K393" s="180">
        <v>279</v>
      </c>
      <c r="L393" s="181">
        <v>435</v>
      </c>
      <c r="M393" s="175">
        <v>807</v>
      </c>
      <c r="N393" s="180">
        <v>139</v>
      </c>
      <c r="O393" s="180">
        <v>269</v>
      </c>
      <c r="P393" s="181">
        <v>399</v>
      </c>
    </row>
    <row r="394" spans="1:16" x14ac:dyDescent="0.3">
      <c r="A394" s="178" t="s">
        <v>108</v>
      </c>
      <c r="B394" s="179" t="s">
        <v>1087</v>
      </c>
      <c r="C394" s="179">
        <v>76403</v>
      </c>
      <c r="D394" s="178" t="s">
        <v>355</v>
      </c>
      <c r="E394" s="175">
        <v>870</v>
      </c>
      <c r="F394" s="180">
        <v>92</v>
      </c>
      <c r="G394" s="180">
        <v>352</v>
      </c>
      <c r="H394" s="181">
        <v>426</v>
      </c>
      <c r="I394" s="175">
        <v>853</v>
      </c>
      <c r="J394" s="180">
        <v>92</v>
      </c>
      <c r="K394" s="180">
        <v>346</v>
      </c>
      <c r="L394" s="181">
        <v>415</v>
      </c>
      <c r="M394" s="175">
        <v>813</v>
      </c>
      <c r="N394" s="180">
        <v>91</v>
      </c>
      <c r="O394" s="180">
        <v>335</v>
      </c>
      <c r="P394" s="181">
        <v>387</v>
      </c>
    </row>
    <row r="395" spans="1:16" x14ac:dyDescent="0.3">
      <c r="A395" s="178" t="s">
        <v>569</v>
      </c>
      <c r="B395" s="179" t="s">
        <v>136</v>
      </c>
      <c r="C395" s="179">
        <v>17662</v>
      </c>
      <c r="D395" s="178" t="s">
        <v>452</v>
      </c>
      <c r="E395" s="175">
        <v>930</v>
      </c>
      <c r="F395" s="180">
        <v>178</v>
      </c>
      <c r="G395" s="180">
        <v>212</v>
      </c>
      <c r="H395" s="181">
        <v>540</v>
      </c>
      <c r="I395" s="175">
        <v>899</v>
      </c>
      <c r="J395" s="180">
        <v>184</v>
      </c>
      <c r="K395" s="180">
        <v>220</v>
      </c>
      <c r="L395" s="181">
        <v>495</v>
      </c>
      <c r="M395" s="175">
        <v>753</v>
      </c>
      <c r="N395" s="180">
        <v>130</v>
      </c>
      <c r="O395" s="180">
        <v>207</v>
      </c>
      <c r="P395" s="181">
        <v>416</v>
      </c>
    </row>
    <row r="396" spans="1:16" x14ac:dyDescent="0.3">
      <c r="A396" s="178" t="s">
        <v>430</v>
      </c>
      <c r="B396" s="179" t="s">
        <v>1132</v>
      </c>
      <c r="C396" s="179">
        <v>85430</v>
      </c>
      <c r="D396" s="179" t="s">
        <v>1149</v>
      </c>
      <c r="E396" s="175">
        <v>807</v>
      </c>
      <c r="F396" s="180">
        <v>68</v>
      </c>
      <c r="G396" s="180">
        <v>414</v>
      </c>
      <c r="H396" s="181">
        <v>325</v>
      </c>
      <c r="I396" s="175">
        <v>851</v>
      </c>
      <c r="J396" s="180">
        <v>70</v>
      </c>
      <c r="K396" s="180">
        <v>448</v>
      </c>
      <c r="L396" s="181">
        <v>333</v>
      </c>
      <c r="M396" s="175">
        <v>796</v>
      </c>
      <c r="N396" s="180">
        <v>73</v>
      </c>
      <c r="O396" s="180">
        <v>419</v>
      </c>
      <c r="P396" s="181">
        <v>304</v>
      </c>
    </row>
    <row r="397" spans="1:16" x14ac:dyDescent="0.3">
      <c r="A397" s="178" t="s">
        <v>108</v>
      </c>
      <c r="B397" s="179" t="s">
        <v>476</v>
      </c>
      <c r="C397" s="179">
        <v>19743</v>
      </c>
      <c r="D397" s="178" t="s">
        <v>504</v>
      </c>
      <c r="E397" s="175">
        <v>862</v>
      </c>
      <c r="F397" s="180">
        <v>276</v>
      </c>
      <c r="G397" s="180">
        <v>51</v>
      </c>
      <c r="H397" s="181">
        <v>535</v>
      </c>
      <c r="I397" s="175">
        <v>859</v>
      </c>
      <c r="J397" s="180">
        <v>275</v>
      </c>
      <c r="K397" s="180">
        <v>50</v>
      </c>
      <c r="L397" s="181">
        <v>534</v>
      </c>
      <c r="M397" s="175">
        <v>804</v>
      </c>
      <c r="N397" s="180">
        <v>252</v>
      </c>
      <c r="O397" s="180">
        <v>39</v>
      </c>
      <c r="P397" s="181">
        <v>513</v>
      </c>
    </row>
    <row r="398" spans="1:16" x14ac:dyDescent="0.3">
      <c r="A398" s="178" t="s">
        <v>309</v>
      </c>
      <c r="B398" s="179" t="s">
        <v>109</v>
      </c>
      <c r="C398" s="179">
        <v>5197</v>
      </c>
      <c r="D398" s="178" t="s">
        <v>147</v>
      </c>
      <c r="E398" s="175">
        <v>838</v>
      </c>
      <c r="F398" s="180">
        <v>112</v>
      </c>
      <c r="G398" s="180">
        <v>463</v>
      </c>
      <c r="H398" s="181">
        <v>263</v>
      </c>
      <c r="I398" s="175">
        <v>850</v>
      </c>
      <c r="J398" s="180">
        <v>115</v>
      </c>
      <c r="K398" s="180">
        <v>480</v>
      </c>
      <c r="L398" s="181">
        <v>255</v>
      </c>
      <c r="M398" s="175">
        <v>806</v>
      </c>
      <c r="N398" s="180">
        <v>113</v>
      </c>
      <c r="O398" s="180">
        <v>456</v>
      </c>
      <c r="P398" s="181">
        <v>237</v>
      </c>
    </row>
    <row r="399" spans="1:16" x14ac:dyDescent="0.3">
      <c r="A399" s="178" t="s">
        <v>793</v>
      </c>
      <c r="B399" s="179" t="s">
        <v>310</v>
      </c>
      <c r="C399" s="179">
        <v>15790</v>
      </c>
      <c r="D399" s="178" t="s">
        <v>412</v>
      </c>
      <c r="E399" s="175">
        <v>926</v>
      </c>
      <c r="F399" s="180">
        <v>44</v>
      </c>
      <c r="G399" s="180">
        <v>790</v>
      </c>
      <c r="H399" s="181">
        <v>92</v>
      </c>
      <c r="I399" s="175">
        <v>896</v>
      </c>
      <c r="J399" s="180">
        <v>45</v>
      </c>
      <c r="K399" s="180">
        <v>767</v>
      </c>
      <c r="L399" s="181">
        <v>84</v>
      </c>
      <c r="M399" s="175">
        <v>815</v>
      </c>
      <c r="N399" s="180">
        <v>47</v>
      </c>
      <c r="O399" s="180">
        <v>693</v>
      </c>
      <c r="P399" s="181">
        <v>75</v>
      </c>
    </row>
    <row r="400" spans="1:16" x14ac:dyDescent="0.3">
      <c r="A400" s="178" t="s">
        <v>1131</v>
      </c>
      <c r="B400" s="179" t="s">
        <v>262</v>
      </c>
      <c r="C400" s="179">
        <v>13657</v>
      </c>
      <c r="D400" s="178" t="s">
        <v>295</v>
      </c>
      <c r="E400" s="175">
        <v>1033</v>
      </c>
      <c r="F400" s="180">
        <v>161</v>
      </c>
      <c r="G400" s="180">
        <v>473</v>
      </c>
      <c r="H400" s="181">
        <v>399</v>
      </c>
      <c r="I400" s="175">
        <v>899</v>
      </c>
      <c r="J400" s="180">
        <v>162</v>
      </c>
      <c r="K400" s="180">
        <v>432</v>
      </c>
      <c r="L400" s="181">
        <v>305</v>
      </c>
      <c r="M400" s="175">
        <v>792</v>
      </c>
      <c r="N400" s="180">
        <v>110</v>
      </c>
      <c r="O400" s="180">
        <v>408</v>
      </c>
      <c r="P400" s="181">
        <v>274</v>
      </c>
    </row>
    <row r="401" spans="1:16" x14ac:dyDescent="0.3">
      <c r="A401" s="178" t="s">
        <v>108</v>
      </c>
      <c r="B401" s="179" t="s">
        <v>310</v>
      </c>
      <c r="C401" s="179">
        <v>15764</v>
      </c>
      <c r="D401" s="178" t="s">
        <v>408</v>
      </c>
      <c r="E401" s="175">
        <v>859</v>
      </c>
      <c r="F401" s="180">
        <v>69</v>
      </c>
      <c r="G401" s="180">
        <v>720</v>
      </c>
      <c r="H401" s="181">
        <v>70</v>
      </c>
      <c r="I401" s="175">
        <v>862</v>
      </c>
      <c r="J401" s="180">
        <v>68</v>
      </c>
      <c r="K401" s="180">
        <v>720</v>
      </c>
      <c r="L401" s="181">
        <v>74</v>
      </c>
      <c r="M401" s="175">
        <v>817</v>
      </c>
      <c r="N401" s="180">
        <v>64</v>
      </c>
      <c r="O401" s="180">
        <v>683</v>
      </c>
      <c r="P401" s="181">
        <v>70</v>
      </c>
    </row>
    <row r="402" spans="1:16" x14ac:dyDescent="0.3">
      <c r="A402" s="178" t="s">
        <v>1086</v>
      </c>
      <c r="B402" s="179" t="s">
        <v>570</v>
      </c>
      <c r="C402" s="179">
        <v>25040</v>
      </c>
      <c r="D402" s="178" t="s">
        <v>574</v>
      </c>
      <c r="E402" s="175">
        <v>1116</v>
      </c>
      <c r="F402" s="180">
        <v>292</v>
      </c>
      <c r="G402" s="180">
        <v>427</v>
      </c>
      <c r="H402" s="181">
        <v>397</v>
      </c>
      <c r="I402" s="175">
        <v>1105</v>
      </c>
      <c r="J402" s="180">
        <v>290</v>
      </c>
      <c r="K402" s="180">
        <v>423</v>
      </c>
      <c r="L402" s="181">
        <v>392</v>
      </c>
      <c r="M402" s="175">
        <v>780</v>
      </c>
      <c r="N402" s="180">
        <v>26</v>
      </c>
      <c r="O402" s="180">
        <v>401</v>
      </c>
      <c r="P402" s="181">
        <v>353</v>
      </c>
    </row>
    <row r="403" spans="1:16" x14ac:dyDescent="0.3">
      <c r="A403" s="178" t="s">
        <v>763</v>
      </c>
      <c r="B403" s="179" t="s">
        <v>570</v>
      </c>
      <c r="C403" s="179">
        <v>25745</v>
      </c>
      <c r="D403" s="178" t="s">
        <v>650</v>
      </c>
      <c r="E403" s="175">
        <v>1324</v>
      </c>
      <c r="F403" s="180">
        <v>553</v>
      </c>
      <c r="G403" s="180">
        <v>351</v>
      </c>
      <c r="H403" s="181">
        <v>420</v>
      </c>
      <c r="I403" s="175">
        <v>1308</v>
      </c>
      <c r="J403" s="180">
        <v>546</v>
      </c>
      <c r="K403" s="180">
        <v>351</v>
      </c>
      <c r="L403" s="181">
        <v>411</v>
      </c>
      <c r="M403" s="175">
        <v>780</v>
      </c>
      <c r="N403" s="180">
        <v>71</v>
      </c>
      <c r="O403" s="180">
        <v>337</v>
      </c>
      <c r="P403" s="181">
        <v>372</v>
      </c>
    </row>
    <row r="404" spans="1:16" x14ac:dyDescent="0.3">
      <c r="A404" s="178" t="s">
        <v>108</v>
      </c>
      <c r="B404" s="179" t="s">
        <v>570</v>
      </c>
      <c r="C404" s="179">
        <v>25645</v>
      </c>
      <c r="D404" s="178" t="s">
        <v>642</v>
      </c>
      <c r="E404" s="175">
        <v>960</v>
      </c>
      <c r="F404" s="180">
        <v>199</v>
      </c>
      <c r="G404" s="180">
        <v>488</v>
      </c>
      <c r="H404" s="181">
        <v>273</v>
      </c>
      <c r="I404" s="175">
        <v>952</v>
      </c>
      <c r="J404" s="180">
        <v>193</v>
      </c>
      <c r="K404" s="180">
        <v>487</v>
      </c>
      <c r="L404" s="181">
        <v>272</v>
      </c>
      <c r="M404" s="175">
        <v>790</v>
      </c>
      <c r="N404" s="180">
        <v>75</v>
      </c>
      <c r="O404" s="180">
        <v>468</v>
      </c>
      <c r="P404" s="181">
        <v>247</v>
      </c>
    </row>
    <row r="405" spans="1:16" x14ac:dyDescent="0.3">
      <c r="A405" s="178" t="s">
        <v>309</v>
      </c>
      <c r="B405" s="179" t="s">
        <v>109</v>
      </c>
      <c r="C405" s="179">
        <v>5789</v>
      </c>
      <c r="D405" s="178" t="s">
        <v>217</v>
      </c>
      <c r="E405" s="175">
        <v>840</v>
      </c>
      <c r="F405" s="180">
        <v>163</v>
      </c>
      <c r="G405" s="180">
        <v>333</v>
      </c>
      <c r="H405" s="181">
        <v>344</v>
      </c>
      <c r="I405" s="175">
        <v>829</v>
      </c>
      <c r="J405" s="180">
        <v>163</v>
      </c>
      <c r="K405" s="180">
        <v>322</v>
      </c>
      <c r="L405" s="181">
        <v>344</v>
      </c>
      <c r="M405" s="175">
        <v>795</v>
      </c>
      <c r="N405" s="180">
        <v>160</v>
      </c>
      <c r="O405" s="180">
        <v>307</v>
      </c>
      <c r="P405" s="181">
        <v>328</v>
      </c>
    </row>
    <row r="406" spans="1:16" x14ac:dyDescent="0.3">
      <c r="A406" s="178" t="s">
        <v>540</v>
      </c>
      <c r="B406" s="179" t="s">
        <v>310</v>
      </c>
      <c r="C406" s="179">
        <v>15204</v>
      </c>
      <c r="D406" s="178" t="s">
        <v>330</v>
      </c>
      <c r="E406" s="175">
        <v>738</v>
      </c>
      <c r="F406" s="180">
        <v>91</v>
      </c>
      <c r="G406" s="180">
        <v>522</v>
      </c>
      <c r="H406" s="181">
        <v>125</v>
      </c>
      <c r="I406" s="175">
        <v>749</v>
      </c>
      <c r="J406" s="180">
        <v>96</v>
      </c>
      <c r="K406" s="180">
        <v>528</v>
      </c>
      <c r="L406" s="181">
        <v>125</v>
      </c>
      <c r="M406" s="175">
        <v>805</v>
      </c>
      <c r="N406" s="180">
        <v>101</v>
      </c>
      <c r="O406" s="180">
        <v>584</v>
      </c>
      <c r="P406" s="181">
        <v>120</v>
      </c>
    </row>
    <row r="407" spans="1:16" x14ac:dyDescent="0.3">
      <c r="A407" s="178" t="s">
        <v>108</v>
      </c>
      <c r="B407" s="179" t="s">
        <v>109</v>
      </c>
      <c r="C407" s="179">
        <v>5310</v>
      </c>
      <c r="D407" s="178" t="s">
        <v>161</v>
      </c>
      <c r="E407" s="175">
        <v>883</v>
      </c>
      <c r="F407" s="180">
        <v>119</v>
      </c>
      <c r="G407" s="180">
        <v>516</v>
      </c>
      <c r="H407" s="181">
        <v>248</v>
      </c>
      <c r="I407" s="175">
        <v>848</v>
      </c>
      <c r="J407" s="180">
        <v>118</v>
      </c>
      <c r="K407" s="180">
        <v>498</v>
      </c>
      <c r="L407" s="181">
        <v>232</v>
      </c>
      <c r="M407" s="175">
        <v>757</v>
      </c>
      <c r="N407" s="180">
        <v>112</v>
      </c>
      <c r="O407" s="180">
        <v>463</v>
      </c>
      <c r="P407" s="181">
        <v>182</v>
      </c>
    </row>
    <row r="408" spans="1:16" x14ac:dyDescent="0.3">
      <c r="A408" s="178" t="s">
        <v>1086</v>
      </c>
      <c r="B408" s="179" t="s">
        <v>940</v>
      </c>
      <c r="C408" s="179">
        <v>68418</v>
      </c>
      <c r="D408" s="178" t="s">
        <v>980</v>
      </c>
      <c r="E408" s="175">
        <v>823</v>
      </c>
      <c r="F408" s="180">
        <v>46</v>
      </c>
      <c r="G408" s="180">
        <v>517</v>
      </c>
      <c r="H408" s="181">
        <v>260</v>
      </c>
      <c r="I408" s="175">
        <v>807</v>
      </c>
      <c r="J408" s="180">
        <v>47</v>
      </c>
      <c r="K408" s="180">
        <v>498</v>
      </c>
      <c r="L408" s="181">
        <v>262</v>
      </c>
      <c r="M408" s="175">
        <v>790</v>
      </c>
      <c r="N408" s="180">
        <v>149</v>
      </c>
      <c r="O408" s="180">
        <v>393</v>
      </c>
      <c r="P408" s="181">
        <v>248</v>
      </c>
    </row>
    <row r="409" spans="1:16" x14ac:dyDescent="0.3">
      <c r="A409" s="178" t="s">
        <v>430</v>
      </c>
      <c r="B409" s="179" t="s">
        <v>109</v>
      </c>
      <c r="C409" s="179">
        <v>5040</v>
      </c>
      <c r="D409" s="178" t="s">
        <v>119</v>
      </c>
      <c r="E409" s="175">
        <v>876</v>
      </c>
      <c r="F409" s="180">
        <v>123</v>
      </c>
      <c r="G409" s="180">
        <v>422</v>
      </c>
      <c r="H409" s="181">
        <v>331</v>
      </c>
      <c r="I409" s="175">
        <v>831</v>
      </c>
      <c r="J409" s="180">
        <v>121</v>
      </c>
      <c r="K409" s="180">
        <v>417</v>
      </c>
      <c r="L409" s="181">
        <v>293</v>
      </c>
      <c r="M409" s="175">
        <v>749</v>
      </c>
      <c r="N409" s="180">
        <v>117</v>
      </c>
      <c r="O409" s="180">
        <v>393</v>
      </c>
      <c r="P409" s="181">
        <v>239</v>
      </c>
    </row>
    <row r="410" spans="1:16" x14ac:dyDescent="0.3">
      <c r="A410" s="178" t="s">
        <v>748</v>
      </c>
      <c r="B410" s="179" t="s">
        <v>109</v>
      </c>
      <c r="C410" s="179">
        <v>5761</v>
      </c>
      <c r="D410" s="178" t="s">
        <v>216</v>
      </c>
      <c r="E410" s="175">
        <v>847</v>
      </c>
      <c r="F410" s="180">
        <v>131</v>
      </c>
      <c r="G410" s="180">
        <v>363</v>
      </c>
      <c r="H410" s="181">
        <v>353</v>
      </c>
      <c r="I410" s="175">
        <v>829</v>
      </c>
      <c r="J410" s="180">
        <v>130</v>
      </c>
      <c r="K410" s="180">
        <v>349</v>
      </c>
      <c r="L410" s="181">
        <v>350</v>
      </c>
      <c r="M410" s="175">
        <v>769</v>
      </c>
      <c r="N410" s="180">
        <v>132</v>
      </c>
      <c r="O410" s="180">
        <v>317</v>
      </c>
      <c r="P410" s="181">
        <v>320</v>
      </c>
    </row>
    <row r="411" spans="1:16" x14ac:dyDescent="0.3">
      <c r="A411" s="178" t="s">
        <v>569</v>
      </c>
      <c r="B411" s="179" t="s">
        <v>1189</v>
      </c>
      <c r="C411" s="179">
        <v>99773</v>
      </c>
      <c r="D411" s="178" t="s">
        <v>1193</v>
      </c>
      <c r="E411" s="175">
        <v>802</v>
      </c>
      <c r="F411" s="180">
        <v>60</v>
      </c>
      <c r="G411" s="180">
        <v>311</v>
      </c>
      <c r="H411" s="181">
        <v>431</v>
      </c>
      <c r="I411" s="175">
        <v>809</v>
      </c>
      <c r="J411" s="180">
        <v>61</v>
      </c>
      <c r="K411" s="180">
        <v>313</v>
      </c>
      <c r="L411" s="181">
        <v>435</v>
      </c>
      <c r="M411" s="175">
        <v>768</v>
      </c>
      <c r="N411" s="180">
        <v>60</v>
      </c>
      <c r="O411" s="180">
        <v>301</v>
      </c>
      <c r="P411" s="181">
        <v>407</v>
      </c>
    </row>
    <row r="412" spans="1:16" x14ac:dyDescent="0.3">
      <c r="A412" s="178" t="s">
        <v>108</v>
      </c>
      <c r="B412" s="179" t="s">
        <v>262</v>
      </c>
      <c r="C412" s="179">
        <v>13212</v>
      </c>
      <c r="D412" s="178" t="s">
        <v>273</v>
      </c>
      <c r="E412" s="175">
        <v>794</v>
      </c>
      <c r="F412" s="180">
        <v>82</v>
      </c>
      <c r="G412" s="180">
        <v>591</v>
      </c>
      <c r="H412" s="181">
        <v>121</v>
      </c>
      <c r="I412" s="175">
        <v>797</v>
      </c>
      <c r="J412" s="180">
        <v>79</v>
      </c>
      <c r="K412" s="180">
        <v>615</v>
      </c>
      <c r="L412" s="181">
        <v>103</v>
      </c>
      <c r="M412" s="175">
        <v>786</v>
      </c>
      <c r="N412" s="180">
        <v>79</v>
      </c>
      <c r="O412" s="180">
        <v>614</v>
      </c>
      <c r="P412" s="181">
        <v>93</v>
      </c>
    </row>
    <row r="413" spans="1:16" x14ac:dyDescent="0.3">
      <c r="A413" s="178" t="s">
        <v>1123</v>
      </c>
      <c r="B413" s="179" t="s">
        <v>1040</v>
      </c>
      <c r="C413" s="179">
        <v>73124</v>
      </c>
      <c r="D413" s="178" t="s">
        <v>1048</v>
      </c>
      <c r="E413" s="175">
        <v>814</v>
      </c>
      <c r="F413" s="180">
        <v>89</v>
      </c>
      <c r="G413" s="180">
        <v>314</v>
      </c>
      <c r="H413" s="181">
        <v>411</v>
      </c>
      <c r="I413" s="175">
        <v>793</v>
      </c>
      <c r="J413" s="180">
        <v>83</v>
      </c>
      <c r="K413" s="180">
        <v>317</v>
      </c>
      <c r="L413" s="181">
        <v>393</v>
      </c>
      <c r="M413" s="175">
        <v>721</v>
      </c>
      <c r="N413" s="180">
        <v>84</v>
      </c>
      <c r="O413" s="180">
        <v>312</v>
      </c>
      <c r="P413" s="181">
        <v>325</v>
      </c>
    </row>
    <row r="414" spans="1:16" x14ac:dyDescent="0.3">
      <c r="A414" s="178" t="s">
        <v>748</v>
      </c>
      <c r="B414" s="179" t="s">
        <v>109</v>
      </c>
      <c r="C414" s="179">
        <v>5649</v>
      </c>
      <c r="D414" s="178" t="s">
        <v>199</v>
      </c>
      <c r="E414" s="175">
        <v>788</v>
      </c>
      <c r="F414" s="180">
        <v>147</v>
      </c>
      <c r="G414" s="180">
        <v>335</v>
      </c>
      <c r="H414" s="181">
        <v>306</v>
      </c>
      <c r="I414" s="175">
        <v>791</v>
      </c>
      <c r="J414" s="180">
        <v>146</v>
      </c>
      <c r="K414" s="180">
        <v>326</v>
      </c>
      <c r="L414" s="181">
        <v>319</v>
      </c>
      <c r="M414" s="175">
        <v>760</v>
      </c>
      <c r="N414" s="180">
        <v>152</v>
      </c>
      <c r="O414" s="180">
        <v>316</v>
      </c>
      <c r="P414" s="181">
        <v>292</v>
      </c>
    </row>
    <row r="415" spans="1:16" x14ac:dyDescent="0.3">
      <c r="A415" s="178" t="s">
        <v>1188</v>
      </c>
      <c r="B415" s="179" t="s">
        <v>749</v>
      </c>
      <c r="C415" s="179">
        <v>44378</v>
      </c>
      <c r="D415" s="178" t="s">
        <v>756</v>
      </c>
      <c r="E415" s="175">
        <v>865</v>
      </c>
      <c r="F415" s="180">
        <v>72</v>
      </c>
      <c r="G415" s="180">
        <v>369</v>
      </c>
      <c r="H415" s="181">
        <v>424</v>
      </c>
      <c r="I415" s="175">
        <v>799</v>
      </c>
      <c r="J415" s="180">
        <v>74</v>
      </c>
      <c r="K415" s="180">
        <v>377</v>
      </c>
      <c r="L415" s="181">
        <v>348</v>
      </c>
      <c r="M415" s="175">
        <v>698</v>
      </c>
      <c r="N415" s="180">
        <v>74</v>
      </c>
      <c r="O415" s="180">
        <v>362</v>
      </c>
      <c r="P415" s="181">
        <v>262</v>
      </c>
    </row>
    <row r="416" spans="1:16" x14ac:dyDescent="0.3">
      <c r="A416" s="178" t="s">
        <v>1039</v>
      </c>
      <c r="B416" s="179" t="s">
        <v>310</v>
      </c>
      <c r="C416" s="179">
        <v>15755</v>
      </c>
      <c r="D416" s="178" t="s">
        <v>402</v>
      </c>
      <c r="E416" s="175">
        <v>954</v>
      </c>
      <c r="F416" s="180">
        <v>45</v>
      </c>
      <c r="G416" s="180">
        <v>833</v>
      </c>
      <c r="H416" s="181">
        <v>76</v>
      </c>
      <c r="I416" s="175">
        <v>912</v>
      </c>
      <c r="J416" s="180">
        <v>47</v>
      </c>
      <c r="K416" s="180">
        <v>794</v>
      </c>
      <c r="L416" s="181">
        <v>71</v>
      </c>
      <c r="M416" s="175">
        <v>776</v>
      </c>
      <c r="N416" s="180">
        <v>51</v>
      </c>
      <c r="O416" s="180">
        <v>660</v>
      </c>
      <c r="P416" s="181">
        <v>65</v>
      </c>
    </row>
    <row r="417" spans="1:16" x14ac:dyDescent="0.3">
      <c r="A417" s="178" t="s">
        <v>309</v>
      </c>
      <c r="B417" s="179" t="s">
        <v>1087</v>
      </c>
      <c r="C417" s="179">
        <v>76828</v>
      </c>
      <c r="D417" s="178" t="s">
        <v>1115</v>
      </c>
      <c r="E417" s="175">
        <v>869</v>
      </c>
      <c r="F417" s="180">
        <v>118</v>
      </c>
      <c r="G417" s="180">
        <v>399</v>
      </c>
      <c r="H417" s="181">
        <v>352</v>
      </c>
      <c r="I417" s="175">
        <v>813</v>
      </c>
      <c r="J417" s="180">
        <v>116</v>
      </c>
      <c r="K417" s="180">
        <v>363</v>
      </c>
      <c r="L417" s="181">
        <v>334</v>
      </c>
      <c r="M417" s="175">
        <v>782</v>
      </c>
      <c r="N417" s="180">
        <v>114</v>
      </c>
      <c r="O417" s="180">
        <v>333</v>
      </c>
      <c r="P417" s="181">
        <v>335</v>
      </c>
    </row>
    <row r="418" spans="1:16" x14ac:dyDescent="0.3">
      <c r="A418" s="178" t="s">
        <v>309</v>
      </c>
      <c r="B418" s="179" t="s">
        <v>514</v>
      </c>
      <c r="C418" s="179">
        <v>20175</v>
      </c>
      <c r="D418" s="178" t="s">
        <v>521</v>
      </c>
      <c r="E418" s="175">
        <v>948</v>
      </c>
      <c r="F418" s="180">
        <v>53</v>
      </c>
      <c r="G418" s="180">
        <v>480</v>
      </c>
      <c r="H418" s="181">
        <v>415</v>
      </c>
      <c r="I418" s="175">
        <v>824</v>
      </c>
      <c r="J418" s="180">
        <v>54</v>
      </c>
      <c r="K418" s="180">
        <v>389</v>
      </c>
      <c r="L418" s="181">
        <v>381</v>
      </c>
      <c r="M418" s="175">
        <v>726</v>
      </c>
      <c r="N418" s="180">
        <v>31</v>
      </c>
      <c r="O418" s="180">
        <v>365</v>
      </c>
      <c r="P418" s="181">
        <v>330</v>
      </c>
    </row>
    <row r="419" spans="1:16" x14ac:dyDescent="0.3">
      <c r="A419" s="178" t="s">
        <v>681</v>
      </c>
      <c r="B419" s="179" t="s">
        <v>273</v>
      </c>
      <c r="C419" s="179">
        <v>23580</v>
      </c>
      <c r="D419" s="178" t="s">
        <v>558</v>
      </c>
      <c r="E419" s="175">
        <v>816</v>
      </c>
      <c r="F419" s="180">
        <v>143</v>
      </c>
      <c r="G419" s="180">
        <v>391</v>
      </c>
      <c r="H419" s="181">
        <v>282</v>
      </c>
      <c r="I419" s="175">
        <v>804</v>
      </c>
      <c r="J419" s="180">
        <v>143</v>
      </c>
      <c r="K419" s="180">
        <v>381</v>
      </c>
      <c r="L419" s="181">
        <v>280</v>
      </c>
      <c r="M419" s="175">
        <v>714</v>
      </c>
      <c r="N419" s="180">
        <v>160</v>
      </c>
      <c r="O419" s="180">
        <v>332</v>
      </c>
      <c r="P419" s="181">
        <v>222</v>
      </c>
    </row>
    <row r="420" spans="1:16" x14ac:dyDescent="0.3">
      <c r="A420" s="178" t="s">
        <v>1086</v>
      </c>
      <c r="B420" s="179" t="s">
        <v>507</v>
      </c>
      <c r="C420" s="179">
        <v>70742</v>
      </c>
      <c r="D420" s="179" t="s">
        <v>1036</v>
      </c>
      <c r="E420" s="175">
        <v>785</v>
      </c>
      <c r="F420" s="180">
        <v>111</v>
      </c>
      <c r="G420" s="180">
        <v>285</v>
      </c>
      <c r="H420" s="181">
        <v>389</v>
      </c>
      <c r="I420" s="175">
        <v>796</v>
      </c>
      <c r="J420" s="180">
        <v>112</v>
      </c>
      <c r="K420" s="180">
        <v>290</v>
      </c>
      <c r="L420" s="181">
        <v>394</v>
      </c>
      <c r="M420" s="175">
        <v>682</v>
      </c>
      <c r="N420" s="180">
        <v>110</v>
      </c>
      <c r="O420" s="180">
        <v>255</v>
      </c>
      <c r="P420" s="181">
        <v>317</v>
      </c>
    </row>
    <row r="421" spans="1:16" x14ac:dyDescent="0.3">
      <c r="A421" s="178" t="s">
        <v>108</v>
      </c>
      <c r="B421" s="179" t="s">
        <v>570</v>
      </c>
      <c r="C421" s="179">
        <v>25123</v>
      </c>
      <c r="D421" s="178" t="s">
        <v>580</v>
      </c>
      <c r="E421" s="175">
        <v>932</v>
      </c>
      <c r="F421" s="180">
        <v>190</v>
      </c>
      <c r="G421" s="180">
        <v>460</v>
      </c>
      <c r="H421" s="181">
        <v>282</v>
      </c>
      <c r="I421" s="175">
        <v>907</v>
      </c>
      <c r="J421" s="180">
        <v>188</v>
      </c>
      <c r="K421" s="180">
        <v>453</v>
      </c>
      <c r="L421" s="181">
        <v>266</v>
      </c>
      <c r="M421" s="175">
        <v>722</v>
      </c>
      <c r="N421" s="180">
        <v>66</v>
      </c>
      <c r="O421" s="180">
        <v>426</v>
      </c>
      <c r="P421" s="181">
        <v>230</v>
      </c>
    </row>
    <row r="422" spans="1:16" x14ac:dyDescent="0.3">
      <c r="A422" s="178" t="s">
        <v>569</v>
      </c>
      <c r="B422" s="179" t="s">
        <v>450</v>
      </c>
      <c r="C422" s="179">
        <v>66456</v>
      </c>
      <c r="D422" s="178" t="s">
        <v>934</v>
      </c>
      <c r="E422" s="175">
        <v>772</v>
      </c>
      <c r="F422" s="180">
        <v>78</v>
      </c>
      <c r="G422" s="180">
        <v>450</v>
      </c>
      <c r="H422" s="181">
        <v>244</v>
      </c>
      <c r="I422" s="175">
        <v>778</v>
      </c>
      <c r="J422" s="180">
        <v>82</v>
      </c>
      <c r="K422" s="180">
        <v>450</v>
      </c>
      <c r="L422" s="181">
        <v>246</v>
      </c>
      <c r="M422" s="175">
        <v>739</v>
      </c>
      <c r="N422" s="180">
        <v>88</v>
      </c>
      <c r="O422" s="180">
        <v>423</v>
      </c>
      <c r="P422" s="181">
        <v>228</v>
      </c>
    </row>
    <row r="423" spans="1:16" x14ac:dyDescent="0.3">
      <c r="A423" s="178" t="s">
        <v>1086</v>
      </c>
      <c r="B423" s="179" t="s">
        <v>940</v>
      </c>
      <c r="C423" s="179">
        <v>68572</v>
      </c>
      <c r="D423" s="179" t="s">
        <v>994</v>
      </c>
      <c r="E423" s="175">
        <v>717</v>
      </c>
      <c r="F423" s="180">
        <v>61</v>
      </c>
      <c r="G423" s="180">
        <v>276</v>
      </c>
      <c r="H423" s="181">
        <v>380</v>
      </c>
      <c r="I423" s="175">
        <v>733</v>
      </c>
      <c r="J423" s="180">
        <v>58</v>
      </c>
      <c r="K423" s="180">
        <v>299</v>
      </c>
      <c r="L423" s="181">
        <v>376</v>
      </c>
      <c r="M423" s="175">
        <v>734</v>
      </c>
      <c r="N423" s="180">
        <v>60</v>
      </c>
      <c r="O423" s="180">
        <v>320</v>
      </c>
      <c r="P423" s="181">
        <v>354</v>
      </c>
    </row>
    <row r="424" spans="1:16" x14ac:dyDescent="0.3">
      <c r="A424" s="178" t="s">
        <v>309</v>
      </c>
      <c r="B424" s="179" t="s">
        <v>136</v>
      </c>
      <c r="C424" s="179">
        <v>17877</v>
      </c>
      <c r="D424" s="178" t="s">
        <v>457</v>
      </c>
      <c r="E424" s="175">
        <v>827</v>
      </c>
      <c r="F424" s="180">
        <v>146</v>
      </c>
      <c r="G424" s="180">
        <v>292</v>
      </c>
      <c r="H424" s="181">
        <v>389</v>
      </c>
      <c r="I424" s="175">
        <v>805</v>
      </c>
      <c r="J424" s="180">
        <v>147</v>
      </c>
      <c r="K424" s="180">
        <v>274</v>
      </c>
      <c r="L424" s="181">
        <v>384</v>
      </c>
      <c r="M424" s="175">
        <v>732</v>
      </c>
      <c r="N424" s="180">
        <v>89</v>
      </c>
      <c r="O424" s="180">
        <v>279</v>
      </c>
      <c r="P424" s="181">
        <v>364</v>
      </c>
    </row>
    <row r="425" spans="1:16" x14ac:dyDescent="0.3">
      <c r="A425" s="178" t="s">
        <v>108</v>
      </c>
      <c r="B425" s="179" t="s">
        <v>940</v>
      </c>
      <c r="C425" s="179">
        <v>68167</v>
      </c>
      <c r="D425" s="178" t="s">
        <v>951</v>
      </c>
      <c r="E425" s="175">
        <v>786</v>
      </c>
      <c r="F425" s="180">
        <v>118</v>
      </c>
      <c r="G425" s="180">
        <v>384</v>
      </c>
      <c r="H425" s="181">
        <v>284</v>
      </c>
      <c r="I425" s="175">
        <v>751</v>
      </c>
      <c r="J425" s="180">
        <v>74</v>
      </c>
      <c r="K425" s="180">
        <v>400</v>
      </c>
      <c r="L425" s="181">
        <v>277</v>
      </c>
      <c r="M425" s="175">
        <v>736</v>
      </c>
      <c r="N425" s="180">
        <v>72</v>
      </c>
      <c r="O425" s="180">
        <v>400</v>
      </c>
      <c r="P425" s="181">
        <v>264</v>
      </c>
    </row>
    <row r="426" spans="1:16" x14ac:dyDescent="0.3">
      <c r="A426" s="178" t="s">
        <v>540</v>
      </c>
      <c r="B426" s="179" t="s">
        <v>476</v>
      </c>
      <c r="C426" s="179">
        <v>19256</v>
      </c>
      <c r="D426" s="178" t="s">
        <v>485</v>
      </c>
      <c r="E426" s="175">
        <v>745</v>
      </c>
      <c r="F426" s="180">
        <v>127</v>
      </c>
      <c r="G426" s="180">
        <v>299</v>
      </c>
      <c r="H426" s="181">
        <v>319</v>
      </c>
      <c r="I426" s="175">
        <v>766</v>
      </c>
      <c r="J426" s="180">
        <v>126</v>
      </c>
      <c r="K426" s="180">
        <v>307</v>
      </c>
      <c r="L426" s="181">
        <v>333</v>
      </c>
      <c r="M426" s="175">
        <v>703</v>
      </c>
      <c r="N426" s="180">
        <v>127</v>
      </c>
      <c r="O426" s="180">
        <v>285</v>
      </c>
      <c r="P426" s="181">
        <v>291</v>
      </c>
    </row>
    <row r="427" spans="1:16" x14ac:dyDescent="0.3">
      <c r="A427" s="178" t="s">
        <v>430</v>
      </c>
      <c r="B427" s="179" t="s">
        <v>1040</v>
      </c>
      <c r="C427" s="179">
        <v>73148</v>
      </c>
      <c r="D427" s="178" t="s">
        <v>1049</v>
      </c>
      <c r="E427" s="175">
        <v>782</v>
      </c>
      <c r="F427" s="180">
        <v>121</v>
      </c>
      <c r="G427" s="180">
        <v>317</v>
      </c>
      <c r="H427" s="181">
        <v>344</v>
      </c>
      <c r="I427" s="175">
        <v>748</v>
      </c>
      <c r="J427" s="180">
        <v>124</v>
      </c>
      <c r="K427" s="180">
        <v>297</v>
      </c>
      <c r="L427" s="181">
        <v>327</v>
      </c>
      <c r="M427" s="175">
        <v>722</v>
      </c>
      <c r="N427" s="180">
        <v>125</v>
      </c>
      <c r="O427" s="180">
        <v>288</v>
      </c>
      <c r="P427" s="181">
        <v>309</v>
      </c>
    </row>
    <row r="428" spans="1:16" x14ac:dyDescent="0.3">
      <c r="A428" s="178" t="s">
        <v>235</v>
      </c>
      <c r="B428" s="179" t="s">
        <v>570</v>
      </c>
      <c r="C428" s="179">
        <v>25335</v>
      </c>
      <c r="D428" s="178" t="s">
        <v>612</v>
      </c>
      <c r="E428" s="175">
        <v>847</v>
      </c>
      <c r="F428" s="180">
        <v>164</v>
      </c>
      <c r="G428" s="180">
        <v>560</v>
      </c>
      <c r="H428" s="181">
        <v>123</v>
      </c>
      <c r="I428" s="175">
        <v>872</v>
      </c>
      <c r="J428" s="180">
        <v>162</v>
      </c>
      <c r="K428" s="180">
        <v>589</v>
      </c>
      <c r="L428" s="181">
        <v>121</v>
      </c>
      <c r="M428" s="175">
        <v>719</v>
      </c>
      <c r="N428" s="180">
        <v>46</v>
      </c>
      <c r="O428" s="180">
        <v>567</v>
      </c>
      <c r="P428" s="181">
        <v>106</v>
      </c>
    </row>
    <row r="429" spans="1:16" x14ac:dyDescent="0.3">
      <c r="A429" s="178" t="s">
        <v>108</v>
      </c>
      <c r="B429" s="179" t="s">
        <v>450</v>
      </c>
      <c r="C429" s="179">
        <v>66687</v>
      </c>
      <c r="D429" s="178" t="s">
        <v>938</v>
      </c>
      <c r="E429" s="175">
        <v>740</v>
      </c>
      <c r="F429" s="180">
        <v>114</v>
      </c>
      <c r="G429" s="180">
        <v>274</v>
      </c>
      <c r="H429" s="181">
        <v>352</v>
      </c>
      <c r="I429" s="175">
        <v>744</v>
      </c>
      <c r="J429" s="180">
        <v>115</v>
      </c>
      <c r="K429" s="180">
        <v>281</v>
      </c>
      <c r="L429" s="181">
        <v>348</v>
      </c>
      <c r="M429" s="175">
        <v>719</v>
      </c>
      <c r="N429" s="180">
        <v>110</v>
      </c>
      <c r="O429" s="180">
        <v>275</v>
      </c>
      <c r="P429" s="181">
        <v>334</v>
      </c>
    </row>
    <row r="430" spans="1:16" x14ac:dyDescent="0.3">
      <c r="A430" s="178" t="s">
        <v>1015</v>
      </c>
      <c r="B430" s="179" t="s">
        <v>476</v>
      </c>
      <c r="C430" s="179">
        <v>19137</v>
      </c>
      <c r="D430" s="178" t="s">
        <v>482</v>
      </c>
      <c r="E430" s="175">
        <v>780</v>
      </c>
      <c r="F430" s="180">
        <v>115</v>
      </c>
      <c r="G430" s="180">
        <v>150</v>
      </c>
      <c r="H430" s="181">
        <v>515</v>
      </c>
      <c r="I430" s="175">
        <v>781</v>
      </c>
      <c r="J430" s="180">
        <v>113</v>
      </c>
      <c r="K430" s="180">
        <v>144</v>
      </c>
      <c r="L430" s="181">
        <v>524</v>
      </c>
      <c r="M430" s="175">
        <v>713</v>
      </c>
      <c r="N430" s="180">
        <v>54</v>
      </c>
      <c r="O430" s="180">
        <v>151</v>
      </c>
      <c r="P430" s="181">
        <v>508</v>
      </c>
    </row>
    <row r="431" spans="1:16" x14ac:dyDescent="0.3">
      <c r="A431" s="178" t="s">
        <v>569</v>
      </c>
      <c r="B431" s="179" t="s">
        <v>1087</v>
      </c>
      <c r="C431" s="179">
        <v>76020</v>
      </c>
      <c r="D431" s="178" t="s">
        <v>1089</v>
      </c>
      <c r="E431" s="175">
        <v>714</v>
      </c>
      <c r="F431" s="180">
        <v>111</v>
      </c>
      <c r="G431" s="180">
        <v>381</v>
      </c>
      <c r="H431" s="181">
        <v>222</v>
      </c>
      <c r="I431" s="175">
        <v>707</v>
      </c>
      <c r="J431" s="180">
        <v>111</v>
      </c>
      <c r="K431" s="180">
        <v>390</v>
      </c>
      <c r="L431" s="181">
        <v>206</v>
      </c>
      <c r="M431" s="175">
        <v>724</v>
      </c>
      <c r="N431" s="180">
        <v>110</v>
      </c>
      <c r="O431" s="180">
        <v>411</v>
      </c>
      <c r="P431" s="181">
        <v>203</v>
      </c>
    </row>
    <row r="432" spans="1:16" x14ac:dyDescent="0.3">
      <c r="A432" s="178" t="s">
        <v>475</v>
      </c>
      <c r="B432" s="179" t="s">
        <v>273</v>
      </c>
      <c r="C432" s="179">
        <v>23670</v>
      </c>
      <c r="D432" s="178" t="s">
        <v>561</v>
      </c>
      <c r="E432" s="175">
        <v>815</v>
      </c>
      <c r="F432" s="180">
        <v>92</v>
      </c>
      <c r="G432" s="180">
        <v>179</v>
      </c>
      <c r="H432" s="181">
        <v>544</v>
      </c>
      <c r="I432" s="175">
        <v>772</v>
      </c>
      <c r="J432" s="180">
        <v>92</v>
      </c>
      <c r="K432" s="180">
        <v>182</v>
      </c>
      <c r="L432" s="181">
        <v>498</v>
      </c>
      <c r="M432" s="175">
        <v>610</v>
      </c>
      <c r="N432" s="180">
        <v>93</v>
      </c>
      <c r="O432" s="180">
        <v>135</v>
      </c>
      <c r="P432" s="181">
        <v>382</v>
      </c>
    </row>
    <row r="433" spans="1:16" x14ac:dyDescent="0.3">
      <c r="A433" s="178" t="s">
        <v>475</v>
      </c>
      <c r="B433" s="179" t="s">
        <v>1087</v>
      </c>
      <c r="C433" s="179">
        <v>76100</v>
      </c>
      <c r="D433" s="178" t="s">
        <v>262</v>
      </c>
      <c r="E433" s="175">
        <v>779</v>
      </c>
      <c r="F433" s="180">
        <v>107</v>
      </c>
      <c r="G433" s="180">
        <v>265</v>
      </c>
      <c r="H433" s="181">
        <v>407</v>
      </c>
      <c r="I433" s="175">
        <v>748</v>
      </c>
      <c r="J433" s="180">
        <v>111</v>
      </c>
      <c r="K433" s="180">
        <v>275</v>
      </c>
      <c r="L433" s="181">
        <v>362</v>
      </c>
      <c r="M433" s="175">
        <v>708</v>
      </c>
      <c r="N433" s="180">
        <v>116</v>
      </c>
      <c r="O433" s="180">
        <v>246</v>
      </c>
      <c r="P433" s="181">
        <v>346</v>
      </c>
    </row>
    <row r="434" spans="1:16" x14ac:dyDescent="0.3">
      <c r="A434" s="178" t="s">
        <v>513</v>
      </c>
      <c r="B434" s="179" t="s">
        <v>476</v>
      </c>
      <c r="C434" s="179">
        <v>19022</v>
      </c>
      <c r="D434" s="178" t="s">
        <v>478</v>
      </c>
      <c r="E434" s="175">
        <v>779</v>
      </c>
      <c r="F434" s="180">
        <v>42</v>
      </c>
      <c r="G434" s="180">
        <v>630</v>
      </c>
      <c r="H434" s="181">
        <v>107</v>
      </c>
      <c r="I434" s="175">
        <v>749</v>
      </c>
      <c r="J434" s="180">
        <v>40</v>
      </c>
      <c r="K434" s="180">
        <v>603</v>
      </c>
      <c r="L434" s="181">
        <v>106</v>
      </c>
      <c r="M434" s="175">
        <v>708</v>
      </c>
      <c r="N434" s="180">
        <v>42</v>
      </c>
      <c r="O434" s="180">
        <v>574</v>
      </c>
      <c r="P434" s="181">
        <v>92</v>
      </c>
    </row>
    <row r="435" spans="1:16" x14ac:dyDescent="0.3">
      <c r="A435" s="178" t="s">
        <v>939</v>
      </c>
      <c r="B435" s="179" t="s">
        <v>310</v>
      </c>
      <c r="C435" s="179">
        <v>15455</v>
      </c>
      <c r="D435" s="178" t="s">
        <v>360</v>
      </c>
      <c r="E435" s="175">
        <v>784</v>
      </c>
      <c r="F435" s="180">
        <v>161</v>
      </c>
      <c r="G435" s="180">
        <v>278</v>
      </c>
      <c r="H435" s="181">
        <v>345</v>
      </c>
      <c r="I435" s="175">
        <v>790</v>
      </c>
      <c r="J435" s="180">
        <v>159</v>
      </c>
      <c r="K435" s="180">
        <v>298</v>
      </c>
      <c r="L435" s="181">
        <v>333</v>
      </c>
      <c r="M435" s="175">
        <v>642</v>
      </c>
      <c r="N435" s="180">
        <v>105</v>
      </c>
      <c r="O435" s="180">
        <v>284</v>
      </c>
      <c r="P435" s="181">
        <v>253</v>
      </c>
    </row>
    <row r="436" spans="1:16" x14ac:dyDescent="0.3">
      <c r="A436" s="178" t="s">
        <v>569</v>
      </c>
      <c r="B436" s="179" t="s">
        <v>713</v>
      </c>
      <c r="C436" s="179">
        <v>41807</v>
      </c>
      <c r="D436" s="178" t="s">
        <v>745</v>
      </c>
      <c r="E436" s="175">
        <v>738</v>
      </c>
      <c r="F436" s="180">
        <v>107</v>
      </c>
      <c r="G436" s="180">
        <v>300</v>
      </c>
      <c r="H436" s="181">
        <v>331</v>
      </c>
      <c r="I436" s="175">
        <v>736</v>
      </c>
      <c r="J436" s="180">
        <v>106</v>
      </c>
      <c r="K436" s="180">
        <v>298</v>
      </c>
      <c r="L436" s="181">
        <v>332</v>
      </c>
      <c r="M436" s="175">
        <v>703</v>
      </c>
      <c r="N436" s="180">
        <v>105</v>
      </c>
      <c r="O436" s="180">
        <v>285</v>
      </c>
      <c r="P436" s="181">
        <v>313</v>
      </c>
    </row>
    <row r="437" spans="1:16" x14ac:dyDescent="0.3">
      <c r="A437" s="178" t="s">
        <v>261</v>
      </c>
      <c r="B437" s="179" t="s">
        <v>713</v>
      </c>
      <c r="C437" s="179">
        <v>41006</v>
      </c>
      <c r="D437" s="178" t="s">
        <v>715</v>
      </c>
      <c r="E437" s="175">
        <v>757</v>
      </c>
      <c r="F437" s="180">
        <v>111</v>
      </c>
      <c r="G437" s="180">
        <v>220</v>
      </c>
      <c r="H437" s="181">
        <v>426</v>
      </c>
      <c r="I437" s="175">
        <v>736</v>
      </c>
      <c r="J437" s="180">
        <v>107</v>
      </c>
      <c r="K437" s="180">
        <v>204</v>
      </c>
      <c r="L437" s="181">
        <v>425</v>
      </c>
      <c r="M437" s="175">
        <v>711</v>
      </c>
      <c r="N437" s="180">
        <v>94</v>
      </c>
      <c r="O437" s="180">
        <v>202</v>
      </c>
      <c r="P437" s="181">
        <v>415</v>
      </c>
    </row>
    <row r="438" spans="1:16" x14ac:dyDescent="0.3">
      <c r="A438" s="178" t="s">
        <v>108</v>
      </c>
      <c r="B438" s="179" t="s">
        <v>1087</v>
      </c>
      <c r="C438" s="179">
        <v>76863</v>
      </c>
      <c r="D438" s="178" t="s">
        <v>1118</v>
      </c>
      <c r="E438" s="175">
        <v>722</v>
      </c>
      <c r="F438" s="180">
        <v>32</v>
      </c>
      <c r="G438" s="180">
        <v>122</v>
      </c>
      <c r="H438" s="181">
        <v>568</v>
      </c>
      <c r="I438" s="175">
        <v>718</v>
      </c>
      <c r="J438" s="180">
        <v>31</v>
      </c>
      <c r="K438" s="180">
        <v>121</v>
      </c>
      <c r="L438" s="181">
        <v>566</v>
      </c>
      <c r="M438" s="175">
        <v>676</v>
      </c>
      <c r="N438" s="180">
        <v>32</v>
      </c>
      <c r="O438" s="180">
        <v>118</v>
      </c>
      <c r="P438" s="181">
        <v>526</v>
      </c>
    </row>
    <row r="439" spans="1:16" x14ac:dyDescent="0.3">
      <c r="A439" s="178" t="s">
        <v>712</v>
      </c>
      <c r="B439" s="179" t="s">
        <v>507</v>
      </c>
      <c r="C439" s="179">
        <v>70823</v>
      </c>
      <c r="D439" s="178" t="s">
        <v>1038</v>
      </c>
      <c r="E439" s="175">
        <v>744</v>
      </c>
      <c r="F439" s="180">
        <v>88</v>
      </c>
      <c r="G439" s="180">
        <v>472</v>
      </c>
      <c r="H439" s="181">
        <v>184</v>
      </c>
      <c r="I439" s="175">
        <v>761</v>
      </c>
      <c r="J439" s="180">
        <v>88</v>
      </c>
      <c r="K439" s="180">
        <v>502</v>
      </c>
      <c r="L439" s="181">
        <v>171</v>
      </c>
      <c r="M439" s="175">
        <v>690</v>
      </c>
      <c r="N439" s="180">
        <v>62</v>
      </c>
      <c r="O439" s="180">
        <v>482</v>
      </c>
      <c r="P439" s="181">
        <v>146</v>
      </c>
    </row>
    <row r="440" spans="1:16" x14ac:dyDescent="0.3">
      <c r="A440" s="178" t="s">
        <v>1039</v>
      </c>
      <c r="B440" s="179" t="s">
        <v>273</v>
      </c>
      <c r="C440" s="179">
        <v>23570</v>
      </c>
      <c r="D440" s="178" t="s">
        <v>556</v>
      </c>
      <c r="E440" s="175">
        <v>786</v>
      </c>
      <c r="F440" s="180">
        <v>168</v>
      </c>
      <c r="G440" s="180">
        <v>361</v>
      </c>
      <c r="H440" s="181">
        <v>257</v>
      </c>
      <c r="I440" s="175">
        <v>733</v>
      </c>
      <c r="J440" s="180">
        <v>165</v>
      </c>
      <c r="K440" s="180">
        <v>305</v>
      </c>
      <c r="L440" s="181">
        <v>263</v>
      </c>
      <c r="M440" s="175">
        <v>695</v>
      </c>
      <c r="N440" s="180">
        <v>163</v>
      </c>
      <c r="O440" s="180">
        <v>289</v>
      </c>
      <c r="P440" s="181">
        <v>243</v>
      </c>
    </row>
    <row r="441" spans="1:16" x14ac:dyDescent="0.3">
      <c r="A441" s="178" t="s">
        <v>540</v>
      </c>
      <c r="B441" s="179" t="s">
        <v>713</v>
      </c>
      <c r="C441" s="179">
        <v>41349</v>
      </c>
      <c r="D441" s="178" t="s">
        <v>726</v>
      </c>
      <c r="E441" s="175">
        <v>755</v>
      </c>
      <c r="F441" s="180">
        <v>60</v>
      </c>
      <c r="G441" s="180">
        <v>451</v>
      </c>
      <c r="H441" s="181">
        <v>244</v>
      </c>
      <c r="I441" s="175">
        <v>701</v>
      </c>
      <c r="J441" s="180">
        <v>57</v>
      </c>
      <c r="K441" s="180">
        <v>404</v>
      </c>
      <c r="L441" s="181">
        <v>240</v>
      </c>
      <c r="M441" s="175">
        <v>661</v>
      </c>
      <c r="N441" s="180">
        <v>56</v>
      </c>
      <c r="O441" s="180">
        <v>418</v>
      </c>
      <c r="P441" s="181">
        <v>187</v>
      </c>
    </row>
    <row r="442" spans="1:16" x14ac:dyDescent="0.3">
      <c r="A442" s="178" t="s">
        <v>939</v>
      </c>
      <c r="B442" s="179" t="s">
        <v>109</v>
      </c>
      <c r="C442" s="179">
        <v>5390</v>
      </c>
      <c r="D442" s="178" t="s">
        <v>174</v>
      </c>
      <c r="E442" s="175">
        <v>736</v>
      </c>
      <c r="F442" s="180">
        <v>119</v>
      </c>
      <c r="G442" s="180">
        <v>474</v>
      </c>
      <c r="H442" s="181">
        <v>143</v>
      </c>
      <c r="I442" s="175">
        <v>714</v>
      </c>
      <c r="J442" s="180">
        <v>119</v>
      </c>
      <c r="K442" s="180">
        <v>454</v>
      </c>
      <c r="L442" s="181">
        <v>141</v>
      </c>
      <c r="M442" s="175">
        <v>694</v>
      </c>
      <c r="N442" s="180">
        <v>118</v>
      </c>
      <c r="O442" s="180">
        <v>454</v>
      </c>
      <c r="P442" s="181">
        <v>122</v>
      </c>
    </row>
    <row r="443" spans="1:16" x14ac:dyDescent="0.3">
      <c r="A443" s="178" t="s">
        <v>793</v>
      </c>
      <c r="B443" s="179" t="s">
        <v>109</v>
      </c>
      <c r="C443" s="179">
        <v>5858</v>
      </c>
      <c r="D443" s="178" t="s">
        <v>227</v>
      </c>
      <c r="E443" s="175">
        <v>726</v>
      </c>
      <c r="F443" s="180">
        <v>168</v>
      </c>
      <c r="G443" s="180">
        <v>318</v>
      </c>
      <c r="H443" s="181">
        <v>240</v>
      </c>
      <c r="I443" s="175">
        <v>733</v>
      </c>
      <c r="J443" s="180">
        <v>157</v>
      </c>
      <c r="K443" s="180">
        <v>339</v>
      </c>
      <c r="L443" s="181">
        <v>237</v>
      </c>
      <c r="M443" s="175">
        <v>693</v>
      </c>
      <c r="N443" s="180">
        <v>138</v>
      </c>
      <c r="O443" s="180">
        <v>337</v>
      </c>
      <c r="P443" s="181">
        <v>218</v>
      </c>
    </row>
    <row r="444" spans="1:16" x14ac:dyDescent="0.3">
      <c r="A444" s="178" t="s">
        <v>925</v>
      </c>
      <c r="B444" s="179" t="s">
        <v>109</v>
      </c>
      <c r="C444" s="179">
        <v>5790</v>
      </c>
      <c r="D444" s="178" t="s">
        <v>218</v>
      </c>
      <c r="E444" s="175">
        <v>727</v>
      </c>
      <c r="F444" s="180">
        <v>51</v>
      </c>
      <c r="G444" s="180">
        <v>414</v>
      </c>
      <c r="H444" s="181">
        <v>262</v>
      </c>
      <c r="I444" s="175">
        <v>711</v>
      </c>
      <c r="J444" s="180">
        <v>52</v>
      </c>
      <c r="K444" s="180">
        <v>405</v>
      </c>
      <c r="L444" s="181">
        <v>254</v>
      </c>
      <c r="M444" s="175">
        <v>700</v>
      </c>
      <c r="N444" s="180">
        <v>54</v>
      </c>
      <c r="O444" s="180">
        <v>403</v>
      </c>
      <c r="P444" s="181">
        <v>243</v>
      </c>
    </row>
    <row r="445" spans="1:16" x14ac:dyDescent="0.3">
      <c r="A445" s="178" t="s">
        <v>1086</v>
      </c>
      <c r="B445" s="179" t="s">
        <v>794</v>
      </c>
      <c r="C445" s="179">
        <v>50330</v>
      </c>
      <c r="D445" s="178" t="s">
        <v>807</v>
      </c>
      <c r="E445" s="175">
        <v>682</v>
      </c>
      <c r="F445" s="180">
        <v>33</v>
      </c>
      <c r="G445" s="180">
        <v>415</v>
      </c>
      <c r="H445" s="181">
        <v>234</v>
      </c>
      <c r="I445" s="175">
        <v>735</v>
      </c>
      <c r="J445" s="180">
        <v>33</v>
      </c>
      <c r="K445" s="180">
        <v>441</v>
      </c>
      <c r="L445" s="181">
        <v>261</v>
      </c>
      <c r="M445" s="175">
        <v>665</v>
      </c>
      <c r="N445" s="180">
        <v>32</v>
      </c>
      <c r="O445" s="180">
        <v>417</v>
      </c>
      <c r="P445" s="181">
        <v>216</v>
      </c>
    </row>
    <row r="446" spans="1:16" x14ac:dyDescent="0.3">
      <c r="A446" s="178" t="s">
        <v>1086</v>
      </c>
      <c r="B446" s="179" t="s">
        <v>514</v>
      </c>
      <c r="C446" s="179">
        <v>20550</v>
      </c>
      <c r="D446" s="178" t="s">
        <v>532</v>
      </c>
      <c r="E446" s="175">
        <v>725</v>
      </c>
      <c r="F446" s="180">
        <v>89</v>
      </c>
      <c r="G446" s="180">
        <v>327</v>
      </c>
      <c r="H446" s="181">
        <v>309</v>
      </c>
      <c r="I446" s="175">
        <v>725</v>
      </c>
      <c r="J446" s="180">
        <v>85</v>
      </c>
      <c r="K446" s="180">
        <v>326</v>
      </c>
      <c r="L446" s="181">
        <v>314</v>
      </c>
      <c r="M446" s="175">
        <v>676</v>
      </c>
      <c r="N446" s="180">
        <v>88</v>
      </c>
      <c r="O446" s="180">
        <v>306</v>
      </c>
      <c r="P446" s="181">
        <v>282</v>
      </c>
    </row>
    <row r="447" spans="1:16" x14ac:dyDescent="0.3">
      <c r="A447" s="178" t="s">
        <v>569</v>
      </c>
      <c r="B447" s="179" t="s">
        <v>310</v>
      </c>
      <c r="C447" s="179">
        <v>15097</v>
      </c>
      <c r="D447" s="178" t="s">
        <v>318</v>
      </c>
      <c r="E447" s="175">
        <v>738</v>
      </c>
      <c r="F447" s="180">
        <v>34</v>
      </c>
      <c r="G447" s="180">
        <v>580</v>
      </c>
      <c r="H447" s="181">
        <v>124</v>
      </c>
      <c r="I447" s="175">
        <v>733</v>
      </c>
      <c r="J447" s="180">
        <v>35</v>
      </c>
      <c r="K447" s="180">
        <v>566</v>
      </c>
      <c r="L447" s="181">
        <v>132</v>
      </c>
      <c r="M447" s="175">
        <v>695</v>
      </c>
      <c r="N447" s="180">
        <v>34</v>
      </c>
      <c r="O447" s="180">
        <v>542</v>
      </c>
      <c r="P447" s="181">
        <v>119</v>
      </c>
    </row>
    <row r="448" spans="1:16" x14ac:dyDescent="0.3">
      <c r="A448" s="178" t="s">
        <v>712</v>
      </c>
      <c r="B448" s="179" t="s">
        <v>749</v>
      </c>
      <c r="C448" s="179">
        <v>44874</v>
      </c>
      <c r="D448" s="178" t="s">
        <v>307</v>
      </c>
      <c r="E448" s="175">
        <v>778</v>
      </c>
      <c r="F448" s="180">
        <v>68</v>
      </c>
      <c r="G448" s="180">
        <v>257</v>
      </c>
      <c r="H448" s="181">
        <v>453</v>
      </c>
      <c r="I448" s="175">
        <v>769</v>
      </c>
      <c r="J448" s="180">
        <v>68</v>
      </c>
      <c r="K448" s="180">
        <v>258</v>
      </c>
      <c r="L448" s="181">
        <v>443</v>
      </c>
      <c r="M448" s="175">
        <v>646</v>
      </c>
      <c r="N448" s="180">
        <v>68</v>
      </c>
      <c r="O448" s="180">
        <v>195</v>
      </c>
      <c r="P448" s="181">
        <v>383</v>
      </c>
    </row>
    <row r="449" spans="1:16" x14ac:dyDescent="0.3">
      <c r="A449" s="178" t="s">
        <v>820</v>
      </c>
      <c r="B449" s="179" t="s">
        <v>262</v>
      </c>
      <c r="C449" s="179">
        <v>13140</v>
      </c>
      <c r="D449" s="178" t="s">
        <v>270</v>
      </c>
      <c r="E449" s="175">
        <v>675</v>
      </c>
      <c r="F449" s="180">
        <v>98</v>
      </c>
      <c r="G449" s="180">
        <v>387</v>
      </c>
      <c r="H449" s="181">
        <v>190</v>
      </c>
      <c r="I449" s="175">
        <v>656</v>
      </c>
      <c r="J449" s="180">
        <v>102</v>
      </c>
      <c r="K449" s="180">
        <v>389</v>
      </c>
      <c r="L449" s="181">
        <v>165</v>
      </c>
      <c r="M449" s="175">
        <v>665</v>
      </c>
      <c r="N449" s="180">
        <v>98</v>
      </c>
      <c r="O449" s="180">
        <v>442</v>
      </c>
      <c r="P449" s="181">
        <v>125</v>
      </c>
    </row>
    <row r="450" spans="1:16" x14ac:dyDescent="0.3">
      <c r="A450" s="178" t="s">
        <v>939</v>
      </c>
      <c r="B450" s="179" t="s">
        <v>875</v>
      </c>
      <c r="C450" s="179">
        <v>54553</v>
      </c>
      <c r="D450" s="179" t="s">
        <v>903</v>
      </c>
      <c r="E450" s="175">
        <v>649</v>
      </c>
      <c r="F450" s="180">
        <v>35</v>
      </c>
      <c r="G450" s="180">
        <v>490</v>
      </c>
      <c r="H450" s="181">
        <v>124</v>
      </c>
      <c r="I450" s="175">
        <v>699</v>
      </c>
      <c r="J450" s="180">
        <v>44</v>
      </c>
      <c r="K450" s="180">
        <v>533</v>
      </c>
      <c r="L450" s="181">
        <v>122</v>
      </c>
      <c r="M450" s="175">
        <v>694</v>
      </c>
      <c r="N450" s="180">
        <v>52</v>
      </c>
      <c r="O450" s="180">
        <v>531</v>
      </c>
      <c r="P450" s="181">
        <v>111</v>
      </c>
    </row>
    <row r="451" spans="1:16" x14ac:dyDescent="0.3">
      <c r="A451" s="178" t="s">
        <v>1188</v>
      </c>
      <c r="B451" s="179" t="s">
        <v>1151</v>
      </c>
      <c r="C451" s="179">
        <v>86573</v>
      </c>
      <c r="D451" s="179" t="s">
        <v>1157</v>
      </c>
      <c r="E451" s="175">
        <v>732</v>
      </c>
      <c r="F451" s="180">
        <v>174</v>
      </c>
      <c r="G451" s="180">
        <v>196</v>
      </c>
      <c r="H451" s="181">
        <v>362</v>
      </c>
      <c r="I451" s="175">
        <v>723</v>
      </c>
      <c r="J451" s="180">
        <v>176</v>
      </c>
      <c r="K451" s="180">
        <v>187</v>
      </c>
      <c r="L451" s="181">
        <v>360</v>
      </c>
      <c r="M451" s="175">
        <v>665</v>
      </c>
      <c r="N451" s="180">
        <v>162</v>
      </c>
      <c r="O451" s="180">
        <v>183</v>
      </c>
      <c r="P451" s="181">
        <v>320</v>
      </c>
    </row>
    <row r="452" spans="1:16" x14ac:dyDescent="0.3">
      <c r="A452" s="178" t="s">
        <v>108</v>
      </c>
      <c r="B452" s="179" t="s">
        <v>940</v>
      </c>
      <c r="C452" s="179">
        <v>68500</v>
      </c>
      <c r="D452" s="178" t="s">
        <v>987</v>
      </c>
      <c r="E452" s="175">
        <v>729</v>
      </c>
      <c r="F452" s="180">
        <v>79</v>
      </c>
      <c r="G452" s="180">
        <v>273</v>
      </c>
      <c r="H452" s="181">
        <v>377</v>
      </c>
      <c r="I452" s="175">
        <v>723</v>
      </c>
      <c r="J452" s="180">
        <v>79</v>
      </c>
      <c r="K452" s="180">
        <v>289</v>
      </c>
      <c r="L452" s="181">
        <v>355</v>
      </c>
      <c r="M452" s="175">
        <v>684</v>
      </c>
      <c r="N452" s="180">
        <v>81</v>
      </c>
      <c r="O452" s="180">
        <v>269</v>
      </c>
      <c r="P452" s="181">
        <v>334</v>
      </c>
    </row>
    <row r="453" spans="1:16" x14ac:dyDescent="0.3">
      <c r="A453" s="178" t="s">
        <v>430</v>
      </c>
      <c r="B453" s="179" t="s">
        <v>1040</v>
      </c>
      <c r="C453" s="179">
        <v>73030</v>
      </c>
      <c r="D453" s="178" t="s">
        <v>1044</v>
      </c>
      <c r="E453" s="175">
        <v>726</v>
      </c>
      <c r="F453" s="180">
        <v>78</v>
      </c>
      <c r="G453" s="180">
        <v>543</v>
      </c>
      <c r="H453" s="181">
        <v>105</v>
      </c>
      <c r="I453" s="175">
        <v>718</v>
      </c>
      <c r="J453" s="180">
        <v>80</v>
      </c>
      <c r="K453" s="180">
        <v>533</v>
      </c>
      <c r="L453" s="181">
        <v>105</v>
      </c>
      <c r="M453" s="175">
        <v>695</v>
      </c>
      <c r="N453" s="180">
        <v>78</v>
      </c>
      <c r="O453" s="180">
        <v>521</v>
      </c>
      <c r="P453" s="181">
        <v>96</v>
      </c>
    </row>
    <row r="454" spans="1:16" x14ac:dyDescent="0.3">
      <c r="A454" s="178" t="s">
        <v>1150</v>
      </c>
      <c r="B454" s="179" t="s">
        <v>182</v>
      </c>
      <c r="C454" s="179">
        <v>52612</v>
      </c>
      <c r="D454" s="178" t="s">
        <v>641</v>
      </c>
      <c r="E454" s="175">
        <v>795</v>
      </c>
      <c r="F454" s="180">
        <v>98</v>
      </c>
      <c r="G454" s="180">
        <v>283</v>
      </c>
      <c r="H454" s="181">
        <v>414</v>
      </c>
      <c r="I454" s="175">
        <v>781</v>
      </c>
      <c r="J454" s="180">
        <v>98</v>
      </c>
      <c r="K454" s="180">
        <v>293</v>
      </c>
      <c r="L454" s="181">
        <v>390</v>
      </c>
      <c r="M454" s="175">
        <v>706</v>
      </c>
      <c r="N454" s="180">
        <v>97</v>
      </c>
      <c r="O454" s="180">
        <v>217</v>
      </c>
      <c r="P454" s="181">
        <v>392</v>
      </c>
    </row>
    <row r="455" spans="1:16" x14ac:dyDescent="0.3">
      <c r="A455" s="178" t="s">
        <v>712</v>
      </c>
      <c r="B455" s="179" t="s">
        <v>182</v>
      </c>
      <c r="C455" s="179">
        <v>52687</v>
      </c>
      <c r="D455" s="178" t="s">
        <v>865</v>
      </c>
      <c r="E455" s="175">
        <v>744</v>
      </c>
      <c r="F455" s="180">
        <v>45</v>
      </c>
      <c r="G455" s="180">
        <v>81</v>
      </c>
      <c r="H455" s="181">
        <v>618</v>
      </c>
      <c r="I455" s="175">
        <v>704</v>
      </c>
      <c r="J455" s="180">
        <v>45</v>
      </c>
      <c r="K455" s="180">
        <v>96</v>
      </c>
      <c r="L455" s="181">
        <v>563</v>
      </c>
      <c r="M455" s="175">
        <v>702</v>
      </c>
      <c r="N455" s="180">
        <v>45</v>
      </c>
      <c r="O455" s="180">
        <v>93</v>
      </c>
      <c r="P455" s="181">
        <v>564</v>
      </c>
    </row>
    <row r="456" spans="1:16" x14ac:dyDescent="0.3">
      <c r="A456" s="178" t="s">
        <v>458</v>
      </c>
      <c r="B456" s="179" t="s">
        <v>459</v>
      </c>
      <c r="C456" s="179">
        <v>18592</v>
      </c>
      <c r="D456" s="178" t="s">
        <v>470</v>
      </c>
      <c r="E456" s="175">
        <v>686</v>
      </c>
      <c r="F456" s="180">
        <v>66</v>
      </c>
      <c r="G456" s="180">
        <v>259</v>
      </c>
      <c r="H456" s="181">
        <v>361</v>
      </c>
      <c r="I456" s="175">
        <v>719</v>
      </c>
      <c r="J456" s="180">
        <v>77</v>
      </c>
      <c r="K456" s="180">
        <v>281</v>
      </c>
      <c r="L456" s="181">
        <v>361</v>
      </c>
      <c r="M456" s="175">
        <v>684</v>
      </c>
      <c r="N456" s="180">
        <v>68</v>
      </c>
      <c r="O456" s="180">
        <v>263</v>
      </c>
      <c r="P456" s="181">
        <v>353</v>
      </c>
    </row>
    <row r="457" spans="1:16" x14ac:dyDescent="0.3">
      <c r="A457" s="178" t="s">
        <v>1039</v>
      </c>
      <c r="B457" s="179" t="s">
        <v>109</v>
      </c>
      <c r="C457" s="179">
        <v>5480</v>
      </c>
      <c r="D457" s="178" t="s">
        <v>181</v>
      </c>
      <c r="E457" s="175">
        <v>710</v>
      </c>
      <c r="F457" s="180">
        <v>138</v>
      </c>
      <c r="G457" s="180">
        <v>367</v>
      </c>
      <c r="H457" s="181">
        <v>205</v>
      </c>
      <c r="I457" s="175">
        <v>701</v>
      </c>
      <c r="J457" s="180">
        <v>138</v>
      </c>
      <c r="K457" s="180">
        <v>379</v>
      </c>
      <c r="L457" s="181">
        <v>184</v>
      </c>
      <c r="M457" s="175">
        <v>671</v>
      </c>
      <c r="N457" s="180">
        <v>154</v>
      </c>
      <c r="O457" s="180">
        <v>349</v>
      </c>
      <c r="P457" s="181">
        <v>168</v>
      </c>
    </row>
    <row r="458" spans="1:16" x14ac:dyDescent="0.3">
      <c r="A458" s="178" t="s">
        <v>820</v>
      </c>
      <c r="B458" s="179" t="s">
        <v>713</v>
      </c>
      <c r="C458" s="179">
        <v>41548</v>
      </c>
      <c r="D458" s="178" t="s">
        <v>735</v>
      </c>
      <c r="E458" s="175">
        <v>734</v>
      </c>
      <c r="F458" s="180">
        <v>61</v>
      </c>
      <c r="G458" s="180">
        <v>380</v>
      </c>
      <c r="H458" s="181">
        <v>293</v>
      </c>
      <c r="I458" s="175">
        <v>719</v>
      </c>
      <c r="J458" s="180">
        <v>62</v>
      </c>
      <c r="K458" s="180">
        <v>383</v>
      </c>
      <c r="L458" s="181">
        <v>274</v>
      </c>
      <c r="M458" s="175">
        <v>654</v>
      </c>
      <c r="N458" s="180">
        <v>35</v>
      </c>
      <c r="O458" s="180">
        <v>376</v>
      </c>
      <c r="P458" s="181">
        <v>243</v>
      </c>
    </row>
    <row r="459" spans="1:16" x14ac:dyDescent="0.3">
      <c r="A459" s="178" t="s">
        <v>1015</v>
      </c>
      <c r="B459" s="179" t="s">
        <v>450</v>
      </c>
      <c r="C459" s="179">
        <v>66440</v>
      </c>
      <c r="D459" s="178" t="s">
        <v>933</v>
      </c>
      <c r="E459" s="175">
        <v>686</v>
      </c>
      <c r="F459" s="180">
        <v>89</v>
      </c>
      <c r="G459" s="180">
        <v>178</v>
      </c>
      <c r="H459" s="181">
        <v>419</v>
      </c>
      <c r="I459" s="175">
        <v>685</v>
      </c>
      <c r="J459" s="180">
        <v>88</v>
      </c>
      <c r="K459" s="180">
        <v>176</v>
      </c>
      <c r="L459" s="181">
        <v>421</v>
      </c>
      <c r="M459" s="175">
        <v>660</v>
      </c>
      <c r="N459" s="180">
        <v>94</v>
      </c>
      <c r="O459" s="180">
        <v>166</v>
      </c>
      <c r="P459" s="181">
        <v>400</v>
      </c>
    </row>
    <row r="460" spans="1:16" x14ac:dyDescent="0.3">
      <c r="A460" s="178" t="s">
        <v>925</v>
      </c>
      <c r="B460" s="179" t="s">
        <v>1151</v>
      </c>
      <c r="C460" s="179">
        <v>86569</v>
      </c>
      <c r="D460" s="178" t="s">
        <v>1155</v>
      </c>
      <c r="E460" s="175">
        <v>720</v>
      </c>
      <c r="F460" s="180">
        <v>53</v>
      </c>
      <c r="G460" s="180">
        <v>297</v>
      </c>
      <c r="H460" s="181">
        <v>370</v>
      </c>
      <c r="I460" s="175">
        <v>708</v>
      </c>
      <c r="J460" s="180">
        <v>58</v>
      </c>
      <c r="K460" s="180">
        <v>276</v>
      </c>
      <c r="L460" s="181">
        <v>374</v>
      </c>
      <c r="M460" s="175">
        <v>668</v>
      </c>
      <c r="N460" s="180">
        <v>55</v>
      </c>
      <c r="O460" s="180">
        <v>251</v>
      </c>
      <c r="P460" s="181">
        <v>362</v>
      </c>
    </row>
    <row r="461" spans="1:16" x14ac:dyDescent="0.3">
      <c r="A461" s="178" t="s">
        <v>108</v>
      </c>
      <c r="B461" s="179" t="s">
        <v>310</v>
      </c>
      <c r="C461" s="179">
        <v>15681</v>
      </c>
      <c r="D461" s="178" t="s">
        <v>393</v>
      </c>
      <c r="E461" s="175">
        <v>637</v>
      </c>
      <c r="F461" s="180">
        <v>80</v>
      </c>
      <c r="G461" s="180">
        <v>490</v>
      </c>
      <c r="H461" s="181">
        <v>67</v>
      </c>
      <c r="I461" s="175">
        <v>655</v>
      </c>
      <c r="J461" s="180">
        <v>80</v>
      </c>
      <c r="K461" s="180">
        <v>510</v>
      </c>
      <c r="L461" s="181">
        <v>65</v>
      </c>
      <c r="M461" s="175">
        <v>674</v>
      </c>
      <c r="N461" s="180">
        <v>80</v>
      </c>
      <c r="O461" s="180">
        <v>532</v>
      </c>
      <c r="P461" s="181">
        <v>62</v>
      </c>
    </row>
    <row r="462" spans="1:16" x14ac:dyDescent="0.3">
      <c r="A462" s="178" t="s">
        <v>108</v>
      </c>
      <c r="B462" s="179" t="s">
        <v>109</v>
      </c>
      <c r="C462" s="179">
        <v>5660</v>
      </c>
      <c r="D462" s="178" t="s">
        <v>204</v>
      </c>
      <c r="E462" s="175">
        <v>706</v>
      </c>
      <c r="F462" s="180">
        <v>77</v>
      </c>
      <c r="G462" s="180">
        <v>429</v>
      </c>
      <c r="H462" s="181">
        <v>200</v>
      </c>
      <c r="I462" s="175">
        <v>678</v>
      </c>
      <c r="J462" s="180">
        <v>76</v>
      </c>
      <c r="K462" s="180">
        <v>406</v>
      </c>
      <c r="L462" s="181">
        <v>196</v>
      </c>
      <c r="M462" s="175">
        <v>653</v>
      </c>
      <c r="N462" s="180">
        <v>81</v>
      </c>
      <c r="O462" s="180">
        <v>394</v>
      </c>
      <c r="P462" s="181">
        <v>178</v>
      </c>
    </row>
    <row r="463" spans="1:16" x14ac:dyDescent="0.3">
      <c r="A463" s="178" t="s">
        <v>261</v>
      </c>
      <c r="B463" s="179" t="s">
        <v>109</v>
      </c>
      <c r="C463" s="179">
        <v>5313</v>
      </c>
      <c r="D463" s="178" t="s">
        <v>162</v>
      </c>
      <c r="E463" s="175">
        <v>664</v>
      </c>
      <c r="F463" s="180">
        <v>73</v>
      </c>
      <c r="G463" s="180">
        <v>322</v>
      </c>
      <c r="H463" s="181">
        <v>269</v>
      </c>
      <c r="I463" s="175">
        <v>663</v>
      </c>
      <c r="J463" s="180">
        <v>73</v>
      </c>
      <c r="K463" s="180">
        <v>330</v>
      </c>
      <c r="L463" s="181">
        <v>260</v>
      </c>
      <c r="M463" s="175">
        <v>659</v>
      </c>
      <c r="N463" s="180">
        <v>71</v>
      </c>
      <c r="O463" s="180">
        <v>334</v>
      </c>
      <c r="P463" s="181">
        <v>254</v>
      </c>
    </row>
    <row r="464" spans="1:16" x14ac:dyDescent="0.3">
      <c r="A464" s="178" t="s">
        <v>513</v>
      </c>
      <c r="B464" s="179" t="s">
        <v>182</v>
      </c>
      <c r="C464" s="179">
        <v>52250</v>
      </c>
      <c r="D464" s="178" t="s">
        <v>834</v>
      </c>
      <c r="E464" s="175">
        <v>536</v>
      </c>
      <c r="F464" s="180">
        <v>67</v>
      </c>
      <c r="G464" s="180">
        <v>209</v>
      </c>
      <c r="H464" s="181">
        <v>260</v>
      </c>
      <c r="I464" s="175">
        <v>677</v>
      </c>
      <c r="J464" s="180">
        <v>71</v>
      </c>
      <c r="K464" s="180">
        <v>441</v>
      </c>
      <c r="L464" s="181">
        <v>165</v>
      </c>
      <c r="M464" s="175">
        <v>649</v>
      </c>
      <c r="N464" s="180">
        <v>65</v>
      </c>
      <c r="O464" s="180">
        <v>434</v>
      </c>
      <c r="P464" s="181">
        <v>150</v>
      </c>
    </row>
    <row r="465" spans="1:16" x14ac:dyDescent="0.3">
      <c r="A465" s="178" t="s">
        <v>309</v>
      </c>
      <c r="B465" s="179" t="s">
        <v>182</v>
      </c>
      <c r="C465" s="179">
        <v>52227</v>
      </c>
      <c r="D465" s="178" t="s">
        <v>831</v>
      </c>
      <c r="E465" s="175">
        <v>677</v>
      </c>
      <c r="F465" s="180">
        <v>84</v>
      </c>
      <c r="G465" s="180">
        <v>143</v>
      </c>
      <c r="H465" s="181">
        <v>450</v>
      </c>
      <c r="I465" s="175">
        <v>663</v>
      </c>
      <c r="J465" s="180">
        <v>84</v>
      </c>
      <c r="K465" s="180">
        <v>142</v>
      </c>
      <c r="L465" s="181">
        <v>437</v>
      </c>
      <c r="M465" s="175">
        <v>645</v>
      </c>
      <c r="N465" s="180">
        <v>86</v>
      </c>
      <c r="O465" s="180">
        <v>141</v>
      </c>
      <c r="P465" s="181">
        <v>418</v>
      </c>
    </row>
    <row r="466" spans="1:16" x14ac:dyDescent="0.3">
      <c r="A466" s="178" t="s">
        <v>430</v>
      </c>
      <c r="B466" s="179" t="s">
        <v>136</v>
      </c>
      <c r="C466" s="179">
        <v>17433</v>
      </c>
      <c r="D466" s="178" t="s">
        <v>440</v>
      </c>
      <c r="E466" s="175">
        <v>770</v>
      </c>
      <c r="F466" s="180">
        <v>198</v>
      </c>
      <c r="G466" s="180">
        <v>260</v>
      </c>
      <c r="H466" s="181">
        <v>312</v>
      </c>
      <c r="I466" s="175">
        <v>780</v>
      </c>
      <c r="J466" s="180">
        <v>200</v>
      </c>
      <c r="K466" s="180">
        <v>270</v>
      </c>
      <c r="L466" s="181">
        <v>310</v>
      </c>
      <c r="M466" s="175">
        <v>647</v>
      </c>
      <c r="N466" s="180">
        <v>60</v>
      </c>
      <c r="O466" s="180">
        <v>293</v>
      </c>
      <c r="P466" s="181">
        <v>294</v>
      </c>
    </row>
    <row r="467" spans="1:16" x14ac:dyDescent="0.3">
      <c r="A467" s="178" t="s">
        <v>1086</v>
      </c>
      <c r="B467" s="179" t="s">
        <v>1132</v>
      </c>
      <c r="C467" s="179">
        <v>85263</v>
      </c>
      <c r="D467" s="179" t="s">
        <v>1143</v>
      </c>
      <c r="E467" s="175">
        <v>675</v>
      </c>
      <c r="F467" s="180">
        <v>56</v>
      </c>
      <c r="G467" s="180">
        <v>404</v>
      </c>
      <c r="H467" s="181">
        <v>215</v>
      </c>
      <c r="I467" s="175">
        <v>652</v>
      </c>
      <c r="J467" s="180">
        <v>56</v>
      </c>
      <c r="K467" s="180">
        <v>387</v>
      </c>
      <c r="L467" s="181">
        <v>209</v>
      </c>
      <c r="M467" s="175">
        <v>645</v>
      </c>
      <c r="N467" s="180">
        <v>56</v>
      </c>
      <c r="O467" s="180">
        <v>398</v>
      </c>
      <c r="P467" s="181">
        <v>191</v>
      </c>
    </row>
    <row r="468" spans="1:16" x14ac:dyDescent="0.3">
      <c r="A468" s="178" t="s">
        <v>513</v>
      </c>
      <c r="B468" s="179" t="s">
        <v>109</v>
      </c>
      <c r="C468" s="179">
        <v>5234</v>
      </c>
      <c r="D468" s="178" t="s">
        <v>151</v>
      </c>
      <c r="E468" s="175">
        <v>681</v>
      </c>
      <c r="F468" s="180">
        <v>77</v>
      </c>
      <c r="G468" s="180">
        <v>271</v>
      </c>
      <c r="H468" s="181">
        <v>333</v>
      </c>
      <c r="I468" s="175">
        <v>676</v>
      </c>
      <c r="J468" s="180">
        <v>95</v>
      </c>
      <c r="K468" s="180">
        <v>270</v>
      </c>
      <c r="L468" s="181">
        <v>311</v>
      </c>
      <c r="M468" s="175">
        <v>621</v>
      </c>
      <c r="N468" s="180">
        <v>94</v>
      </c>
      <c r="O468" s="180">
        <v>255</v>
      </c>
      <c r="P468" s="181">
        <v>272</v>
      </c>
    </row>
    <row r="469" spans="1:16" x14ac:dyDescent="0.3">
      <c r="A469" s="178" t="s">
        <v>108</v>
      </c>
      <c r="B469" s="179" t="s">
        <v>262</v>
      </c>
      <c r="C469" s="179">
        <v>13647</v>
      </c>
      <c r="D469" s="178" t="s">
        <v>291</v>
      </c>
      <c r="E469" s="175">
        <v>671</v>
      </c>
      <c r="F469" s="180">
        <v>97</v>
      </c>
      <c r="G469" s="180">
        <v>512</v>
      </c>
      <c r="H469" s="181">
        <v>62</v>
      </c>
      <c r="I469" s="175">
        <v>663</v>
      </c>
      <c r="J469" s="180">
        <v>98</v>
      </c>
      <c r="K469" s="180">
        <v>511</v>
      </c>
      <c r="L469" s="181">
        <v>54</v>
      </c>
      <c r="M469" s="175">
        <v>641</v>
      </c>
      <c r="N469" s="180">
        <v>92</v>
      </c>
      <c r="O469" s="180">
        <v>510</v>
      </c>
      <c r="P469" s="181">
        <v>39</v>
      </c>
    </row>
    <row r="470" spans="1:16" x14ac:dyDescent="0.3">
      <c r="A470" s="178" t="s">
        <v>939</v>
      </c>
      <c r="B470" s="179" t="s">
        <v>514</v>
      </c>
      <c r="C470" s="179">
        <v>20750</v>
      </c>
      <c r="D470" s="178" t="s">
        <v>537</v>
      </c>
      <c r="E470" s="175">
        <v>682</v>
      </c>
      <c r="F470" s="180">
        <v>120</v>
      </c>
      <c r="G470" s="180">
        <v>218</v>
      </c>
      <c r="H470" s="181">
        <v>344</v>
      </c>
      <c r="I470" s="175">
        <v>673</v>
      </c>
      <c r="J470" s="180">
        <v>112</v>
      </c>
      <c r="K470" s="180">
        <v>231</v>
      </c>
      <c r="L470" s="181">
        <v>330</v>
      </c>
      <c r="M470" s="175">
        <v>622</v>
      </c>
      <c r="N470" s="180">
        <v>103</v>
      </c>
      <c r="O470" s="180">
        <v>220</v>
      </c>
      <c r="P470" s="181">
        <v>299</v>
      </c>
    </row>
    <row r="471" spans="1:16" x14ac:dyDescent="0.3">
      <c r="A471" s="178" t="s">
        <v>309</v>
      </c>
      <c r="B471" s="179" t="s">
        <v>262</v>
      </c>
      <c r="C471" s="179">
        <v>13683</v>
      </c>
      <c r="D471" s="178" t="s">
        <v>299</v>
      </c>
      <c r="E471" s="175">
        <v>676</v>
      </c>
      <c r="F471" s="180">
        <v>187</v>
      </c>
      <c r="G471" s="180">
        <v>357</v>
      </c>
      <c r="H471" s="181">
        <v>132</v>
      </c>
      <c r="I471" s="175">
        <v>653</v>
      </c>
      <c r="J471" s="180">
        <v>187</v>
      </c>
      <c r="K471" s="180">
        <v>338</v>
      </c>
      <c r="L471" s="181">
        <v>128</v>
      </c>
      <c r="M471" s="175">
        <v>625</v>
      </c>
      <c r="N471" s="180">
        <v>194</v>
      </c>
      <c r="O471" s="180">
        <v>327</v>
      </c>
      <c r="P471" s="181">
        <v>104</v>
      </c>
    </row>
    <row r="472" spans="1:16" x14ac:dyDescent="0.3">
      <c r="A472" s="178" t="s">
        <v>820</v>
      </c>
      <c r="B472" s="179" t="s">
        <v>570</v>
      </c>
      <c r="C472" s="179">
        <v>25718</v>
      </c>
      <c r="D472" s="178" t="s">
        <v>646</v>
      </c>
      <c r="E472" s="175">
        <v>758</v>
      </c>
      <c r="F472" s="180">
        <v>166</v>
      </c>
      <c r="G472" s="180">
        <v>243</v>
      </c>
      <c r="H472" s="181">
        <v>349</v>
      </c>
      <c r="I472" s="175">
        <v>922</v>
      </c>
      <c r="J472" s="180">
        <v>324</v>
      </c>
      <c r="K472" s="180">
        <v>248</v>
      </c>
      <c r="L472" s="181">
        <v>350</v>
      </c>
      <c r="M472" s="175">
        <v>637</v>
      </c>
      <c r="N472" s="180">
        <v>59</v>
      </c>
      <c r="O472" s="180">
        <v>238</v>
      </c>
      <c r="P472" s="181">
        <v>340</v>
      </c>
    </row>
    <row r="473" spans="1:16" x14ac:dyDescent="0.3">
      <c r="A473" s="178" t="s">
        <v>569</v>
      </c>
      <c r="B473" s="179" t="s">
        <v>182</v>
      </c>
      <c r="C473" s="179">
        <v>52683</v>
      </c>
      <c r="D473" s="178" t="s">
        <v>864</v>
      </c>
      <c r="E473" s="175">
        <v>672</v>
      </c>
      <c r="F473" s="180">
        <v>96</v>
      </c>
      <c r="G473" s="180">
        <v>274</v>
      </c>
      <c r="H473" s="181">
        <v>302</v>
      </c>
      <c r="I473" s="175">
        <v>672</v>
      </c>
      <c r="J473" s="180">
        <v>95</v>
      </c>
      <c r="K473" s="180">
        <v>283</v>
      </c>
      <c r="L473" s="181">
        <v>294</v>
      </c>
      <c r="M473" s="175">
        <v>610</v>
      </c>
      <c r="N473" s="180">
        <v>100</v>
      </c>
      <c r="O473" s="180">
        <v>253</v>
      </c>
      <c r="P473" s="181">
        <v>257</v>
      </c>
    </row>
    <row r="474" spans="1:16" x14ac:dyDescent="0.3">
      <c r="A474" s="178" t="s">
        <v>108</v>
      </c>
      <c r="B474" s="179" t="s">
        <v>262</v>
      </c>
      <c r="C474" s="179">
        <v>13838</v>
      </c>
      <c r="D474" s="178" t="s">
        <v>306</v>
      </c>
      <c r="E474" s="175">
        <v>652</v>
      </c>
      <c r="F474" s="180">
        <v>53</v>
      </c>
      <c r="G474" s="180">
        <v>499</v>
      </c>
      <c r="H474" s="181">
        <v>100</v>
      </c>
      <c r="I474" s="175">
        <v>668</v>
      </c>
      <c r="J474" s="180">
        <v>48</v>
      </c>
      <c r="K474" s="180">
        <v>501</v>
      </c>
      <c r="L474" s="181">
        <v>119</v>
      </c>
      <c r="M474" s="175">
        <v>590</v>
      </c>
      <c r="N474" s="180">
        <v>49</v>
      </c>
      <c r="O474" s="180">
        <v>476</v>
      </c>
      <c r="P474" s="181">
        <v>65</v>
      </c>
    </row>
    <row r="475" spans="1:16" x14ac:dyDescent="0.3">
      <c r="A475" s="178" t="s">
        <v>513</v>
      </c>
      <c r="B475" s="179" t="s">
        <v>1087</v>
      </c>
      <c r="C475" s="179">
        <v>76869</v>
      </c>
      <c r="D475" s="179" t="s">
        <v>1119</v>
      </c>
      <c r="E475" s="175">
        <v>711</v>
      </c>
      <c r="F475" s="180">
        <v>71</v>
      </c>
      <c r="G475" s="180">
        <v>313</v>
      </c>
      <c r="H475" s="181">
        <v>327</v>
      </c>
      <c r="I475" s="175">
        <v>664</v>
      </c>
      <c r="J475" s="180">
        <v>69</v>
      </c>
      <c r="K475" s="180">
        <v>292</v>
      </c>
      <c r="L475" s="181">
        <v>303</v>
      </c>
      <c r="M475" s="175">
        <v>643</v>
      </c>
      <c r="N475" s="180">
        <v>69</v>
      </c>
      <c r="O475" s="180">
        <v>271</v>
      </c>
      <c r="P475" s="181">
        <v>303</v>
      </c>
    </row>
    <row r="476" spans="1:16" x14ac:dyDescent="0.3">
      <c r="A476" s="178" t="s">
        <v>108</v>
      </c>
      <c r="B476" s="179" t="s">
        <v>476</v>
      </c>
      <c r="C476" s="179">
        <v>19821</v>
      </c>
      <c r="D476" s="178" t="s">
        <v>510</v>
      </c>
      <c r="E476" s="175">
        <v>623</v>
      </c>
      <c r="F476" s="180">
        <v>93</v>
      </c>
      <c r="G476" s="180">
        <v>86</v>
      </c>
      <c r="H476" s="181">
        <v>444</v>
      </c>
      <c r="I476" s="175">
        <v>638</v>
      </c>
      <c r="J476" s="180">
        <v>93</v>
      </c>
      <c r="K476" s="180">
        <v>93</v>
      </c>
      <c r="L476" s="181">
        <v>452</v>
      </c>
      <c r="M476" s="175">
        <v>628</v>
      </c>
      <c r="N476" s="180">
        <v>100</v>
      </c>
      <c r="O476" s="180">
        <v>90</v>
      </c>
      <c r="P476" s="181">
        <v>438</v>
      </c>
    </row>
    <row r="477" spans="1:16" x14ac:dyDescent="0.3">
      <c r="A477" s="178" t="s">
        <v>1150</v>
      </c>
      <c r="B477" s="179" t="s">
        <v>310</v>
      </c>
      <c r="C477" s="179">
        <v>15753</v>
      </c>
      <c r="D477" s="178" t="s">
        <v>401</v>
      </c>
      <c r="E477" s="175">
        <v>630</v>
      </c>
      <c r="F477" s="180">
        <v>125</v>
      </c>
      <c r="G477" s="180">
        <v>234</v>
      </c>
      <c r="H477" s="181">
        <v>271</v>
      </c>
      <c r="I477" s="175">
        <v>636</v>
      </c>
      <c r="J477" s="180">
        <v>125</v>
      </c>
      <c r="K477" s="180">
        <v>246</v>
      </c>
      <c r="L477" s="181">
        <v>265</v>
      </c>
      <c r="M477" s="175">
        <v>628</v>
      </c>
      <c r="N477" s="180">
        <v>123</v>
      </c>
      <c r="O477" s="180">
        <v>253</v>
      </c>
      <c r="P477" s="181">
        <v>252</v>
      </c>
    </row>
    <row r="478" spans="1:16" x14ac:dyDescent="0.3">
      <c r="A478" s="178" t="s">
        <v>261</v>
      </c>
      <c r="B478" s="179" t="s">
        <v>136</v>
      </c>
      <c r="C478" s="179">
        <v>17524</v>
      </c>
      <c r="D478" s="178" t="s">
        <v>447</v>
      </c>
      <c r="E478" s="175">
        <v>716</v>
      </c>
      <c r="F478" s="180">
        <v>74</v>
      </c>
      <c r="G478" s="180">
        <v>380</v>
      </c>
      <c r="H478" s="181">
        <v>262</v>
      </c>
      <c r="I478" s="175">
        <v>711</v>
      </c>
      <c r="J478" s="180">
        <v>74</v>
      </c>
      <c r="K478" s="180">
        <v>392</v>
      </c>
      <c r="L478" s="181">
        <v>245</v>
      </c>
      <c r="M478" s="175">
        <v>627</v>
      </c>
      <c r="N478" s="180">
        <v>51</v>
      </c>
      <c r="O478" s="180">
        <v>341</v>
      </c>
      <c r="P478" s="181">
        <v>235</v>
      </c>
    </row>
    <row r="479" spans="1:16" x14ac:dyDescent="0.3">
      <c r="A479" s="178" t="s">
        <v>1131</v>
      </c>
      <c r="B479" s="179" t="s">
        <v>109</v>
      </c>
      <c r="C479" s="179">
        <v>5425</v>
      </c>
      <c r="D479" s="178" t="s">
        <v>177</v>
      </c>
      <c r="E479" s="175">
        <v>647</v>
      </c>
      <c r="F479" s="180">
        <v>107</v>
      </c>
      <c r="G479" s="180">
        <v>347</v>
      </c>
      <c r="H479" s="181">
        <v>193</v>
      </c>
      <c r="I479" s="175">
        <v>627</v>
      </c>
      <c r="J479" s="180">
        <v>105</v>
      </c>
      <c r="K479" s="180">
        <v>338</v>
      </c>
      <c r="L479" s="181">
        <v>184</v>
      </c>
      <c r="M479" s="175">
        <v>626</v>
      </c>
      <c r="N479" s="180">
        <v>102</v>
      </c>
      <c r="O479" s="180">
        <v>350</v>
      </c>
      <c r="P479" s="181">
        <v>174</v>
      </c>
    </row>
    <row r="480" spans="1:16" x14ac:dyDescent="0.3">
      <c r="A480" s="178" t="s">
        <v>475</v>
      </c>
      <c r="B480" s="179" t="s">
        <v>109</v>
      </c>
      <c r="C480" s="179">
        <v>5284</v>
      </c>
      <c r="D480" s="178" t="s">
        <v>158</v>
      </c>
      <c r="E480" s="175">
        <v>646</v>
      </c>
      <c r="F480" s="180">
        <v>126</v>
      </c>
      <c r="G480" s="180">
        <v>211</v>
      </c>
      <c r="H480" s="181">
        <v>309</v>
      </c>
      <c r="I480" s="175">
        <v>633</v>
      </c>
      <c r="J480" s="180">
        <v>125</v>
      </c>
      <c r="K480" s="180">
        <v>210</v>
      </c>
      <c r="L480" s="181">
        <v>298</v>
      </c>
      <c r="M480" s="175">
        <v>570</v>
      </c>
      <c r="N480" s="180">
        <v>123</v>
      </c>
      <c r="O480" s="180">
        <v>214</v>
      </c>
      <c r="P480" s="181">
        <v>233</v>
      </c>
    </row>
    <row r="481" spans="1:16" x14ac:dyDescent="0.3">
      <c r="A481" s="178" t="s">
        <v>475</v>
      </c>
      <c r="B481" s="179" t="s">
        <v>507</v>
      </c>
      <c r="C481" s="179">
        <v>70771</v>
      </c>
      <c r="D481" s="178" t="s">
        <v>507</v>
      </c>
      <c r="E481" s="175">
        <v>721</v>
      </c>
      <c r="F481" s="180">
        <v>104</v>
      </c>
      <c r="G481" s="180">
        <v>481</v>
      </c>
      <c r="H481" s="181">
        <v>136</v>
      </c>
      <c r="I481" s="175">
        <v>751</v>
      </c>
      <c r="J481" s="180">
        <v>106</v>
      </c>
      <c r="K481" s="180">
        <v>507</v>
      </c>
      <c r="L481" s="181">
        <v>138</v>
      </c>
      <c r="M481" s="175">
        <v>619</v>
      </c>
      <c r="N481" s="180">
        <v>71</v>
      </c>
      <c r="O481" s="180">
        <v>423</v>
      </c>
      <c r="P481" s="181">
        <v>125</v>
      </c>
    </row>
    <row r="482" spans="1:16" x14ac:dyDescent="0.3">
      <c r="A482" s="178" t="s">
        <v>475</v>
      </c>
      <c r="B482" s="179" t="s">
        <v>514</v>
      </c>
      <c r="C482" s="179">
        <v>20570</v>
      </c>
      <c r="D482" s="178" t="s">
        <v>533</v>
      </c>
      <c r="E482" s="175">
        <v>694</v>
      </c>
      <c r="F482" s="180">
        <v>89</v>
      </c>
      <c r="G482" s="180">
        <v>329</v>
      </c>
      <c r="H482" s="181">
        <v>276</v>
      </c>
      <c r="I482" s="175">
        <v>662</v>
      </c>
      <c r="J482" s="180">
        <v>89</v>
      </c>
      <c r="K482" s="180">
        <v>323</v>
      </c>
      <c r="L482" s="181">
        <v>250</v>
      </c>
      <c r="M482" s="175">
        <v>584</v>
      </c>
      <c r="N482" s="180">
        <v>88</v>
      </c>
      <c r="O482" s="180">
        <v>289</v>
      </c>
      <c r="P482" s="181">
        <v>207</v>
      </c>
    </row>
    <row r="483" spans="1:16" x14ac:dyDescent="0.3">
      <c r="A483" s="178" t="s">
        <v>475</v>
      </c>
      <c r="B483" s="179" t="s">
        <v>109</v>
      </c>
      <c r="C483" s="179">
        <v>5809</v>
      </c>
      <c r="D483" s="178" t="s">
        <v>220</v>
      </c>
      <c r="E483" s="175">
        <v>637</v>
      </c>
      <c r="F483" s="180">
        <v>50</v>
      </c>
      <c r="G483" s="180">
        <v>370</v>
      </c>
      <c r="H483" s="181">
        <v>217</v>
      </c>
      <c r="I483" s="175">
        <v>655</v>
      </c>
      <c r="J483" s="180">
        <v>49</v>
      </c>
      <c r="K483" s="180">
        <v>387</v>
      </c>
      <c r="L483" s="181">
        <v>219</v>
      </c>
      <c r="M483" s="175">
        <v>615</v>
      </c>
      <c r="N483" s="180">
        <v>48</v>
      </c>
      <c r="O483" s="180">
        <v>358</v>
      </c>
      <c r="P483" s="181">
        <v>209</v>
      </c>
    </row>
    <row r="484" spans="1:16" x14ac:dyDescent="0.3">
      <c r="A484" s="178" t="s">
        <v>569</v>
      </c>
      <c r="B484" s="179" t="s">
        <v>310</v>
      </c>
      <c r="C484" s="179">
        <v>15087</v>
      </c>
      <c r="D484" s="178" t="s">
        <v>315</v>
      </c>
      <c r="E484" s="175">
        <v>610</v>
      </c>
      <c r="F484" s="180">
        <v>72</v>
      </c>
      <c r="G484" s="180">
        <v>334</v>
      </c>
      <c r="H484" s="181">
        <v>204</v>
      </c>
      <c r="I484" s="175">
        <v>632</v>
      </c>
      <c r="J484" s="180">
        <v>72</v>
      </c>
      <c r="K484" s="180">
        <v>354</v>
      </c>
      <c r="L484" s="181">
        <v>206</v>
      </c>
      <c r="M484" s="175">
        <v>614</v>
      </c>
      <c r="N484" s="180">
        <v>73</v>
      </c>
      <c r="O484" s="180">
        <v>346</v>
      </c>
      <c r="P484" s="181">
        <v>195</v>
      </c>
    </row>
    <row r="485" spans="1:16" x14ac:dyDescent="0.3">
      <c r="A485" s="178" t="s">
        <v>309</v>
      </c>
      <c r="B485" s="179" t="s">
        <v>273</v>
      </c>
      <c r="C485" s="179">
        <v>23672</v>
      </c>
      <c r="D485" s="178" t="s">
        <v>562</v>
      </c>
      <c r="E485" s="175">
        <v>573</v>
      </c>
      <c r="F485" s="180">
        <v>87</v>
      </c>
      <c r="G485" s="180">
        <v>300</v>
      </c>
      <c r="H485" s="181">
        <v>186</v>
      </c>
      <c r="I485" s="175">
        <v>605</v>
      </c>
      <c r="J485" s="180">
        <v>87</v>
      </c>
      <c r="K485" s="180">
        <v>336</v>
      </c>
      <c r="L485" s="181">
        <v>182</v>
      </c>
      <c r="M485" s="175">
        <v>598</v>
      </c>
      <c r="N485" s="180">
        <v>89</v>
      </c>
      <c r="O485" s="180">
        <v>352</v>
      </c>
      <c r="P485" s="181">
        <v>157</v>
      </c>
    </row>
    <row r="486" spans="1:16" x14ac:dyDescent="0.3">
      <c r="A486" s="178" t="s">
        <v>540</v>
      </c>
      <c r="B486" s="179" t="s">
        <v>310</v>
      </c>
      <c r="C486" s="179">
        <v>15600</v>
      </c>
      <c r="D486" s="178" t="s">
        <v>383</v>
      </c>
      <c r="E486" s="175">
        <v>692</v>
      </c>
      <c r="F486" s="180">
        <v>64</v>
      </c>
      <c r="G486" s="180">
        <v>518</v>
      </c>
      <c r="H486" s="181">
        <v>110</v>
      </c>
      <c r="I486" s="175">
        <v>675</v>
      </c>
      <c r="J486" s="180">
        <v>64</v>
      </c>
      <c r="K486" s="180">
        <v>501</v>
      </c>
      <c r="L486" s="181">
        <v>110</v>
      </c>
      <c r="M486" s="175">
        <v>613</v>
      </c>
      <c r="N486" s="180">
        <v>64</v>
      </c>
      <c r="O486" s="180">
        <v>444</v>
      </c>
      <c r="P486" s="181">
        <v>105</v>
      </c>
    </row>
    <row r="487" spans="1:16" x14ac:dyDescent="0.3">
      <c r="A487" s="178" t="s">
        <v>513</v>
      </c>
      <c r="B487" s="179" t="s">
        <v>109</v>
      </c>
      <c r="C487" s="179">
        <v>5190</v>
      </c>
      <c r="D487" s="178" t="s">
        <v>146</v>
      </c>
      <c r="E487" s="175">
        <v>632</v>
      </c>
      <c r="F487" s="180">
        <v>106</v>
      </c>
      <c r="G487" s="180">
        <v>248</v>
      </c>
      <c r="H487" s="181">
        <v>278</v>
      </c>
      <c r="I487" s="175">
        <v>635</v>
      </c>
      <c r="J487" s="180">
        <v>104</v>
      </c>
      <c r="K487" s="180">
        <v>260</v>
      </c>
      <c r="L487" s="181">
        <v>271</v>
      </c>
      <c r="M487" s="175">
        <v>601</v>
      </c>
      <c r="N487" s="180">
        <v>103</v>
      </c>
      <c r="O487" s="180">
        <v>242</v>
      </c>
      <c r="P487" s="181">
        <v>256</v>
      </c>
    </row>
    <row r="488" spans="1:16" x14ac:dyDescent="0.3">
      <c r="A488" s="178" t="s">
        <v>939</v>
      </c>
      <c r="B488" s="179" t="s">
        <v>1132</v>
      </c>
      <c r="C488" s="179">
        <v>85325</v>
      </c>
      <c r="D488" s="178" t="s">
        <v>1146</v>
      </c>
      <c r="E488" s="175">
        <v>596</v>
      </c>
      <c r="F488" s="180">
        <v>45</v>
      </c>
      <c r="G488" s="180">
        <v>340</v>
      </c>
      <c r="H488" s="181">
        <v>211</v>
      </c>
      <c r="I488" s="175">
        <v>612</v>
      </c>
      <c r="J488" s="180">
        <v>46</v>
      </c>
      <c r="K488" s="180">
        <v>353</v>
      </c>
      <c r="L488" s="181">
        <v>213</v>
      </c>
      <c r="M488" s="175">
        <v>596</v>
      </c>
      <c r="N488" s="180">
        <v>46</v>
      </c>
      <c r="O488" s="180">
        <v>355</v>
      </c>
      <c r="P488" s="181">
        <v>195</v>
      </c>
    </row>
    <row r="489" spans="1:16" x14ac:dyDescent="0.3">
      <c r="A489" s="178" t="s">
        <v>261</v>
      </c>
      <c r="B489" s="179" t="s">
        <v>236</v>
      </c>
      <c r="C489" s="179">
        <v>8606</v>
      </c>
      <c r="D489" s="178" t="s">
        <v>251</v>
      </c>
      <c r="E489" s="175">
        <v>655</v>
      </c>
      <c r="F489" s="180">
        <v>72</v>
      </c>
      <c r="G489" s="180">
        <v>426</v>
      </c>
      <c r="H489" s="181">
        <v>157</v>
      </c>
      <c r="I489" s="175">
        <v>645</v>
      </c>
      <c r="J489" s="180">
        <v>69</v>
      </c>
      <c r="K489" s="180">
        <v>444</v>
      </c>
      <c r="L489" s="181">
        <v>132</v>
      </c>
      <c r="M489" s="175">
        <v>593</v>
      </c>
      <c r="N489" s="180">
        <v>69</v>
      </c>
      <c r="O489" s="180">
        <v>412</v>
      </c>
      <c r="P489" s="181">
        <v>112</v>
      </c>
    </row>
    <row r="490" spans="1:16" x14ac:dyDescent="0.3">
      <c r="A490" s="178" t="s">
        <v>1150</v>
      </c>
      <c r="B490" s="179" t="s">
        <v>1151</v>
      </c>
      <c r="C490" s="179">
        <v>86757</v>
      </c>
      <c r="D490" s="178" t="s">
        <v>1003</v>
      </c>
      <c r="E490" s="175">
        <v>619</v>
      </c>
      <c r="F490" s="180">
        <v>70</v>
      </c>
      <c r="G490" s="180">
        <v>229</v>
      </c>
      <c r="H490" s="181">
        <v>320</v>
      </c>
      <c r="I490" s="175">
        <v>636</v>
      </c>
      <c r="J490" s="180">
        <v>67</v>
      </c>
      <c r="K490" s="180">
        <v>244</v>
      </c>
      <c r="L490" s="181">
        <v>325</v>
      </c>
      <c r="M490" s="175">
        <v>605</v>
      </c>
      <c r="N490" s="180">
        <v>63</v>
      </c>
      <c r="O490" s="180">
        <v>225</v>
      </c>
      <c r="P490" s="181">
        <v>317</v>
      </c>
    </row>
    <row r="491" spans="1:16" x14ac:dyDescent="0.3">
      <c r="A491" s="178" t="s">
        <v>108</v>
      </c>
      <c r="B491" s="179" t="s">
        <v>514</v>
      </c>
      <c r="C491" s="179">
        <v>20517</v>
      </c>
      <c r="D491" s="178" t="s">
        <v>531</v>
      </c>
      <c r="E491" s="175">
        <v>628</v>
      </c>
      <c r="F491" s="180">
        <v>121</v>
      </c>
      <c r="G491" s="180">
        <v>186</v>
      </c>
      <c r="H491" s="181">
        <v>321</v>
      </c>
      <c r="I491" s="175">
        <v>622</v>
      </c>
      <c r="J491" s="180">
        <v>122</v>
      </c>
      <c r="K491" s="180">
        <v>178</v>
      </c>
      <c r="L491" s="181">
        <v>322</v>
      </c>
      <c r="M491" s="175">
        <v>581</v>
      </c>
      <c r="N491" s="180">
        <v>121</v>
      </c>
      <c r="O491" s="180">
        <v>170</v>
      </c>
      <c r="P491" s="181">
        <v>290</v>
      </c>
    </row>
    <row r="492" spans="1:16" x14ac:dyDescent="0.3">
      <c r="A492" s="178" t="s">
        <v>309</v>
      </c>
      <c r="B492" s="179" t="s">
        <v>476</v>
      </c>
      <c r="C492" s="179">
        <v>19110</v>
      </c>
      <c r="D492" s="178" t="s">
        <v>480</v>
      </c>
      <c r="E492" s="175">
        <v>648</v>
      </c>
      <c r="F492" s="180">
        <v>89</v>
      </c>
      <c r="G492" s="180">
        <v>376</v>
      </c>
      <c r="H492" s="181">
        <v>183</v>
      </c>
      <c r="I492" s="175">
        <v>655</v>
      </c>
      <c r="J492" s="180">
        <v>64</v>
      </c>
      <c r="K492" s="180">
        <v>410</v>
      </c>
      <c r="L492" s="181">
        <v>181</v>
      </c>
      <c r="M492" s="175">
        <v>571</v>
      </c>
      <c r="N492" s="180">
        <v>41</v>
      </c>
      <c r="O492" s="180">
        <v>389</v>
      </c>
      <c r="P492" s="181">
        <v>141</v>
      </c>
    </row>
    <row r="493" spans="1:16" x14ac:dyDescent="0.3">
      <c r="A493" s="178" t="s">
        <v>925</v>
      </c>
      <c r="B493" s="179" t="s">
        <v>310</v>
      </c>
      <c r="C493" s="179">
        <v>15599</v>
      </c>
      <c r="D493" s="178" t="s">
        <v>382</v>
      </c>
      <c r="E493" s="175">
        <v>604</v>
      </c>
      <c r="F493" s="180">
        <v>92</v>
      </c>
      <c r="G493" s="180">
        <v>274</v>
      </c>
      <c r="H493" s="181">
        <v>238</v>
      </c>
      <c r="I493" s="175">
        <v>613</v>
      </c>
      <c r="J493" s="180">
        <v>96</v>
      </c>
      <c r="K493" s="180">
        <v>283</v>
      </c>
      <c r="L493" s="181">
        <v>234</v>
      </c>
      <c r="M493" s="175">
        <v>593</v>
      </c>
      <c r="N493" s="180">
        <v>87</v>
      </c>
      <c r="O493" s="180">
        <v>290</v>
      </c>
      <c r="P493" s="181">
        <v>216</v>
      </c>
    </row>
    <row r="494" spans="1:16" x14ac:dyDescent="0.3">
      <c r="A494" s="178" t="s">
        <v>309</v>
      </c>
      <c r="B494" s="179" t="s">
        <v>570</v>
      </c>
      <c r="C494" s="179">
        <v>25326</v>
      </c>
      <c r="D494" s="178" t="s">
        <v>610</v>
      </c>
      <c r="E494" s="175">
        <v>709</v>
      </c>
      <c r="F494" s="180">
        <v>165</v>
      </c>
      <c r="G494" s="180">
        <v>181</v>
      </c>
      <c r="H494" s="181">
        <v>363</v>
      </c>
      <c r="I494" s="175">
        <v>711</v>
      </c>
      <c r="J494" s="180">
        <v>164</v>
      </c>
      <c r="K494" s="180">
        <v>187</v>
      </c>
      <c r="L494" s="181">
        <v>360</v>
      </c>
      <c r="M494" s="175">
        <v>597</v>
      </c>
      <c r="N494" s="180">
        <v>77</v>
      </c>
      <c r="O494" s="180">
        <v>172</v>
      </c>
      <c r="P494" s="181">
        <v>348</v>
      </c>
    </row>
    <row r="495" spans="1:16" x14ac:dyDescent="0.3">
      <c r="A495" s="178" t="s">
        <v>108</v>
      </c>
      <c r="B495" s="179" t="s">
        <v>570</v>
      </c>
      <c r="C495" s="179">
        <v>25781</v>
      </c>
      <c r="D495" s="178" t="s">
        <v>657</v>
      </c>
      <c r="E495" s="175">
        <v>784</v>
      </c>
      <c r="F495" s="180">
        <v>147</v>
      </c>
      <c r="G495" s="180">
        <v>453</v>
      </c>
      <c r="H495" s="181">
        <v>184</v>
      </c>
      <c r="I495" s="175">
        <v>754</v>
      </c>
      <c r="J495" s="180">
        <v>148</v>
      </c>
      <c r="K495" s="180">
        <v>427</v>
      </c>
      <c r="L495" s="181">
        <v>179</v>
      </c>
      <c r="M495" s="175">
        <v>582</v>
      </c>
      <c r="N495" s="180">
        <v>30</v>
      </c>
      <c r="O495" s="180">
        <v>399</v>
      </c>
      <c r="P495" s="181">
        <v>153</v>
      </c>
    </row>
    <row r="496" spans="1:16" x14ac:dyDescent="0.3">
      <c r="A496" s="178" t="s">
        <v>513</v>
      </c>
      <c r="B496" s="179" t="s">
        <v>570</v>
      </c>
      <c r="C496" s="179">
        <v>25793</v>
      </c>
      <c r="D496" s="178" t="s">
        <v>659</v>
      </c>
      <c r="E496" s="175">
        <v>602</v>
      </c>
      <c r="F496" s="180">
        <v>50</v>
      </c>
      <c r="G496" s="180">
        <v>370</v>
      </c>
      <c r="H496" s="181">
        <v>182</v>
      </c>
      <c r="I496" s="175">
        <v>629</v>
      </c>
      <c r="J496" s="180">
        <v>50</v>
      </c>
      <c r="K496" s="180">
        <v>398</v>
      </c>
      <c r="L496" s="181">
        <v>181</v>
      </c>
      <c r="M496" s="175">
        <v>590</v>
      </c>
      <c r="N496" s="180">
        <v>50</v>
      </c>
      <c r="O496" s="180">
        <v>371</v>
      </c>
      <c r="P496" s="181">
        <v>169</v>
      </c>
    </row>
    <row r="497" spans="1:16" x14ac:dyDescent="0.3">
      <c r="A497" s="178" t="s">
        <v>569</v>
      </c>
      <c r="B497" s="179" t="s">
        <v>450</v>
      </c>
      <c r="C497" s="179">
        <v>66594</v>
      </c>
      <c r="D497" s="178" t="s">
        <v>936</v>
      </c>
      <c r="E497" s="175">
        <v>617</v>
      </c>
      <c r="F497" s="180">
        <v>135</v>
      </c>
      <c r="G497" s="180">
        <v>159</v>
      </c>
      <c r="H497" s="181">
        <v>323</v>
      </c>
      <c r="I497" s="175">
        <v>618</v>
      </c>
      <c r="J497" s="180">
        <v>131</v>
      </c>
      <c r="K497" s="180">
        <v>177</v>
      </c>
      <c r="L497" s="181">
        <v>310</v>
      </c>
      <c r="M497" s="175">
        <v>574</v>
      </c>
      <c r="N497" s="180">
        <v>129</v>
      </c>
      <c r="O497" s="180">
        <v>159</v>
      </c>
      <c r="P497" s="181">
        <v>286</v>
      </c>
    </row>
    <row r="498" spans="1:16" x14ac:dyDescent="0.3">
      <c r="A498" s="178" t="s">
        <v>569</v>
      </c>
      <c r="B498" s="179" t="s">
        <v>570</v>
      </c>
      <c r="C498" s="179">
        <v>25178</v>
      </c>
      <c r="D498" s="178" t="s">
        <v>587</v>
      </c>
      <c r="E498" s="175">
        <v>750</v>
      </c>
      <c r="F498" s="180">
        <v>196</v>
      </c>
      <c r="G498" s="180">
        <v>239</v>
      </c>
      <c r="H498" s="181">
        <v>315</v>
      </c>
      <c r="I498" s="175">
        <v>736</v>
      </c>
      <c r="J498" s="180">
        <v>192</v>
      </c>
      <c r="K498" s="180">
        <v>234</v>
      </c>
      <c r="L498" s="181">
        <v>310</v>
      </c>
      <c r="M498" s="175">
        <v>584</v>
      </c>
      <c r="N498" s="180">
        <v>52</v>
      </c>
      <c r="O498" s="180">
        <v>233</v>
      </c>
      <c r="P498" s="181">
        <v>299</v>
      </c>
    </row>
    <row r="499" spans="1:16" x14ac:dyDescent="0.3">
      <c r="A499" s="178" t="s">
        <v>309</v>
      </c>
      <c r="B499" s="179" t="s">
        <v>682</v>
      </c>
      <c r="C499" s="179">
        <v>27615</v>
      </c>
      <c r="D499" s="178" t="s">
        <v>449</v>
      </c>
      <c r="E499" s="175">
        <v>577</v>
      </c>
      <c r="F499" s="180">
        <v>2</v>
      </c>
      <c r="G499" s="180">
        <v>285</v>
      </c>
      <c r="H499" s="181">
        <v>290</v>
      </c>
      <c r="I499" s="175">
        <v>644</v>
      </c>
      <c r="J499" s="180">
        <v>2</v>
      </c>
      <c r="K499" s="180">
        <v>293</v>
      </c>
      <c r="L499" s="181">
        <v>349</v>
      </c>
      <c r="M499" s="175">
        <v>577</v>
      </c>
      <c r="N499" s="180">
        <v>4</v>
      </c>
      <c r="O499" s="180">
        <v>242</v>
      </c>
      <c r="P499" s="181">
        <v>331</v>
      </c>
    </row>
    <row r="500" spans="1:16" x14ac:dyDescent="0.3">
      <c r="A500" s="178" t="s">
        <v>309</v>
      </c>
      <c r="B500" s="179" t="s">
        <v>940</v>
      </c>
      <c r="C500" s="179">
        <v>68385</v>
      </c>
      <c r="D500" s="178" t="s">
        <v>978</v>
      </c>
      <c r="E500" s="175">
        <v>613</v>
      </c>
      <c r="F500" s="180">
        <v>63</v>
      </c>
      <c r="G500" s="180">
        <v>373</v>
      </c>
      <c r="H500" s="181">
        <v>177</v>
      </c>
      <c r="I500" s="175">
        <v>631</v>
      </c>
      <c r="J500" s="180">
        <v>77</v>
      </c>
      <c r="K500" s="180">
        <v>371</v>
      </c>
      <c r="L500" s="181">
        <v>183</v>
      </c>
      <c r="M500" s="175">
        <v>584</v>
      </c>
      <c r="N500" s="180">
        <v>73</v>
      </c>
      <c r="O500" s="180">
        <v>338</v>
      </c>
      <c r="P500" s="181">
        <v>173</v>
      </c>
    </row>
    <row r="501" spans="1:16" x14ac:dyDescent="0.3">
      <c r="A501" s="178" t="s">
        <v>1015</v>
      </c>
      <c r="B501" s="179" t="s">
        <v>570</v>
      </c>
      <c r="C501" s="179">
        <v>25053</v>
      </c>
      <c r="D501" s="178" t="s">
        <v>575</v>
      </c>
      <c r="E501" s="175">
        <v>803</v>
      </c>
      <c r="F501" s="180">
        <v>305</v>
      </c>
      <c r="G501" s="180">
        <v>141</v>
      </c>
      <c r="H501" s="181">
        <v>357</v>
      </c>
      <c r="I501" s="175">
        <v>820</v>
      </c>
      <c r="J501" s="180">
        <v>304</v>
      </c>
      <c r="K501" s="180">
        <v>139</v>
      </c>
      <c r="L501" s="181">
        <v>377</v>
      </c>
      <c r="M501" s="175">
        <v>577</v>
      </c>
      <c r="N501" s="180">
        <v>88</v>
      </c>
      <c r="O501" s="180">
        <v>127</v>
      </c>
      <c r="P501" s="181">
        <v>362</v>
      </c>
    </row>
    <row r="502" spans="1:16" x14ac:dyDescent="0.3">
      <c r="A502" s="178" t="s">
        <v>108</v>
      </c>
      <c r="B502" s="179" t="s">
        <v>310</v>
      </c>
      <c r="C502" s="179">
        <v>15837</v>
      </c>
      <c r="D502" s="178" t="s">
        <v>424</v>
      </c>
      <c r="E502" s="175">
        <v>641</v>
      </c>
      <c r="F502" s="180">
        <v>106</v>
      </c>
      <c r="G502" s="180">
        <v>383</v>
      </c>
      <c r="H502" s="181">
        <v>152</v>
      </c>
      <c r="I502" s="175">
        <v>639</v>
      </c>
      <c r="J502" s="180">
        <v>104</v>
      </c>
      <c r="K502" s="180">
        <v>384</v>
      </c>
      <c r="L502" s="181">
        <v>151</v>
      </c>
      <c r="M502" s="175">
        <v>576</v>
      </c>
      <c r="N502" s="180">
        <v>103</v>
      </c>
      <c r="O502" s="180">
        <v>333</v>
      </c>
      <c r="P502" s="181">
        <v>140</v>
      </c>
    </row>
    <row r="503" spans="1:16" x14ac:dyDescent="0.3">
      <c r="A503" s="178" t="s">
        <v>1150</v>
      </c>
      <c r="B503" s="179" t="s">
        <v>109</v>
      </c>
      <c r="C503" s="179">
        <v>5138</v>
      </c>
      <c r="D503" s="178" t="s">
        <v>138</v>
      </c>
      <c r="E503" s="175">
        <v>587</v>
      </c>
      <c r="F503" s="180">
        <v>85</v>
      </c>
      <c r="G503" s="180">
        <v>315</v>
      </c>
      <c r="H503" s="181">
        <v>187</v>
      </c>
      <c r="I503" s="175">
        <v>584</v>
      </c>
      <c r="J503" s="180">
        <v>83</v>
      </c>
      <c r="K503" s="180">
        <v>315</v>
      </c>
      <c r="L503" s="181">
        <v>186</v>
      </c>
      <c r="M503" s="175">
        <v>570</v>
      </c>
      <c r="N503" s="180">
        <v>90</v>
      </c>
      <c r="O503" s="180">
        <v>310</v>
      </c>
      <c r="P503" s="181">
        <v>170</v>
      </c>
    </row>
    <row r="504" spans="1:16" x14ac:dyDescent="0.3">
      <c r="A504" s="178" t="s">
        <v>569</v>
      </c>
      <c r="B504" s="179" t="s">
        <v>136</v>
      </c>
      <c r="C504" s="179">
        <v>17444</v>
      </c>
      <c r="D504" s="178" t="s">
        <v>442</v>
      </c>
      <c r="E504" s="175">
        <v>696</v>
      </c>
      <c r="F504" s="180">
        <v>218</v>
      </c>
      <c r="G504" s="180">
        <v>149</v>
      </c>
      <c r="H504" s="181">
        <v>329</v>
      </c>
      <c r="I504" s="175">
        <v>684</v>
      </c>
      <c r="J504" s="180">
        <v>184</v>
      </c>
      <c r="K504" s="180">
        <v>171</v>
      </c>
      <c r="L504" s="181">
        <v>329</v>
      </c>
      <c r="M504" s="175">
        <v>572</v>
      </c>
      <c r="N504" s="180">
        <v>85</v>
      </c>
      <c r="O504" s="180">
        <v>171</v>
      </c>
      <c r="P504" s="181">
        <v>316</v>
      </c>
    </row>
    <row r="505" spans="1:16" x14ac:dyDescent="0.3">
      <c r="A505" s="178" t="s">
        <v>939</v>
      </c>
      <c r="B505" s="179" t="s">
        <v>262</v>
      </c>
      <c r="C505" s="179">
        <v>13030</v>
      </c>
      <c r="D505" s="178" t="s">
        <v>265</v>
      </c>
      <c r="E505" s="175">
        <v>630</v>
      </c>
      <c r="F505" s="180">
        <v>14</v>
      </c>
      <c r="G505" s="180">
        <v>174</v>
      </c>
      <c r="H505" s="181">
        <v>442</v>
      </c>
      <c r="I505" s="175">
        <v>602</v>
      </c>
      <c r="J505" s="180">
        <v>14</v>
      </c>
      <c r="K505" s="180">
        <v>177</v>
      </c>
      <c r="L505" s="181">
        <v>411</v>
      </c>
      <c r="M505" s="175">
        <v>528</v>
      </c>
      <c r="N505" s="180">
        <v>15</v>
      </c>
      <c r="O505" s="180">
        <v>158</v>
      </c>
      <c r="P505" s="181">
        <v>355</v>
      </c>
    </row>
    <row r="506" spans="1:16" x14ac:dyDescent="0.3">
      <c r="A506" s="178" t="s">
        <v>820</v>
      </c>
      <c r="B506" s="179" t="s">
        <v>507</v>
      </c>
      <c r="C506" s="179">
        <v>70418</v>
      </c>
      <c r="D506" s="179" t="s">
        <v>1025</v>
      </c>
      <c r="E506" s="175">
        <v>656</v>
      </c>
      <c r="F506" s="180">
        <v>139</v>
      </c>
      <c r="G506" s="180">
        <v>301</v>
      </c>
      <c r="H506" s="181">
        <v>216</v>
      </c>
      <c r="I506" s="175">
        <v>608</v>
      </c>
      <c r="J506" s="180">
        <v>139</v>
      </c>
      <c r="K506" s="180">
        <v>270</v>
      </c>
      <c r="L506" s="181">
        <v>199</v>
      </c>
      <c r="M506" s="175">
        <v>555</v>
      </c>
      <c r="N506" s="180">
        <v>119</v>
      </c>
      <c r="O506" s="180">
        <v>265</v>
      </c>
      <c r="P506" s="181">
        <v>171</v>
      </c>
    </row>
    <row r="507" spans="1:16" x14ac:dyDescent="0.3">
      <c r="A507" s="178" t="s">
        <v>261</v>
      </c>
      <c r="B507" s="179" t="s">
        <v>182</v>
      </c>
      <c r="C507" s="179">
        <v>52678</v>
      </c>
      <c r="D507" s="178" t="s">
        <v>863</v>
      </c>
      <c r="E507" s="175">
        <v>620</v>
      </c>
      <c r="F507" s="180">
        <v>83</v>
      </c>
      <c r="G507" s="180">
        <v>88</v>
      </c>
      <c r="H507" s="181">
        <v>449</v>
      </c>
      <c r="I507" s="175">
        <v>579</v>
      </c>
      <c r="J507" s="180">
        <v>86</v>
      </c>
      <c r="K507" s="180">
        <v>91</v>
      </c>
      <c r="L507" s="181">
        <v>402</v>
      </c>
      <c r="M507" s="175">
        <v>585</v>
      </c>
      <c r="N507" s="180">
        <v>81</v>
      </c>
      <c r="O507" s="180">
        <v>100</v>
      </c>
      <c r="P507" s="181">
        <v>404</v>
      </c>
    </row>
    <row r="508" spans="1:16" x14ac:dyDescent="0.3">
      <c r="A508" s="178" t="s">
        <v>820</v>
      </c>
      <c r="B508" s="179" t="s">
        <v>514</v>
      </c>
      <c r="C508" s="179">
        <v>20614</v>
      </c>
      <c r="D508" s="178" t="s">
        <v>534</v>
      </c>
      <c r="E508" s="175">
        <v>588</v>
      </c>
      <c r="F508" s="180">
        <v>117</v>
      </c>
      <c r="G508" s="180">
        <v>166</v>
      </c>
      <c r="H508" s="181">
        <v>305</v>
      </c>
      <c r="I508" s="175">
        <v>629</v>
      </c>
      <c r="J508" s="180">
        <v>118</v>
      </c>
      <c r="K508" s="180">
        <v>196</v>
      </c>
      <c r="L508" s="181">
        <v>315</v>
      </c>
      <c r="M508" s="175">
        <v>544</v>
      </c>
      <c r="N508" s="180">
        <v>73</v>
      </c>
      <c r="O508" s="180">
        <v>195</v>
      </c>
      <c r="P508" s="181">
        <v>276</v>
      </c>
    </row>
    <row r="509" spans="1:16" x14ac:dyDescent="0.3">
      <c r="A509" s="178" t="s">
        <v>108</v>
      </c>
      <c r="B509" s="179" t="s">
        <v>182</v>
      </c>
      <c r="C509" s="179">
        <v>52585</v>
      </c>
      <c r="D509" s="178" t="s">
        <v>861</v>
      </c>
      <c r="E509" s="175">
        <v>574</v>
      </c>
      <c r="F509" s="180">
        <v>93</v>
      </c>
      <c r="G509" s="180">
        <v>179</v>
      </c>
      <c r="H509" s="181">
        <v>302</v>
      </c>
      <c r="I509" s="175">
        <v>579</v>
      </c>
      <c r="J509" s="180">
        <v>92</v>
      </c>
      <c r="K509" s="180">
        <v>179</v>
      </c>
      <c r="L509" s="181">
        <v>308</v>
      </c>
      <c r="M509" s="175">
        <v>559</v>
      </c>
      <c r="N509" s="180">
        <v>93</v>
      </c>
      <c r="O509" s="180">
        <v>179</v>
      </c>
      <c r="P509" s="181">
        <v>287</v>
      </c>
    </row>
    <row r="510" spans="1:16" x14ac:dyDescent="0.3">
      <c r="A510" s="178" t="s">
        <v>261</v>
      </c>
      <c r="B510" s="179" t="s">
        <v>940</v>
      </c>
      <c r="C510" s="179">
        <v>68235</v>
      </c>
      <c r="D510" s="178" t="s">
        <v>960</v>
      </c>
      <c r="E510" s="175">
        <v>606</v>
      </c>
      <c r="F510" s="180">
        <v>64</v>
      </c>
      <c r="G510" s="180">
        <v>259</v>
      </c>
      <c r="H510" s="181">
        <v>283</v>
      </c>
      <c r="I510" s="175">
        <v>603</v>
      </c>
      <c r="J510" s="180">
        <v>64</v>
      </c>
      <c r="K510" s="180">
        <v>250</v>
      </c>
      <c r="L510" s="181">
        <v>289</v>
      </c>
      <c r="M510" s="175">
        <v>568</v>
      </c>
      <c r="N510" s="180">
        <v>64</v>
      </c>
      <c r="O510" s="180">
        <v>225</v>
      </c>
      <c r="P510" s="181">
        <v>279</v>
      </c>
    </row>
    <row r="511" spans="1:16" x14ac:dyDescent="0.3">
      <c r="A511" s="178" t="s">
        <v>261</v>
      </c>
      <c r="B511" s="179" t="s">
        <v>1151</v>
      </c>
      <c r="C511" s="179">
        <v>86571</v>
      </c>
      <c r="D511" s="178" t="s">
        <v>1156</v>
      </c>
      <c r="E511" s="175">
        <v>576</v>
      </c>
      <c r="F511" s="180">
        <v>82</v>
      </c>
      <c r="G511" s="180">
        <v>179</v>
      </c>
      <c r="H511" s="181">
        <v>315</v>
      </c>
      <c r="I511" s="175">
        <v>588</v>
      </c>
      <c r="J511" s="180">
        <v>83</v>
      </c>
      <c r="K511" s="180">
        <v>203</v>
      </c>
      <c r="L511" s="181">
        <v>302</v>
      </c>
      <c r="M511" s="175">
        <v>565</v>
      </c>
      <c r="N511" s="180">
        <v>73</v>
      </c>
      <c r="O511" s="180">
        <v>199</v>
      </c>
      <c r="P511" s="181">
        <v>293</v>
      </c>
    </row>
    <row r="512" spans="1:16" x14ac:dyDescent="0.3">
      <c r="A512" s="178" t="s">
        <v>712</v>
      </c>
      <c r="B512" s="179" t="s">
        <v>514</v>
      </c>
      <c r="C512" s="179">
        <v>20383</v>
      </c>
      <c r="D512" s="178" t="s">
        <v>528</v>
      </c>
      <c r="E512" s="175">
        <v>610</v>
      </c>
      <c r="F512" s="180">
        <v>70</v>
      </c>
      <c r="G512" s="180">
        <v>329</v>
      </c>
      <c r="H512" s="181">
        <v>211</v>
      </c>
      <c r="I512" s="175">
        <v>580</v>
      </c>
      <c r="J512" s="180">
        <v>70</v>
      </c>
      <c r="K512" s="180">
        <v>305</v>
      </c>
      <c r="L512" s="181">
        <v>205</v>
      </c>
      <c r="M512" s="175">
        <v>557</v>
      </c>
      <c r="N512" s="180">
        <v>64</v>
      </c>
      <c r="O512" s="180">
        <v>303</v>
      </c>
      <c r="P512" s="181">
        <v>190</v>
      </c>
    </row>
    <row r="513" spans="1:16" x14ac:dyDescent="0.3">
      <c r="A513" s="178" t="s">
        <v>309</v>
      </c>
      <c r="B513" s="179" t="s">
        <v>1040</v>
      </c>
      <c r="C513" s="179">
        <v>73055</v>
      </c>
      <c r="D513" s="178" t="s">
        <v>1046</v>
      </c>
      <c r="E513" s="175">
        <v>592</v>
      </c>
      <c r="F513" s="180">
        <v>91</v>
      </c>
      <c r="G513" s="180">
        <v>275</v>
      </c>
      <c r="H513" s="181">
        <v>226</v>
      </c>
      <c r="I513" s="175">
        <v>585</v>
      </c>
      <c r="J513" s="180">
        <v>92</v>
      </c>
      <c r="K513" s="180">
        <v>266</v>
      </c>
      <c r="L513" s="181">
        <v>227</v>
      </c>
      <c r="M513" s="175">
        <v>549</v>
      </c>
      <c r="N513" s="180">
        <v>91</v>
      </c>
      <c r="O513" s="180">
        <v>246</v>
      </c>
      <c r="P513" s="181">
        <v>212</v>
      </c>
    </row>
    <row r="514" spans="1:16" x14ac:dyDescent="0.3">
      <c r="A514" s="178" t="s">
        <v>874</v>
      </c>
      <c r="B514" s="179" t="s">
        <v>514</v>
      </c>
      <c r="C514" s="179">
        <v>20032</v>
      </c>
      <c r="D514" s="178" t="s">
        <v>518</v>
      </c>
      <c r="E514" s="175">
        <v>568</v>
      </c>
      <c r="F514" s="180">
        <v>101</v>
      </c>
      <c r="G514" s="180">
        <v>222</v>
      </c>
      <c r="H514" s="181">
        <v>245</v>
      </c>
      <c r="I514" s="175">
        <v>548</v>
      </c>
      <c r="J514" s="180">
        <v>104</v>
      </c>
      <c r="K514" s="180">
        <v>222</v>
      </c>
      <c r="L514" s="181">
        <v>222</v>
      </c>
      <c r="M514" s="175">
        <v>521</v>
      </c>
      <c r="N514" s="180">
        <v>106</v>
      </c>
      <c r="O514" s="180">
        <v>236</v>
      </c>
      <c r="P514" s="181">
        <v>179</v>
      </c>
    </row>
    <row r="515" spans="1:16" x14ac:dyDescent="0.3">
      <c r="A515" s="178" t="s">
        <v>939</v>
      </c>
      <c r="B515" s="179" t="s">
        <v>713</v>
      </c>
      <c r="C515" s="179">
        <v>41020</v>
      </c>
      <c r="D515" s="178" t="s">
        <v>718</v>
      </c>
      <c r="E515" s="175">
        <v>577</v>
      </c>
      <c r="F515" s="180">
        <v>104</v>
      </c>
      <c r="G515" s="180">
        <v>109</v>
      </c>
      <c r="H515" s="181">
        <v>364</v>
      </c>
      <c r="I515" s="175">
        <v>570</v>
      </c>
      <c r="J515" s="180">
        <v>101</v>
      </c>
      <c r="K515" s="180">
        <v>101</v>
      </c>
      <c r="L515" s="181">
        <v>368</v>
      </c>
      <c r="M515" s="175">
        <v>542</v>
      </c>
      <c r="N515" s="180">
        <v>100</v>
      </c>
      <c r="O515" s="180">
        <v>92</v>
      </c>
      <c r="P515" s="181">
        <v>350</v>
      </c>
    </row>
    <row r="516" spans="1:16" x14ac:dyDescent="0.3">
      <c r="A516" s="178" t="s">
        <v>712</v>
      </c>
      <c r="B516" s="179" t="s">
        <v>682</v>
      </c>
      <c r="C516" s="179">
        <v>27205</v>
      </c>
      <c r="D516" s="178" t="s">
        <v>694</v>
      </c>
      <c r="E516" s="175">
        <v>627</v>
      </c>
      <c r="F516" s="180">
        <v>93</v>
      </c>
      <c r="G516" s="180">
        <v>165</v>
      </c>
      <c r="H516" s="181">
        <v>369</v>
      </c>
      <c r="I516" s="175">
        <v>574</v>
      </c>
      <c r="J516" s="180">
        <v>91</v>
      </c>
      <c r="K516" s="180">
        <v>162</v>
      </c>
      <c r="L516" s="181">
        <v>321</v>
      </c>
      <c r="M516" s="175">
        <v>463</v>
      </c>
      <c r="N516" s="180">
        <v>90</v>
      </c>
      <c r="O516" s="180">
        <v>148</v>
      </c>
      <c r="P516" s="181">
        <v>225</v>
      </c>
    </row>
    <row r="517" spans="1:16" x14ac:dyDescent="0.3">
      <c r="A517" s="178" t="s">
        <v>475</v>
      </c>
      <c r="B517" s="179" t="s">
        <v>476</v>
      </c>
      <c r="C517" s="179">
        <v>19355</v>
      </c>
      <c r="D517" s="178" t="s">
        <v>488</v>
      </c>
      <c r="E517" s="175">
        <v>556</v>
      </c>
      <c r="F517" s="180">
        <v>69</v>
      </c>
      <c r="G517" s="180">
        <v>140</v>
      </c>
      <c r="H517" s="181">
        <v>347</v>
      </c>
      <c r="I517" s="175">
        <v>553</v>
      </c>
      <c r="J517" s="180">
        <v>68</v>
      </c>
      <c r="K517" s="180">
        <v>137</v>
      </c>
      <c r="L517" s="181">
        <v>348</v>
      </c>
      <c r="M517" s="175">
        <v>536</v>
      </c>
      <c r="N517" s="180">
        <v>67</v>
      </c>
      <c r="O517" s="180">
        <v>142</v>
      </c>
      <c r="P517" s="181">
        <v>327</v>
      </c>
    </row>
    <row r="518" spans="1:16" x14ac:dyDescent="0.3">
      <c r="A518" s="178" t="s">
        <v>820</v>
      </c>
      <c r="B518" s="179" t="s">
        <v>459</v>
      </c>
      <c r="C518" s="179">
        <v>18256</v>
      </c>
      <c r="D518" s="178" t="s">
        <v>466</v>
      </c>
      <c r="E518" s="175">
        <v>589</v>
      </c>
      <c r="F518" s="180">
        <v>63</v>
      </c>
      <c r="G518" s="180">
        <v>323</v>
      </c>
      <c r="H518" s="181">
        <v>203</v>
      </c>
      <c r="I518" s="175">
        <v>588</v>
      </c>
      <c r="J518" s="180">
        <v>62</v>
      </c>
      <c r="K518" s="180">
        <v>321</v>
      </c>
      <c r="L518" s="181">
        <v>205</v>
      </c>
      <c r="M518" s="175">
        <v>558</v>
      </c>
      <c r="N518" s="180">
        <v>62</v>
      </c>
      <c r="O518" s="180">
        <v>290</v>
      </c>
      <c r="P518" s="181">
        <v>206</v>
      </c>
    </row>
    <row r="519" spans="1:16" x14ac:dyDescent="0.3">
      <c r="A519" s="178" t="s">
        <v>1131</v>
      </c>
      <c r="B519" s="179" t="s">
        <v>109</v>
      </c>
      <c r="C519" s="179">
        <v>5361</v>
      </c>
      <c r="D519" s="178" t="s">
        <v>169</v>
      </c>
      <c r="E519" s="175">
        <v>612</v>
      </c>
      <c r="F519" s="180">
        <v>143</v>
      </c>
      <c r="G519" s="180">
        <v>200</v>
      </c>
      <c r="H519" s="181">
        <v>269</v>
      </c>
      <c r="I519" s="175">
        <v>566</v>
      </c>
      <c r="J519" s="180">
        <v>146</v>
      </c>
      <c r="K519" s="180">
        <v>186</v>
      </c>
      <c r="L519" s="181">
        <v>234</v>
      </c>
      <c r="M519" s="175">
        <v>518</v>
      </c>
      <c r="N519" s="180">
        <v>142</v>
      </c>
      <c r="O519" s="180">
        <v>178</v>
      </c>
      <c r="P519" s="181">
        <v>198</v>
      </c>
    </row>
    <row r="520" spans="1:16" x14ac:dyDescent="0.3">
      <c r="A520" s="178" t="s">
        <v>309</v>
      </c>
      <c r="B520" s="179" t="s">
        <v>182</v>
      </c>
      <c r="C520" s="179">
        <v>52079</v>
      </c>
      <c r="D520" s="178" t="s">
        <v>825</v>
      </c>
      <c r="E520" s="175">
        <v>558</v>
      </c>
      <c r="F520" s="180">
        <v>122</v>
      </c>
      <c r="G520" s="180">
        <v>137</v>
      </c>
      <c r="H520" s="181">
        <v>299</v>
      </c>
      <c r="I520" s="175">
        <v>554</v>
      </c>
      <c r="J520" s="180">
        <v>122</v>
      </c>
      <c r="K520" s="180">
        <v>140</v>
      </c>
      <c r="L520" s="181">
        <v>292</v>
      </c>
      <c r="M520" s="175">
        <v>550</v>
      </c>
      <c r="N520" s="180">
        <v>121</v>
      </c>
      <c r="O520" s="180">
        <v>137</v>
      </c>
      <c r="P520" s="181">
        <v>292</v>
      </c>
    </row>
    <row r="521" spans="1:16" x14ac:dyDescent="0.3">
      <c r="A521" s="178" t="s">
        <v>475</v>
      </c>
      <c r="B521" s="179" t="s">
        <v>310</v>
      </c>
      <c r="C521" s="179">
        <v>15693</v>
      </c>
      <c r="D521" s="178" t="s">
        <v>396</v>
      </c>
      <c r="E521" s="175">
        <v>560</v>
      </c>
      <c r="F521" s="180">
        <v>66</v>
      </c>
      <c r="G521" s="180">
        <v>257</v>
      </c>
      <c r="H521" s="181">
        <v>237</v>
      </c>
      <c r="I521" s="175">
        <v>556</v>
      </c>
      <c r="J521" s="180">
        <v>62</v>
      </c>
      <c r="K521" s="180">
        <v>264</v>
      </c>
      <c r="L521" s="181">
        <v>230</v>
      </c>
      <c r="M521" s="175">
        <v>541</v>
      </c>
      <c r="N521" s="180">
        <v>63</v>
      </c>
      <c r="O521" s="180">
        <v>257</v>
      </c>
      <c r="P521" s="181">
        <v>221</v>
      </c>
    </row>
    <row r="522" spans="1:16" x14ac:dyDescent="0.3">
      <c r="A522" s="178" t="s">
        <v>458</v>
      </c>
      <c r="B522" s="179" t="s">
        <v>109</v>
      </c>
      <c r="C522" s="179">
        <v>5690</v>
      </c>
      <c r="D522" s="178" t="s">
        <v>212</v>
      </c>
      <c r="E522" s="175">
        <v>545</v>
      </c>
      <c r="F522" s="180">
        <v>80</v>
      </c>
      <c r="G522" s="180">
        <v>281</v>
      </c>
      <c r="H522" s="181">
        <v>184</v>
      </c>
      <c r="I522" s="175">
        <v>538</v>
      </c>
      <c r="J522" s="180">
        <v>80</v>
      </c>
      <c r="K522" s="180">
        <v>276</v>
      </c>
      <c r="L522" s="181">
        <v>182</v>
      </c>
      <c r="M522" s="175">
        <v>542</v>
      </c>
      <c r="N522" s="180">
        <v>81</v>
      </c>
      <c r="O522" s="180">
        <v>286</v>
      </c>
      <c r="P522" s="181">
        <v>175</v>
      </c>
    </row>
    <row r="523" spans="1:16" x14ac:dyDescent="0.3">
      <c r="A523" s="178" t="s">
        <v>712</v>
      </c>
      <c r="B523" s="179" t="s">
        <v>514</v>
      </c>
      <c r="C523" s="179">
        <v>20295</v>
      </c>
      <c r="D523" s="178" t="s">
        <v>526</v>
      </c>
      <c r="E523" s="175">
        <v>473</v>
      </c>
      <c r="F523" s="180">
        <v>154</v>
      </c>
      <c r="G523" s="180">
        <v>226</v>
      </c>
      <c r="H523" s="181">
        <v>93</v>
      </c>
      <c r="I523" s="175">
        <v>479</v>
      </c>
      <c r="J523" s="180">
        <v>155</v>
      </c>
      <c r="K523" s="180">
        <v>231</v>
      </c>
      <c r="L523" s="181">
        <v>93</v>
      </c>
      <c r="M523" s="175">
        <v>539</v>
      </c>
      <c r="N523" s="180">
        <v>155</v>
      </c>
      <c r="O523" s="180">
        <v>299</v>
      </c>
      <c r="P523" s="181">
        <v>85</v>
      </c>
    </row>
    <row r="524" spans="1:16" x14ac:dyDescent="0.3">
      <c r="A524" s="178" t="s">
        <v>108</v>
      </c>
      <c r="B524" s="179" t="s">
        <v>273</v>
      </c>
      <c r="C524" s="179">
        <v>23675</v>
      </c>
      <c r="D524" s="178" t="s">
        <v>563</v>
      </c>
      <c r="E524" s="175">
        <v>525</v>
      </c>
      <c r="F524" s="180">
        <v>141</v>
      </c>
      <c r="G524" s="180">
        <v>184</v>
      </c>
      <c r="H524" s="181">
        <v>200</v>
      </c>
      <c r="I524" s="175">
        <v>575</v>
      </c>
      <c r="J524" s="180">
        <v>143</v>
      </c>
      <c r="K524" s="180">
        <v>236</v>
      </c>
      <c r="L524" s="181">
        <v>196</v>
      </c>
      <c r="M524" s="175">
        <v>512</v>
      </c>
      <c r="N524" s="180">
        <v>141</v>
      </c>
      <c r="O524" s="180">
        <v>209</v>
      </c>
      <c r="P524" s="181">
        <v>162</v>
      </c>
    </row>
    <row r="525" spans="1:16" x14ac:dyDescent="0.3">
      <c r="A525" s="178" t="s">
        <v>309</v>
      </c>
      <c r="B525" s="179" t="s">
        <v>940</v>
      </c>
      <c r="C525" s="179">
        <v>68895</v>
      </c>
      <c r="D525" s="178" t="s">
        <v>1014</v>
      </c>
      <c r="E525" s="175">
        <v>584</v>
      </c>
      <c r="F525" s="180">
        <v>63</v>
      </c>
      <c r="G525" s="180">
        <v>254</v>
      </c>
      <c r="H525" s="181">
        <v>267</v>
      </c>
      <c r="I525" s="175">
        <v>586</v>
      </c>
      <c r="J525" s="180">
        <v>65</v>
      </c>
      <c r="K525" s="180">
        <v>259</v>
      </c>
      <c r="L525" s="181">
        <v>262</v>
      </c>
      <c r="M525" s="175">
        <v>534</v>
      </c>
      <c r="N525" s="180">
        <v>63</v>
      </c>
      <c r="O525" s="180">
        <v>217</v>
      </c>
      <c r="P525" s="181">
        <v>254</v>
      </c>
    </row>
    <row r="526" spans="1:16" x14ac:dyDescent="0.3">
      <c r="A526" s="178" t="s">
        <v>820</v>
      </c>
      <c r="B526" s="179" t="s">
        <v>570</v>
      </c>
      <c r="C526" s="179">
        <v>25297</v>
      </c>
      <c r="D526" s="178" t="s">
        <v>603</v>
      </c>
      <c r="E526" s="175">
        <v>578</v>
      </c>
      <c r="F526" s="180">
        <v>100</v>
      </c>
      <c r="G526" s="180">
        <v>153</v>
      </c>
      <c r="H526" s="181">
        <v>325</v>
      </c>
      <c r="I526" s="175">
        <v>549</v>
      </c>
      <c r="J526" s="180">
        <v>97</v>
      </c>
      <c r="K526" s="180">
        <v>148</v>
      </c>
      <c r="L526" s="181">
        <v>304</v>
      </c>
      <c r="M526" s="175">
        <v>521</v>
      </c>
      <c r="N526" s="180">
        <v>98</v>
      </c>
      <c r="O526" s="180">
        <v>138</v>
      </c>
      <c r="P526" s="181">
        <v>285</v>
      </c>
    </row>
    <row r="527" spans="1:16" x14ac:dyDescent="0.3">
      <c r="A527" s="178" t="s">
        <v>108</v>
      </c>
      <c r="B527" s="179" t="s">
        <v>310</v>
      </c>
      <c r="C527" s="179">
        <v>15464</v>
      </c>
      <c r="D527" s="178" t="s">
        <v>361</v>
      </c>
      <c r="E527" s="175">
        <v>545</v>
      </c>
      <c r="F527" s="180">
        <v>29</v>
      </c>
      <c r="G527" s="180">
        <v>435</v>
      </c>
      <c r="H527" s="181">
        <v>81</v>
      </c>
      <c r="I527" s="175">
        <v>537</v>
      </c>
      <c r="J527" s="180">
        <v>29</v>
      </c>
      <c r="K527" s="180">
        <v>428</v>
      </c>
      <c r="L527" s="181">
        <v>80</v>
      </c>
      <c r="M527" s="175">
        <v>534</v>
      </c>
      <c r="N527" s="180">
        <v>29</v>
      </c>
      <c r="O527" s="180">
        <v>430</v>
      </c>
      <c r="P527" s="181">
        <v>75</v>
      </c>
    </row>
    <row r="528" spans="1:16" x14ac:dyDescent="0.3">
      <c r="A528" s="178" t="s">
        <v>569</v>
      </c>
      <c r="B528" s="179" t="s">
        <v>262</v>
      </c>
      <c r="C528" s="179">
        <v>13442</v>
      </c>
      <c r="D528" s="178" t="s">
        <v>282</v>
      </c>
      <c r="E528" s="175">
        <v>610</v>
      </c>
      <c r="F528" s="180">
        <v>105</v>
      </c>
      <c r="G528" s="180">
        <v>374</v>
      </c>
      <c r="H528" s="181">
        <v>131</v>
      </c>
      <c r="I528" s="175">
        <v>635</v>
      </c>
      <c r="J528" s="180">
        <v>132</v>
      </c>
      <c r="K528" s="180">
        <v>401</v>
      </c>
      <c r="L528" s="181">
        <v>102</v>
      </c>
      <c r="M528" s="175">
        <v>531</v>
      </c>
      <c r="N528" s="180">
        <v>71</v>
      </c>
      <c r="O528" s="180">
        <v>363</v>
      </c>
      <c r="P528" s="181">
        <v>97</v>
      </c>
    </row>
    <row r="529" spans="1:16" x14ac:dyDescent="0.3">
      <c r="A529" s="178" t="s">
        <v>763</v>
      </c>
      <c r="B529" s="179" t="s">
        <v>570</v>
      </c>
      <c r="C529" s="179">
        <v>25488</v>
      </c>
      <c r="D529" s="179" t="s">
        <v>627</v>
      </c>
      <c r="E529" s="175">
        <v>641</v>
      </c>
      <c r="F529" s="180">
        <v>244</v>
      </c>
      <c r="G529" s="180">
        <v>188</v>
      </c>
      <c r="H529" s="181">
        <v>209</v>
      </c>
      <c r="I529" s="175">
        <v>649</v>
      </c>
      <c r="J529" s="180">
        <v>241</v>
      </c>
      <c r="K529" s="180">
        <v>196</v>
      </c>
      <c r="L529" s="181">
        <v>212</v>
      </c>
      <c r="M529" s="175">
        <v>503</v>
      </c>
      <c r="N529" s="180">
        <v>160</v>
      </c>
      <c r="O529" s="180">
        <v>161</v>
      </c>
      <c r="P529" s="181">
        <v>182</v>
      </c>
    </row>
    <row r="530" spans="1:16" x14ac:dyDescent="0.3">
      <c r="A530" s="178" t="s">
        <v>820</v>
      </c>
      <c r="B530" s="179" t="s">
        <v>713</v>
      </c>
      <c r="C530" s="179">
        <v>41885</v>
      </c>
      <c r="D530" s="178" t="s">
        <v>747</v>
      </c>
      <c r="E530" s="175">
        <v>601</v>
      </c>
      <c r="F530" s="180">
        <v>82</v>
      </c>
      <c r="G530" s="180">
        <v>213</v>
      </c>
      <c r="H530" s="181">
        <v>306</v>
      </c>
      <c r="I530" s="175">
        <v>572</v>
      </c>
      <c r="J530" s="180">
        <v>84</v>
      </c>
      <c r="K530" s="180">
        <v>192</v>
      </c>
      <c r="L530" s="181">
        <v>296</v>
      </c>
      <c r="M530" s="175">
        <v>495</v>
      </c>
      <c r="N530" s="180">
        <v>70</v>
      </c>
      <c r="O530" s="180">
        <v>165</v>
      </c>
      <c r="P530" s="181">
        <v>260</v>
      </c>
    </row>
    <row r="531" spans="1:16" x14ac:dyDescent="0.3">
      <c r="A531" s="178" t="s">
        <v>1086</v>
      </c>
      <c r="B531" s="179" t="s">
        <v>109</v>
      </c>
      <c r="C531" s="179">
        <v>5665</v>
      </c>
      <c r="D531" s="178" t="s">
        <v>206</v>
      </c>
      <c r="E531" s="175">
        <v>562</v>
      </c>
      <c r="F531" s="180">
        <v>58</v>
      </c>
      <c r="G531" s="180">
        <v>306</v>
      </c>
      <c r="H531" s="181">
        <v>198</v>
      </c>
      <c r="I531" s="175">
        <v>549</v>
      </c>
      <c r="J531" s="180">
        <v>58</v>
      </c>
      <c r="K531" s="180">
        <v>297</v>
      </c>
      <c r="L531" s="181">
        <v>194</v>
      </c>
      <c r="M531" s="175">
        <v>511</v>
      </c>
      <c r="N531" s="180">
        <v>57</v>
      </c>
      <c r="O531" s="180">
        <v>278</v>
      </c>
      <c r="P531" s="181">
        <v>176</v>
      </c>
    </row>
    <row r="532" spans="1:16" x14ac:dyDescent="0.3">
      <c r="A532" s="178" t="s">
        <v>874</v>
      </c>
      <c r="B532" s="179" t="s">
        <v>1040</v>
      </c>
      <c r="C532" s="179">
        <v>73861</v>
      </c>
      <c r="D532" s="178" t="s">
        <v>1083</v>
      </c>
      <c r="E532" s="175">
        <v>540</v>
      </c>
      <c r="F532" s="180">
        <v>113</v>
      </c>
      <c r="G532" s="180">
        <v>175</v>
      </c>
      <c r="H532" s="181">
        <v>252</v>
      </c>
      <c r="I532" s="175">
        <v>528</v>
      </c>
      <c r="J532" s="180">
        <v>113</v>
      </c>
      <c r="K532" s="180">
        <v>177</v>
      </c>
      <c r="L532" s="181">
        <v>238</v>
      </c>
      <c r="M532" s="175">
        <v>527</v>
      </c>
      <c r="N532" s="180">
        <v>112</v>
      </c>
      <c r="O532" s="180">
        <v>178</v>
      </c>
      <c r="P532" s="181">
        <v>237</v>
      </c>
    </row>
    <row r="533" spans="1:16" x14ac:dyDescent="0.3">
      <c r="A533" s="178" t="s">
        <v>1039</v>
      </c>
      <c r="B533" s="179" t="s">
        <v>310</v>
      </c>
      <c r="C533" s="179">
        <v>15776</v>
      </c>
      <c r="D533" s="178" t="s">
        <v>410</v>
      </c>
      <c r="E533" s="175">
        <v>497</v>
      </c>
      <c r="F533" s="180">
        <v>58</v>
      </c>
      <c r="G533" s="180">
        <v>321</v>
      </c>
      <c r="H533" s="181">
        <v>118</v>
      </c>
      <c r="I533" s="175">
        <v>520</v>
      </c>
      <c r="J533" s="180">
        <v>57</v>
      </c>
      <c r="K533" s="180">
        <v>345</v>
      </c>
      <c r="L533" s="181">
        <v>118</v>
      </c>
      <c r="M533" s="175">
        <v>503</v>
      </c>
      <c r="N533" s="180">
        <v>60</v>
      </c>
      <c r="O533" s="180">
        <v>349</v>
      </c>
      <c r="P533" s="181">
        <v>94</v>
      </c>
    </row>
    <row r="534" spans="1:16" x14ac:dyDescent="0.3">
      <c r="A534" s="178" t="s">
        <v>1086</v>
      </c>
      <c r="B534" s="179" t="s">
        <v>713</v>
      </c>
      <c r="C534" s="179">
        <v>41359</v>
      </c>
      <c r="D534" s="179" t="s">
        <v>728</v>
      </c>
      <c r="E534" s="175">
        <v>542</v>
      </c>
      <c r="F534" s="180">
        <v>78</v>
      </c>
      <c r="G534" s="180">
        <v>197</v>
      </c>
      <c r="H534" s="181">
        <v>267</v>
      </c>
      <c r="I534" s="175">
        <v>556</v>
      </c>
      <c r="J534" s="180">
        <v>76</v>
      </c>
      <c r="K534" s="180">
        <v>219</v>
      </c>
      <c r="L534" s="181">
        <v>261</v>
      </c>
      <c r="M534" s="175">
        <v>515</v>
      </c>
      <c r="N534" s="180">
        <v>73</v>
      </c>
      <c r="O534" s="180">
        <v>192</v>
      </c>
      <c r="P534" s="181">
        <v>250</v>
      </c>
    </row>
    <row r="535" spans="1:16" x14ac:dyDescent="0.3">
      <c r="A535" s="178" t="s">
        <v>820</v>
      </c>
      <c r="B535" s="179" t="s">
        <v>310</v>
      </c>
      <c r="C535" s="179">
        <v>15047</v>
      </c>
      <c r="D535" s="178" t="s">
        <v>313</v>
      </c>
      <c r="E535" s="175">
        <v>609</v>
      </c>
      <c r="F535" s="180">
        <v>92</v>
      </c>
      <c r="G535" s="180">
        <v>289</v>
      </c>
      <c r="H535" s="181">
        <v>228</v>
      </c>
      <c r="I535" s="175">
        <v>603</v>
      </c>
      <c r="J535" s="180">
        <v>91</v>
      </c>
      <c r="K535" s="180">
        <v>285</v>
      </c>
      <c r="L535" s="181">
        <v>227</v>
      </c>
      <c r="M535" s="175">
        <v>513</v>
      </c>
      <c r="N535" s="180">
        <v>60</v>
      </c>
      <c r="O535" s="180">
        <v>238</v>
      </c>
      <c r="P535" s="181">
        <v>215</v>
      </c>
    </row>
    <row r="536" spans="1:16" x14ac:dyDescent="0.3">
      <c r="A536" s="178" t="s">
        <v>475</v>
      </c>
      <c r="B536" s="179" t="s">
        <v>1087</v>
      </c>
      <c r="C536" s="179">
        <v>76377</v>
      </c>
      <c r="D536" s="178" t="s">
        <v>1107</v>
      </c>
      <c r="E536" s="175">
        <v>564</v>
      </c>
      <c r="F536" s="180">
        <v>73</v>
      </c>
      <c r="G536" s="180">
        <v>154</v>
      </c>
      <c r="H536" s="181">
        <v>337</v>
      </c>
      <c r="I536" s="175">
        <v>527</v>
      </c>
      <c r="J536" s="180">
        <v>72</v>
      </c>
      <c r="K536" s="180">
        <v>152</v>
      </c>
      <c r="L536" s="181">
        <v>303</v>
      </c>
      <c r="M536" s="175">
        <v>496</v>
      </c>
      <c r="N536" s="180">
        <v>71</v>
      </c>
      <c r="O536" s="180">
        <v>150</v>
      </c>
      <c r="P536" s="181">
        <v>275</v>
      </c>
    </row>
    <row r="537" spans="1:16" x14ac:dyDescent="0.3">
      <c r="A537" s="178" t="s">
        <v>1039</v>
      </c>
      <c r="B537" s="179" t="s">
        <v>794</v>
      </c>
      <c r="C537" s="179">
        <v>50287</v>
      </c>
      <c r="D537" s="178" t="s">
        <v>805</v>
      </c>
      <c r="E537" s="175">
        <v>571</v>
      </c>
      <c r="F537" s="180">
        <v>57</v>
      </c>
      <c r="G537" s="180">
        <v>281</v>
      </c>
      <c r="H537" s="181">
        <v>233</v>
      </c>
      <c r="I537" s="175">
        <v>552</v>
      </c>
      <c r="J537" s="180">
        <v>55</v>
      </c>
      <c r="K537" s="180">
        <v>271</v>
      </c>
      <c r="L537" s="181">
        <v>226</v>
      </c>
      <c r="M537" s="175">
        <v>497</v>
      </c>
      <c r="N537" s="180">
        <v>55</v>
      </c>
      <c r="O537" s="180">
        <v>243</v>
      </c>
      <c r="P537" s="181">
        <v>199</v>
      </c>
    </row>
    <row r="538" spans="1:16" x14ac:dyDescent="0.3">
      <c r="A538" s="178" t="s">
        <v>309</v>
      </c>
      <c r="B538" s="179" t="s">
        <v>310</v>
      </c>
      <c r="C538" s="179">
        <v>15223</v>
      </c>
      <c r="D538" s="178" t="s">
        <v>334</v>
      </c>
      <c r="E538" s="175">
        <v>538</v>
      </c>
      <c r="F538" s="180">
        <v>105</v>
      </c>
      <c r="G538" s="180">
        <v>191</v>
      </c>
      <c r="H538" s="181">
        <v>242</v>
      </c>
      <c r="I538" s="175">
        <v>559</v>
      </c>
      <c r="J538" s="180">
        <v>106</v>
      </c>
      <c r="K538" s="180">
        <v>225</v>
      </c>
      <c r="L538" s="181">
        <v>228</v>
      </c>
      <c r="M538" s="175">
        <v>486</v>
      </c>
      <c r="N538" s="180">
        <v>67</v>
      </c>
      <c r="O538" s="180">
        <v>228</v>
      </c>
      <c r="P538" s="181">
        <v>191</v>
      </c>
    </row>
    <row r="539" spans="1:16" x14ac:dyDescent="0.3">
      <c r="A539" s="178" t="s">
        <v>569</v>
      </c>
      <c r="B539" s="179" t="s">
        <v>1189</v>
      </c>
      <c r="C539" s="179">
        <v>99524</v>
      </c>
      <c r="D539" s="178" t="s">
        <v>1191</v>
      </c>
      <c r="E539" s="175">
        <v>538</v>
      </c>
      <c r="F539" s="180">
        <v>97</v>
      </c>
      <c r="G539" s="180">
        <v>178</v>
      </c>
      <c r="H539" s="181">
        <v>263</v>
      </c>
      <c r="I539" s="175">
        <v>550</v>
      </c>
      <c r="J539" s="180">
        <v>98</v>
      </c>
      <c r="K539" s="180">
        <v>173</v>
      </c>
      <c r="L539" s="181">
        <v>279</v>
      </c>
      <c r="M539" s="175">
        <v>491</v>
      </c>
      <c r="N539" s="180">
        <v>97</v>
      </c>
      <c r="O539" s="180">
        <v>142</v>
      </c>
      <c r="P539" s="181">
        <v>252</v>
      </c>
    </row>
    <row r="540" spans="1:16" x14ac:dyDescent="0.3">
      <c r="A540" s="178" t="s">
        <v>793</v>
      </c>
      <c r="B540" s="179" t="s">
        <v>476</v>
      </c>
      <c r="C540" s="179">
        <v>19809</v>
      </c>
      <c r="D540" s="178" t="s">
        <v>509</v>
      </c>
      <c r="E540" s="175">
        <v>520</v>
      </c>
      <c r="F540" s="180">
        <v>71</v>
      </c>
      <c r="G540" s="180">
        <v>242</v>
      </c>
      <c r="H540" s="181">
        <v>207</v>
      </c>
      <c r="I540" s="175">
        <v>520</v>
      </c>
      <c r="J540" s="180">
        <v>72</v>
      </c>
      <c r="K540" s="180">
        <v>239</v>
      </c>
      <c r="L540" s="181">
        <v>209</v>
      </c>
      <c r="M540" s="175">
        <v>476</v>
      </c>
      <c r="N540" s="180">
        <v>70</v>
      </c>
      <c r="O540" s="180">
        <v>238</v>
      </c>
      <c r="P540" s="181">
        <v>168</v>
      </c>
    </row>
    <row r="541" spans="1:16" x14ac:dyDescent="0.3">
      <c r="A541" s="178" t="s">
        <v>1131</v>
      </c>
      <c r="B541" s="179" t="s">
        <v>109</v>
      </c>
      <c r="C541" s="179">
        <v>5036</v>
      </c>
      <c r="D541" s="178" t="s">
        <v>117</v>
      </c>
      <c r="E541" s="175">
        <v>651</v>
      </c>
      <c r="F541" s="180">
        <v>57</v>
      </c>
      <c r="G541" s="180">
        <v>529</v>
      </c>
      <c r="H541" s="181">
        <v>65</v>
      </c>
      <c r="I541" s="175">
        <v>611</v>
      </c>
      <c r="J541" s="180">
        <v>61</v>
      </c>
      <c r="K541" s="180">
        <v>492</v>
      </c>
      <c r="L541" s="181">
        <v>58</v>
      </c>
      <c r="M541" s="175">
        <v>514</v>
      </c>
      <c r="N541" s="180">
        <v>60</v>
      </c>
      <c r="O541" s="180">
        <v>399</v>
      </c>
      <c r="P541" s="181">
        <v>55</v>
      </c>
    </row>
    <row r="542" spans="1:16" x14ac:dyDescent="0.3">
      <c r="A542" s="178" t="s">
        <v>763</v>
      </c>
      <c r="B542" s="179" t="s">
        <v>109</v>
      </c>
      <c r="C542" s="179">
        <v>5093</v>
      </c>
      <c r="D542" s="178" t="s">
        <v>130</v>
      </c>
      <c r="E542" s="175">
        <v>534</v>
      </c>
      <c r="F542" s="180">
        <v>128</v>
      </c>
      <c r="G542" s="180">
        <v>205</v>
      </c>
      <c r="H542" s="181">
        <v>201</v>
      </c>
      <c r="I542" s="175">
        <v>536</v>
      </c>
      <c r="J542" s="180">
        <v>132</v>
      </c>
      <c r="K542" s="180">
        <v>202</v>
      </c>
      <c r="L542" s="181">
        <v>202</v>
      </c>
      <c r="M542" s="175">
        <v>495</v>
      </c>
      <c r="N542" s="180">
        <v>125</v>
      </c>
      <c r="O542" s="180">
        <v>185</v>
      </c>
      <c r="P542" s="181">
        <v>185</v>
      </c>
    </row>
    <row r="543" spans="1:16" x14ac:dyDescent="0.3">
      <c r="A543" s="178" t="s">
        <v>681</v>
      </c>
      <c r="B543" s="179" t="s">
        <v>182</v>
      </c>
      <c r="C543" s="179">
        <v>52240</v>
      </c>
      <c r="D543" s="178" t="s">
        <v>833</v>
      </c>
      <c r="E543" s="175">
        <v>564</v>
      </c>
      <c r="F543" s="180">
        <v>147</v>
      </c>
      <c r="G543" s="180">
        <v>213</v>
      </c>
      <c r="H543" s="181">
        <v>204</v>
      </c>
      <c r="I543" s="175">
        <v>544</v>
      </c>
      <c r="J543" s="180">
        <v>148</v>
      </c>
      <c r="K543" s="180">
        <v>217</v>
      </c>
      <c r="L543" s="181">
        <v>179</v>
      </c>
      <c r="M543" s="175">
        <v>492</v>
      </c>
      <c r="N543" s="180">
        <v>125</v>
      </c>
      <c r="O543" s="180">
        <v>207</v>
      </c>
      <c r="P543" s="181">
        <v>160</v>
      </c>
    </row>
    <row r="544" spans="1:16" x14ac:dyDescent="0.3">
      <c r="A544" s="178" t="s">
        <v>712</v>
      </c>
      <c r="B544" s="179" t="s">
        <v>507</v>
      </c>
      <c r="C544" s="179">
        <v>70429</v>
      </c>
      <c r="D544" s="178" t="s">
        <v>1026</v>
      </c>
      <c r="E544" s="175">
        <v>535</v>
      </c>
      <c r="F544" s="180">
        <v>104</v>
      </c>
      <c r="G544" s="180">
        <v>221</v>
      </c>
      <c r="H544" s="181">
        <v>210</v>
      </c>
      <c r="I544" s="175">
        <v>536</v>
      </c>
      <c r="J544" s="180">
        <v>104</v>
      </c>
      <c r="K544" s="180">
        <v>214</v>
      </c>
      <c r="L544" s="181">
        <v>218</v>
      </c>
      <c r="M544" s="175">
        <v>479</v>
      </c>
      <c r="N544" s="180">
        <v>100</v>
      </c>
      <c r="O544" s="180">
        <v>193</v>
      </c>
      <c r="P544" s="181">
        <v>186</v>
      </c>
    </row>
    <row r="545" spans="1:16" x14ac:dyDescent="0.3">
      <c r="A545" s="178" t="s">
        <v>1086</v>
      </c>
      <c r="B545" s="179" t="s">
        <v>1040</v>
      </c>
      <c r="C545" s="179">
        <v>73026</v>
      </c>
      <c r="D545" s="179" t="s">
        <v>1043</v>
      </c>
      <c r="E545" s="175">
        <v>491</v>
      </c>
      <c r="F545" s="180">
        <v>58</v>
      </c>
      <c r="G545" s="180">
        <v>255</v>
      </c>
      <c r="H545" s="181">
        <v>178</v>
      </c>
      <c r="I545" s="175">
        <v>521</v>
      </c>
      <c r="J545" s="180">
        <v>57</v>
      </c>
      <c r="K545" s="180">
        <v>292</v>
      </c>
      <c r="L545" s="181">
        <v>172</v>
      </c>
      <c r="M545" s="175">
        <v>487</v>
      </c>
      <c r="N545" s="180">
        <v>59</v>
      </c>
      <c r="O545" s="180">
        <v>279</v>
      </c>
      <c r="P545" s="181">
        <v>149</v>
      </c>
    </row>
    <row r="546" spans="1:16" x14ac:dyDescent="0.3">
      <c r="A546" s="178" t="s">
        <v>309</v>
      </c>
      <c r="B546" s="179" t="s">
        <v>682</v>
      </c>
      <c r="C546" s="179">
        <v>27787</v>
      </c>
      <c r="D546" s="178" t="s">
        <v>709</v>
      </c>
      <c r="E546" s="175">
        <v>510</v>
      </c>
      <c r="F546" s="180">
        <v>95</v>
      </c>
      <c r="G546" s="180">
        <v>269</v>
      </c>
      <c r="H546" s="181">
        <v>146</v>
      </c>
      <c r="I546" s="175">
        <v>514</v>
      </c>
      <c r="J546" s="180">
        <v>93</v>
      </c>
      <c r="K546" s="180">
        <v>281</v>
      </c>
      <c r="L546" s="181">
        <v>140</v>
      </c>
      <c r="M546" s="175">
        <v>497</v>
      </c>
      <c r="N546" s="180">
        <v>99</v>
      </c>
      <c r="O546" s="180">
        <v>264</v>
      </c>
      <c r="P546" s="181">
        <v>134</v>
      </c>
    </row>
    <row r="547" spans="1:16" x14ac:dyDescent="0.3">
      <c r="A547" s="178" t="s">
        <v>108</v>
      </c>
      <c r="B547" s="179" t="s">
        <v>875</v>
      </c>
      <c r="C547" s="179">
        <v>54820</v>
      </c>
      <c r="D547" s="178" t="s">
        <v>221</v>
      </c>
      <c r="E547" s="175">
        <v>512</v>
      </c>
      <c r="F547" s="180">
        <v>50</v>
      </c>
      <c r="G547" s="180">
        <v>220</v>
      </c>
      <c r="H547" s="181">
        <v>242</v>
      </c>
      <c r="I547" s="175">
        <v>523</v>
      </c>
      <c r="J547" s="180">
        <v>49</v>
      </c>
      <c r="K547" s="180">
        <v>213</v>
      </c>
      <c r="L547" s="181">
        <v>261</v>
      </c>
      <c r="M547" s="175">
        <v>479</v>
      </c>
      <c r="N547" s="180">
        <v>51</v>
      </c>
      <c r="O547" s="180">
        <v>186</v>
      </c>
      <c r="P547" s="181">
        <v>242</v>
      </c>
    </row>
    <row r="548" spans="1:16" x14ac:dyDescent="0.3">
      <c r="A548" s="178" t="s">
        <v>1039</v>
      </c>
      <c r="B548" s="179" t="s">
        <v>1087</v>
      </c>
      <c r="C548" s="179">
        <v>76250</v>
      </c>
      <c r="D548" s="178" t="s">
        <v>1102</v>
      </c>
      <c r="E548" s="175">
        <v>518</v>
      </c>
      <c r="F548" s="180">
        <v>88</v>
      </c>
      <c r="G548" s="180">
        <v>192</v>
      </c>
      <c r="H548" s="181">
        <v>238</v>
      </c>
      <c r="I548" s="175">
        <v>524</v>
      </c>
      <c r="J548" s="180">
        <v>88</v>
      </c>
      <c r="K548" s="180">
        <v>201</v>
      </c>
      <c r="L548" s="181">
        <v>235</v>
      </c>
      <c r="M548" s="175">
        <v>478</v>
      </c>
      <c r="N548" s="180">
        <v>89</v>
      </c>
      <c r="O548" s="180">
        <v>173</v>
      </c>
      <c r="P548" s="181">
        <v>216</v>
      </c>
    </row>
    <row r="549" spans="1:16" x14ac:dyDescent="0.3">
      <c r="A549" s="178" t="s">
        <v>1179</v>
      </c>
      <c r="B549" s="179" t="s">
        <v>262</v>
      </c>
      <c r="C549" s="179">
        <v>13433</v>
      </c>
      <c r="D549" s="178" t="s">
        <v>280</v>
      </c>
      <c r="E549" s="175">
        <v>518</v>
      </c>
      <c r="F549" s="180">
        <v>98</v>
      </c>
      <c r="G549" s="180">
        <v>212</v>
      </c>
      <c r="H549" s="181">
        <v>208</v>
      </c>
      <c r="I549" s="175">
        <v>503</v>
      </c>
      <c r="J549" s="180">
        <v>92</v>
      </c>
      <c r="K549" s="180">
        <v>208</v>
      </c>
      <c r="L549" s="181">
        <v>203</v>
      </c>
      <c r="M549" s="175">
        <v>472</v>
      </c>
      <c r="N549" s="180">
        <v>92</v>
      </c>
      <c r="O549" s="180">
        <v>201</v>
      </c>
      <c r="P549" s="181">
        <v>179</v>
      </c>
    </row>
    <row r="550" spans="1:16" x14ac:dyDescent="0.3">
      <c r="A550" s="178" t="s">
        <v>108</v>
      </c>
      <c r="B550" s="179" t="s">
        <v>570</v>
      </c>
      <c r="C550" s="179">
        <v>25599</v>
      </c>
      <c r="D550" s="178" t="s">
        <v>640</v>
      </c>
      <c r="E550" s="175">
        <v>638</v>
      </c>
      <c r="F550" s="180">
        <v>164</v>
      </c>
      <c r="G550" s="180">
        <v>228</v>
      </c>
      <c r="H550" s="181">
        <v>246</v>
      </c>
      <c r="I550" s="175">
        <v>627</v>
      </c>
      <c r="J550" s="180">
        <v>164</v>
      </c>
      <c r="K550" s="180">
        <v>227</v>
      </c>
      <c r="L550" s="181">
        <v>236</v>
      </c>
      <c r="M550" s="175">
        <v>488</v>
      </c>
      <c r="N550" s="180">
        <v>62</v>
      </c>
      <c r="O550" s="180">
        <v>197</v>
      </c>
      <c r="P550" s="181">
        <v>229</v>
      </c>
    </row>
    <row r="551" spans="1:16" x14ac:dyDescent="0.3">
      <c r="A551" s="178" t="s">
        <v>569</v>
      </c>
      <c r="B551" s="179" t="s">
        <v>713</v>
      </c>
      <c r="C551" s="179">
        <v>41770</v>
      </c>
      <c r="D551" s="178" t="s">
        <v>740</v>
      </c>
      <c r="E551" s="175">
        <v>510</v>
      </c>
      <c r="F551" s="180">
        <v>83</v>
      </c>
      <c r="G551" s="180">
        <v>136</v>
      </c>
      <c r="H551" s="181">
        <v>291</v>
      </c>
      <c r="I551" s="175">
        <v>514</v>
      </c>
      <c r="J551" s="180">
        <v>82</v>
      </c>
      <c r="K551" s="180">
        <v>133</v>
      </c>
      <c r="L551" s="181">
        <v>299</v>
      </c>
      <c r="M551" s="175">
        <v>474</v>
      </c>
      <c r="N551" s="180">
        <v>72</v>
      </c>
      <c r="O551" s="180">
        <v>124</v>
      </c>
      <c r="P551" s="181">
        <v>278</v>
      </c>
    </row>
    <row r="552" spans="1:16" x14ac:dyDescent="0.3">
      <c r="A552" s="178" t="s">
        <v>569</v>
      </c>
      <c r="B552" s="179" t="s">
        <v>1087</v>
      </c>
      <c r="C552" s="179">
        <v>76823</v>
      </c>
      <c r="D552" s="178" t="s">
        <v>1114</v>
      </c>
      <c r="E552" s="175">
        <v>519</v>
      </c>
      <c r="F552" s="180">
        <v>101</v>
      </c>
      <c r="G552" s="180">
        <v>181</v>
      </c>
      <c r="H552" s="181">
        <v>237</v>
      </c>
      <c r="I552" s="175">
        <v>507</v>
      </c>
      <c r="J552" s="180">
        <v>103</v>
      </c>
      <c r="K552" s="180">
        <v>185</v>
      </c>
      <c r="L552" s="181">
        <v>219</v>
      </c>
      <c r="M552" s="175">
        <v>485</v>
      </c>
      <c r="N552" s="180">
        <v>103</v>
      </c>
      <c r="O552" s="180">
        <v>171</v>
      </c>
      <c r="P552" s="181">
        <v>211</v>
      </c>
    </row>
    <row r="553" spans="1:16" x14ac:dyDescent="0.3">
      <c r="A553" s="178" t="s">
        <v>261</v>
      </c>
      <c r="B553" s="179" t="s">
        <v>682</v>
      </c>
      <c r="C553" s="179">
        <v>27075</v>
      </c>
      <c r="D553" s="178" t="s">
        <v>688</v>
      </c>
      <c r="E553" s="175">
        <v>551</v>
      </c>
      <c r="F553" s="180">
        <v>59</v>
      </c>
      <c r="G553" s="180">
        <v>324</v>
      </c>
      <c r="H553" s="181">
        <v>168</v>
      </c>
      <c r="I553" s="175">
        <v>517</v>
      </c>
      <c r="J553" s="180">
        <v>59</v>
      </c>
      <c r="K553" s="180">
        <v>275</v>
      </c>
      <c r="L553" s="181">
        <v>183</v>
      </c>
      <c r="M553" s="175">
        <v>478</v>
      </c>
      <c r="N553" s="180">
        <v>58</v>
      </c>
      <c r="O553" s="180">
        <v>249</v>
      </c>
      <c r="P553" s="181">
        <v>171</v>
      </c>
    </row>
    <row r="554" spans="1:16" x14ac:dyDescent="0.3">
      <c r="A554" s="178" t="s">
        <v>235</v>
      </c>
      <c r="B554" s="179" t="s">
        <v>459</v>
      </c>
      <c r="C554" s="179">
        <v>18094</v>
      </c>
      <c r="D554" s="179" t="s">
        <v>462</v>
      </c>
      <c r="E554" s="175">
        <v>500</v>
      </c>
      <c r="F554" s="180">
        <v>178</v>
      </c>
      <c r="G554" s="180">
        <v>191</v>
      </c>
      <c r="H554" s="181">
        <v>131</v>
      </c>
      <c r="I554" s="175">
        <v>490</v>
      </c>
      <c r="J554" s="180">
        <v>183</v>
      </c>
      <c r="K554" s="180">
        <v>173</v>
      </c>
      <c r="L554" s="181">
        <v>134</v>
      </c>
      <c r="M554" s="175">
        <v>482</v>
      </c>
      <c r="N554" s="180">
        <v>189</v>
      </c>
      <c r="O554" s="180">
        <v>166</v>
      </c>
      <c r="P554" s="181">
        <v>127</v>
      </c>
    </row>
    <row r="555" spans="1:16" x14ac:dyDescent="0.3">
      <c r="A555" s="178" t="s">
        <v>939</v>
      </c>
      <c r="B555" s="179" t="s">
        <v>1174</v>
      </c>
      <c r="C555" s="179">
        <v>94343</v>
      </c>
      <c r="D555" s="178" t="s">
        <v>1176</v>
      </c>
      <c r="E555" s="175">
        <v>499</v>
      </c>
      <c r="F555" s="180">
        <v>9</v>
      </c>
      <c r="G555" s="180">
        <v>280</v>
      </c>
      <c r="H555" s="181">
        <v>210</v>
      </c>
      <c r="I555" s="175">
        <v>491</v>
      </c>
      <c r="J555" s="180">
        <v>9</v>
      </c>
      <c r="K555" s="180">
        <v>279</v>
      </c>
      <c r="L555" s="181">
        <v>203</v>
      </c>
      <c r="M555" s="175">
        <v>485</v>
      </c>
      <c r="N555" s="180">
        <v>9</v>
      </c>
      <c r="O555" s="180">
        <v>276</v>
      </c>
      <c r="P555" s="181">
        <v>200</v>
      </c>
    </row>
    <row r="556" spans="1:16" x14ac:dyDescent="0.3">
      <c r="A556" s="178" t="s">
        <v>763</v>
      </c>
      <c r="B556" s="179" t="s">
        <v>1180</v>
      </c>
      <c r="C556" s="179">
        <v>95025</v>
      </c>
      <c r="D556" s="178" t="s">
        <v>1182</v>
      </c>
      <c r="E556" s="175">
        <v>490</v>
      </c>
      <c r="F556" s="180">
        <v>49</v>
      </c>
      <c r="G556" s="180">
        <v>191</v>
      </c>
      <c r="H556" s="181">
        <v>250</v>
      </c>
      <c r="I556" s="175">
        <v>494</v>
      </c>
      <c r="J556" s="180">
        <v>47</v>
      </c>
      <c r="K556" s="180">
        <v>195</v>
      </c>
      <c r="L556" s="181">
        <v>252</v>
      </c>
      <c r="M556" s="175">
        <v>522</v>
      </c>
      <c r="N556" s="180">
        <v>47</v>
      </c>
      <c r="O556" s="180">
        <v>187</v>
      </c>
      <c r="P556" s="181">
        <v>288</v>
      </c>
    </row>
    <row r="557" spans="1:16" x14ac:dyDescent="0.3">
      <c r="A557" s="178" t="s">
        <v>1015</v>
      </c>
      <c r="B557" s="179" t="s">
        <v>764</v>
      </c>
      <c r="C557" s="179">
        <v>47268</v>
      </c>
      <c r="D557" s="178" t="s">
        <v>774</v>
      </c>
      <c r="E557" s="175">
        <v>517</v>
      </c>
      <c r="F557" s="180">
        <v>71</v>
      </c>
      <c r="G557" s="180">
        <v>265</v>
      </c>
      <c r="H557" s="181">
        <v>181</v>
      </c>
      <c r="I557" s="175">
        <v>495</v>
      </c>
      <c r="J557" s="180">
        <v>69</v>
      </c>
      <c r="K557" s="180">
        <v>255</v>
      </c>
      <c r="L557" s="181">
        <v>171</v>
      </c>
      <c r="M557" s="175">
        <v>457</v>
      </c>
      <c r="N557" s="180">
        <v>67</v>
      </c>
      <c r="O557" s="180">
        <v>246</v>
      </c>
      <c r="P557" s="181">
        <v>144</v>
      </c>
    </row>
    <row r="558" spans="1:16" x14ac:dyDescent="0.3">
      <c r="A558" s="178" t="s">
        <v>1039</v>
      </c>
      <c r="B558" s="179" t="s">
        <v>940</v>
      </c>
      <c r="C558" s="179">
        <v>68872</v>
      </c>
      <c r="D558" s="178" t="s">
        <v>307</v>
      </c>
      <c r="E558" s="175">
        <v>499</v>
      </c>
      <c r="F558" s="180">
        <v>93</v>
      </c>
      <c r="G558" s="180">
        <v>184</v>
      </c>
      <c r="H558" s="181">
        <v>222</v>
      </c>
      <c r="I558" s="175">
        <v>487</v>
      </c>
      <c r="J558" s="180">
        <v>95</v>
      </c>
      <c r="K558" s="180">
        <v>176</v>
      </c>
      <c r="L558" s="181">
        <v>216</v>
      </c>
      <c r="M558" s="175">
        <v>470</v>
      </c>
      <c r="N558" s="180">
        <v>95</v>
      </c>
      <c r="O558" s="180">
        <v>169</v>
      </c>
      <c r="P558" s="181">
        <v>206</v>
      </c>
    </row>
    <row r="559" spans="1:16" x14ac:dyDescent="0.3">
      <c r="A559" s="178" t="s">
        <v>108</v>
      </c>
      <c r="B559" s="179" t="s">
        <v>507</v>
      </c>
      <c r="C559" s="179">
        <v>70265</v>
      </c>
      <c r="D559" s="178" t="s">
        <v>1024</v>
      </c>
      <c r="E559" s="175">
        <v>476</v>
      </c>
      <c r="F559" s="180">
        <v>61</v>
      </c>
      <c r="G559" s="180">
        <v>258</v>
      </c>
      <c r="H559" s="181">
        <v>157</v>
      </c>
      <c r="I559" s="175">
        <v>479</v>
      </c>
      <c r="J559" s="180">
        <v>63</v>
      </c>
      <c r="K559" s="180">
        <v>259</v>
      </c>
      <c r="L559" s="181">
        <v>157</v>
      </c>
      <c r="M559" s="175">
        <v>475</v>
      </c>
      <c r="N559" s="180">
        <v>66</v>
      </c>
      <c r="O559" s="180">
        <v>257</v>
      </c>
      <c r="P559" s="181">
        <v>152</v>
      </c>
    </row>
    <row r="560" spans="1:16" x14ac:dyDescent="0.3">
      <c r="A560" s="178" t="s">
        <v>235</v>
      </c>
      <c r="B560" s="179" t="s">
        <v>682</v>
      </c>
      <c r="C560" s="179">
        <v>27006</v>
      </c>
      <c r="D560" s="178" t="s">
        <v>684</v>
      </c>
      <c r="E560" s="175">
        <v>489</v>
      </c>
      <c r="F560" s="180">
        <v>81</v>
      </c>
      <c r="G560" s="180">
        <v>229</v>
      </c>
      <c r="H560" s="181">
        <v>179</v>
      </c>
      <c r="I560" s="175">
        <v>468</v>
      </c>
      <c r="J560" s="180">
        <v>82</v>
      </c>
      <c r="K560" s="180">
        <v>217</v>
      </c>
      <c r="L560" s="181">
        <v>169</v>
      </c>
      <c r="M560" s="175">
        <v>458</v>
      </c>
      <c r="N560" s="180">
        <v>83</v>
      </c>
      <c r="O560" s="180">
        <v>224</v>
      </c>
      <c r="P560" s="181">
        <v>151</v>
      </c>
    </row>
    <row r="561" spans="1:16" x14ac:dyDescent="0.3">
      <c r="A561" s="178" t="s">
        <v>874</v>
      </c>
      <c r="B561" s="179" t="s">
        <v>476</v>
      </c>
      <c r="C561" s="179">
        <v>19100</v>
      </c>
      <c r="D561" s="178" t="s">
        <v>262</v>
      </c>
      <c r="E561" s="175">
        <v>540</v>
      </c>
      <c r="F561" s="180">
        <v>97</v>
      </c>
      <c r="G561" s="180">
        <v>133</v>
      </c>
      <c r="H561" s="181">
        <v>310</v>
      </c>
      <c r="I561" s="175">
        <v>551</v>
      </c>
      <c r="J561" s="180">
        <v>96</v>
      </c>
      <c r="K561" s="180">
        <v>140</v>
      </c>
      <c r="L561" s="181">
        <v>315</v>
      </c>
      <c r="M561" s="175">
        <v>448</v>
      </c>
      <c r="N561" s="180">
        <v>60</v>
      </c>
      <c r="O561" s="180">
        <v>101</v>
      </c>
      <c r="P561" s="181">
        <v>287</v>
      </c>
    </row>
    <row r="562" spans="1:16" x14ac:dyDescent="0.3">
      <c r="A562" s="178" t="s">
        <v>1086</v>
      </c>
      <c r="B562" s="179" t="s">
        <v>1040</v>
      </c>
      <c r="C562" s="179">
        <v>73504</v>
      </c>
      <c r="D562" s="178" t="s">
        <v>1070</v>
      </c>
      <c r="E562" s="175">
        <v>475</v>
      </c>
      <c r="F562" s="180">
        <v>114</v>
      </c>
      <c r="G562" s="180">
        <v>128</v>
      </c>
      <c r="H562" s="181">
        <v>233</v>
      </c>
      <c r="I562" s="175">
        <v>472</v>
      </c>
      <c r="J562" s="180">
        <v>107</v>
      </c>
      <c r="K562" s="180">
        <v>128</v>
      </c>
      <c r="L562" s="181">
        <v>237</v>
      </c>
      <c r="M562" s="175">
        <v>478</v>
      </c>
      <c r="N562" s="180">
        <v>104</v>
      </c>
      <c r="O562" s="180">
        <v>134</v>
      </c>
      <c r="P562" s="181">
        <v>240</v>
      </c>
    </row>
    <row r="563" spans="1:16" x14ac:dyDescent="0.3">
      <c r="A563" s="178" t="s">
        <v>569</v>
      </c>
      <c r="B563" s="179" t="s">
        <v>875</v>
      </c>
      <c r="C563" s="179">
        <v>54673</v>
      </c>
      <c r="D563" s="178" t="s">
        <v>644</v>
      </c>
      <c r="E563" s="175">
        <v>512</v>
      </c>
      <c r="F563" s="180">
        <v>10</v>
      </c>
      <c r="G563" s="180">
        <v>429</v>
      </c>
      <c r="H563" s="181">
        <v>73</v>
      </c>
      <c r="I563" s="175">
        <v>483</v>
      </c>
      <c r="J563" s="180">
        <v>9</v>
      </c>
      <c r="K563" s="180">
        <v>402</v>
      </c>
      <c r="L563" s="181">
        <v>72</v>
      </c>
      <c r="M563" s="175">
        <v>467</v>
      </c>
      <c r="N563" s="180">
        <v>8</v>
      </c>
      <c r="O563" s="180">
        <v>390</v>
      </c>
      <c r="P563" s="181">
        <v>69</v>
      </c>
    </row>
    <row r="564" spans="1:16" x14ac:dyDescent="0.3">
      <c r="A564" s="178" t="s">
        <v>1039</v>
      </c>
      <c r="B564" s="179" t="s">
        <v>109</v>
      </c>
      <c r="C564" s="179">
        <v>5120</v>
      </c>
      <c r="D564" s="178" t="s">
        <v>134</v>
      </c>
      <c r="E564" s="175">
        <v>467</v>
      </c>
      <c r="F564" s="180">
        <v>64</v>
      </c>
      <c r="G564" s="180">
        <v>250</v>
      </c>
      <c r="H564" s="181">
        <v>153</v>
      </c>
      <c r="I564" s="175">
        <v>507</v>
      </c>
      <c r="J564" s="180">
        <v>64</v>
      </c>
      <c r="K564" s="180">
        <v>285</v>
      </c>
      <c r="L564" s="181">
        <v>158</v>
      </c>
      <c r="M564" s="175">
        <v>450</v>
      </c>
      <c r="N564" s="180">
        <v>60</v>
      </c>
      <c r="O564" s="180">
        <v>247</v>
      </c>
      <c r="P564" s="181">
        <v>143</v>
      </c>
    </row>
    <row r="565" spans="1:16" x14ac:dyDescent="0.3">
      <c r="A565" s="178" t="s">
        <v>712</v>
      </c>
      <c r="B565" s="179" t="s">
        <v>1040</v>
      </c>
      <c r="C565" s="179">
        <v>73624</v>
      </c>
      <c r="D565" s="178" t="s">
        <v>1078</v>
      </c>
      <c r="E565" s="175">
        <v>493</v>
      </c>
      <c r="F565" s="180">
        <v>166</v>
      </c>
      <c r="G565" s="180">
        <v>86</v>
      </c>
      <c r="H565" s="181">
        <v>241</v>
      </c>
      <c r="I565" s="175">
        <v>491</v>
      </c>
      <c r="J565" s="180">
        <v>163</v>
      </c>
      <c r="K565" s="180">
        <v>93</v>
      </c>
      <c r="L565" s="181">
        <v>235</v>
      </c>
      <c r="M565" s="175">
        <v>451</v>
      </c>
      <c r="N565" s="180">
        <v>159</v>
      </c>
      <c r="O565" s="180">
        <v>70</v>
      </c>
      <c r="P565" s="181">
        <v>222</v>
      </c>
    </row>
    <row r="566" spans="1:16" x14ac:dyDescent="0.3">
      <c r="A566" s="178" t="s">
        <v>309</v>
      </c>
      <c r="B566" s="179" t="s">
        <v>940</v>
      </c>
      <c r="C566" s="179">
        <v>68229</v>
      </c>
      <c r="D566" s="179" t="s">
        <v>959</v>
      </c>
      <c r="E566" s="175">
        <v>512</v>
      </c>
      <c r="F566" s="180">
        <v>55</v>
      </c>
      <c r="G566" s="180">
        <v>221</v>
      </c>
      <c r="H566" s="181">
        <v>236</v>
      </c>
      <c r="I566" s="175">
        <v>484</v>
      </c>
      <c r="J566" s="180">
        <v>54</v>
      </c>
      <c r="K566" s="180">
        <v>208</v>
      </c>
      <c r="L566" s="181">
        <v>222</v>
      </c>
      <c r="M566" s="175">
        <v>455</v>
      </c>
      <c r="N566" s="180">
        <v>52</v>
      </c>
      <c r="O566" s="180">
        <v>189</v>
      </c>
      <c r="P566" s="181">
        <v>214</v>
      </c>
    </row>
    <row r="567" spans="1:16" x14ac:dyDescent="0.3">
      <c r="A567" s="178" t="s">
        <v>569</v>
      </c>
      <c r="B567" s="179" t="s">
        <v>570</v>
      </c>
      <c r="C567" s="179">
        <v>25841</v>
      </c>
      <c r="D567" s="178" t="s">
        <v>668</v>
      </c>
      <c r="E567" s="175">
        <v>499</v>
      </c>
      <c r="F567" s="180">
        <v>50</v>
      </c>
      <c r="G567" s="180">
        <v>217</v>
      </c>
      <c r="H567" s="181">
        <v>232</v>
      </c>
      <c r="I567" s="175">
        <v>476</v>
      </c>
      <c r="J567" s="180">
        <v>49</v>
      </c>
      <c r="K567" s="180">
        <v>204</v>
      </c>
      <c r="L567" s="181">
        <v>223</v>
      </c>
      <c r="M567" s="175">
        <v>449</v>
      </c>
      <c r="N567" s="180">
        <v>35</v>
      </c>
      <c r="O567" s="180">
        <v>203</v>
      </c>
      <c r="P567" s="181">
        <v>211</v>
      </c>
    </row>
    <row r="568" spans="1:16" x14ac:dyDescent="0.3">
      <c r="A568" s="178" t="s">
        <v>681</v>
      </c>
      <c r="B568" s="179" t="s">
        <v>310</v>
      </c>
      <c r="C568" s="179">
        <v>15774</v>
      </c>
      <c r="D568" s="178" t="s">
        <v>409</v>
      </c>
      <c r="E568" s="175">
        <v>461</v>
      </c>
      <c r="F568" s="180">
        <v>34</v>
      </c>
      <c r="G568" s="180">
        <v>390</v>
      </c>
      <c r="H568" s="181">
        <v>37</v>
      </c>
      <c r="I568" s="175">
        <v>461</v>
      </c>
      <c r="J568" s="180">
        <v>33</v>
      </c>
      <c r="K568" s="180">
        <v>390</v>
      </c>
      <c r="L568" s="181">
        <v>38</v>
      </c>
      <c r="M568" s="175">
        <v>456</v>
      </c>
      <c r="N568" s="180">
        <v>33</v>
      </c>
      <c r="O568" s="180">
        <v>389</v>
      </c>
      <c r="P568" s="181">
        <v>34</v>
      </c>
    </row>
    <row r="569" spans="1:16" x14ac:dyDescent="0.3">
      <c r="A569" s="178" t="s">
        <v>820</v>
      </c>
      <c r="B569" s="179" t="s">
        <v>310</v>
      </c>
      <c r="C569" s="179">
        <v>15507</v>
      </c>
      <c r="D569" s="178" t="s">
        <v>369</v>
      </c>
      <c r="E569" s="175">
        <v>449</v>
      </c>
      <c r="F569" s="180">
        <v>80</v>
      </c>
      <c r="G569" s="180">
        <v>227</v>
      </c>
      <c r="H569" s="181">
        <v>142</v>
      </c>
      <c r="I569" s="175">
        <v>441</v>
      </c>
      <c r="J569" s="180">
        <v>82</v>
      </c>
      <c r="K569" s="180">
        <v>217</v>
      </c>
      <c r="L569" s="181">
        <v>142</v>
      </c>
      <c r="M569" s="175">
        <v>440</v>
      </c>
      <c r="N569" s="180">
        <v>83</v>
      </c>
      <c r="O569" s="180">
        <v>234</v>
      </c>
      <c r="P569" s="181">
        <v>123</v>
      </c>
    </row>
    <row r="570" spans="1:16" x14ac:dyDescent="0.3">
      <c r="A570" s="178" t="s">
        <v>1015</v>
      </c>
      <c r="B570" s="179" t="s">
        <v>450</v>
      </c>
      <c r="C570" s="179">
        <v>66318</v>
      </c>
      <c r="D570" s="178" t="s">
        <v>930</v>
      </c>
      <c r="E570" s="175">
        <v>457</v>
      </c>
      <c r="F570" s="180">
        <v>75</v>
      </c>
      <c r="G570" s="180">
        <v>164</v>
      </c>
      <c r="H570" s="181">
        <v>218</v>
      </c>
      <c r="I570" s="175">
        <v>442</v>
      </c>
      <c r="J570" s="180">
        <v>76</v>
      </c>
      <c r="K570" s="180">
        <v>164</v>
      </c>
      <c r="L570" s="181">
        <v>202</v>
      </c>
      <c r="M570" s="175">
        <v>443</v>
      </c>
      <c r="N570" s="180">
        <v>75</v>
      </c>
      <c r="O570" s="180">
        <v>178</v>
      </c>
      <c r="P570" s="181">
        <v>190</v>
      </c>
    </row>
    <row r="571" spans="1:16" x14ac:dyDescent="0.3">
      <c r="A571" s="178" t="s">
        <v>261</v>
      </c>
      <c r="B571" s="179" t="s">
        <v>262</v>
      </c>
      <c r="C571" s="179">
        <v>13744</v>
      </c>
      <c r="D571" s="178" t="s">
        <v>301</v>
      </c>
      <c r="E571" s="175">
        <v>487</v>
      </c>
      <c r="F571" s="180">
        <v>64</v>
      </c>
      <c r="G571" s="180">
        <v>71</v>
      </c>
      <c r="H571" s="181">
        <v>352</v>
      </c>
      <c r="I571" s="175">
        <v>478</v>
      </c>
      <c r="J571" s="180">
        <v>63</v>
      </c>
      <c r="K571" s="180">
        <v>76</v>
      </c>
      <c r="L571" s="181">
        <v>339</v>
      </c>
      <c r="M571" s="175">
        <v>419</v>
      </c>
      <c r="N571" s="180">
        <v>61</v>
      </c>
      <c r="O571" s="180">
        <v>54</v>
      </c>
      <c r="P571" s="181">
        <v>304</v>
      </c>
    </row>
    <row r="572" spans="1:16" x14ac:dyDescent="0.3">
      <c r="A572" s="178" t="s">
        <v>939</v>
      </c>
      <c r="B572" s="179" t="s">
        <v>713</v>
      </c>
      <c r="C572" s="179">
        <v>41797</v>
      </c>
      <c r="D572" s="178" t="s">
        <v>742</v>
      </c>
      <c r="E572" s="175">
        <v>466</v>
      </c>
      <c r="F572" s="180">
        <v>56</v>
      </c>
      <c r="G572" s="180">
        <v>175</v>
      </c>
      <c r="H572" s="181">
        <v>235</v>
      </c>
      <c r="I572" s="175">
        <v>466</v>
      </c>
      <c r="J572" s="180">
        <v>57</v>
      </c>
      <c r="K572" s="180">
        <v>182</v>
      </c>
      <c r="L572" s="181">
        <v>227</v>
      </c>
      <c r="M572" s="175">
        <v>442</v>
      </c>
      <c r="N572" s="180">
        <v>53</v>
      </c>
      <c r="O572" s="180">
        <v>171</v>
      </c>
      <c r="P572" s="181">
        <v>218</v>
      </c>
    </row>
    <row r="573" spans="1:16" x14ac:dyDescent="0.3">
      <c r="A573" s="178" t="s">
        <v>309</v>
      </c>
      <c r="B573" s="179" t="s">
        <v>1087</v>
      </c>
      <c r="C573" s="179">
        <v>76497</v>
      </c>
      <c r="D573" s="178" t="s">
        <v>1108</v>
      </c>
      <c r="E573" s="175">
        <v>476</v>
      </c>
      <c r="F573" s="180">
        <v>93</v>
      </c>
      <c r="G573" s="180">
        <v>200</v>
      </c>
      <c r="H573" s="181">
        <v>183</v>
      </c>
      <c r="I573" s="175">
        <v>452</v>
      </c>
      <c r="J573" s="180">
        <v>91</v>
      </c>
      <c r="K573" s="180">
        <v>206</v>
      </c>
      <c r="L573" s="181">
        <v>155</v>
      </c>
      <c r="M573" s="175">
        <v>447</v>
      </c>
      <c r="N573" s="180">
        <v>92</v>
      </c>
      <c r="O573" s="180">
        <v>203</v>
      </c>
      <c r="P573" s="181">
        <v>152</v>
      </c>
    </row>
    <row r="574" spans="1:16" x14ac:dyDescent="0.3">
      <c r="A574" s="178" t="s">
        <v>793</v>
      </c>
      <c r="B574" s="179" t="s">
        <v>507</v>
      </c>
      <c r="C574" s="179">
        <v>70508</v>
      </c>
      <c r="D574" s="178" t="s">
        <v>1028</v>
      </c>
      <c r="E574" s="175">
        <v>457</v>
      </c>
      <c r="F574" s="180">
        <v>69</v>
      </c>
      <c r="G574" s="180">
        <v>172</v>
      </c>
      <c r="H574" s="181">
        <v>216</v>
      </c>
      <c r="I574" s="175">
        <v>454</v>
      </c>
      <c r="J574" s="180">
        <v>69</v>
      </c>
      <c r="K574" s="180">
        <v>164</v>
      </c>
      <c r="L574" s="181">
        <v>221</v>
      </c>
      <c r="M574" s="175">
        <v>401</v>
      </c>
      <c r="N574" s="180">
        <v>70</v>
      </c>
      <c r="O574" s="180">
        <v>159</v>
      </c>
      <c r="P574" s="181">
        <v>172</v>
      </c>
    </row>
    <row r="575" spans="1:16" x14ac:dyDescent="0.3">
      <c r="A575" s="178" t="s">
        <v>309</v>
      </c>
      <c r="B575" s="179" t="s">
        <v>1132</v>
      </c>
      <c r="C575" s="179">
        <v>85225</v>
      </c>
      <c r="D575" s="178" t="s">
        <v>1140</v>
      </c>
      <c r="E575" s="175">
        <v>382</v>
      </c>
      <c r="F575" s="180">
        <v>54</v>
      </c>
      <c r="G575" s="180">
        <v>206</v>
      </c>
      <c r="H575" s="181">
        <v>122</v>
      </c>
      <c r="I575" s="175">
        <v>426</v>
      </c>
      <c r="J575" s="180">
        <v>53</v>
      </c>
      <c r="K575" s="180">
        <v>253</v>
      </c>
      <c r="L575" s="181">
        <v>120</v>
      </c>
      <c r="M575" s="175">
        <v>441</v>
      </c>
      <c r="N575" s="180">
        <v>54</v>
      </c>
      <c r="O575" s="180">
        <v>274</v>
      </c>
      <c r="P575" s="181">
        <v>113</v>
      </c>
    </row>
    <row r="576" spans="1:16" x14ac:dyDescent="0.3">
      <c r="A576" s="178" t="s">
        <v>108</v>
      </c>
      <c r="B576" s="179" t="s">
        <v>273</v>
      </c>
      <c r="C576" s="179">
        <v>23079</v>
      </c>
      <c r="D576" s="178" t="s">
        <v>319</v>
      </c>
      <c r="E576" s="175">
        <v>444</v>
      </c>
      <c r="F576" s="180">
        <v>55</v>
      </c>
      <c r="G576" s="180">
        <v>187</v>
      </c>
      <c r="H576" s="181">
        <v>202</v>
      </c>
      <c r="I576" s="175">
        <v>458</v>
      </c>
      <c r="J576" s="180">
        <v>56</v>
      </c>
      <c r="K576" s="180">
        <v>198</v>
      </c>
      <c r="L576" s="181">
        <v>204</v>
      </c>
      <c r="M576" s="175">
        <v>418</v>
      </c>
      <c r="N576" s="180">
        <v>55</v>
      </c>
      <c r="O576" s="180">
        <v>188</v>
      </c>
      <c r="P576" s="181">
        <v>175</v>
      </c>
    </row>
    <row r="577" spans="1:16" x14ac:dyDescent="0.3">
      <c r="A577" s="178" t="s">
        <v>309</v>
      </c>
      <c r="B577" s="179" t="s">
        <v>310</v>
      </c>
      <c r="C577" s="179">
        <v>15820</v>
      </c>
      <c r="D577" s="178" t="s">
        <v>420</v>
      </c>
      <c r="E577" s="175">
        <v>479</v>
      </c>
      <c r="F577" s="180">
        <v>16</v>
      </c>
      <c r="G577" s="180">
        <v>388</v>
      </c>
      <c r="H577" s="181">
        <v>75</v>
      </c>
      <c r="I577" s="175">
        <v>471</v>
      </c>
      <c r="J577" s="180">
        <v>16</v>
      </c>
      <c r="K577" s="180">
        <v>381</v>
      </c>
      <c r="L577" s="181">
        <v>74</v>
      </c>
      <c r="M577" s="175">
        <v>448</v>
      </c>
      <c r="N577" s="180">
        <v>16</v>
      </c>
      <c r="O577" s="180">
        <v>356</v>
      </c>
      <c r="P577" s="181">
        <v>76</v>
      </c>
    </row>
    <row r="578" spans="1:16" x14ac:dyDescent="0.3">
      <c r="A578" s="178" t="s">
        <v>513</v>
      </c>
      <c r="B578" s="179" t="s">
        <v>310</v>
      </c>
      <c r="C578" s="179">
        <v>15814</v>
      </c>
      <c r="D578" s="178" t="s">
        <v>418</v>
      </c>
      <c r="E578" s="175">
        <v>502</v>
      </c>
      <c r="F578" s="180">
        <v>145</v>
      </c>
      <c r="G578" s="180">
        <v>232</v>
      </c>
      <c r="H578" s="181">
        <v>125</v>
      </c>
      <c r="I578" s="175">
        <v>512</v>
      </c>
      <c r="J578" s="180">
        <v>146</v>
      </c>
      <c r="K578" s="180">
        <v>244</v>
      </c>
      <c r="L578" s="181">
        <v>122</v>
      </c>
      <c r="M578" s="175">
        <v>434</v>
      </c>
      <c r="N578" s="180">
        <v>91</v>
      </c>
      <c r="O578" s="180">
        <v>230</v>
      </c>
      <c r="P578" s="181">
        <v>113</v>
      </c>
    </row>
    <row r="579" spans="1:16" x14ac:dyDescent="0.3">
      <c r="A579" s="178" t="s">
        <v>925</v>
      </c>
      <c r="B579" s="179" t="s">
        <v>310</v>
      </c>
      <c r="C579" s="179">
        <v>15272</v>
      </c>
      <c r="D579" s="178" t="s">
        <v>342</v>
      </c>
      <c r="E579" s="175">
        <v>456</v>
      </c>
      <c r="F579" s="180">
        <v>58</v>
      </c>
      <c r="G579" s="180">
        <v>252</v>
      </c>
      <c r="H579" s="181">
        <v>146</v>
      </c>
      <c r="I579" s="175">
        <v>440</v>
      </c>
      <c r="J579" s="180">
        <v>61</v>
      </c>
      <c r="K579" s="180">
        <v>236</v>
      </c>
      <c r="L579" s="181">
        <v>143</v>
      </c>
      <c r="M579" s="175">
        <v>442</v>
      </c>
      <c r="N579" s="180">
        <v>61</v>
      </c>
      <c r="O579" s="180">
        <v>239</v>
      </c>
      <c r="P579" s="181">
        <v>142</v>
      </c>
    </row>
    <row r="580" spans="1:16" x14ac:dyDescent="0.3">
      <c r="A580" s="178" t="s">
        <v>569</v>
      </c>
      <c r="B580" s="179" t="s">
        <v>570</v>
      </c>
      <c r="C580" s="179">
        <v>25019</v>
      </c>
      <c r="D580" s="178" t="s">
        <v>572</v>
      </c>
      <c r="E580" s="175">
        <v>565</v>
      </c>
      <c r="F580" s="180">
        <v>136</v>
      </c>
      <c r="G580" s="180">
        <v>257</v>
      </c>
      <c r="H580" s="181">
        <v>172</v>
      </c>
      <c r="I580" s="175">
        <v>544</v>
      </c>
      <c r="J580" s="180">
        <v>136</v>
      </c>
      <c r="K580" s="180">
        <v>244</v>
      </c>
      <c r="L580" s="181">
        <v>164</v>
      </c>
      <c r="M580" s="175">
        <v>440</v>
      </c>
      <c r="N580" s="180">
        <v>37</v>
      </c>
      <c r="O580" s="180">
        <v>240</v>
      </c>
      <c r="P580" s="181">
        <v>163</v>
      </c>
    </row>
    <row r="581" spans="1:16" x14ac:dyDescent="0.3">
      <c r="A581" s="178" t="s">
        <v>793</v>
      </c>
      <c r="B581" s="179" t="s">
        <v>109</v>
      </c>
      <c r="C581" s="179">
        <v>5854</v>
      </c>
      <c r="D581" s="178" t="s">
        <v>225</v>
      </c>
      <c r="E581" s="175">
        <v>453</v>
      </c>
      <c r="F581" s="180">
        <v>113</v>
      </c>
      <c r="G581" s="180">
        <v>181</v>
      </c>
      <c r="H581" s="181">
        <v>159</v>
      </c>
      <c r="I581" s="175">
        <v>449</v>
      </c>
      <c r="J581" s="180">
        <v>112</v>
      </c>
      <c r="K581" s="180">
        <v>180</v>
      </c>
      <c r="L581" s="181">
        <v>157</v>
      </c>
      <c r="M581" s="175">
        <v>421</v>
      </c>
      <c r="N581" s="180">
        <v>108</v>
      </c>
      <c r="O581" s="180">
        <v>176</v>
      </c>
      <c r="P581" s="181">
        <v>137</v>
      </c>
    </row>
    <row r="582" spans="1:16" x14ac:dyDescent="0.3">
      <c r="A582" s="178" t="s">
        <v>261</v>
      </c>
      <c r="B582" s="179" t="s">
        <v>236</v>
      </c>
      <c r="C582" s="179">
        <v>8372</v>
      </c>
      <c r="D582" s="179" t="s">
        <v>242</v>
      </c>
      <c r="E582" s="175">
        <v>447</v>
      </c>
      <c r="F582" s="180">
        <v>106</v>
      </c>
      <c r="G582" s="180">
        <v>136</v>
      </c>
      <c r="H582" s="181">
        <v>205</v>
      </c>
      <c r="I582" s="175">
        <v>440</v>
      </c>
      <c r="J582" s="180">
        <v>105</v>
      </c>
      <c r="K582" s="180">
        <v>133</v>
      </c>
      <c r="L582" s="181">
        <v>202</v>
      </c>
      <c r="M582" s="175">
        <v>423</v>
      </c>
      <c r="N582" s="180">
        <v>108</v>
      </c>
      <c r="O582" s="180">
        <v>128</v>
      </c>
      <c r="P582" s="181">
        <v>187</v>
      </c>
    </row>
    <row r="583" spans="1:16" x14ac:dyDescent="0.3">
      <c r="A583" s="178" t="s">
        <v>681</v>
      </c>
      <c r="B583" s="179" t="s">
        <v>764</v>
      </c>
      <c r="C583" s="179">
        <v>47030</v>
      </c>
      <c r="D583" s="178" t="s">
        <v>766</v>
      </c>
      <c r="E583" s="175">
        <v>1030</v>
      </c>
      <c r="F583" s="180">
        <v>595</v>
      </c>
      <c r="G583" s="180">
        <v>227</v>
      </c>
      <c r="H583" s="181">
        <v>208</v>
      </c>
      <c r="I583" s="175">
        <v>985</v>
      </c>
      <c r="J583" s="180">
        <v>591</v>
      </c>
      <c r="K583" s="180">
        <v>210</v>
      </c>
      <c r="L583" s="181">
        <v>184</v>
      </c>
      <c r="M583" s="175">
        <v>400</v>
      </c>
      <c r="N583" s="180">
        <v>49</v>
      </c>
      <c r="O583" s="180">
        <v>203</v>
      </c>
      <c r="P583" s="181">
        <v>148</v>
      </c>
    </row>
    <row r="584" spans="1:16" x14ac:dyDescent="0.3">
      <c r="A584" s="178" t="s">
        <v>309</v>
      </c>
      <c r="B584" s="179" t="s">
        <v>109</v>
      </c>
      <c r="C584" s="179">
        <v>5107</v>
      </c>
      <c r="D584" s="178" t="s">
        <v>132</v>
      </c>
      <c r="E584" s="175">
        <v>452</v>
      </c>
      <c r="F584" s="180">
        <v>151</v>
      </c>
      <c r="G584" s="180">
        <v>146</v>
      </c>
      <c r="H584" s="181">
        <v>155</v>
      </c>
      <c r="I584" s="175">
        <v>431</v>
      </c>
      <c r="J584" s="180">
        <v>153</v>
      </c>
      <c r="K584" s="180">
        <v>133</v>
      </c>
      <c r="L584" s="181">
        <v>145</v>
      </c>
      <c r="M584" s="175">
        <v>430</v>
      </c>
      <c r="N584" s="180">
        <v>142</v>
      </c>
      <c r="O584" s="180">
        <v>147</v>
      </c>
      <c r="P584" s="181">
        <v>141</v>
      </c>
    </row>
    <row r="585" spans="1:16" x14ac:dyDescent="0.3">
      <c r="A585" s="178" t="s">
        <v>1131</v>
      </c>
      <c r="B585" s="179" t="s">
        <v>570</v>
      </c>
      <c r="C585" s="179">
        <v>25797</v>
      </c>
      <c r="D585" s="178" t="s">
        <v>660</v>
      </c>
      <c r="E585" s="175">
        <v>435</v>
      </c>
      <c r="F585" s="180">
        <v>50</v>
      </c>
      <c r="G585" s="180">
        <v>171</v>
      </c>
      <c r="H585" s="181">
        <v>214</v>
      </c>
      <c r="I585" s="175">
        <v>431</v>
      </c>
      <c r="J585" s="180">
        <v>49</v>
      </c>
      <c r="K585" s="180">
        <v>176</v>
      </c>
      <c r="L585" s="181">
        <v>206</v>
      </c>
      <c r="M585" s="175">
        <v>412</v>
      </c>
      <c r="N585" s="180">
        <v>48</v>
      </c>
      <c r="O585" s="180">
        <v>170</v>
      </c>
      <c r="P585" s="181">
        <v>194</v>
      </c>
    </row>
    <row r="586" spans="1:16" x14ac:dyDescent="0.3">
      <c r="A586" s="178" t="s">
        <v>108</v>
      </c>
      <c r="B586" s="179" t="s">
        <v>182</v>
      </c>
      <c r="C586" s="179">
        <v>52317</v>
      </c>
      <c r="D586" s="178" t="s">
        <v>839</v>
      </c>
      <c r="E586" s="175">
        <v>447</v>
      </c>
      <c r="F586" s="180">
        <v>65</v>
      </c>
      <c r="G586" s="180">
        <v>74</v>
      </c>
      <c r="H586" s="181">
        <v>308</v>
      </c>
      <c r="I586" s="175">
        <v>433</v>
      </c>
      <c r="J586" s="180">
        <v>64</v>
      </c>
      <c r="K586" s="180">
        <v>80</v>
      </c>
      <c r="L586" s="181">
        <v>289</v>
      </c>
      <c r="M586" s="175">
        <v>402</v>
      </c>
      <c r="N586" s="180">
        <v>64</v>
      </c>
      <c r="O586" s="180">
        <v>70</v>
      </c>
      <c r="P586" s="181">
        <v>268</v>
      </c>
    </row>
    <row r="587" spans="1:16" x14ac:dyDescent="0.3">
      <c r="A587" s="178" t="s">
        <v>939</v>
      </c>
      <c r="B587" s="179" t="s">
        <v>182</v>
      </c>
      <c r="C587" s="179">
        <v>52110</v>
      </c>
      <c r="D587" s="178" t="s">
        <v>826</v>
      </c>
      <c r="E587" s="175">
        <v>453</v>
      </c>
      <c r="F587" s="180">
        <v>63</v>
      </c>
      <c r="G587" s="180">
        <v>91</v>
      </c>
      <c r="H587" s="181">
        <v>299</v>
      </c>
      <c r="I587" s="175">
        <v>414</v>
      </c>
      <c r="J587" s="180">
        <v>65</v>
      </c>
      <c r="K587" s="180">
        <v>87</v>
      </c>
      <c r="L587" s="181">
        <v>262</v>
      </c>
      <c r="M587" s="175">
        <v>401</v>
      </c>
      <c r="N587" s="180">
        <v>66</v>
      </c>
      <c r="O587" s="180">
        <v>91</v>
      </c>
      <c r="P587" s="181">
        <v>244</v>
      </c>
    </row>
    <row r="588" spans="1:16" x14ac:dyDescent="0.3">
      <c r="A588" s="178" t="s">
        <v>430</v>
      </c>
      <c r="B588" s="179" t="s">
        <v>236</v>
      </c>
      <c r="C588" s="179">
        <v>8421</v>
      </c>
      <c r="D588" s="178" t="s">
        <v>243</v>
      </c>
      <c r="E588" s="175">
        <v>430</v>
      </c>
      <c r="F588" s="180">
        <v>126</v>
      </c>
      <c r="G588" s="180">
        <v>163</v>
      </c>
      <c r="H588" s="181">
        <v>141</v>
      </c>
      <c r="I588" s="175">
        <v>422</v>
      </c>
      <c r="J588" s="180">
        <v>127</v>
      </c>
      <c r="K588" s="180">
        <v>163</v>
      </c>
      <c r="L588" s="181">
        <v>132</v>
      </c>
      <c r="M588" s="175">
        <v>376</v>
      </c>
      <c r="N588" s="180">
        <v>127</v>
      </c>
      <c r="O588" s="180">
        <v>160</v>
      </c>
      <c r="P588" s="181">
        <v>89</v>
      </c>
    </row>
    <row r="589" spans="1:16" x14ac:dyDescent="0.3">
      <c r="A589" s="178" t="s">
        <v>569</v>
      </c>
      <c r="B589" s="179" t="s">
        <v>1132</v>
      </c>
      <c r="C589" s="179">
        <v>85125</v>
      </c>
      <c r="D589" s="178" t="s">
        <v>1136</v>
      </c>
      <c r="E589" s="175">
        <v>470</v>
      </c>
      <c r="F589" s="180">
        <v>47</v>
      </c>
      <c r="G589" s="180">
        <v>282</v>
      </c>
      <c r="H589" s="181">
        <v>141</v>
      </c>
      <c r="I589" s="175">
        <v>492</v>
      </c>
      <c r="J589" s="180">
        <v>67</v>
      </c>
      <c r="K589" s="180">
        <v>285</v>
      </c>
      <c r="L589" s="181">
        <v>140</v>
      </c>
      <c r="M589" s="175">
        <v>407</v>
      </c>
      <c r="N589" s="180">
        <v>50</v>
      </c>
      <c r="O589" s="180">
        <v>229</v>
      </c>
      <c r="P589" s="181">
        <v>128</v>
      </c>
    </row>
    <row r="590" spans="1:16" x14ac:dyDescent="0.3">
      <c r="A590" s="178" t="s">
        <v>309</v>
      </c>
      <c r="B590" s="179" t="s">
        <v>1040</v>
      </c>
      <c r="C590" s="179">
        <v>73616</v>
      </c>
      <c r="D590" s="178" t="s">
        <v>1076</v>
      </c>
      <c r="E590" s="175">
        <v>417</v>
      </c>
      <c r="F590" s="180">
        <v>170</v>
      </c>
      <c r="G590" s="180">
        <v>41</v>
      </c>
      <c r="H590" s="181">
        <v>206</v>
      </c>
      <c r="I590" s="175">
        <v>407</v>
      </c>
      <c r="J590" s="180">
        <v>165</v>
      </c>
      <c r="K590" s="180">
        <v>55</v>
      </c>
      <c r="L590" s="181">
        <v>187</v>
      </c>
      <c r="M590" s="175">
        <v>427</v>
      </c>
      <c r="N590" s="180">
        <v>163</v>
      </c>
      <c r="O590" s="180">
        <v>63</v>
      </c>
      <c r="P590" s="181">
        <v>201</v>
      </c>
    </row>
    <row r="591" spans="1:16" x14ac:dyDescent="0.3">
      <c r="A591" s="178" t="s">
        <v>820</v>
      </c>
      <c r="B591" s="179" t="s">
        <v>182</v>
      </c>
      <c r="C591" s="179">
        <v>52378</v>
      </c>
      <c r="D591" s="178" t="s">
        <v>845</v>
      </c>
      <c r="E591" s="175">
        <v>451</v>
      </c>
      <c r="F591" s="180">
        <v>119</v>
      </c>
      <c r="G591" s="180">
        <v>23</v>
      </c>
      <c r="H591" s="181">
        <v>309</v>
      </c>
      <c r="I591" s="175">
        <v>451</v>
      </c>
      <c r="J591" s="180">
        <v>116</v>
      </c>
      <c r="K591" s="180">
        <v>35</v>
      </c>
      <c r="L591" s="181">
        <v>300</v>
      </c>
      <c r="M591" s="175">
        <v>388</v>
      </c>
      <c r="N591" s="180">
        <v>71</v>
      </c>
      <c r="O591" s="180">
        <v>36</v>
      </c>
      <c r="P591" s="181">
        <v>281</v>
      </c>
    </row>
    <row r="592" spans="1:16" x14ac:dyDescent="0.3">
      <c r="A592" s="178" t="s">
        <v>793</v>
      </c>
      <c r="B592" s="179" t="s">
        <v>764</v>
      </c>
      <c r="C592" s="179">
        <v>47707</v>
      </c>
      <c r="D592" s="178" t="s">
        <v>787</v>
      </c>
      <c r="E592" s="175">
        <v>423</v>
      </c>
      <c r="F592" s="180">
        <v>80</v>
      </c>
      <c r="G592" s="180">
        <v>116</v>
      </c>
      <c r="H592" s="181">
        <v>227</v>
      </c>
      <c r="I592" s="175">
        <v>400</v>
      </c>
      <c r="J592" s="180">
        <v>81</v>
      </c>
      <c r="K592" s="180">
        <v>108</v>
      </c>
      <c r="L592" s="181">
        <v>211</v>
      </c>
      <c r="M592" s="175">
        <v>378</v>
      </c>
      <c r="N592" s="180">
        <v>88</v>
      </c>
      <c r="O592" s="180">
        <v>105</v>
      </c>
      <c r="P592" s="181">
        <v>185</v>
      </c>
    </row>
    <row r="593" spans="1:16" x14ac:dyDescent="0.3">
      <c r="A593" s="178" t="s">
        <v>235</v>
      </c>
      <c r="B593" s="179" t="s">
        <v>262</v>
      </c>
      <c r="C593" s="179">
        <v>13654</v>
      </c>
      <c r="D593" s="178" t="s">
        <v>293</v>
      </c>
      <c r="E593" s="175">
        <v>396</v>
      </c>
      <c r="F593" s="180">
        <v>85</v>
      </c>
      <c r="G593" s="180">
        <v>93</v>
      </c>
      <c r="H593" s="181">
        <v>218</v>
      </c>
      <c r="I593" s="175">
        <v>399</v>
      </c>
      <c r="J593" s="180">
        <v>73</v>
      </c>
      <c r="K593" s="180">
        <v>94</v>
      </c>
      <c r="L593" s="181">
        <v>232</v>
      </c>
      <c r="M593" s="175">
        <v>337</v>
      </c>
      <c r="N593" s="180">
        <v>71</v>
      </c>
      <c r="O593" s="180">
        <v>98</v>
      </c>
      <c r="P593" s="181">
        <v>168</v>
      </c>
    </row>
    <row r="594" spans="1:16" x14ac:dyDescent="0.3">
      <c r="A594" s="178" t="s">
        <v>540</v>
      </c>
      <c r="B594" s="179" t="s">
        <v>109</v>
      </c>
      <c r="C594" s="179">
        <v>5086</v>
      </c>
      <c r="D594" s="178" t="s">
        <v>127</v>
      </c>
      <c r="E594" s="175">
        <v>400</v>
      </c>
      <c r="F594" s="180">
        <v>55</v>
      </c>
      <c r="G594" s="180">
        <v>128</v>
      </c>
      <c r="H594" s="181">
        <v>217</v>
      </c>
      <c r="I594" s="175">
        <v>406</v>
      </c>
      <c r="J594" s="180">
        <v>56</v>
      </c>
      <c r="K594" s="180">
        <v>136</v>
      </c>
      <c r="L594" s="181">
        <v>214</v>
      </c>
      <c r="M594" s="175">
        <v>360</v>
      </c>
      <c r="N594" s="180">
        <v>56</v>
      </c>
      <c r="O594" s="180">
        <v>130</v>
      </c>
      <c r="P594" s="181">
        <v>174</v>
      </c>
    </row>
    <row r="595" spans="1:16" x14ac:dyDescent="0.3">
      <c r="A595" s="178" t="s">
        <v>939</v>
      </c>
      <c r="B595" s="179" t="s">
        <v>682</v>
      </c>
      <c r="C595" s="179">
        <v>27077</v>
      </c>
      <c r="D595" s="178" t="s">
        <v>689</v>
      </c>
      <c r="E595" s="175">
        <v>431</v>
      </c>
      <c r="F595" s="180">
        <v>50</v>
      </c>
      <c r="G595" s="180">
        <v>192</v>
      </c>
      <c r="H595" s="181">
        <v>189</v>
      </c>
      <c r="I595" s="175">
        <v>409</v>
      </c>
      <c r="J595" s="180">
        <v>50</v>
      </c>
      <c r="K595" s="180">
        <v>182</v>
      </c>
      <c r="L595" s="181">
        <v>177</v>
      </c>
      <c r="M595" s="175">
        <v>362</v>
      </c>
      <c r="N595" s="180">
        <v>50</v>
      </c>
      <c r="O595" s="180">
        <v>171</v>
      </c>
      <c r="P595" s="181">
        <v>141</v>
      </c>
    </row>
    <row r="596" spans="1:16" x14ac:dyDescent="0.3">
      <c r="A596" s="178" t="s">
        <v>475</v>
      </c>
      <c r="B596" s="179" t="s">
        <v>713</v>
      </c>
      <c r="C596" s="179">
        <v>41319</v>
      </c>
      <c r="D596" s="178" t="s">
        <v>163</v>
      </c>
      <c r="E596" s="175">
        <v>421</v>
      </c>
      <c r="F596" s="180">
        <v>51</v>
      </c>
      <c r="G596" s="180">
        <v>140</v>
      </c>
      <c r="H596" s="181">
        <v>230</v>
      </c>
      <c r="I596" s="175">
        <v>405</v>
      </c>
      <c r="J596" s="180">
        <v>52</v>
      </c>
      <c r="K596" s="180">
        <v>134</v>
      </c>
      <c r="L596" s="181">
        <v>219</v>
      </c>
      <c r="M596" s="175">
        <v>376</v>
      </c>
      <c r="N596" s="180">
        <v>52</v>
      </c>
      <c r="O596" s="180">
        <v>127</v>
      </c>
      <c r="P596" s="181">
        <v>197</v>
      </c>
    </row>
    <row r="597" spans="1:16" x14ac:dyDescent="0.3">
      <c r="A597" s="178" t="s">
        <v>925</v>
      </c>
      <c r="B597" s="179" t="s">
        <v>1040</v>
      </c>
      <c r="C597" s="179">
        <v>73678</v>
      </c>
      <c r="D597" s="178" t="s">
        <v>204</v>
      </c>
      <c r="E597" s="175">
        <v>454</v>
      </c>
      <c r="F597" s="180">
        <v>112</v>
      </c>
      <c r="G597" s="180">
        <v>164</v>
      </c>
      <c r="H597" s="181">
        <v>178</v>
      </c>
      <c r="I597" s="175">
        <v>397</v>
      </c>
      <c r="J597" s="180">
        <v>99</v>
      </c>
      <c r="K597" s="180">
        <v>137</v>
      </c>
      <c r="L597" s="181">
        <v>161</v>
      </c>
      <c r="M597" s="175">
        <v>400</v>
      </c>
      <c r="N597" s="180">
        <v>99</v>
      </c>
      <c r="O597" s="180">
        <v>137</v>
      </c>
      <c r="P597" s="181">
        <v>164</v>
      </c>
    </row>
    <row r="598" spans="1:16" x14ac:dyDescent="0.3">
      <c r="A598" s="178" t="s">
        <v>1039</v>
      </c>
      <c r="B598" s="179" t="s">
        <v>570</v>
      </c>
      <c r="C598" s="179">
        <v>25878</v>
      </c>
      <c r="D598" s="178" t="s">
        <v>677</v>
      </c>
      <c r="E598" s="175">
        <v>719</v>
      </c>
      <c r="F598" s="180">
        <v>389</v>
      </c>
      <c r="G598" s="180">
        <v>72</v>
      </c>
      <c r="H598" s="181">
        <v>258</v>
      </c>
      <c r="I598" s="175">
        <v>686</v>
      </c>
      <c r="J598" s="180">
        <v>392</v>
      </c>
      <c r="K598" s="180">
        <v>65</v>
      </c>
      <c r="L598" s="181">
        <v>229</v>
      </c>
      <c r="M598" s="175">
        <v>375</v>
      </c>
      <c r="N598" s="180">
        <v>104</v>
      </c>
      <c r="O598" s="180">
        <v>63</v>
      </c>
      <c r="P598" s="181">
        <v>208</v>
      </c>
    </row>
    <row r="599" spans="1:16" x14ac:dyDescent="0.3">
      <c r="A599" s="178" t="s">
        <v>925</v>
      </c>
      <c r="B599" s="179" t="s">
        <v>476</v>
      </c>
      <c r="C599" s="179">
        <v>19780</v>
      </c>
      <c r="D599" s="178" t="s">
        <v>506</v>
      </c>
      <c r="E599" s="175">
        <v>402</v>
      </c>
      <c r="F599" s="180">
        <v>51</v>
      </c>
      <c r="G599" s="180">
        <v>97</v>
      </c>
      <c r="H599" s="181">
        <v>254</v>
      </c>
      <c r="I599" s="175">
        <v>402</v>
      </c>
      <c r="J599" s="180">
        <v>50</v>
      </c>
      <c r="K599" s="180">
        <v>93</v>
      </c>
      <c r="L599" s="181">
        <v>259</v>
      </c>
      <c r="M599" s="175">
        <v>389</v>
      </c>
      <c r="N599" s="180">
        <v>50</v>
      </c>
      <c r="O599" s="180">
        <v>86</v>
      </c>
      <c r="P599" s="181">
        <v>253</v>
      </c>
    </row>
    <row r="600" spans="1:16" x14ac:dyDescent="0.3">
      <c r="A600" s="178" t="s">
        <v>681</v>
      </c>
      <c r="B600" s="179" t="s">
        <v>182</v>
      </c>
      <c r="C600" s="179">
        <v>52418</v>
      </c>
      <c r="D600" s="178" t="s">
        <v>851</v>
      </c>
      <c r="E600" s="175">
        <v>411</v>
      </c>
      <c r="F600" s="180">
        <v>33</v>
      </c>
      <c r="G600" s="180">
        <v>144</v>
      </c>
      <c r="H600" s="181">
        <v>234</v>
      </c>
      <c r="I600" s="175">
        <v>389</v>
      </c>
      <c r="J600" s="180">
        <v>34</v>
      </c>
      <c r="K600" s="180">
        <v>155</v>
      </c>
      <c r="L600" s="181">
        <v>200</v>
      </c>
      <c r="M600" s="175">
        <v>378</v>
      </c>
      <c r="N600" s="180">
        <v>40</v>
      </c>
      <c r="O600" s="180">
        <v>152</v>
      </c>
      <c r="P600" s="181">
        <v>186</v>
      </c>
    </row>
    <row r="601" spans="1:16" x14ac:dyDescent="0.3">
      <c r="A601" s="178" t="s">
        <v>569</v>
      </c>
      <c r="B601" s="179" t="s">
        <v>794</v>
      </c>
      <c r="C601" s="179">
        <v>50350</v>
      </c>
      <c r="D601" s="178" t="s">
        <v>808</v>
      </c>
      <c r="E601" s="175">
        <v>421</v>
      </c>
      <c r="F601" s="180">
        <v>33</v>
      </c>
      <c r="G601" s="180">
        <v>126</v>
      </c>
      <c r="H601" s="181">
        <v>262</v>
      </c>
      <c r="I601" s="175">
        <v>421</v>
      </c>
      <c r="J601" s="180">
        <v>36</v>
      </c>
      <c r="K601" s="180">
        <v>132</v>
      </c>
      <c r="L601" s="181">
        <v>253</v>
      </c>
      <c r="M601" s="175">
        <v>369</v>
      </c>
      <c r="N601" s="180">
        <v>34</v>
      </c>
      <c r="O601" s="180">
        <v>105</v>
      </c>
      <c r="P601" s="181">
        <v>230</v>
      </c>
    </row>
    <row r="602" spans="1:16" x14ac:dyDescent="0.3">
      <c r="A602" s="178" t="s">
        <v>458</v>
      </c>
      <c r="B602" s="179" t="s">
        <v>109</v>
      </c>
      <c r="C602" s="179">
        <v>5856</v>
      </c>
      <c r="D602" s="178" t="s">
        <v>226</v>
      </c>
      <c r="E602" s="175">
        <v>411</v>
      </c>
      <c r="F602" s="180">
        <v>96</v>
      </c>
      <c r="G602" s="180">
        <v>188</v>
      </c>
      <c r="H602" s="181">
        <v>127</v>
      </c>
      <c r="I602" s="175">
        <v>394</v>
      </c>
      <c r="J602" s="180">
        <v>97</v>
      </c>
      <c r="K602" s="180">
        <v>179</v>
      </c>
      <c r="L602" s="181">
        <v>118</v>
      </c>
      <c r="M602" s="175">
        <v>391</v>
      </c>
      <c r="N602" s="180">
        <v>96</v>
      </c>
      <c r="O602" s="180">
        <v>177</v>
      </c>
      <c r="P602" s="181">
        <v>118</v>
      </c>
    </row>
    <row r="603" spans="1:16" x14ac:dyDescent="0.3">
      <c r="A603" s="178" t="s">
        <v>1015</v>
      </c>
      <c r="B603" s="179" t="s">
        <v>764</v>
      </c>
      <c r="C603" s="179">
        <v>47318</v>
      </c>
      <c r="D603" s="178" t="s">
        <v>776</v>
      </c>
      <c r="E603" s="175">
        <v>420</v>
      </c>
      <c r="F603" s="180">
        <v>73</v>
      </c>
      <c r="G603" s="180">
        <v>144</v>
      </c>
      <c r="H603" s="181">
        <v>203</v>
      </c>
      <c r="I603" s="175">
        <v>408</v>
      </c>
      <c r="J603" s="180">
        <v>75</v>
      </c>
      <c r="K603" s="180">
        <v>139</v>
      </c>
      <c r="L603" s="181">
        <v>194</v>
      </c>
      <c r="M603" s="175">
        <v>366</v>
      </c>
      <c r="N603" s="180">
        <v>73</v>
      </c>
      <c r="O603" s="180">
        <v>122</v>
      </c>
      <c r="P603" s="181">
        <v>171</v>
      </c>
    </row>
    <row r="604" spans="1:16" x14ac:dyDescent="0.3">
      <c r="A604" s="178" t="s">
        <v>569</v>
      </c>
      <c r="B604" s="179" t="s">
        <v>236</v>
      </c>
      <c r="C604" s="179">
        <v>8558</v>
      </c>
      <c r="D604" s="178" t="s">
        <v>248</v>
      </c>
      <c r="E604" s="175">
        <v>372</v>
      </c>
      <c r="F604" s="180">
        <v>24</v>
      </c>
      <c r="G604" s="180">
        <v>166</v>
      </c>
      <c r="H604" s="181">
        <v>182</v>
      </c>
      <c r="I604" s="175">
        <v>382</v>
      </c>
      <c r="J604" s="180">
        <v>25</v>
      </c>
      <c r="K604" s="180">
        <v>164</v>
      </c>
      <c r="L604" s="181">
        <v>193</v>
      </c>
      <c r="M604" s="175">
        <v>329</v>
      </c>
      <c r="N604" s="180">
        <v>34</v>
      </c>
      <c r="O604" s="180">
        <v>160</v>
      </c>
      <c r="P604" s="181">
        <v>135</v>
      </c>
    </row>
    <row r="605" spans="1:16" x14ac:dyDescent="0.3">
      <c r="A605" s="178" t="s">
        <v>820</v>
      </c>
      <c r="B605" s="179" t="s">
        <v>940</v>
      </c>
      <c r="C605" s="179">
        <v>68051</v>
      </c>
      <c r="D605" s="179" t="s">
        <v>943</v>
      </c>
      <c r="E605" s="175">
        <v>382</v>
      </c>
      <c r="F605" s="180">
        <v>32</v>
      </c>
      <c r="G605" s="180">
        <v>167</v>
      </c>
      <c r="H605" s="181">
        <v>183</v>
      </c>
      <c r="I605" s="175">
        <v>392</v>
      </c>
      <c r="J605" s="180">
        <v>31</v>
      </c>
      <c r="K605" s="180">
        <v>179</v>
      </c>
      <c r="L605" s="181">
        <v>182</v>
      </c>
      <c r="M605" s="175">
        <v>380</v>
      </c>
      <c r="N605" s="180">
        <v>31</v>
      </c>
      <c r="O605" s="180">
        <v>174</v>
      </c>
      <c r="P605" s="181">
        <v>175</v>
      </c>
    </row>
    <row r="606" spans="1:16" x14ac:dyDescent="0.3">
      <c r="A606" s="178" t="s">
        <v>108</v>
      </c>
      <c r="B606" s="179" t="s">
        <v>310</v>
      </c>
      <c r="C606" s="179">
        <v>15215</v>
      </c>
      <c r="D606" s="178" t="s">
        <v>332</v>
      </c>
      <c r="E606" s="175">
        <v>424</v>
      </c>
      <c r="F606" s="180">
        <v>25</v>
      </c>
      <c r="G606" s="180">
        <v>324</v>
      </c>
      <c r="H606" s="181">
        <v>75</v>
      </c>
      <c r="I606" s="175">
        <v>401</v>
      </c>
      <c r="J606" s="180">
        <v>25</v>
      </c>
      <c r="K606" s="180">
        <v>304</v>
      </c>
      <c r="L606" s="181">
        <v>72</v>
      </c>
      <c r="M606" s="175">
        <v>383</v>
      </c>
      <c r="N606" s="180">
        <v>25</v>
      </c>
      <c r="O606" s="180">
        <v>289</v>
      </c>
      <c r="P606" s="181">
        <v>69</v>
      </c>
    </row>
    <row r="607" spans="1:16" x14ac:dyDescent="0.3">
      <c r="A607" s="178" t="s">
        <v>475</v>
      </c>
      <c r="B607" s="179" t="s">
        <v>109</v>
      </c>
      <c r="C607" s="179">
        <v>5091</v>
      </c>
      <c r="D607" s="178" t="s">
        <v>129</v>
      </c>
      <c r="E607" s="175">
        <v>398</v>
      </c>
      <c r="F607" s="180">
        <v>69</v>
      </c>
      <c r="G607" s="180">
        <v>153</v>
      </c>
      <c r="H607" s="181">
        <v>176</v>
      </c>
      <c r="I607" s="175">
        <v>393</v>
      </c>
      <c r="J607" s="180">
        <v>69</v>
      </c>
      <c r="K607" s="180">
        <v>152</v>
      </c>
      <c r="L607" s="181">
        <v>172</v>
      </c>
      <c r="M607" s="175">
        <v>381</v>
      </c>
      <c r="N607" s="180">
        <v>72</v>
      </c>
      <c r="O607" s="180">
        <v>141</v>
      </c>
      <c r="P607" s="181">
        <v>168</v>
      </c>
    </row>
    <row r="608" spans="1:16" x14ac:dyDescent="0.3">
      <c r="A608" s="178" t="s">
        <v>763</v>
      </c>
      <c r="B608" s="179" t="s">
        <v>570</v>
      </c>
      <c r="C608" s="179">
        <v>25438</v>
      </c>
      <c r="D608" s="178" t="s">
        <v>624</v>
      </c>
      <c r="E608" s="175">
        <v>345</v>
      </c>
      <c r="F608" s="180">
        <v>66</v>
      </c>
      <c r="G608" s="180">
        <v>29</v>
      </c>
      <c r="H608" s="181">
        <v>250</v>
      </c>
      <c r="I608" s="175">
        <v>351</v>
      </c>
      <c r="J608" s="180">
        <v>74</v>
      </c>
      <c r="K608" s="180">
        <v>31</v>
      </c>
      <c r="L608" s="181">
        <v>246</v>
      </c>
      <c r="M608" s="175">
        <v>371</v>
      </c>
      <c r="N608" s="180">
        <v>74</v>
      </c>
      <c r="O608" s="180">
        <v>64</v>
      </c>
      <c r="P608" s="181">
        <v>233</v>
      </c>
    </row>
    <row r="609" spans="1:16" x14ac:dyDescent="0.3">
      <c r="A609" s="178" t="s">
        <v>1150</v>
      </c>
      <c r="B609" s="179" t="s">
        <v>1040</v>
      </c>
      <c r="C609" s="179">
        <v>73352</v>
      </c>
      <c r="D609" s="178" t="s">
        <v>1063</v>
      </c>
      <c r="E609" s="175">
        <v>376</v>
      </c>
      <c r="F609" s="180">
        <v>102</v>
      </c>
      <c r="G609" s="180">
        <v>73</v>
      </c>
      <c r="H609" s="181">
        <v>201</v>
      </c>
      <c r="I609" s="175">
        <v>394</v>
      </c>
      <c r="J609" s="180">
        <v>103</v>
      </c>
      <c r="K609" s="180">
        <v>82</v>
      </c>
      <c r="L609" s="181">
        <v>209</v>
      </c>
      <c r="M609" s="175">
        <v>367</v>
      </c>
      <c r="N609" s="180">
        <v>90</v>
      </c>
      <c r="O609" s="180">
        <v>82</v>
      </c>
      <c r="P609" s="181">
        <v>195</v>
      </c>
    </row>
    <row r="610" spans="1:16" x14ac:dyDescent="0.3">
      <c r="A610" s="178" t="s">
        <v>1039</v>
      </c>
      <c r="B610" s="179" t="s">
        <v>570</v>
      </c>
      <c r="C610" s="179">
        <v>25530</v>
      </c>
      <c r="D610" s="178" t="s">
        <v>633</v>
      </c>
      <c r="E610" s="175">
        <v>477</v>
      </c>
      <c r="F610" s="180">
        <v>159</v>
      </c>
      <c r="G610" s="180">
        <v>88</v>
      </c>
      <c r="H610" s="181">
        <v>230</v>
      </c>
      <c r="I610" s="175">
        <v>493</v>
      </c>
      <c r="J610" s="180">
        <v>159</v>
      </c>
      <c r="K610" s="180">
        <v>113</v>
      </c>
      <c r="L610" s="181">
        <v>221</v>
      </c>
      <c r="M610" s="175">
        <v>369</v>
      </c>
      <c r="N610" s="180">
        <v>53</v>
      </c>
      <c r="O610" s="180">
        <v>107</v>
      </c>
      <c r="P610" s="181">
        <v>209</v>
      </c>
    </row>
    <row r="611" spans="1:16" x14ac:dyDescent="0.3">
      <c r="A611" s="178" t="s">
        <v>712</v>
      </c>
      <c r="B611" s="179" t="s">
        <v>794</v>
      </c>
      <c r="C611" s="179">
        <v>50450</v>
      </c>
      <c r="D611" s="178" t="s">
        <v>811</v>
      </c>
      <c r="E611" s="175">
        <v>463</v>
      </c>
      <c r="F611" s="180">
        <v>25</v>
      </c>
      <c r="G611" s="180">
        <v>288</v>
      </c>
      <c r="H611" s="181">
        <v>150</v>
      </c>
      <c r="I611" s="175">
        <v>444</v>
      </c>
      <c r="J611" s="180">
        <v>25</v>
      </c>
      <c r="K611" s="180">
        <v>272</v>
      </c>
      <c r="L611" s="181">
        <v>147</v>
      </c>
      <c r="M611" s="175">
        <v>355</v>
      </c>
      <c r="N611" s="180">
        <v>23</v>
      </c>
      <c r="O611" s="180">
        <v>211</v>
      </c>
      <c r="P611" s="181">
        <v>121</v>
      </c>
    </row>
    <row r="612" spans="1:16" x14ac:dyDescent="0.3">
      <c r="A612" s="178" t="s">
        <v>235</v>
      </c>
      <c r="B612" s="179" t="s">
        <v>109</v>
      </c>
      <c r="C612" s="179">
        <v>5150</v>
      </c>
      <c r="D612" s="178" t="s">
        <v>143</v>
      </c>
      <c r="E612" s="175">
        <v>383</v>
      </c>
      <c r="F612" s="180">
        <v>94</v>
      </c>
      <c r="G612" s="180">
        <v>89</v>
      </c>
      <c r="H612" s="181">
        <v>200</v>
      </c>
      <c r="I612" s="175">
        <v>382</v>
      </c>
      <c r="J612" s="180">
        <v>94</v>
      </c>
      <c r="K612" s="180">
        <v>84</v>
      </c>
      <c r="L612" s="181">
        <v>204</v>
      </c>
      <c r="M612" s="175">
        <v>348</v>
      </c>
      <c r="N612" s="180">
        <v>93</v>
      </c>
      <c r="O612" s="180">
        <v>82</v>
      </c>
      <c r="P612" s="181">
        <v>173</v>
      </c>
    </row>
    <row r="613" spans="1:16" x14ac:dyDescent="0.3">
      <c r="A613" s="178" t="s">
        <v>1015</v>
      </c>
      <c r="B613" s="179" t="s">
        <v>1040</v>
      </c>
      <c r="C613" s="179">
        <v>73483</v>
      </c>
      <c r="D613" s="178" t="s">
        <v>1069</v>
      </c>
      <c r="E613" s="175">
        <v>435</v>
      </c>
      <c r="F613" s="180">
        <v>96</v>
      </c>
      <c r="G613" s="180">
        <v>93</v>
      </c>
      <c r="H613" s="181">
        <v>246</v>
      </c>
      <c r="I613" s="175">
        <v>379</v>
      </c>
      <c r="J613" s="180">
        <v>94</v>
      </c>
      <c r="K613" s="180">
        <v>89</v>
      </c>
      <c r="L613" s="181">
        <v>196</v>
      </c>
      <c r="M613" s="175">
        <v>360</v>
      </c>
      <c r="N613" s="180">
        <v>95</v>
      </c>
      <c r="O613" s="180">
        <v>88</v>
      </c>
      <c r="P613" s="181">
        <v>177</v>
      </c>
    </row>
    <row r="614" spans="1:16" x14ac:dyDescent="0.3">
      <c r="A614" s="178" t="s">
        <v>1039</v>
      </c>
      <c r="B614" s="179" t="s">
        <v>1180</v>
      </c>
      <c r="C614" s="179">
        <v>95015</v>
      </c>
      <c r="D614" s="178" t="s">
        <v>270</v>
      </c>
      <c r="E614" s="175">
        <v>375</v>
      </c>
      <c r="F614" s="180">
        <v>55</v>
      </c>
      <c r="G614" s="180">
        <v>122</v>
      </c>
      <c r="H614" s="181">
        <v>198</v>
      </c>
      <c r="I614" s="175">
        <v>377</v>
      </c>
      <c r="J614" s="180">
        <v>55</v>
      </c>
      <c r="K614" s="180">
        <v>127</v>
      </c>
      <c r="L614" s="181">
        <v>195</v>
      </c>
      <c r="M614" s="175">
        <v>348</v>
      </c>
      <c r="N614" s="180">
        <v>68</v>
      </c>
      <c r="O614" s="180">
        <v>109</v>
      </c>
      <c r="P614" s="181">
        <v>171</v>
      </c>
    </row>
    <row r="615" spans="1:16" x14ac:dyDescent="0.3">
      <c r="A615" s="178" t="s">
        <v>681</v>
      </c>
      <c r="B615" s="179" t="s">
        <v>273</v>
      </c>
      <c r="C615" s="179">
        <v>23500</v>
      </c>
      <c r="D615" s="178" t="s">
        <v>554</v>
      </c>
      <c r="E615" s="175">
        <v>467</v>
      </c>
      <c r="F615" s="180">
        <v>57</v>
      </c>
      <c r="G615" s="180">
        <v>94</v>
      </c>
      <c r="H615" s="181">
        <v>316</v>
      </c>
      <c r="I615" s="175">
        <v>395</v>
      </c>
      <c r="J615" s="180">
        <v>57</v>
      </c>
      <c r="K615" s="180">
        <v>89</v>
      </c>
      <c r="L615" s="181">
        <v>249</v>
      </c>
      <c r="M615" s="175">
        <v>280</v>
      </c>
      <c r="N615" s="180">
        <v>64</v>
      </c>
      <c r="O615" s="180">
        <v>58</v>
      </c>
      <c r="P615" s="181">
        <v>158</v>
      </c>
    </row>
    <row r="616" spans="1:16" x14ac:dyDescent="0.3">
      <c r="A616" s="178" t="s">
        <v>108</v>
      </c>
      <c r="B616" s="179" t="s">
        <v>136</v>
      </c>
      <c r="C616" s="179">
        <v>17088</v>
      </c>
      <c r="D616" s="178" t="s">
        <v>435</v>
      </c>
      <c r="E616" s="175">
        <v>427</v>
      </c>
      <c r="F616" s="180">
        <v>93</v>
      </c>
      <c r="G616" s="180">
        <v>137</v>
      </c>
      <c r="H616" s="181">
        <v>197</v>
      </c>
      <c r="I616" s="175">
        <v>421</v>
      </c>
      <c r="J616" s="180">
        <v>92</v>
      </c>
      <c r="K616" s="180">
        <v>134</v>
      </c>
      <c r="L616" s="181">
        <v>195</v>
      </c>
      <c r="M616" s="175">
        <v>368</v>
      </c>
      <c r="N616" s="180">
        <v>45</v>
      </c>
      <c r="O616" s="180">
        <v>131</v>
      </c>
      <c r="P616" s="181">
        <v>192</v>
      </c>
    </row>
    <row r="617" spans="1:16" x14ac:dyDescent="0.3">
      <c r="A617" s="178" t="s">
        <v>309</v>
      </c>
      <c r="B617" s="179" t="s">
        <v>1040</v>
      </c>
      <c r="C617" s="179">
        <v>73067</v>
      </c>
      <c r="D617" s="178" t="s">
        <v>1047</v>
      </c>
      <c r="E617" s="175">
        <v>391</v>
      </c>
      <c r="F617" s="180">
        <v>62</v>
      </c>
      <c r="G617" s="180">
        <v>175</v>
      </c>
      <c r="H617" s="181">
        <v>154</v>
      </c>
      <c r="I617" s="175">
        <v>342</v>
      </c>
      <c r="J617" s="180">
        <v>62</v>
      </c>
      <c r="K617" s="180">
        <v>130</v>
      </c>
      <c r="L617" s="181">
        <v>150</v>
      </c>
      <c r="M617" s="175">
        <v>365</v>
      </c>
      <c r="N617" s="180">
        <v>61</v>
      </c>
      <c r="O617" s="180">
        <v>159</v>
      </c>
      <c r="P617" s="181">
        <v>145</v>
      </c>
    </row>
    <row r="618" spans="1:16" x14ac:dyDescent="0.3">
      <c r="A618" s="178" t="s">
        <v>540</v>
      </c>
      <c r="B618" s="179" t="s">
        <v>507</v>
      </c>
      <c r="C618" s="179">
        <v>70717</v>
      </c>
      <c r="D618" s="178" t="s">
        <v>1035</v>
      </c>
      <c r="E618" s="175">
        <v>431</v>
      </c>
      <c r="F618" s="180">
        <v>86</v>
      </c>
      <c r="G618" s="180">
        <v>155</v>
      </c>
      <c r="H618" s="181">
        <v>190</v>
      </c>
      <c r="I618" s="175">
        <v>402</v>
      </c>
      <c r="J618" s="180">
        <v>86</v>
      </c>
      <c r="K618" s="180">
        <v>170</v>
      </c>
      <c r="L618" s="181">
        <v>146</v>
      </c>
      <c r="M618" s="175">
        <v>359</v>
      </c>
      <c r="N618" s="180">
        <v>84</v>
      </c>
      <c r="O618" s="180">
        <v>139</v>
      </c>
      <c r="P618" s="181">
        <v>136</v>
      </c>
    </row>
    <row r="619" spans="1:16" x14ac:dyDescent="0.3">
      <c r="A619" s="178" t="s">
        <v>108</v>
      </c>
      <c r="B619" s="179" t="s">
        <v>310</v>
      </c>
      <c r="C619" s="179">
        <v>15542</v>
      </c>
      <c r="D619" s="178" t="s">
        <v>378</v>
      </c>
      <c r="E619" s="175">
        <v>371</v>
      </c>
      <c r="F619" s="180">
        <v>160</v>
      </c>
      <c r="G619" s="180">
        <v>82</v>
      </c>
      <c r="H619" s="181">
        <v>129</v>
      </c>
      <c r="I619" s="175">
        <v>377</v>
      </c>
      <c r="J619" s="180">
        <v>160</v>
      </c>
      <c r="K619" s="180">
        <v>87</v>
      </c>
      <c r="L619" s="181">
        <v>130</v>
      </c>
      <c r="M619" s="175">
        <v>355</v>
      </c>
      <c r="N619" s="180">
        <v>161</v>
      </c>
      <c r="O619" s="180">
        <v>77</v>
      </c>
      <c r="P619" s="181">
        <v>117</v>
      </c>
    </row>
    <row r="620" spans="1:16" x14ac:dyDescent="0.3">
      <c r="A620" s="178" t="s">
        <v>820</v>
      </c>
      <c r="B620" s="179" t="s">
        <v>109</v>
      </c>
      <c r="C620" s="179">
        <v>5659</v>
      </c>
      <c r="D620" s="178" t="s">
        <v>203</v>
      </c>
      <c r="E620" s="175">
        <v>373</v>
      </c>
      <c r="F620" s="180">
        <v>95</v>
      </c>
      <c r="G620" s="180">
        <v>74</v>
      </c>
      <c r="H620" s="181">
        <v>204</v>
      </c>
      <c r="I620" s="175">
        <v>372</v>
      </c>
      <c r="J620" s="180">
        <v>98</v>
      </c>
      <c r="K620" s="180">
        <v>85</v>
      </c>
      <c r="L620" s="181">
        <v>189</v>
      </c>
      <c r="M620" s="175">
        <v>308</v>
      </c>
      <c r="N620" s="180">
        <v>97</v>
      </c>
      <c r="O620" s="180">
        <v>82</v>
      </c>
      <c r="P620" s="181">
        <v>129</v>
      </c>
    </row>
    <row r="621" spans="1:16" x14ac:dyDescent="0.3">
      <c r="A621" s="178" t="s">
        <v>569</v>
      </c>
      <c r="B621" s="179" t="s">
        <v>940</v>
      </c>
      <c r="C621" s="179">
        <v>68464</v>
      </c>
      <c r="D621" s="178" t="s">
        <v>984</v>
      </c>
      <c r="E621" s="175">
        <v>377</v>
      </c>
      <c r="F621" s="180">
        <v>98</v>
      </c>
      <c r="G621" s="180">
        <v>125</v>
      </c>
      <c r="H621" s="181">
        <v>154</v>
      </c>
      <c r="I621" s="175">
        <v>375</v>
      </c>
      <c r="J621" s="180">
        <v>99</v>
      </c>
      <c r="K621" s="180">
        <v>119</v>
      </c>
      <c r="L621" s="181">
        <v>157</v>
      </c>
      <c r="M621" s="175">
        <v>363</v>
      </c>
      <c r="N621" s="180">
        <v>94</v>
      </c>
      <c r="O621" s="180">
        <v>116</v>
      </c>
      <c r="P621" s="181">
        <v>153</v>
      </c>
    </row>
    <row r="622" spans="1:16" x14ac:dyDescent="0.3">
      <c r="A622" s="178" t="s">
        <v>1015</v>
      </c>
      <c r="B622" s="179" t="s">
        <v>875</v>
      </c>
      <c r="C622" s="179">
        <v>54099</v>
      </c>
      <c r="D622" s="178" t="s">
        <v>879</v>
      </c>
      <c r="E622" s="175">
        <v>387</v>
      </c>
      <c r="F622" s="180">
        <v>42</v>
      </c>
      <c r="G622" s="180">
        <v>230</v>
      </c>
      <c r="H622" s="181">
        <v>115</v>
      </c>
      <c r="I622" s="175">
        <v>380</v>
      </c>
      <c r="J622" s="180">
        <v>40</v>
      </c>
      <c r="K622" s="180">
        <v>227</v>
      </c>
      <c r="L622" s="181">
        <v>113</v>
      </c>
      <c r="M622" s="175">
        <v>348</v>
      </c>
      <c r="N622" s="180">
        <v>44</v>
      </c>
      <c r="O622" s="180">
        <v>210</v>
      </c>
      <c r="P622" s="181">
        <v>94</v>
      </c>
    </row>
    <row r="623" spans="1:16" x14ac:dyDescent="0.3">
      <c r="A623" s="178" t="s">
        <v>569</v>
      </c>
      <c r="B623" s="179" t="s">
        <v>136</v>
      </c>
      <c r="C623" s="179">
        <v>17272</v>
      </c>
      <c r="D623" s="178" t="s">
        <v>437</v>
      </c>
      <c r="E623" s="175">
        <v>365</v>
      </c>
      <c r="F623" s="180">
        <v>85</v>
      </c>
      <c r="G623" s="180">
        <v>92</v>
      </c>
      <c r="H623" s="181">
        <v>188</v>
      </c>
      <c r="I623" s="175">
        <v>396</v>
      </c>
      <c r="J623" s="180">
        <v>88</v>
      </c>
      <c r="K623" s="180">
        <v>122</v>
      </c>
      <c r="L623" s="181">
        <v>186</v>
      </c>
      <c r="M623" s="175">
        <v>336</v>
      </c>
      <c r="N623" s="180">
        <v>54</v>
      </c>
      <c r="O623" s="180">
        <v>126</v>
      </c>
      <c r="P623" s="181">
        <v>156</v>
      </c>
    </row>
    <row r="624" spans="1:16" x14ac:dyDescent="0.3">
      <c r="A624" s="178" t="s">
        <v>712</v>
      </c>
      <c r="B624" s="179" t="s">
        <v>764</v>
      </c>
      <c r="C624" s="179">
        <v>47258</v>
      </c>
      <c r="D624" s="178" t="s">
        <v>773</v>
      </c>
      <c r="E624" s="175">
        <v>374</v>
      </c>
      <c r="F624" s="180">
        <v>67</v>
      </c>
      <c r="G624" s="180">
        <v>203</v>
      </c>
      <c r="H624" s="181">
        <v>104</v>
      </c>
      <c r="I624" s="175">
        <v>367</v>
      </c>
      <c r="J624" s="180">
        <v>66</v>
      </c>
      <c r="K624" s="180">
        <v>199</v>
      </c>
      <c r="L624" s="181">
        <v>102</v>
      </c>
      <c r="M624" s="175">
        <v>344</v>
      </c>
      <c r="N624" s="180">
        <v>64</v>
      </c>
      <c r="O624" s="180">
        <v>198</v>
      </c>
      <c r="P624" s="181">
        <v>82</v>
      </c>
    </row>
    <row r="625" spans="1:16" x14ac:dyDescent="0.3">
      <c r="A625" s="178" t="s">
        <v>763</v>
      </c>
      <c r="B625" s="179" t="s">
        <v>450</v>
      </c>
      <c r="C625" s="179">
        <v>66572</v>
      </c>
      <c r="D625" s="178" t="s">
        <v>935</v>
      </c>
      <c r="E625" s="175">
        <v>403</v>
      </c>
      <c r="F625" s="180">
        <v>63</v>
      </c>
      <c r="G625" s="180">
        <v>73</v>
      </c>
      <c r="H625" s="181">
        <v>267</v>
      </c>
      <c r="I625" s="175">
        <v>374</v>
      </c>
      <c r="J625" s="180">
        <v>64</v>
      </c>
      <c r="K625" s="180">
        <v>66</v>
      </c>
      <c r="L625" s="181">
        <v>244</v>
      </c>
      <c r="M625" s="175">
        <v>350</v>
      </c>
      <c r="N625" s="180">
        <v>61</v>
      </c>
      <c r="O625" s="180">
        <v>58</v>
      </c>
      <c r="P625" s="181">
        <v>231</v>
      </c>
    </row>
    <row r="626" spans="1:16" x14ac:dyDescent="0.3">
      <c r="A626" s="178" t="s">
        <v>430</v>
      </c>
      <c r="B626" s="179" t="s">
        <v>182</v>
      </c>
      <c r="C626" s="179">
        <v>52786</v>
      </c>
      <c r="D626" s="178" t="s">
        <v>869</v>
      </c>
      <c r="E626" s="175">
        <v>357</v>
      </c>
      <c r="F626" s="180">
        <v>118</v>
      </c>
      <c r="G626" s="180">
        <v>92</v>
      </c>
      <c r="H626" s="181">
        <v>147</v>
      </c>
      <c r="I626" s="175">
        <v>366</v>
      </c>
      <c r="J626" s="180">
        <v>118</v>
      </c>
      <c r="K626" s="180">
        <v>91</v>
      </c>
      <c r="L626" s="181">
        <v>157</v>
      </c>
      <c r="M626" s="175">
        <v>357</v>
      </c>
      <c r="N626" s="180">
        <v>116</v>
      </c>
      <c r="O626" s="180">
        <v>88</v>
      </c>
      <c r="P626" s="181">
        <v>153</v>
      </c>
    </row>
    <row r="627" spans="1:16" x14ac:dyDescent="0.3">
      <c r="A627" s="178" t="s">
        <v>939</v>
      </c>
      <c r="B627" s="179" t="s">
        <v>310</v>
      </c>
      <c r="C627" s="179">
        <v>15051</v>
      </c>
      <c r="D627" s="178" t="s">
        <v>314</v>
      </c>
      <c r="E627" s="175">
        <v>359</v>
      </c>
      <c r="F627" s="180">
        <v>65</v>
      </c>
      <c r="G627" s="180">
        <v>170</v>
      </c>
      <c r="H627" s="181">
        <v>124</v>
      </c>
      <c r="I627" s="175">
        <v>367</v>
      </c>
      <c r="J627" s="180">
        <v>63</v>
      </c>
      <c r="K627" s="180">
        <v>184</v>
      </c>
      <c r="L627" s="181">
        <v>120</v>
      </c>
      <c r="M627" s="175">
        <v>343</v>
      </c>
      <c r="N627" s="180">
        <v>64</v>
      </c>
      <c r="O627" s="180">
        <v>175</v>
      </c>
      <c r="P627" s="181">
        <v>104</v>
      </c>
    </row>
    <row r="628" spans="1:16" x14ac:dyDescent="0.3">
      <c r="A628" s="178" t="s">
        <v>309</v>
      </c>
      <c r="B628" s="179" t="s">
        <v>682</v>
      </c>
      <c r="C628" s="179">
        <v>27245</v>
      </c>
      <c r="D628" s="178" t="s">
        <v>695</v>
      </c>
      <c r="E628" s="175">
        <v>374</v>
      </c>
      <c r="F628" s="180">
        <v>70</v>
      </c>
      <c r="G628" s="180">
        <v>205</v>
      </c>
      <c r="H628" s="181">
        <v>99</v>
      </c>
      <c r="I628" s="175">
        <v>379</v>
      </c>
      <c r="J628" s="180">
        <v>73</v>
      </c>
      <c r="K628" s="180">
        <v>206</v>
      </c>
      <c r="L628" s="181">
        <v>100</v>
      </c>
      <c r="M628" s="175">
        <v>344</v>
      </c>
      <c r="N628" s="180">
        <v>72</v>
      </c>
      <c r="O628" s="180">
        <v>186</v>
      </c>
      <c r="P628" s="181">
        <v>86</v>
      </c>
    </row>
    <row r="629" spans="1:16" x14ac:dyDescent="0.3">
      <c r="A629" s="178" t="s">
        <v>430</v>
      </c>
      <c r="B629" s="179" t="s">
        <v>310</v>
      </c>
      <c r="C629" s="179">
        <v>15480</v>
      </c>
      <c r="D629" s="178" t="s">
        <v>365</v>
      </c>
      <c r="E629" s="175">
        <v>383</v>
      </c>
      <c r="F629" s="180">
        <v>59</v>
      </c>
      <c r="G629" s="180">
        <v>224</v>
      </c>
      <c r="H629" s="181">
        <v>100</v>
      </c>
      <c r="I629" s="175">
        <v>367</v>
      </c>
      <c r="J629" s="180">
        <v>62</v>
      </c>
      <c r="K629" s="180">
        <v>208</v>
      </c>
      <c r="L629" s="181">
        <v>97</v>
      </c>
      <c r="M629" s="175">
        <v>362</v>
      </c>
      <c r="N629" s="180">
        <v>60</v>
      </c>
      <c r="O629" s="180">
        <v>200</v>
      </c>
      <c r="P629" s="181">
        <v>102</v>
      </c>
    </row>
    <row r="630" spans="1:16" x14ac:dyDescent="0.3">
      <c r="A630" s="178" t="s">
        <v>939</v>
      </c>
      <c r="B630" s="179" t="s">
        <v>109</v>
      </c>
      <c r="C630" s="179">
        <v>5658</v>
      </c>
      <c r="D630" s="178" t="s">
        <v>202</v>
      </c>
      <c r="E630" s="175">
        <v>355</v>
      </c>
      <c r="F630" s="180">
        <v>37</v>
      </c>
      <c r="G630" s="180">
        <v>128</v>
      </c>
      <c r="H630" s="181">
        <v>190</v>
      </c>
      <c r="I630" s="175">
        <v>361</v>
      </c>
      <c r="J630" s="180">
        <v>37</v>
      </c>
      <c r="K630" s="180">
        <v>133</v>
      </c>
      <c r="L630" s="181">
        <v>191</v>
      </c>
      <c r="M630" s="175">
        <v>342</v>
      </c>
      <c r="N630" s="180">
        <v>37</v>
      </c>
      <c r="O630" s="180">
        <v>129</v>
      </c>
      <c r="P630" s="181">
        <v>176</v>
      </c>
    </row>
    <row r="631" spans="1:16" x14ac:dyDescent="0.3">
      <c r="A631" s="178" t="s">
        <v>939</v>
      </c>
      <c r="B631" s="179" t="s">
        <v>109</v>
      </c>
      <c r="C631" s="179">
        <v>5819</v>
      </c>
      <c r="D631" s="178" t="s">
        <v>221</v>
      </c>
      <c r="E631" s="175">
        <v>299</v>
      </c>
      <c r="F631" s="180">
        <v>49</v>
      </c>
      <c r="G631" s="180">
        <v>155</v>
      </c>
      <c r="H631" s="181">
        <v>95</v>
      </c>
      <c r="I631" s="175">
        <v>300</v>
      </c>
      <c r="J631" s="180">
        <v>49</v>
      </c>
      <c r="K631" s="180">
        <v>156</v>
      </c>
      <c r="L631" s="181">
        <v>95</v>
      </c>
      <c r="M631" s="175">
        <v>367</v>
      </c>
      <c r="N631" s="180">
        <v>49</v>
      </c>
      <c r="O631" s="180">
        <v>212</v>
      </c>
      <c r="P631" s="181">
        <v>106</v>
      </c>
    </row>
    <row r="632" spans="1:16" x14ac:dyDescent="0.3">
      <c r="A632" s="178" t="s">
        <v>1039</v>
      </c>
      <c r="B632" s="179" t="s">
        <v>109</v>
      </c>
      <c r="C632" s="179">
        <v>5628</v>
      </c>
      <c r="D632" s="178" t="s">
        <v>195</v>
      </c>
      <c r="E632" s="175">
        <v>353</v>
      </c>
      <c r="F632" s="180">
        <v>88</v>
      </c>
      <c r="G632" s="180">
        <v>147</v>
      </c>
      <c r="H632" s="181">
        <v>118</v>
      </c>
      <c r="I632" s="175">
        <v>356</v>
      </c>
      <c r="J632" s="180">
        <v>89</v>
      </c>
      <c r="K632" s="180">
        <v>150</v>
      </c>
      <c r="L632" s="181">
        <v>117</v>
      </c>
      <c r="M632" s="175">
        <v>340</v>
      </c>
      <c r="N632" s="180">
        <v>87</v>
      </c>
      <c r="O632" s="180">
        <v>152</v>
      </c>
      <c r="P632" s="181">
        <v>101</v>
      </c>
    </row>
    <row r="633" spans="1:16" x14ac:dyDescent="0.3">
      <c r="A633" s="178" t="s">
        <v>235</v>
      </c>
      <c r="B633" s="179" t="s">
        <v>310</v>
      </c>
      <c r="C633" s="179">
        <v>15368</v>
      </c>
      <c r="D633" s="178" t="s">
        <v>171</v>
      </c>
      <c r="E633" s="175">
        <v>443</v>
      </c>
      <c r="F633" s="180">
        <v>44</v>
      </c>
      <c r="G633" s="180">
        <v>360</v>
      </c>
      <c r="H633" s="181">
        <v>39</v>
      </c>
      <c r="I633" s="175">
        <v>430</v>
      </c>
      <c r="J633" s="180">
        <v>43</v>
      </c>
      <c r="K633" s="180">
        <v>348</v>
      </c>
      <c r="L633" s="181">
        <v>39</v>
      </c>
      <c r="M633" s="175">
        <v>349</v>
      </c>
      <c r="N633" s="180">
        <v>51</v>
      </c>
      <c r="O633" s="180">
        <v>266</v>
      </c>
      <c r="P633" s="181">
        <v>32</v>
      </c>
    </row>
    <row r="634" spans="1:16" x14ac:dyDescent="0.3">
      <c r="A634" s="178" t="s">
        <v>261</v>
      </c>
      <c r="B634" s="179" t="s">
        <v>310</v>
      </c>
      <c r="C634" s="179">
        <v>15720</v>
      </c>
      <c r="D634" s="178" t="s">
        <v>398</v>
      </c>
      <c r="E634" s="175">
        <v>396</v>
      </c>
      <c r="F634" s="180">
        <v>27</v>
      </c>
      <c r="G634" s="180">
        <v>285</v>
      </c>
      <c r="H634" s="181">
        <v>84</v>
      </c>
      <c r="I634" s="175">
        <v>381</v>
      </c>
      <c r="J634" s="180">
        <v>29</v>
      </c>
      <c r="K634" s="180">
        <v>263</v>
      </c>
      <c r="L634" s="181">
        <v>89</v>
      </c>
      <c r="M634" s="175">
        <v>343</v>
      </c>
      <c r="N634" s="180">
        <v>32</v>
      </c>
      <c r="O634" s="180">
        <v>231</v>
      </c>
      <c r="P634" s="181">
        <v>80</v>
      </c>
    </row>
    <row r="635" spans="1:16" x14ac:dyDescent="0.3">
      <c r="A635" s="178" t="s">
        <v>569</v>
      </c>
      <c r="B635" s="179" t="s">
        <v>262</v>
      </c>
      <c r="C635" s="179">
        <v>13473</v>
      </c>
      <c r="D635" s="178" t="s">
        <v>285</v>
      </c>
      <c r="E635" s="175">
        <v>390</v>
      </c>
      <c r="F635" s="180">
        <v>63</v>
      </c>
      <c r="G635" s="180">
        <v>99</v>
      </c>
      <c r="H635" s="181">
        <v>228</v>
      </c>
      <c r="I635" s="175">
        <v>361</v>
      </c>
      <c r="J635" s="180">
        <v>62</v>
      </c>
      <c r="K635" s="180">
        <v>85</v>
      </c>
      <c r="L635" s="181">
        <v>214</v>
      </c>
      <c r="M635" s="175">
        <v>333</v>
      </c>
      <c r="N635" s="180">
        <v>60</v>
      </c>
      <c r="O635" s="180">
        <v>76</v>
      </c>
      <c r="P635" s="181">
        <v>197</v>
      </c>
    </row>
    <row r="636" spans="1:16" x14ac:dyDescent="0.3">
      <c r="A636" s="178" t="s">
        <v>540</v>
      </c>
      <c r="B636" s="179" t="s">
        <v>940</v>
      </c>
      <c r="C636" s="179">
        <v>68147</v>
      </c>
      <c r="D636" s="178" t="s">
        <v>947</v>
      </c>
      <c r="E636" s="175">
        <v>440</v>
      </c>
      <c r="F636" s="180">
        <v>34</v>
      </c>
      <c r="G636" s="180">
        <v>239</v>
      </c>
      <c r="H636" s="181">
        <v>167</v>
      </c>
      <c r="I636" s="175">
        <v>407</v>
      </c>
      <c r="J636" s="180">
        <v>36</v>
      </c>
      <c r="K636" s="180">
        <v>208</v>
      </c>
      <c r="L636" s="181">
        <v>163</v>
      </c>
      <c r="M636" s="175">
        <v>338</v>
      </c>
      <c r="N636" s="180">
        <v>36</v>
      </c>
      <c r="O636" s="180">
        <v>150</v>
      </c>
      <c r="P636" s="181">
        <v>152</v>
      </c>
    </row>
    <row r="637" spans="1:16" x14ac:dyDescent="0.3">
      <c r="A637" s="178" t="s">
        <v>939</v>
      </c>
      <c r="B637" s="179" t="s">
        <v>940</v>
      </c>
      <c r="C637" s="179">
        <v>68770</v>
      </c>
      <c r="D637" s="178" t="s">
        <v>1008</v>
      </c>
      <c r="E637" s="175">
        <v>363</v>
      </c>
      <c r="F637" s="180">
        <v>59</v>
      </c>
      <c r="G637" s="180">
        <v>99</v>
      </c>
      <c r="H637" s="181">
        <v>205</v>
      </c>
      <c r="I637" s="175">
        <v>350</v>
      </c>
      <c r="J637" s="180">
        <v>62</v>
      </c>
      <c r="K637" s="180">
        <v>96</v>
      </c>
      <c r="L637" s="181">
        <v>192</v>
      </c>
      <c r="M637" s="175">
        <v>343</v>
      </c>
      <c r="N637" s="180">
        <v>62</v>
      </c>
      <c r="O637" s="180">
        <v>95</v>
      </c>
      <c r="P637" s="181">
        <v>186</v>
      </c>
    </row>
    <row r="638" spans="1:16" x14ac:dyDescent="0.3">
      <c r="A638" s="178" t="s">
        <v>309</v>
      </c>
      <c r="B638" s="179" t="s">
        <v>713</v>
      </c>
      <c r="C638" s="179">
        <v>41791</v>
      </c>
      <c r="D638" s="178" t="s">
        <v>741</v>
      </c>
      <c r="E638" s="175">
        <v>355</v>
      </c>
      <c r="F638" s="180">
        <v>62</v>
      </c>
      <c r="G638" s="180">
        <v>94</v>
      </c>
      <c r="H638" s="181">
        <v>199</v>
      </c>
      <c r="I638" s="175">
        <v>355</v>
      </c>
      <c r="J638" s="180">
        <v>62</v>
      </c>
      <c r="K638" s="180">
        <v>102</v>
      </c>
      <c r="L638" s="181">
        <v>191</v>
      </c>
      <c r="M638" s="175">
        <v>329</v>
      </c>
      <c r="N638" s="180">
        <v>52</v>
      </c>
      <c r="O638" s="180">
        <v>106</v>
      </c>
      <c r="P638" s="181">
        <v>171</v>
      </c>
    </row>
    <row r="639" spans="1:16" x14ac:dyDescent="0.3">
      <c r="A639" s="178" t="s">
        <v>569</v>
      </c>
      <c r="B639" s="179" t="s">
        <v>182</v>
      </c>
      <c r="C639" s="179">
        <v>52019</v>
      </c>
      <c r="D639" s="178" t="s">
        <v>572</v>
      </c>
      <c r="E639" s="175">
        <v>372</v>
      </c>
      <c r="F639" s="180">
        <v>76</v>
      </c>
      <c r="G639" s="180">
        <v>58</v>
      </c>
      <c r="H639" s="181">
        <v>238</v>
      </c>
      <c r="I639" s="175">
        <v>341</v>
      </c>
      <c r="J639" s="180">
        <v>77</v>
      </c>
      <c r="K639" s="180">
        <v>50</v>
      </c>
      <c r="L639" s="181">
        <v>214</v>
      </c>
      <c r="M639" s="175">
        <v>338</v>
      </c>
      <c r="N639" s="180">
        <v>83</v>
      </c>
      <c r="O639" s="180">
        <v>51</v>
      </c>
      <c r="P639" s="181">
        <v>204</v>
      </c>
    </row>
    <row r="640" spans="1:16" x14ac:dyDescent="0.3">
      <c r="A640" s="178" t="s">
        <v>430</v>
      </c>
      <c r="B640" s="179" t="s">
        <v>570</v>
      </c>
      <c r="C640" s="179">
        <v>25312</v>
      </c>
      <c r="D640" s="178" t="s">
        <v>162</v>
      </c>
      <c r="E640" s="175">
        <v>350</v>
      </c>
      <c r="F640" s="180">
        <v>40</v>
      </c>
      <c r="G640" s="180">
        <v>128</v>
      </c>
      <c r="H640" s="181">
        <v>182</v>
      </c>
      <c r="I640" s="175">
        <v>353</v>
      </c>
      <c r="J640" s="180">
        <v>42</v>
      </c>
      <c r="K640" s="180">
        <v>128</v>
      </c>
      <c r="L640" s="181">
        <v>183</v>
      </c>
      <c r="M640" s="175">
        <v>328</v>
      </c>
      <c r="N640" s="180">
        <v>39</v>
      </c>
      <c r="O640" s="180">
        <v>124</v>
      </c>
      <c r="P640" s="181">
        <v>165</v>
      </c>
    </row>
    <row r="641" spans="1:16" x14ac:dyDescent="0.3">
      <c r="A641" s="178" t="s">
        <v>763</v>
      </c>
      <c r="B641" s="179" t="s">
        <v>713</v>
      </c>
      <c r="C641" s="179">
        <v>41378</v>
      </c>
      <c r="D641" s="178" t="s">
        <v>729</v>
      </c>
      <c r="E641" s="175">
        <v>356</v>
      </c>
      <c r="F641" s="180">
        <v>54</v>
      </c>
      <c r="G641" s="180">
        <v>40</v>
      </c>
      <c r="H641" s="181">
        <v>262</v>
      </c>
      <c r="I641" s="175">
        <v>342</v>
      </c>
      <c r="J641" s="180">
        <v>52</v>
      </c>
      <c r="K641" s="180">
        <v>35</v>
      </c>
      <c r="L641" s="181">
        <v>255</v>
      </c>
      <c r="M641" s="175">
        <v>334</v>
      </c>
      <c r="N641" s="180">
        <v>52</v>
      </c>
      <c r="O641" s="180">
        <v>39</v>
      </c>
      <c r="P641" s="181">
        <v>243</v>
      </c>
    </row>
    <row r="642" spans="1:16" x14ac:dyDescent="0.3">
      <c r="A642" s="178" t="s">
        <v>820</v>
      </c>
      <c r="B642" s="179" t="s">
        <v>109</v>
      </c>
      <c r="C642" s="179">
        <v>5576</v>
      </c>
      <c r="D642" s="178" t="s">
        <v>188</v>
      </c>
      <c r="E642" s="175">
        <v>341</v>
      </c>
      <c r="F642" s="180">
        <v>72</v>
      </c>
      <c r="G642" s="180">
        <v>69</v>
      </c>
      <c r="H642" s="181">
        <v>200</v>
      </c>
      <c r="I642" s="175">
        <v>342</v>
      </c>
      <c r="J642" s="180">
        <v>77</v>
      </c>
      <c r="K642" s="180">
        <v>65</v>
      </c>
      <c r="L642" s="181">
        <v>200</v>
      </c>
      <c r="M642" s="175">
        <v>329</v>
      </c>
      <c r="N642" s="180">
        <v>81</v>
      </c>
      <c r="O642" s="180">
        <v>64</v>
      </c>
      <c r="P642" s="181">
        <v>184</v>
      </c>
    </row>
    <row r="643" spans="1:16" x14ac:dyDescent="0.3">
      <c r="A643" s="178" t="s">
        <v>309</v>
      </c>
      <c r="B643" s="179" t="s">
        <v>310</v>
      </c>
      <c r="C643" s="179">
        <v>15763</v>
      </c>
      <c r="D643" s="178" t="s">
        <v>407</v>
      </c>
      <c r="E643" s="175">
        <v>337</v>
      </c>
      <c r="F643" s="180">
        <v>75</v>
      </c>
      <c r="G643" s="180">
        <v>179</v>
      </c>
      <c r="H643" s="181">
        <v>83</v>
      </c>
      <c r="I643" s="175">
        <v>346</v>
      </c>
      <c r="J643" s="180">
        <v>79</v>
      </c>
      <c r="K643" s="180">
        <v>184</v>
      </c>
      <c r="L643" s="181">
        <v>83</v>
      </c>
      <c r="M643" s="175">
        <v>346</v>
      </c>
      <c r="N643" s="180">
        <v>77</v>
      </c>
      <c r="O643" s="180">
        <v>185</v>
      </c>
      <c r="P643" s="181">
        <v>84</v>
      </c>
    </row>
    <row r="644" spans="1:16" x14ac:dyDescent="0.3">
      <c r="A644" s="178" t="s">
        <v>939</v>
      </c>
      <c r="B644" s="179" t="s">
        <v>507</v>
      </c>
      <c r="C644" s="179">
        <v>70235</v>
      </c>
      <c r="D644" s="178" t="s">
        <v>1023</v>
      </c>
      <c r="E644" s="175">
        <v>392</v>
      </c>
      <c r="F644" s="180">
        <v>94</v>
      </c>
      <c r="G644" s="180">
        <v>92</v>
      </c>
      <c r="H644" s="181">
        <v>206</v>
      </c>
      <c r="I644" s="175">
        <v>410</v>
      </c>
      <c r="J644" s="180">
        <v>110</v>
      </c>
      <c r="K644" s="180">
        <v>90</v>
      </c>
      <c r="L644" s="181">
        <v>210</v>
      </c>
      <c r="M644" s="175">
        <v>311</v>
      </c>
      <c r="N644" s="180">
        <v>51</v>
      </c>
      <c r="O644" s="180">
        <v>83</v>
      </c>
      <c r="P644" s="181">
        <v>177</v>
      </c>
    </row>
    <row r="645" spans="1:16" x14ac:dyDescent="0.3">
      <c r="A645" s="178" t="s">
        <v>309</v>
      </c>
      <c r="B645" s="179" t="s">
        <v>273</v>
      </c>
      <c r="C645" s="179">
        <v>23300</v>
      </c>
      <c r="D645" s="178" t="s">
        <v>548</v>
      </c>
      <c r="E645" s="175">
        <v>348</v>
      </c>
      <c r="F645" s="180">
        <v>58</v>
      </c>
      <c r="G645" s="180">
        <v>82</v>
      </c>
      <c r="H645" s="181">
        <v>208</v>
      </c>
      <c r="I645" s="175">
        <v>343</v>
      </c>
      <c r="J645" s="180">
        <v>60</v>
      </c>
      <c r="K645" s="180">
        <v>79</v>
      </c>
      <c r="L645" s="181">
        <v>204</v>
      </c>
      <c r="M645" s="175">
        <v>326</v>
      </c>
      <c r="N645" s="180">
        <v>56</v>
      </c>
      <c r="O645" s="180">
        <v>82</v>
      </c>
      <c r="P645" s="181">
        <v>188</v>
      </c>
    </row>
    <row r="646" spans="1:16" x14ac:dyDescent="0.3">
      <c r="A646" s="178" t="s">
        <v>939</v>
      </c>
      <c r="B646" s="179" t="s">
        <v>273</v>
      </c>
      <c r="C646" s="179">
        <v>23815</v>
      </c>
      <c r="D646" s="178" t="s">
        <v>567</v>
      </c>
      <c r="E646" s="175">
        <v>554</v>
      </c>
      <c r="F646" s="180">
        <v>64</v>
      </c>
      <c r="G646" s="180">
        <v>275</v>
      </c>
      <c r="H646" s="181">
        <v>215</v>
      </c>
      <c r="I646" s="175">
        <v>499</v>
      </c>
      <c r="J646" s="180">
        <v>64</v>
      </c>
      <c r="K646" s="180">
        <v>248</v>
      </c>
      <c r="L646" s="181">
        <v>187</v>
      </c>
      <c r="M646" s="175">
        <v>282</v>
      </c>
      <c r="N646" s="180">
        <v>66</v>
      </c>
      <c r="O646" s="180">
        <v>87</v>
      </c>
      <c r="P646" s="181">
        <v>129</v>
      </c>
    </row>
    <row r="647" spans="1:16" x14ac:dyDescent="0.3">
      <c r="A647" s="178" t="s">
        <v>235</v>
      </c>
      <c r="B647" s="179" t="s">
        <v>1040</v>
      </c>
      <c r="C647" s="179">
        <v>73563</v>
      </c>
      <c r="D647" s="178" t="s">
        <v>1074</v>
      </c>
      <c r="E647" s="175">
        <v>338</v>
      </c>
      <c r="F647" s="180">
        <v>62</v>
      </c>
      <c r="G647" s="180">
        <v>107</v>
      </c>
      <c r="H647" s="181">
        <v>169</v>
      </c>
      <c r="I647" s="175">
        <v>352</v>
      </c>
      <c r="J647" s="180">
        <v>66</v>
      </c>
      <c r="K647" s="180">
        <v>113</v>
      </c>
      <c r="L647" s="181">
        <v>173</v>
      </c>
      <c r="M647" s="175">
        <v>332</v>
      </c>
      <c r="N647" s="180">
        <v>66</v>
      </c>
      <c r="O647" s="180">
        <v>101</v>
      </c>
      <c r="P647" s="181">
        <v>165</v>
      </c>
    </row>
    <row r="648" spans="1:16" x14ac:dyDescent="0.3">
      <c r="A648" s="178" t="s">
        <v>820</v>
      </c>
      <c r="B648" s="179" t="s">
        <v>262</v>
      </c>
      <c r="C648" s="179">
        <v>13160</v>
      </c>
      <c r="D648" s="179" t="s">
        <v>271</v>
      </c>
      <c r="E648" s="175">
        <v>359</v>
      </c>
      <c r="F648" s="180">
        <v>69</v>
      </c>
      <c r="G648" s="180">
        <v>170</v>
      </c>
      <c r="H648" s="181">
        <v>120</v>
      </c>
      <c r="I648" s="175">
        <v>356</v>
      </c>
      <c r="J648" s="180">
        <v>68</v>
      </c>
      <c r="K648" s="180">
        <v>174</v>
      </c>
      <c r="L648" s="181">
        <v>114</v>
      </c>
      <c r="M648" s="175">
        <v>320</v>
      </c>
      <c r="N648" s="180">
        <v>66</v>
      </c>
      <c r="O648" s="180">
        <v>160</v>
      </c>
      <c r="P648" s="181">
        <v>94</v>
      </c>
    </row>
    <row r="649" spans="1:16" x14ac:dyDescent="0.3">
      <c r="A649" s="178" t="s">
        <v>261</v>
      </c>
      <c r="B649" s="179" t="s">
        <v>915</v>
      </c>
      <c r="C649" s="179">
        <v>63548</v>
      </c>
      <c r="D649" s="178" t="s">
        <v>922</v>
      </c>
      <c r="E649" s="175">
        <v>330</v>
      </c>
      <c r="F649" s="180">
        <v>36</v>
      </c>
      <c r="G649" s="180">
        <v>173</v>
      </c>
      <c r="H649" s="181">
        <v>121</v>
      </c>
      <c r="I649" s="175">
        <v>372</v>
      </c>
      <c r="J649" s="180">
        <v>40</v>
      </c>
      <c r="K649" s="180">
        <v>216</v>
      </c>
      <c r="L649" s="181">
        <v>116</v>
      </c>
      <c r="M649" s="175">
        <v>325</v>
      </c>
      <c r="N649" s="180">
        <v>39</v>
      </c>
      <c r="O649" s="180">
        <v>184</v>
      </c>
      <c r="P649" s="181">
        <v>102</v>
      </c>
    </row>
    <row r="650" spans="1:16" x14ac:dyDescent="0.3">
      <c r="A650" s="178" t="s">
        <v>939</v>
      </c>
      <c r="B650" s="179" t="s">
        <v>1151</v>
      </c>
      <c r="C650" s="179">
        <v>86755</v>
      </c>
      <c r="D650" s="178" t="s">
        <v>200</v>
      </c>
      <c r="E650" s="175">
        <v>396</v>
      </c>
      <c r="F650" s="180">
        <v>37</v>
      </c>
      <c r="G650" s="180">
        <v>254</v>
      </c>
      <c r="H650" s="181">
        <v>105</v>
      </c>
      <c r="I650" s="175">
        <v>387</v>
      </c>
      <c r="J650" s="180">
        <v>37</v>
      </c>
      <c r="K650" s="180">
        <v>249</v>
      </c>
      <c r="L650" s="181">
        <v>101</v>
      </c>
      <c r="M650" s="175">
        <v>329</v>
      </c>
      <c r="N650" s="180">
        <v>37</v>
      </c>
      <c r="O650" s="180">
        <v>199</v>
      </c>
      <c r="P650" s="181">
        <v>93</v>
      </c>
    </row>
    <row r="651" spans="1:16" x14ac:dyDescent="0.3">
      <c r="A651" s="178" t="s">
        <v>513</v>
      </c>
      <c r="B651" s="179" t="s">
        <v>764</v>
      </c>
      <c r="C651" s="179">
        <v>47170</v>
      </c>
      <c r="D651" s="178" t="s">
        <v>770</v>
      </c>
      <c r="E651" s="175">
        <v>418</v>
      </c>
      <c r="F651" s="180">
        <v>83</v>
      </c>
      <c r="G651" s="180">
        <v>206</v>
      </c>
      <c r="H651" s="181">
        <v>129</v>
      </c>
      <c r="I651" s="175">
        <v>375</v>
      </c>
      <c r="J651" s="180">
        <v>90</v>
      </c>
      <c r="K651" s="180">
        <v>163</v>
      </c>
      <c r="L651" s="181">
        <v>122</v>
      </c>
      <c r="M651" s="175">
        <v>311</v>
      </c>
      <c r="N651" s="180">
        <v>83</v>
      </c>
      <c r="O651" s="180">
        <v>131</v>
      </c>
      <c r="P651" s="181">
        <v>97</v>
      </c>
    </row>
    <row r="652" spans="1:16" x14ac:dyDescent="0.3">
      <c r="A652" s="178" t="s">
        <v>569</v>
      </c>
      <c r="B652" s="179" t="s">
        <v>273</v>
      </c>
      <c r="C652" s="179">
        <v>23464</v>
      </c>
      <c r="D652" s="178" t="s">
        <v>552</v>
      </c>
      <c r="E652" s="175">
        <v>357</v>
      </c>
      <c r="F652" s="180">
        <v>84</v>
      </c>
      <c r="G652" s="180">
        <v>61</v>
      </c>
      <c r="H652" s="181">
        <v>212</v>
      </c>
      <c r="I652" s="175">
        <v>337</v>
      </c>
      <c r="J652" s="180">
        <v>72</v>
      </c>
      <c r="K652" s="180">
        <v>62</v>
      </c>
      <c r="L652" s="181">
        <v>203</v>
      </c>
      <c r="M652" s="175">
        <v>320</v>
      </c>
      <c r="N652" s="180">
        <v>70</v>
      </c>
      <c r="O652" s="180">
        <v>61</v>
      </c>
      <c r="P652" s="181">
        <v>189</v>
      </c>
    </row>
    <row r="653" spans="1:16" x14ac:dyDescent="0.3">
      <c r="A653" s="178" t="s">
        <v>914</v>
      </c>
      <c r="B653" s="179" t="s">
        <v>570</v>
      </c>
      <c r="C653" s="179">
        <v>25281</v>
      </c>
      <c r="D653" s="178" t="s">
        <v>597</v>
      </c>
      <c r="E653" s="175">
        <v>496</v>
      </c>
      <c r="F653" s="180">
        <v>191</v>
      </c>
      <c r="G653" s="180">
        <v>139</v>
      </c>
      <c r="H653" s="181">
        <v>166</v>
      </c>
      <c r="I653" s="175">
        <v>486</v>
      </c>
      <c r="J653" s="180">
        <v>192</v>
      </c>
      <c r="K653" s="180">
        <v>133</v>
      </c>
      <c r="L653" s="181">
        <v>161</v>
      </c>
      <c r="M653" s="175">
        <v>324</v>
      </c>
      <c r="N653" s="180">
        <v>47</v>
      </c>
      <c r="O653" s="180">
        <v>126</v>
      </c>
      <c r="P653" s="181">
        <v>151</v>
      </c>
    </row>
    <row r="654" spans="1:16" x14ac:dyDescent="0.3">
      <c r="A654" s="178" t="s">
        <v>1039</v>
      </c>
      <c r="B654" s="179" t="s">
        <v>1151</v>
      </c>
      <c r="C654" s="179">
        <v>86219</v>
      </c>
      <c r="D654" s="178" t="s">
        <v>827</v>
      </c>
      <c r="E654" s="175">
        <v>390</v>
      </c>
      <c r="F654" s="180">
        <v>98</v>
      </c>
      <c r="G654" s="180">
        <v>114</v>
      </c>
      <c r="H654" s="181">
        <v>178</v>
      </c>
      <c r="I654" s="175">
        <v>344</v>
      </c>
      <c r="J654" s="180">
        <v>89</v>
      </c>
      <c r="K654" s="180">
        <v>88</v>
      </c>
      <c r="L654" s="181">
        <v>167</v>
      </c>
      <c r="M654" s="175">
        <v>313</v>
      </c>
      <c r="N654" s="180">
        <v>86</v>
      </c>
      <c r="O654" s="180">
        <v>79</v>
      </c>
      <c r="P654" s="181">
        <v>148</v>
      </c>
    </row>
    <row r="655" spans="1:16" x14ac:dyDescent="0.3">
      <c r="A655" s="178" t="s">
        <v>1179</v>
      </c>
      <c r="B655" s="179" t="s">
        <v>476</v>
      </c>
      <c r="C655" s="179">
        <v>19050</v>
      </c>
      <c r="D655" s="178" t="s">
        <v>124</v>
      </c>
      <c r="E655" s="175">
        <v>333</v>
      </c>
      <c r="F655" s="180">
        <v>17</v>
      </c>
      <c r="G655" s="180">
        <v>134</v>
      </c>
      <c r="H655" s="181">
        <v>182</v>
      </c>
      <c r="I655" s="175">
        <v>354</v>
      </c>
      <c r="J655" s="180">
        <v>19</v>
      </c>
      <c r="K655" s="180">
        <v>139</v>
      </c>
      <c r="L655" s="181">
        <v>196</v>
      </c>
      <c r="M655" s="175">
        <v>287</v>
      </c>
      <c r="N655" s="180">
        <v>15</v>
      </c>
      <c r="O655" s="180">
        <v>121</v>
      </c>
      <c r="P655" s="181">
        <v>151</v>
      </c>
    </row>
    <row r="656" spans="1:16" x14ac:dyDescent="0.3">
      <c r="A656" s="178" t="s">
        <v>513</v>
      </c>
      <c r="B656" s="179" t="s">
        <v>310</v>
      </c>
      <c r="C656" s="179">
        <v>15686</v>
      </c>
      <c r="D656" s="178" t="s">
        <v>394</v>
      </c>
      <c r="E656" s="175">
        <v>344</v>
      </c>
      <c r="F656" s="180">
        <v>48</v>
      </c>
      <c r="G656" s="180">
        <v>112</v>
      </c>
      <c r="H656" s="181">
        <v>184</v>
      </c>
      <c r="I656" s="175">
        <v>340</v>
      </c>
      <c r="J656" s="180">
        <v>50</v>
      </c>
      <c r="K656" s="180">
        <v>112</v>
      </c>
      <c r="L656" s="181">
        <v>178</v>
      </c>
      <c r="M656" s="175">
        <v>317</v>
      </c>
      <c r="N656" s="180">
        <v>48</v>
      </c>
      <c r="O656" s="180">
        <v>105</v>
      </c>
      <c r="P656" s="181">
        <v>164</v>
      </c>
    </row>
    <row r="657" spans="1:16" x14ac:dyDescent="0.3">
      <c r="A657" s="178" t="s">
        <v>540</v>
      </c>
      <c r="B657" s="179" t="s">
        <v>940</v>
      </c>
      <c r="C657" s="179">
        <v>68573</v>
      </c>
      <c r="D657" s="178" t="s">
        <v>995</v>
      </c>
      <c r="E657" s="175">
        <v>347</v>
      </c>
      <c r="F657" s="180">
        <v>46</v>
      </c>
      <c r="G657" s="180">
        <v>231</v>
      </c>
      <c r="H657" s="181">
        <v>70</v>
      </c>
      <c r="I657" s="175">
        <v>349</v>
      </c>
      <c r="J657" s="180">
        <v>48</v>
      </c>
      <c r="K657" s="180">
        <v>234</v>
      </c>
      <c r="L657" s="181">
        <v>67</v>
      </c>
      <c r="M657" s="175">
        <v>328</v>
      </c>
      <c r="N657" s="180">
        <v>49</v>
      </c>
      <c r="O657" s="180">
        <v>215</v>
      </c>
      <c r="P657" s="181">
        <v>64</v>
      </c>
    </row>
    <row r="658" spans="1:16" x14ac:dyDescent="0.3">
      <c r="A658" s="178" t="s">
        <v>712</v>
      </c>
      <c r="B658" s="179" t="s">
        <v>570</v>
      </c>
      <c r="C658" s="179">
        <v>25662</v>
      </c>
      <c r="D658" s="178" t="s">
        <v>645</v>
      </c>
      <c r="E658" s="175">
        <v>358</v>
      </c>
      <c r="F658" s="180">
        <v>80</v>
      </c>
      <c r="G658" s="180">
        <v>80</v>
      </c>
      <c r="H658" s="181">
        <v>198</v>
      </c>
      <c r="I658" s="175">
        <v>352</v>
      </c>
      <c r="J658" s="180">
        <v>80</v>
      </c>
      <c r="K658" s="180">
        <v>79</v>
      </c>
      <c r="L658" s="181">
        <v>193</v>
      </c>
      <c r="M658" s="175">
        <v>325</v>
      </c>
      <c r="N658" s="180">
        <v>62</v>
      </c>
      <c r="O658" s="180">
        <v>75</v>
      </c>
      <c r="P658" s="181">
        <v>188</v>
      </c>
    </row>
    <row r="659" spans="1:16" x14ac:dyDescent="0.3">
      <c r="A659" s="178" t="s">
        <v>309</v>
      </c>
      <c r="B659" s="179" t="s">
        <v>310</v>
      </c>
      <c r="C659" s="179">
        <v>15632</v>
      </c>
      <c r="D659" s="178" t="s">
        <v>385</v>
      </c>
      <c r="E659" s="175">
        <v>321</v>
      </c>
      <c r="F659" s="180">
        <v>48</v>
      </c>
      <c r="G659" s="180">
        <v>145</v>
      </c>
      <c r="H659" s="181">
        <v>128</v>
      </c>
      <c r="I659" s="175">
        <v>329</v>
      </c>
      <c r="J659" s="180">
        <v>49</v>
      </c>
      <c r="K659" s="180">
        <v>147</v>
      </c>
      <c r="L659" s="181">
        <v>133</v>
      </c>
      <c r="M659" s="175">
        <v>326</v>
      </c>
      <c r="N659" s="180">
        <v>49</v>
      </c>
      <c r="O659" s="180">
        <v>147</v>
      </c>
      <c r="P659" s="181">
        <v>130</v>
      </c>
    </row>
    <row r="660" spans="1:16" x14ac:dyDescent="0.3">
      <c r="A660" s="178" t="s">
        <v>712</v>
      </c>
      <c r="B660" s="179" t="s">
        <v>764</v>
      </c>
      <c r="C660" s="179">
        <v>47460</v>
      </c>
      <c r="D660" s="178" t="s">
        <v>777</v>
      </c>
      <c r="E660" s="175">
        <v>368</v>
      </c>
      <c r="F660" s="180">
        <v>70</v>
      </c>
      <c r="G660" s="180">
        <v>124</v>
      </c>
      <c r="H660" s="181">
        <v>174</v>
      </c>
      <c r="I660" s="175">
        <v>347</v>
      </c>
      <c r="J660" s="180">
        <v>72</v>
      </c>
      <c r="K660" s="180">
        <v>118</v>
      </c>
      <c r="L660" s="181">
        <v>157</v>
      </c>
      <c r="M660" s="175">
        <v>269</v>
      </c>
      <c r="N660" s="180">
        <v>68</v>
      </c>
      <c r="O660" s="180">
        <v>102</v>
      </c>
      <c r="P660" s="181">
        <v>99</v>
      </c>
    </row>
    <row r="661" spans="1:16" x14ac:dyDescent="0.3">
      <c r="A661" s="178" t="s">
        <v>1039</v>
      </c>
      <c r="B661" s="179" t="s">
        <v>182</v>
      </c>
      <c r="C661" s="179">
        <v>52693</v>
      </c>
      <c r="D661" s="178" t="s">
        <v>297</v>
      </c>
      <c r="E661" s="175">
        <v>324</v>
      </c>
      <c r="F661" s="180">
        <v>63</v>
      </c>
      <c r="G661" s="180">
        <v>62</v>
      </c>
      <c r="H661" s="181">
        <v>199</v>
      </c>
      <c r="I661" s="175">
        <v>342</v>
      </c>
      <c r="J661" s="180">
        <v>65</v>
      </c>
      <c r="K661" s="180">
        <v>80</v>
      </c>
      <c r="L661" s="181">
        <v>197</v>
      </c>
      <c r="M661" s="175">
        <v>302</v>
      </c>
      <c r="N661" s="180">
        <v>65</v>
      </c>
      <c r="O661" s="180">
        <v>65</v>
      </c>
      <c r="P661" s="181">
        <v>172</v>
      </c>
    </row>
    <row r="662" spans="1:16" x14ac:dyDescent="0.3">
      <c r="A662" s="178" t="s">
        <v>475</v>
      </c>
      <c r="B662" s="179" t="s">
        <v>570</v>
      </c>
      <c r="C662" s="179">
        <v>25293</v>
      </c>
      <c r="D662" s="178" t="s">
        <v>601</v>
      </c>
      <c r="E662" s="175">
        <v>338</v>
      </c>
      <c r="F662" s="180">
        <v>77</v>
      </c>
      <c r="G662" s="180">
        <v>34</v>
      </c>
      <c r="H662" s="181">
        <v>227</v>
      </c>
      <c r="I662" s="175">
        <v>334</v>
      </c>
      <c r="J662" s="180">
        <v>77</v>
      </c>
      <c r="K662" s="180">
        <v>33</v>
      </c>
      <c r="L662" s="181">
        <v>224</v>
      </c>
      <c r="M662" s="175">
        <v>308</v>
      </c>
      <c r="N662" s="180">
        <v>77</v>
      </c>
      <c r="O662" s="180">
        <v>24</v>
      </c>
      <c r="P662" s="181">
        <v>207</v>
      </c>
    </row>
    <row r="663" spans="1:16" x14ac:dyDescent="0.3">
      <c r="A663" s="178" t="s">
        <v>108</v>
      </c>
      <c r="B663" s="179" t="s">
        <v>182</v>
      </c>
      <c r="C663" s="179">
        <v>52215</v>
      </c>
      <c r="D663" s="178" t="s">
        <v>273</v>
      </c>
      <c r="E663" s="175">
        <v>304</v>
      </c>
      <c r="F663" s="180">
        <v>51</v>
      </c>
      <c r="G663" s="180">
        <v>84</v>
      </c>
      <c r="H663" s="181">
        <v>169</v>
      </c>
      <c r="I663" s="175">
        <v>316</v>
      </c>
      <c r="J663" s="180">
        <v>52</v>
      </c>
      <c r="K663" s="180">
        <v>101</v>
      </c>
      <c r="L663" s="181">
        <v>163</v>
      </c>
      <c r="M663" s="175">
        <v>316</v>
      </c>
      <c r="N663" s="180">
        <v>57</v>
      </c>
      <c r="O663" s="180">
        <v>104</v>
      </c>
      <c r="P663" s="181">
        <v>155</v>
      </c>
    </row>
    <row r="664" spans="1:16" x14ac:dyDescent="0.3">
      <c r="A664" s="178" t="s">
        <v>108</v>
      </c>
      <c r="B664" s="179" t="s">
        <v>940</v>
      </c>
      <c r="C664" s="179">
        <v>68549</v>
      </c>
      <c r="D664" s="178" t="s">
        <v>993</v>
      </c>
      <c r="E664" s="175">
        <v>338</v>
      </c>
      <c r="F664" s="180">
        <v>39</v>
      </c>
      <c r="G664" s="180">
        <v>200</v>
      </c>
      <c r="H664" s="181">
        <v>99</v>
      </c>
      <c r="I664" s="175">
        <v>361</v>
      </c>
      <c r="J664" s="180">
        <v>40</v>
      </c>
      <c r="K664" s="180">
        <v>224</v>
      </c>
      <c r="L664" s="181">
        <v>97</v>
      </c>
      <c r="M664" s="175">
        <v>317</v>
      </c>
      <c r="N664" s="180">
        <v>37</v>
      </c>
      <c r="O664" s="180">
        <v>189</v>
      </c>
      <c r="P664" s="181">
        <v>91</v>
      </c>
    </row>
    <row r="665" spans="1:16" x14ac:dyDescent="0.3">
      <c r="A665" s="178" t="s">
        <v>763</v>
      </c>
      <c r="B665" s="179" t="s">
        <v>109</v>
      </c>
      <c r="C665" s="179">
        <v>5059</v>
      </c>
      <c r="D665" s="178" t="s">
        <v>125</v>
      </c>
      <c r="E665" s="175">
        <v>314</v>
      </c>
      <c r="F665" s="180">
        <v>33</v>
      </c>
      <c r="G665" s="180">
        <v>79</v>
      </c>
      <c r="H665" s="181">
        <v>202</v>
      </c>
      <c r="I665" s="175">
        <v>326</v>
      </c>
      <c r="J665" s="180">
        <v>32</v>
      </c>
      <c r="K665" s="180">
        <v>93</v>
      </c>
      <c r="L665" s="181">
        <v>201</v>
      </c>
      <c r="M665" s="175">
        <v>300</v>
      </c>
      <c r="N665" s="180">
        <v>31</v>
      </c>
      <c r="O665" s="180">
        <v>88</v>
      </c>
      <c r="P665" s="181">
        <v>181</v>
      </c>
    </row>
    <row r="666" spans="1:16" x14ac:dyDescent="0.3">
      <c r="A666" s="178" t="s">
        <v>1150</v>
      </c>
      <c r="B666" s="179" t="s">
        <v>570</v>
      </c>
      <c r="C666" s="179">
        <v>25592</v>
      </c>
      <c r="D666" s="178" t="s">
        <v>637</v>
      </c>
      <c r="E666" s="175">
        <v>427</v>
      </c>
      <c r="F666" s="180">
        <v>143</v>
      </c>
      <c r="G666" s="180">
        <v>183</v>
      </c>
      <c r="H666" s="181">
        <v>101</v>
      </c>
      <c r="I666" s="175">
        <v>432</v>
      </c>
      <c r="J666" s="180">
        <v>149</v>
      </c>
      <c r="K666" s="180">
        <v>183</v>
      </c>
      <c r="L666" s="181">
        <v>100</v>
      </c>
      <c r="M666" s="175">
        <v>314</v>
      </c>
      <c r="N666" s="180">
        <v>30</v>
      </c>
      <c r="O666" s="180">
        <v>190</v>
      </c>
      <c r="P666" s="181">
        <v>94</v>
      </c>
    </row>
    <row r="667" spans="1:16" x14ac:dyDescent="0.3">
      <c r="A667" s="178" t="s">
        <v>569</v>
      </c>
      <c r="B667" s="179" t="s">
        <v>875</v>
      </c>
      <c r="C667" s="179">
        <v>54385</v>
      </c>
      <c r="D667" s="178" t="s">
        <v>895</v>
      </c>
      <c r="E667" s="175">
        <v>323</v>
      </c>
      <c r="F667" s="180">
        <v>34</v>
      </c>
      <c r="G667" s="180">
        <v>162</v>
      </c>
      <c r="H667" s="181">
        <v>127</v>
      </c>
      <c r="I667" s="175">
        <v>330</v>
      </c>
      <c r="J667" s="180">
        <v>35</v>
      </c>
      <c r="K667" s="180">
        <v>179</v>
      </c>
      <c r="L667" s="181">
        <v>116</v>
      </c>
      <c r="M667" s="175">
        <v>290</v>
      </c>
      <c r="N667" s="180">
        <v>35</v>
      </c>
      <c r="O667" s="180">
        <v>168</v>
      </c>
      <c r="P667" s="181">
        <v>87</v>
      </c>
    </row>
    <row r="668" spans="1:16" x14ac:dyDescent="0.3">
      <c r="A668" s="178" t="s">
        <v>309</v>
      </c>
      <c r="B668" s="179" t="s">
        <v>749</v>
      </c>
      <c r="C668" s="179">
        <v>44098</v>
      </c>
      <c r="D668" s="178" t="s">
        <v>753</v>
      </c>
      <c r="E668" s="175">
        <v>307</v>
      </c>
      <c r="F668" s="180">
        <v>34</v>
      </c>
      <c r="G668" s="180">
        <v>58</v>
      </c>
      <c r="H668" s="181">
        <v>215</v>
      </c>
      <c r="I668" s="175">
        <v>310</v>
      </c>
      <c r="J668" s="180">
        <v>35</v>
      </c>
      <c r="K668" s="180">
        <v>57</v>
      </c>
      <c r="L668" s="181">
        <v>218</v>
      </c>
      <c r="M668" s="175">
        <v>304</v>
      </c>
      <c r="N668" s="180">
        <v>34</v>
      </c>
      <c r="O668" s="180">
        <v>67</v>
      </c>
      <c r="P668" s="181">
        <v>203</v>
      </c>
    </row>
    <row r="669" spans="1:16" x14ac:dyDescent="0.3">
      <c r="A669" s="178" t="s">
        <v>513</v>
      </c>
      <c r="B669" s="179" t="s">
        <v>109</v>
      </c>
      <c r="C669" s="179">
        <v>5411</v>
      </c>
      <c r="D669" s="178" t="s">
        <v>176</v>
      </c>
      <c r="E669" s="175">
        <v>311</v>
      </c>
      <c r="F669" s="180">
        <v>94</v>
      </c>
      <c r="G669" s="180">
        <v>97</v>
      </c>
      <c r="H669" s="181">
        <v>120</v>
      </c>
      <c r="I669" s="175">
        <v>313</v>
      </c>
      <c r="J669" s="180">
        <v>93</v>
      </c>
      <c r="K669" s="180">
        <v>99</v>
      </c>
      <c r="L669" s="181">
        <v>121</v>
      </c>
      <c r="M669" s="175">
        <v>308</v>
      </c>
      <c r="N669" s="180">
        <v>96</v>
      </c>
      <c r="O669" s="180">
        <v>101</v>
      </c>
      <c r="P669" s="181">
        <v>111</v>
      </c>
    </row>
    <row r="670" spans="1:16" x14ac:dyDescent="0.3">
      <c r="A670" s="178" t="s">
        <v>309</v>
      </c>
      <c r="B670" s="179" t="s">
        <v>476</v>
      </c>
      <c r="C670" s="179">
        <v>19533</v>
      </c>
      <c r="D670" s="178" t="s">
        <v>497</v>
      </c>
      <c r="E670" s="175">
        <v>349</v>
      </c>
      <c r="F670" s="180">
        <v>17</v>
      </c>
      <c r="G670" s="180">
        <v>154</v>
      </c>
      <c r="H670" s="181">
        <v>178</v>
      </c>
      <c r="I670" s="175">
        <v>333</v>
      </c>
      <c r="J670" s="180">
        <v>17</v>
      </c>
      <c r="K670" s="180">
        <v>144</v>
      </c>
      <c r="L670" s="181">
        <v>172</v>
      </c>
      <c r="M670" s="175">
        <v>301</v>
      </c>
      <c r="N670" s="180">
        <v>17</v>
      </c>
      <c r="O670" s="180">
        <v>129</v>
      </c>
      <c r="P670" s="181">
        <v>155</v>
      </c>
    </row>
    <row r="671" spans="1:16" x14ac:dyDescent="0.3">
      <c r="A671" s="178" t="s">
        <v>1131</v>
      </c>
      <c r="B671" s="179" t="s">
        <v>182</v>
      </c>
      <c r="C671" s="179">
        <v>52210</v>
      </c>
      <c r="D671" s="178" t="s">
        <v>829</v>
      </c>
      <c r="E671" s="175">
        <v>292</v>
      </c>
      <c r="F671" s="180">
        <v>33</v>
      </c>
      <c r="G671" s="180">
        <v>66</v>
      </c>
      <c r="H671" s="181">
        <v>193</v>
      </c>
      <c r="I671" s="175">
        <v>319</v>
      </c>
      <c r="J671" s="180">
        <v>32</v>
      </c>
      <c r="K671" s="180">
        <v>94</v>
      </c>
      <c r="L671" s="181">
        <v>193</v>
      </c>
      <c r="M671" s="175">
        <v>286</v>
      </c>
      <c r="N671" s="180">
        <v>40</v>
      </c>
      <c r="O671" s="180">
        <v>84</v>
      </c>
      <c r="P671" s="181">
        <v>162</v>
      </c>
    </row>
    <row r="672" spans="1:16" x14ac:dyDescent="0.3">
      <c r="A672" s="178" t="s">
        <v>681</v>
      </c>
      <c r="B672" s="179" t="s">
        <v>310</v>
      </c>
      <c r="C672" s="179">
        <v>15690</v>
      </c>
      <c r="D672" s="178" t="s">
        <v>395</v>
      </c>
      <c r="E672" s="175">
        <v>326</v>
      </c>
      <c r="F672" s="180">
        <v>53</v>
      </c>
      <c r="G672" s="180">
        <v>201</v>
      </c>
      <c r="H672" s="181">
        <v>72</v>
      </c>
      <c r="I672" s="175">
        <v>335</v>
      </c>
      <c r="J672" s="180">
        <v>53</v>
      </c>
      <c r="K672" s="180">
        <v>210</v>
      </c>
      <c r="L672" s="181">
        <v>72</v>
      </c>
      <c r="M672" s="175">
        <v>302</v>
      </c>
      <c r="N672" s="180">
        <v>55</v>
      </c>
      <c r="O672" s="180">
        <v>189</v>
      </c>
      <c r="P672" s="181">
        <v>58</v>
      </c>
    </row>
    <row r="673" spans="1:16" x14ac:dyDescent="0.3">
      <c r="A673" s="178" t="s">
        <v>261</v>
      </c>
      <c r="B673" s="179" t="s">
        <v>476</v>
      </c>
      <c r="C673" s="179">
        <v>19824</v>
      </c>
      <c r="D673" s="178" t="s">
        <v>511</v>
      </c>
      <c r="E673" s="175">
        <v>369</v>
      </c>
      <c r="F673" s="180">
        <v>90</v>
      </c>
      <c r="G673" s="180">
        <v>71</v>
      </c>
      <c r="H673" s="181">
        <v>208</v>
      </c>
      <c r="I673" s="175">
        <v>352</v>
      </c>
      <c r="J673" s="180">
        <v>89</v>
      </c>
      <c r="K673" s="180">
        <v>59</v>
      </c>
      <c r="L673" s="181">
        <v>204</v>
      </c>
      <c r="M673" s="175">
        <v>299</v>
      </c>
      <c r="N673" s="180">
        <v>63</v>
      </c>
      <c r="O673" s="180">
        <v>48</v>
      </c>
      <c r="P673" s="181">
        <v>188</v>
      </c>
    </row>
    <row r="674" spans="1:16" x14ac:dyDescent="0.3">
      <c r="A674" s="178" t="s">
        <v>540</v>
      </c>
      <c r="B674" s="179" t="s">
        <v>764</v>
      </c>
      <c r="C674" s="179">
        <v>47745</v>
      </c>
      <c r="D674" s="178" t="s">
        <v>789</v>
      </c>
      <c r="E674" s="175">
        <v>376</v>
      </c>
      <c r="F674" s="180">
        <v>76</v>
      </c>
      <c r="G674" s="180">
        <v>90</v>
      </c>
      <c r="H674" s="181">
        <v>210</v>
      </c>
      <c r="I674" s="175">
        <v>349</v>
      </c>
      <c r="J674" s="180">
        <v>82</v>
      </c>
      <c r="K674" s="180">
        <v>90</v>
      </c>
      <c r="L674" s="181">
        <v>177</v>
      </c>
      <c r="M674" s="175">
        <v>296</v>
      </c>
      <c r="N674" s="180">
        <v>75</v>
      </c>
      <c r="O674" s="180">
        <v>63</v>
      </c>
      <c r="P674" s="181">
        <v>158</v>
      </c>
    </row>
    <row r="675" spans="1:16" x14ac:dyDescent="0.3">
      <c r="A675" s="178" t="s">
        <v>820</v>
      </c>
      <c r="B675" s="179" t="s">
        <v>236</v>
      </c>
      <c r="C675" s="179">
        <v>8560</v>
      </c>
      <c r="D675" s="178" t="s">
        <v>249</v>
      </c>
      <c r="E675" s="175">
        <v>385</v>
      </c>
      <c r="F675" s="180">
        <v>16</v>
      </c>
      <c r="G675" s="180">
        <v>137</v>
      </c>
      <c r="H675" s="181">
        <v>232</v>
      </c>
      <c r="I675" s="175">
        <v>307</v>
      </c>
      <c r="J675" s="180">
        <v>16</v>
      </c>
      <c r="K675" s="180">
        <v>85</v>
      </c>
      <c r="L675" s="181">
        <v>206</v>
      </c>
      <c r="M675" s="175">
        <v>220</v>
      </c>
      <c r="N675" s="180">
        <v>17</v>
      </c>
      <c r="O675" s="180">
        <v>90</v>
      </c>
      <c r="P675" s="181">
        <v>113</v>
      </c>
    </row>
    <row r="676" spans="1:16" x14ac:dyDescent="0.3">
      <c r="A676" s="178" t="s">
        <v>309</v>
      </c>
      <c r="B676" s="179" t="s">
        <v>940</v>
      </c>
      <c r="C676" s="179">
        <v>68255</v>
      </c>
      <c r="D676" s="178" t="s">
        <v>962</v>
      </c>
      <c r="E676" s="175">
        <v>322</v>
      </c>
      <c r="F676" s="180">
        <v>79</v>
      </c>
      <c r="G676" s="180">
        <v>84</v>
      </c>
      <c r="H676" s="181">
        <v>159</v>
      </c>
      <c r="I676" s="175">
        <v>313</v>
      </c>
      <c r="J676" s="180">
        <v>75</v>
      </c>
      <c r="K676" s="180">
        <v>89</v>
      </c>
      <c r="L676" s="181">
        <v>149</v>
      </c>
      <c r="M676" s="175">
        <v>303</v>
      </c>
      <c r="N676" s="180">
        <v>77</v>
      </c>
      <c r="O676" s="180">
        <v>86</v>
      </c>
      <c r="P676" s="181">
        <v>140</v>
      </c>
    </row>
    <row r="677" spans="1:16" x14ac:dyDescent="0.3">
      <c r="A677" s="178" t="s">
        <v>1015</v>
      </c>
      <c r="B677" s="179" t="s">
        <v>109</v>
      </c>
      <c r="C677" s="179">
        <v>5240</v>
      </c>
      <c r="D677" s="178" t="s">
        <v>153</v>
      </c>
      <c r="E677" s="175">
        <v>327</v>
      </c>
      <c r="F677" s="180">
        <v>51</v>
      </c>
      <c r="G677" s="180">
        <v>88</v>
      </c>
      <c r="H677" s="181">
        <v>188</v>
      </c>
      <c r="I677" s="175">
        <v>309</v>
      </c>
      <c r="J677" s="180">
        <v>51</v>
      </c>
      <c r="K677" s="180">
        <v>86</v>
      </c>
      <c r="L677" s="181">
        <v>172</v>
      </c>
      <c r="M677" s="175">
        <v>285</v>
      </c>
      <c r="N677" s="180">
        <v>51</v>
      </c>
      <c r="O677" s="180">
        <v>89</v>
      </c>
      <c r="P677" s="181">
        <v>145</v>
      </c>
    </row>
    <row r="678" spans="1:16" x14ac:dyDescent="0.3">
      <c r="A678" s="178" t="s">
        <v>820</v>
      </c>
      <c r="B678" s="179" t="s">
        <v>570</v>
      </c>
      <c r="C678" s="179">
        <v>25394</v>
      </c>
      <c r="D678" s="178" t="s">
        <v>618</v>
      </c>
      <c r="E678" s="175">
        <v>411</v>
      </c>
      <c r="F678" s="180">
        <v>197</v>
      </c>
      <c r="G678" s="180">
        <v>26</v>
      </c>
      <c r="H678" s="181">
        <v>188</v>
      </c>
      <c r="I678" s="175">
        <v>412</v>
      </c>
      <c r="J678" s="180">
        <v>182</v>
      </c>
      <c r="K678" s="180">
        <v>41</v>
      </c>
      <c r="L678" s="181">
        <v>189</v>
      </c>
      <c r="M678" s="175">
        <v>296</v>
      </c>
      <c r="N678" s="180">
        <v>95</v>
      </c>
      <c r="O678" s="180">
        <v>27</v>
      </c>
      <c r="P678" s="181">
        <v>174</v>
      </c>
    </row>
    <row r="679" spans="1:16" x14ac:dyDescent="0.3">
      <c r="A679" s="178" t="s">
        <v>309</v>
      </c>
      <c r="B679" s="179" t="s">
        <v>136</v>
      </c>
      <c r="C679" s="179">
        <v>17495</v>
      </c>
      <c r="D679" s="178" t="s">
        <v>445</v>
      </c>
      <c r="E679" s="175">
        <v>353</v>
      </c>
      <c r="F679" s="180">
        <v>58</v>
      </c>
      <c r="G679" s="180">
        <v>140</v>
      </c>
      <c r="H679" s="181">
        <v>155</v>
      </c>
      <c r="I679" s="175">
        <v>331</v>
      </c>
      <c r="J679" s="180">
        <v>58</v>
      </c>
      <c r="K679" s="180">
        <v>153</v>
      </c>
      <c r="L679" s="181">
        <v>120</v>
      </c>
      <c r="M679" s="175">
        <v>294</v>
      </c>
      <c r="N679" s="180">
        <v>56</v>
      </c>
      <c r="O679" s="180">
        <v>132</v>
      </c>
      <c r="P679" s="181">
        <v>106</v>
      </c>
    </row>
    <row r="680" spans="1:16" x14ac:dyDescent="0.3">
      <c r="A680" s="178" t="s">
        <v>108</v>
      </c>
      <c r="B680" s="179" t="s">
        <v>262</v>
      </c>
      <c r="C680" s="179">
        <v>13894</v>
      </c>
      <c r="D680" s="178" t="s">
        <v>308</v>
      </c>
      <c r="E680" s="175">
        <v>320</v>
      </c>
      <c r="F680" s="180">
        <v>58</v>
      </c>
      <c r="G680" s="180">
        <v>93</v>
      </c>
      <c r="H680" s="181">
        <v>169</v>
      </c>
      <c r="I680" s="175">
        <v>293</v>
      </c>
      <c r="J680" s="180">
        <v>60</v>
      </c>
      <c r="K680" s="180">
        <v>75</v>
      </c>
      <c r="L680" s="181">
        <v>158</v>
      </c>
      <c r="M680" s="175">
        <v>273</v>
      </c>
      <c r="N680" s="180">
        <v>63</v>
      </c>
      <c r="O680" s="180">
        <v>87</v>
      </c>
      <c r="P680" s="181">
        <v>123</v>
      </c>
    </row>
    <row r="681" spans="1:16" x14ac:dyDescent="0.3">
      <c r="A681" s="178" t="s">
        <v>569</v>
      </c>
      <c r="B681" s="179" t="s">
        <v>476</v>
      </c>
      <c r="C681" s="179">
        <v>19418</v>
      </c>
      <c r="D681" s="178" t="s">
        <v>492</v>
      </c>
      <c r="E681" s="175">
        <v>310</v>
      </c>
      <c r="F681" s="180">
        <v>35</v>
      </c>
      <c r="G681" s="180">
        <v>100</v>
      </c>
      <c r="H681" s="181">
        <v>175</v>
      </c>
      <c r="I681" s="175">
        <v>309</v>
      </c>
      <c r="J681" s="180">
        <v>35</v>
      </c>
      <c r="K681" s="180">
        <v>100</v>
      </c>
      <c r="L681" s="181">
        <v>174</v>
      </c>
      <c r="M681" s="175">
        <v>300</v>
      </c>
      <c r="N681" s="180">
        <v>35</v>
      </c>
      <c r="O681" s="180">
        <v>98</v>
      </c>
      <c r="P681" s="181">
        <v>167</v>
      </c>
    </row>
    <row r="682" spans="1:16" x14ac:dyDescent="0.3">
      <c r="A682" s="178" t="s">
        <v>874</v>
      </c>
      <c r="B682" s="179" t="s">
        <v>273</v>
      </c>
      <c r="C682" s="179">
        <v>23586</v>
      </c>
      <c r="D682" s="178" t="s">
        <v>559</v>
      </c>
      <c r="E682" s="175">
        <v>328</v>
      </c>
      <c r="F682" s="180">
        <v>69</v>
      </c>
      <c r="G682" s="180">
        <v>93</v>
      </c>
      <c r="H682" s="181">
        <v>166</v>
      </c>
      <c r="I682" s="175">
        <v>309</v>
      </c>
      <c r="J682" s="180">
        <v>70</v>
      </c>
      <c r="K682" s="180">
        <v>83</v>
      </c>
      <c r="L682" s="181">
        <v>156</v>
      </c>
      <c r="M682" s="175">
        <v>273</v>
      </c>
      <c r="N682" s="180">
        <v>68</v>
      </c>
      <c r="O682" s="180">
        <v>82</v>
      </c>
      <c r="P682" s="181">
        <v>123</v>
      </c>
    </row>
    <row r="683" spans="1:16" x14ac:dyDescent="0.3">
      <c r="A683" s="178" t="s">
        <v>569</v>
      </c>
      <c r="B683" s="179" t="s">
        <v>109</v>
      </c>
      <c r="C683" s="179">
        <v>5885</v>
      </c>
      <c r="D683" s="178" t="s">
        <v>230</v>
      </c>
      <c r="E683" s="175">
        <v>316</v>
      </c>
      <c r="F683" s="180">
        <v>89</v>
      </c>
      <c r="G683" s="180">
        <v>129</v>
      </c>
      <c r="H683" s="181">
        <v>98</v>
      </c>
      <c r="I683" s="175">
        <v>307</v>
      </c>
      <c r="J683" s="180">
        <v>88</v>
      </c>
      <c r="K683" s="180">
        <v>121</v>
      </c>
      <c r="L683" s="181">
        <v>98</v>
      </c>
      <c r="M683" s="175">
        <v>303</v>
      </c>
      <c r="N683" s="180">
        <v>87</v>
      </c>
      <c r="O683" s="180">
        <v>121</v>
      </c>
      <c r="P683" s="181">
        <v>95</v>
      </c>
    </row>
    <row r="684" spans="1:16" x14ac:dyDescent="0.3">
      <c r="A684" s="178" t="s">
        <v>874</v>
      </c>
      <c r="B684" s="179" t="s">
        <v>109</v>
      </c>
      <c r="C684" s="179">
        <v>5145</v>
      </c>
      <c r="D684" s="178" t="s">
        <v>140</v>
      </c>
      <c r="E684" s="175">
        <v>315</v>
      </c>
      <c r="F684" s="180">
        <v>67</v>
      </c>
      <c r="G684" s="180">
        <v>136</v>
      </c>
      <c r="H684" s="181">
        <v>112</v>
      </c>
      <c r="I684" s="175">
        <v>303</v>
      </c>
      <c r="J684" s="180">
        <v>69</v>
      </c>
      <c r="K684" s="180">
        <v>129</v>
      </c>
      <c r="L684" s="181">
        <v>105</v>
      </c>
      <c r="M684" s="175">
        <v>296</v>
      </c>
      <c r="N684" s="180">
        <v>68</v>
      </c>
      <c r="O684" s="180">
        <v>133</v>
      </c>
      <c r="P684" s="181">
        <v>95</v>
      </c>
    </row>
    <row r="685" spans="1:16" x14ac:dyDescent="0.3">
      <c r="A685" s="178" t="s">
        <v>925</v>
      </c>
      <c r="B685" s="179" t="s">
        <v>273</v>
      </c>
      <c r="C685" s="179">
        <v>23574</v>
      </c>
      <c r="D685" s="178" t="s">
        <v>557</v>
      </c>
      <c r="E685" s="175">
        <v>310</v>
      </c>
      <c r="F685" s="180">
        <v>51</v>
      </c>
      <c r="G685" s="180">
        <v>48</v>
      </c>
      <c r="H685" s="181">
        <v>211</v>
      </c>
      <c r="I685" s="175">
        <v>307</v>
      </c>
      <c r="J685" s="180">
        <v>52</v>
      </c>
      <c r="K685" s="180">
        <v>48</v>
      </c>
      <c r="L685" s="181">
        <v>207</v>
      </c>
      <c r="M685" s="175">
        <v>242</v>
      </c>
      <c r="N685" s="180">
        <v>52</v>
      </c>
      <c r="O685" s="180">
        <v>46</v>
      </c>
      <c r="P685" s="181">
        <v>144</v>
      </c>
    </row>
    <row r="686" spans="1:16" x14ac:dyDescent="0.3">
      <c r="A686" s="178" t="s">
        <v>712</v>
      </c>
      <c r="B686" s="179" t="s">
        <v>450</v>
      </c>
      <c r="C686" s="179">
        <v>66075</v>
      </c>
      <c r="D686" s="178" t="s">
        <v>479</v>
      </c>
      <c r="E686" s="175">
        <v>292</v>
      </c>
      <c r="F686" s="180">
        <v>75</v>
      </c>
      <c r="G686" s="180">
        <v>106</v>
      </c>
      <c r="H686" s="181">
        <v>111</v>
      </c>
      <c r="I686" s="175">
        <v>311</v>
      </c>
      <c r="J686" s="180">
        <v>76</v>
      </c>
      <c r="K686" s="180">
        <v>124</v>
      </c>
      <c r="L686" s="181">
        <v>111</v>
      </c>
      <c r="M686" s="175">
        <v>296</v>
      </c>
      <c r="N686" s="180">
        <v>68</v>
      </c>
      <c r="O686" s="180">
        <v>126</v>
      </c>
      <c r="P686" s="181">
        <v>102</v>
      </c>
    </row>
    <row r="687" spans="1:16" x14ac:dyDescent="0.3">
      <c r="A687" s="178" t="s">
        <v>108</v>
      </c>
      <c r="B687" s="179" t="s">
        <v>1040</v>
      </c>
      <c r="C687" s="179">
        <v>73200</v>
      </c>
      <c r="D687" s="178" t="s">
        <v>1052</v>
      </c>
      <c r="E687" s="175">
        <v>321</v>
      </c>
      <c r="F687" s="180">
        <v>65</v>
      </c>
      <c r="G687" s="180">
        <v>156</v>
      </c>
      <c r="H687" s="181">
        <v>100</v>
      </c>
      <c r="I687" s="175">
        <v>314</v>
      </c>
      <c r="J687" s="180">
        <v>65</v>
      </c>
      <c r="K687" s="180">
        <v>167</v>
      </c>
      <c r="L687" s="181">
        <v>82</v>
      </c>
      <c r="M687" s="175">
        <v>291</v>
      </c>
      <c r="N687" s="180">
        <v>65</v>
      </c>
      <c r="O687" s="180">
        <v>158</v>
      </c>
      <c r="P687" s="181">
        <v>68</v>
      </c>
    </row>
    <row r="688" spans="1:16" x14ac:dyDescent="0.3">
      <c r="A688" s="178" t="s">
        <v>939</v>
      </c>
      <c r="B688" s="179" t="s">
        <v>109</v>
      </c>
      <c r="C688" s="179">
        <v>5792</v>
      </c>
      <c r="D688" s="178" t="s">
        <v>219</v>
      </c>
      <c r="E688" s="175">
        <v>324</v>
      </c>
      <c r="F688" s="180">
        <v>95</v>
      </c>
      <c r="G688" s="180">
        <v>86</v>
      </c>
      <c r="H688" s="181">
        <v>143</v>
      </c>
      <c r="I688" s="175">
        <v>308</v>
      </c>
      <c r="J688" s="180">
        <v>102</v>
      </c>
      <c r="K688" s="180">
        <v>86</v>
      </c>
      <c r="L688" s="181">
        <v>120</v>
      </c>
      <c r="M688" s="175">
        <v>291</v>
      </c>
      <c r="N688" s="180">
        <v>94</v>
      </c>
      <c r="O688" s="180">
        <v>90</v>
      </c>
      <c r="P688" s="181">
        <v>107</v>
      </c>
    </row>
    <row r="689" spans="1:16" x14ac:dyDescent="0.3">
      <c r="A689" s="178" t="s">
        <v>108</v>
      </c>
      <c r="B689" s="179" t="s">
        <v>794</v>
      </c>
      <c r="C689" s="179">
        <v>50400</v>
      </c>
      <c r="D689" s="178" t="s">
        <v>810</v>
      </c>
      <c r="E689" s="175">
        <v>282</v>
      </c>
      <c r="F689" s="180">
        <v>52</v>
      </c>
      <c r="G689" s="180">
        <v>81</v>
      </c>
      <c r="H689" s="181">
        <v>149</v>
      </c>
      <c r="I689" s="175">
        <v>305</v>
      </c>
      <c r="J689" s="180">
        <v>52</v>
      </c>
      <c r="K689" s="180">
        <v>103</v>
      </c>
      <c r="L689" s="181">
        <v>150</v>
      </c>
      <c r="M689" s="175">
        <v>292</v>
      </c>
      <c r="N689" s="180">
        <v>46</v>
      </c>
      <c r="O689" s="180">
        <v>107</v>
      </c>
      <c r="P689" s="181">
        <v>139</v>
      </c>
    </row>
    <row r="690" spans="1:16" x14ac:dyDescent="0.3">
      <c r="A690" s="178" t="s">
        <v>309</v>
      </c>
      <c r="B690" s="179" t="s">
        <v>273</v>
      </c>
      <c r="C690" s="179">
        <v>23350</v>
      </c>
      <c r="D690" s="178" t="s">
        <v>549</v>
      </c>
      <c r="E690" s="175">
        <v>312</v>
      </c>
      <c r="F690" s="180">
        <v>57</v>
      </c>
      <c r="G690" s="180">
        <v>79</v>
      </c>
      <c r="H690" s="181">
        <v>176</v>
      </c>
      <c r="I690" s="175">
        <v>303</v>
      </c>
      <c r="J690" s="180">
        <v>55</v>
      </c>
      <c r="K690" s="180">
        <v>81</v>
      </c>
      <c r="L690" s="181">
        <v>167</v>
      </c>
      <c r="M690" s="175">
        <v>264</v>
      </c>
      <c r="N690" s="180">
        <v>55</v>
      </c>
      <c r="O690" s="180">
        <v>80</v>
      </c>
      <c r="P690" s="181">
        <v>129</v>
      </c>
    </row>
    <row r="691" spans="1:16" x14ac:dyDescent="0.3">
      <c r="A691" s="178" t="s">
        <v>1015</v>
      </c>
      <c r="B691" s="179" t="s">
        <v>310</v>
      </c>
      <c r="C691" s="179">
        <v>15673</v>
      </c>
      <c r="D691" s="178" t="s">
        <v>391</v>
      </c>
      <c r="E691" s="175">
        <v>303</v>
      </c>
      <c r="F691" s="180">
        <v>36</v>
      </c>
      <c r="G691" s="180">
        <v>224</v>
      </c>
      <c r="H691" s="181">
        <v>43</v>
      </c>
      <c r="I691" s="175">
        <v>307</v>
      </c>
      <c r="J691" s="180">
        <v>37</v>
      </c>
      <c r="K691" s="180">
        <v>226</v>
      </c>
      <c r="L691" s="181">
        <v>44</v>
      </c>
      <c r="M691" s="175">
        <v>299</v>
      </c>
      <c r="N691" s="180">
        <v>38</v>
      </c>
      <c r="O691" s="180">
        <v>220</v>
      </c>
      <c r="P691" s="181">
        <v>41</v>
      </c>
    </row>
    <row r="692" spans="1:16" x14ac:dyDescent="0.3">
      <c r="A692" s="178" t="s">
        <v>108</v>
      </c>
      <c r="B692" s="179" t="s">
        <v>794</v>
      </c>
      <c r="C692" s="179">
        <v>50223</v>
      </c>
      <c r="D692" s="178" t="s">
        <v>800</v>
      </c>
      <c r="E692" s="175">
        <v>303</v>
      </c>
      <c r="F692" s="180">
        <v>54</v>
      </c>
      <c r="G692" s="180">
        <v>91</v>
      </c>
      <c r="H692" s="181">
        <v>158</v>
      </c>
      <c r="I692" s="175">
        <v>301</v>
      </c>
      <c r="J692" s="180">
        <v>52</v>
      </c>
      <c r="K692" s="180">
        <v>91</v>
      </c>
      <c r="L692" s="181">
        <v>158</v>
      </c>
      <c r="M692" s="175">
        <v>299</v>
      </c>
      <c r="N692" s="180">
        <v>51</v>
      </c>
      <c r="O692" s="180">
        <v>92</v>
      </c>
      <c r="P692" s="181">
        <v>156</v>
      </c>
    </row>
    <row r="693" spans="1:16" x14ac:dyDescent="0.3">
      <c r="A693" s="178" t="s">
        <v>569</v>
      </c>
      <c r="B693" s="179" t="s">
        <v>940</v>
      </c>
      <c r="C693" s="179">
        <v>68101</v>
      </c>
      <c r="D693" s="178" t="s">
        <v>262</v>
      </c>
      <c r="E693" s="175">
        <v>308</v>
      </c>
      <c r="F693" s="180">
        <v>69</v>
      </c>
      <c r="G693" s="180">
        <v>127</v>
      </c>
      <c r="H693" s="181">
        <v>112</v>
      </c>
      <c r="I693" s="175">
        <v>298</v>
      </c>
      <c r="J693" s="180">
        <v>67</v>
      </c>
      <c r="K693" s="180">
        <v>129</v>
      </c>
      <c r="L693" s="181">
        <v>102</v>
      </c>
      <c r="M693" s="175">
        <v>285</v>
      </c>
      <c r="N693" s="180">
        <v>67</v>
      </c>
      <c r="O693" s="180">
        <v>129</v>
      </c>
      <c r="P693" s="181">
        <v>89</v>
      </c>
    </row>
    <row r="694" spans="1:16" x14ac:dyDescent="0.3">
      <c r="A694" s="178" t="s">
        <v>914</v>
      </c>
      <c r="B694" s="179" t="s">
        <v>794</v>
      </c>
      <c r="C694" s="179">
        <v>50683</v>
      </c>
      <c r="D694" s="178" t="s">
        <v>817</v>
      </c>
      <c r="E694" s="175">
        <v>296</v>
      </c>
      <c r="F694" s="180">
        <v>40</v>
      </c>
      <c r="G694" s="180">
        <v>90</v>
      </c>
      <c r="H694" s="181">
        <v>166</v>
      </c>
      <c r="I694" s="175">
        <v>306</v>
      </c>
      <c r="J694" s="180">
        <v>40</v>
      </c>
      <c r="K694" s="180">
        <v>98</v>
      </c>
      <c r="L694" s="181">
        <v>168</v>
      </c>
      <c r="M694" s="175">
        <v>275</v>
      </c>
      <c r="N694" s="180">
        <v>44</v>
      </c>
      <c r="O694" s="180">
        <v>85</v>
      </c>
      <c r="P694" s="181">
        <v>146</v>
      </c>
    </row>
    <row r="695" spans="1:16" x14ac:dyDescent="0.3">
      <c r="A695" s="178" t="s">
        <v>475</v>
      </c>
      <c r="B695" s="179" t="s">
        <v>476</v>
      </c>
      <c r="C695" s="179">
        <v>19364</v>
      </c>
      <c r="D695" s="179" t="s">
        <v>489</v>
      </c>
      <c r="E695" s="175">
        <v>293</v>
      </c>
      <c r="F695" s="180">
        <v>88</v>
      </c>
      <c r="G695" s="180">
        <v>24</v>
      </c>
      <c r="H695" s="181">
        <v>181</v>
      </c>
      <c r="I695" s="175">
        <v>294</v>
      </c>
      <c r="J695" s="180">
        <v>86</v>
      </c>
      <c r="K695" s="180">
        <v>25</v>
      </c>
      <c r="L695" s="181">
        <v>183</v>
      </c>
      <c r="M695" s="175">
        <v>297</v>
      </c>
      <c r="N695" s="180">
        <v>83</v>
      </c>
      <c r="O695" s="180">
        <v>31</v>
      </c>
      <c r="P695" s="181">
        <v>183</v>
      </c>
    </row>
    <row r="696" spans="1:16" x14ac:dyDescent="0.3">
      <c r="A696" s="178" t="s">
        <v>540</v>
      </c>
      <c r="B696" s="179" t="s">
        <v>1087</v>
      </c>
      <c r="C696" s="179">
        <v>76243</v>
      </c>
      <c r="D696" s="178" t="s">
        <v>1099</v>
      </c>
      <c r="E696" s="175">
        <v>199</v>
      </c>
      <c r="F696" s="180">
        <v>45</v>
      </c>
      <c r="G696" s="180">
        <v>58</v>
      </c>
      <c r="H696" s="181">
        <v>96</v>
      </c>
      <c r="I696" s="175">
        <v>273</v>
      </c>
      <c r="J696" s="180">
        <v>46</v>
      </c>
      <c r="K696" s="180">
        <v>131</v>
      </c>
      <c r="L696" s="181">
        <v>96</v>
      </c>
      <c r="M696" s="175">
        <v>298</v>
      </c>
      <c r="N696" s="180">
        <v>49</v>
      </c>
      <c r="O696" s="180">
        <v>152</v>
      </c>
      <c r="P696" s="181">
        <v>97</v>
      </c>
    </row>
    <row r="697" spans="1:16" x14ac:dyDescent="0.3">
      <c r="A697" s="178" t="s">
        <v>763</v>
      </c>
      <c r="B697" s="179" t="s">
        <v>570</v>
      </c>
      <c r="C697" s="179">
        <v>25148</v>
      </c>
      <c r="D697" s="178" t="s">
        <v>582</v>
      </c>
      <c r="E697" s="175">
        <v>513</v>
      </c>
      <c r="F697" s="180">
        <v>258</v>
      </c>
      <c r="G697" s="180">
        <v>52</v>
      </c>
      <c r="H697" s="181">
        <v>203</v>
      </c>
      <c r="I697" s="175">
        <v>515</v>
      </c>
      <c r="J697" s="180">
        <v>259</v>
      </c>
      <c r="K697" s="180">
        <v>52</v>
      </c>
      <c r="L697" s="181">
        <v>204</v>
      </c>
      <c r="M697" s="175">
        <v>279</v>
      </c>
      <c r="N697" s="180">
        <v>43</v>
      </c>
      <c r="O697" s="180">
        <v>50</v>
      </c>
      <c r="P697" s="181">
        <v>186</v>
      </c>
    </row>
    <row r="698" spans="1:16" x14ac:dyDescent="0.3">
      <c r="A698" s="178" t="s">
        <v>820</v>
      </c>
      <c r="B698" s="179" t="s">
        <v>476</v>
      </c>
      <c r="C698" s="179">
        <v>19075</v>
      </c>
      <c r="D698" s="178" t="s">
        <v>479</v>
      </c>
      <c r="E698" s="175">
        <v>274</v>
      </c>
      <c r="F698" s="180">
        <v>51</v>
      </c>
      <c r="G698" s="180">
        <v>79</v>
      </c>
      <c r="H698" s="181">
        <v>144</v>
      </c>
      <c r="I698" s="175">
        <v>306</v>
      </c>
      <c r="J698" s="180">
        <v>51</v>
      </c>
      <c r="K698" s="180">
        <v>111</v>
      </c>
      <c r="L698" s="181">
        <v>144</v>
      </c>
      <c r="M698" s="175">
        <v>283</v>
      </c>
      <c r="N698" s="180">
        <v>51</v>
      </c>
      <c r="O698" s="180">
        <v>101</v>
      </c>
      <c r="P698" s="181">
        <v>131</v>
      </c>
    </row>
    <row r="699" spans="1:16" x14ac:dyDescent="0.3">
      <c r="A699" s="178" t="s">
        <v>108</v>
      </c>
      <c r="B699" s="179" t="s">
        <v>1040</v>
      </c>
      <c r="C699" s="179">
        <v>73217</v>
      </c>
      <c r="D699" s="178" t="s">
        <v>1053</v>
      </c>
      <c r="E699" s="175">
        <v>357</v>
      </c>
      <c r="F699" s="180">
        <v>82</v>
      </c>
      <c r="G699" s="180">
        <v>81</v>
      </c>
      <c r="H699" s="181">
        <v>194</v>
      </c>
      <c r="I699" s="175">
        <v>296</v>
      </c>
      <c r="J699" s="180">
        <v>84</v>
      </c>
      <c r="K699" s="180">
        <v>48</v>
      </c>
      <c r="L699" s="181">
        <v>164</v>
      </c>
      <c r="M699" s="175">
        <v>327</v>
      </c>
      <c r="N699" s="180">
        <v>85</v>
      </c>
      <c r="O699" s="180">
        <v>47</v>
      </c>
      <c r="P699" s="181">
        <v>195</v>
      </c>
    </row>
    <row r="700" spans="1:16" x14ac:dyDescent="0.3">
      <c r="A700" s="178" t="s">
        <v>108</v>
      </c>
      <c r="B700" s="179" t="s">
        <v>1189</v>
      </c>
      <c r="C700" s="179">
        <v>99624</v>
      </c>
      <c r="D700" s="178" t="s">
        <v>1192</v>
      </c>
      <c r="E700" s="175">
        <v>286</v>
      </c>
      <c r="F700" s="180">
        <v>23</v>
      </c>
      <c r="G700" s="180">
        <v>131</v>
      </c>
      <c r="H700" s="181">
        <v>132</v>
      </c>
      <c r="I700" s="175">
        <v>301</v>
      </c>
      <c r="J700" s="180">
        <v>23</v>
      </c>
      <c r="K700" s="180">
        <v>143</v>
      </c>
      <c r="L700" s="181">
        <v>135</v>
      </c>
      <c r="M700" s="175">
        <v>280</v>
      </c>
      <c r="N700" s="180">
        <v>23</v>
      </c>
      <c r="O700" s="180">
        <v>137</v>
      </c>
      <c r="P700" s="181">
        <v>120</v>
      </c>
    </row>
    <row r="701" spans="1:16" x14ac:dyDescent="0.3">
      <c r="A701" s="178" t="s">
        <v>939</v>
      </c>
      <c r="B701" s="179" t="s">
        <v>794</v>
      </c>
      <c r="C701" s="179">
        <v>50370</v>
      </c>
      <c r="D701" s="178" t="s">
        <v>809</v>
      </c>
      <c r="E701" s="175">
        <v>279</v>
      </c>
      <c r="F701" s="180">
        <v>26</v>
      </c>
      <c r="G701" s="180">
        <v>42</v>
      </c>
      <c r="H701" s="181">
        <v>211</v>
      </c>
      <c r="I701" s="175">
        <v>303</v>
      </c>
      <c r="J701" s="180">
        <v>26</v>
      </c>
      <c r="K701" s="180">
        <v>62</v>
      </c>
      <c r="L701" s="181">
        <v>215</v>
      </c>
      <c r="M701" s="175">
        <v>294</v>
      </c>
      <c r="N701" s="180">
        <v>29</v>
      </c>
      <c r="O701" s="180">
        <v>51</v>
      </c>
      <c r="P701" s="181">
        <v>214</v>
      </c>
    </row>
    <row r="702" spans="1:16" x14ac:dyDescent="0.3">
      <c r="A702" s="178" t="s">
        <v>540</v>
      </c>
      <c r="B702" s="179" t="s">
        <v>459</v>
      </c>
      <c r="C702" s="179">
        <v>18610</v>
      </c>
      <c r="D702" s="178" t="s">
        <v>471</v>
      </c>
      <c r="E702" s="175">
        <v>293</v>
      </c>
      <c r="F702" s="180">
        <v>80</v>
      </c>
      <c r="G702" s="180">
        <v>53</v>
      </c>
      <c r="H702" s="181">
        <v>160</v>
      </c>
      <c r="I702" s="175">
        <v>299</v>
      </c>
      <c r="J702" s="180">
        <v>78</v>
      </c>
      <c r="K702" s="180">
        <v>62</v>
      </c>
      <c r="L702" s="181">
        <v>159</v>
      </c>
      <c r="M702" s="175">
        <v>288</v>
      </c>
      <c r="N702" s="180">
        <v>78</v>
      </c>
      <c r="O702" s="180">
        <v>58</v>
      </c>
      <c r="P702" s="181">
        <v>152</v>
      </c>
    </row>
    <row r="703" spans="1:16" x14ac:dyDescent="0.3">
      <c r="A703" s="178" t="s">
        <v>763</v>
      </c>
      <c r="B703" s="179" t="s">
        <v>940</v>
      </c>
      <c r="C703" s="179">
        <v>68855</v>
      </c>
      <c r="D703" s="178" t="s">
        <v>1011</v>
      </c>
      <c r="E703" s="175">
        <v>297</v>
      </c>
      <c r="F703" s="180">
        <v>43</v>
      </c>
      <c r="G703" s="180">
        <v>102</v>
      </c>
      <c r="H703" s="181">
        <v>152</v>
      </c>
      <c r="I703" s="175">
        <v>310</v>
      </c>
      <c r="J703" s="180">
        <v>43</v>
      </c>
      <c r="K703" s="180">
        <v>124</v>
      </c>
      <c r="L703" s="181">
        <v>143</v>
      </c>
      <c r="M703" s="175">
        <v>292</v>
      </c>
      <c r="N703" s="180">
        <v>38</v>
      </c>
      <c r="O703" s="180">
        <v>113</v>
      </c>
      <c r="P703" s="181">
        <v>141</v>
      </c>
    </row>
    <row r="704" spans="1:16" x14ac:dyDescent="0.3">
      <c r="A704" s="178" t="s">
        <v>108</v>
      </c>
      <c r="B704" s="179" t="s">
        <v>940</v>
      </c>
      <c r="C704" s="179">
        <v>68745</v>
      </c>
      <c r="D704" s="178" t="s">
        <v>1006</v>
      </c>
      <c r="E704" s="175">
        <v>284</v>
      </c>
      <c r="F704" s="180">
        <v>73</v>
      </c>
      <c r="G704" s="180">
        <v>69</v>
      </c>
      <c r="H704" s="181">
        <v>142</v>
      </c>
      <c r="I704" s="175">
        <v>281</v>
      </c>
      <c r="J704" s="180">
        <v>72</v>
      </c>
      <c r="K704" s="180">
        <v>65</v>
      </c>
      <c r="L704" s="181">
        <v>144</v>
      </c>
      <c r="M704" s="175">
        <v>267</v>
      </c>
      <c r="N704" s="180">
        <v>74</v>
      </c>
      <c r="O704" s="180">
        <v>76</v>
      </c>
      <c r="P704" s="181">
        <v>117</v>
      </c>
    </row>
    <row r="705" spans="1:16" x14ac:dyDescent="0.3">
      <c r="A705" s="178" t="s">
        <v>793</v>
      </c>
      <c r="B705" s="179" t="s">
        <v>109</v>
      </c>
      <c r="C705" s="179">
        <v>5038</v>
      </c>
      <c r="D705" s="178" t="s">
        <v>118</v>
      </c>
      <c r="E705" s="175">
        <v>308</v>
      </c>
      <c r="F705" s="180">
        <v>98</v>
      </c>
      <c r="G705" s="180">
        <v>80</v>
      </c>
      <c r="H705" s="181">
        <v>130</v>
      </c>
      <c r="I705" s="175">
        <v>296</v>
      </c>
      <c r="J705" s="180">
        <v>98</v>
      </c>
      <c r="K705" s="180">
        <v>78</v>
      </c>
      <c r="L705" s="181">
        <v>120</v>
      </c>
      <c r="M705" s="175">
        <v>275</v>
      </c>
      <c r="N705" s="180">
        <v>98</v>
      </c>
      <c r="O705" s="180">
        <v>74</v>
      </c>
      <c r="P705" s="181">
        <v>103</v>
      </c>
    </row>
    <row r="706" spans="1:16" x14ac:dyDescent="0.3">
      <c r="A706" s="178" t="s">
        <v>793</v>
      </c>
      <c r="B706" s="179" t="s">
        <v>136</v>
      </c>
      <c r="C706" s="179">
        <v>17867</v>
      </c>
      <c r="D706" s="178" t="s">
        <v>455</v>
      </c>
      <c r="E706" s="175">
        <v>394</v>
      </c>
      <c r="F706" s="180">
        <v>159</v>
      </c>
      <c r="G706" s="180">
        <v>69</v>
      </c>
      <c r="H706" s="181">
        <v>166</v>
      </c>
      <c r="I706" s="175">
        <v>383</v>
      </c>
      <c r="J706" s="180">
        <v>155</v>
      </c>
      <c r="K706" s="180">
        <v>57</v>
      </c>
      <c r="L706" s="181">
        <v>171</v>
      </c>
      <c r="M706" s="175">
        <v>283</v>
      </c>
      <c r="N706" s="180">
        <v>72</v>
      </c>
      <c r="O706" s="180">
        <v>48</v>
      </c>
      <c r="P706" s="181">
        <v>163</v>
      </c>
    </row>
    <row r="707" spans="1:16" x14ac:dyDescent="0.3">
      <c r="A707" s="178" t="s">
        <v>793</v>
      </c>
      <c r="B707" s="179" t="s">
        <v>514</v>
      </c>
      <c r="C707" s="179">
        <v>20443</v>
      </c>
      <c r="D707" s="178" t="s">
        <v>530</v>
      </c>
      <c r="E707" s="175">
        <v>435</v>
      </c>
      <c r="F707" s="180">
        <v>123</v>
      </c>
      <c r="G707" s="180">
        <v>144</v>
      </c>
      <c r="H707" s="181">
        <v>168</v>
      </c>
      <c r="I707" s="175">
        <v>333</v>
      </c>
      <c r="J707" s="180">
        <v>46</v>
      </c>
      <c r="K707" s="180">
        <v>105</v>
      </c>
      <c r="L707" s="181">
        <v>182</v>
      </c>
      <c r="M707" s="175">
        <v>254</v>
      </c>
      <c r="N707" s="180">
        <v>60</v>
      </c>
      <c r="O707" s="180">
        <v>47</v>
      </c>
      <c r="P707" s="181">
        <v>147</v>
      </c>
    </row>
    <row r="708" spans="1:16" x14ac:dyDescent="0.3">
      <c r="A708" s="178" t="s">
        <v>1188</v>
      </c>
      <c r="B708" s="179" t="s">
        <v>570</v>
      </c>
      <c r="C708" s="179">
        <v>25885</v>
      </c>
      <c r="D708" s="179" t="s">
        <v>678</v>
      </c>
      <c r="E708" s="175">
        <v>482</v>
      </c>
      <c r="F708" s="180">
        <v>217</v>
      </c>
      <c r="G708" s="180">
        <v>16</v>
      </c>
      <c r="H708" s="181">
        <v>249</v>
      </c>
      <c r="I708" s="175">
        <v>464</v>
      </c>
      <c r="J708" s="180">
        <v>217</v>
      </c>
      <c r="K708" s="180">
        <v>15</v>
      </c>
      <c r="L708" s="181">
        <v>232</v>
      </c>
      <c r="M708" s="175">
        <v>265</v>
      </c>
      <c r="N708" s="180">
        <v>45</v>
      </c>
      <c r="O708" s="180">
        <v>11</v>
      </c>
      <c r="P708" s="181">
        <v>209</v>
      </c>
    </row>
    <row r="709" spans="1:16" x14ac:dyDescent="0.3">
      <c r="A709" s="178" t="s">
        <v>748</v>
      </c>
      <c r="B709" s="179" t="s">
        <v>310</v>
      </c>
      <c r="C709" s="179">
        <v>15162</v>
      </c>
      <c r="D709" s="178" t="s">
        <v>322</v>
      </c>
      <c r="E709" s="175">
        <v>291</v>
      </c>
      <c r="F709" s="180">
        <v>28</v>
      </c>
      <c r="G709" s="180">
        <v>190</v>
      </c>
      <c r="H709" s="181">
        <v>73</v>
      </c>
      <c r="I709" s="175">
        <v>287</v>
      </c>
      <c r="J709" s="180">
        <v>28</v>
      </c>
      <c r="K709" s="180">
        <v>188</v>
      </c>
      <c r="L709" s="181">
        <v>71</v>
      </c>
      <c r="M709" s="175">
        <v>284</v>
      </c>
      <c r="N709" s="180">
        <v>28</v>
      </c>
      <c r="O709" s="180">
        <v>188</v>
      </c>
      <c r="P709" s="181">
        <v>68</v>
      </c>
    </row>
    <row r="710" spans="1:16" x14ac:dyDescent="0.3">
      <c r="A710" s="178" t="s">
        <v>108</v>
      </c>
      <c r="B710" s="179" t="s">
        <v>182</v>
      </c>
      <c r="C710" s="179">
        <v>52885</v>
      </c>
      <c r="D710" s="178" t="s">
        <v>873</v>
      </c>
      <c r="E710" s="175">
        <v>297</v>
      </c>
      <c r="F710" s="180">
        <v>100</v>
      </c>
      <c r="G710" s="180">
        <v>62</v>
      </c>
      <c r="H710" s="181">
        <v>135</v>
      </c>
      <c r="I710" s="175">
        <v>286</v>
      </c>
      <c r="J710" s="180">
        <v>97</v>
      </c>
      <c r="K710" s="180">
        <v>60</v>
      </c>
      <c r="L710" s="181">
        <v>129</v>
      </c>
      <c r="M710" s="175">
        <v>301</v>
      </c>
      <c r="N710" s="180">
        <v>97</v>
      </c>
      <c r="O710" s="180">
        <v>59</v>
      </c>
      <c r="P710" s="181">
        <v>145</v>
      </c>
    </row>
    <row r="711" spans="1:16" x14ac:dyDescent="0.3">
      <c r="A711" s="178" t="s">
        <v>261</v>
      </c>
      <c r="B711" s="179" t="s">
        <v>764</v>
      </c>
      <c r="C711" s="179">
        <v>47570</v>
      </c>
      <c r="D711" s="178" t="s">
        <v>782</v>
      </c>
      <c r="E711" s="175">
        <v>310</v>
      </c>
      <c r="F711" s="180">
        <v>88</v>
      </c>
      <c r="G711" s="180">
        <v>66</v>
      </c>
      <c r="H711" s="181">
        <v>156</v>
      </c>
      <c r="I711" s="175">
        <v>285</v>
      </c>
      <c r="J711" s="180">
        <v>81</v>
      </c>
      <c r="K711" s="180">
        <v>68</v>
      </c>
      <c r="L711" s="181">
        <v>136</v>
      </c>
      <c r="M711" s="175">
        <v>254</v>
      </c>
      <c r="N711" s="180">
        <v>82</v>
      </c>
      <c r="O711" s="180">
        <v>63</v>
      </c>
      <c r="P711" s="181">
        <v>109</v>
      </c>
    </row>
    <row r="712" spans="1:16" x14ac:dyDescent="0.3">
      <c r="A712" s="178" t="s">
        <v>458</v>
      </c>
      <c r="B712" s="179" t="s">
        <v>236</v>
      </c>
      <c r="C712" s="179">
        <v>8436</v>
      </c>
      <c r="D712" s="178" t="s">
        <v>245</v>
      </c>
      <c r="E712" s="175">
        <v>326</v>
      </c>
      <c r="F712" s="180">
        <v>67</v>
      </c>
      <c r="G712" s="180">
        <v>15</v>
      </c>
      <c r="H712" s="181">
        <v>244</v>
      </c>
      <c r="I712" s="175">
        <v>274</v>
      </c>
      <c r="J712" s="180">
        <v>71</v>
      </c>
      <c r="K712" s="180">
        <v>15</v>
      </c>
      <c r="L712" s="181">
        <v>188</v>
      </c>
      <c r="M712" s="175">
        <v>235</v>
      </c>
      <c r="N712" s="180">
        <v>74</v>
      </c>
      <c r="O712" s="180">
        <v>16</v>
      </c>
      <c r="P712" s="181">
        <v>145</v>
      </c>
    </row>
    <row r="713" spans="1:16" x14ac:dyDescent="0.3">
      <c r="A713" s="178" t="s">
        <v>475</v>
      </c>
      <c r="B713" s="179" t="s">
        <v>1132</v>
      </c>
      <c r="C713" s="179">
        <v>85300</v>
      </c>
      <c r="D713" s="178" t="s">
        <v>195</v>
      </c>
      <c r="E713" s="175">
        <v>268</v>
      </c>
      <c r="F713" s="180">
        <v>35</v>
      </c>
      <c r="G713" s="180">
        <v>82</v>
      </c>
      <c r="H713" s="181">
        <v>151</v>
      </c>
      <c r="I713" s="175">
        <v>279</v>
      </c>
      <c r="J713" s="180">
        <v>34</v>
      </c>
      <c r="K713" s="180">
        <v>94</v>
      </c>
      <c r="L713" s="181">
        <v>151</v>
      </c>
      <c r="M713" s="175">
        <v>268</v>
      </c>
      <c r="N713" s="180">
        <v>33</v>
      </c>
      <c r="O713" s="180">
        <v>93</v>
      </c>
      <c r="P713" s="181">
        <v>142</v>
      </c>
    </row>
    <row r="714" spans="1:16" x14ac:dyDescent="0.3">
      <c r="A714" s="178" t="s">
        <v>261</v>
      </c>
      <c r="B714" s="179" t="s">
        <v>507</v>
      </c>
      <c r="C714" s="179">
        <v>70400</v>
      </c>
      <c r="D714" s="178" t="s">
        <v>175</v>
      </c>
      <c r="E714" s="175">
        <v>325</v>
      </c>
      <c r="F714" s="180">
        <v>73</v>
      </c>
      <c r="G714" s="180">
        <v>121</v>
      </c>
      <c r="H714" s="181">
        <v>131</v>
      </c>
      <c r="I714" s="175">
        <v>315</v>
      </c>
      <c r="J714" s="180">
        <v>73</v>
      </c>
      <c r="K714" s="180">
        <v>117</v>
      </c>
      <c r="L714" s="181">
        <v>125</v>
      </c>
      <c r="M714" s="175">
        <v>250</v>
      </c>
      <c r="N714" s="180">
        <v>68</v>
      </c>
      <c r="O714" s="180">
        <v>82</v>
      </c>
      <c r="P714" s="181">
        <v>100</v>
      </c>
    </row>
    <row r="715" spans="1:16" x14ac:dyDescent="0.3">
      <c r="A715" s="178" t="s">
        <v>569</v>
      </c>
      <c r="B715" s="179" t="s">
        <v>109</v>
      </c>
      <c r="C715" s="179">
        <v>5315</v>
      </c>
      <c r="D715" s="178" t="s">
        <v>163</v>
      </c>
      <c r="E715" s="175">
        <v>277</v>
      </c>
      <c r="F715" s="180">
        <v>54</v>
      </c>
      <c r="G715" s="180">
        <v>134</v>
      </c>
      <c r="H715" s="181">
        <v>89</v>
      </c>
      <c r="I715" s="175">
        <v>273</v>
      </c>
      <c r="J715" s="180">
        <v>53</v>
      </c>
      <c r="K715" s="180">
        <v>130</v>
      </c>
      <c r="L715" s="181">
        <v>90</v>
      </c>
      <c r="M715" s="175">
        <v>267</v>
      </c>
      <c r="N715" s="180">
        <v>53</v>
      </c>
      <c r="O715" s="180">
        <v>132</v>
      </c>
      <c r="P715" s="181">
        <v>82</v>
      </c>
    </row>
    <row r="716" spans="1:16" x14ac:dyDescent="0.3">
      <c r="A716" s="178" t="s">
        <v>793</v>
      </c>
      <c r="B716" s="179" t="s">
        <v>713</v>
      </c>
      <c r="C716" s="179">
        <v>41799</v>
      </c>
      <c r="D716" s="178" t="s">
        <v>743</v>
      </c>
      <c r="E716" s="175">
        <v>255</v>
      </c>
      <c r="F716" s="180">
        <v>67</v>
      </c>
      <c r="G716" s="180">
        <v>112</v>
      </c>
      <c r="H716" s="181">
        <v>76</v>
      </c>
      <c r="I716" s="175">
        <v>270</v>
      </c>
      <c r="J716" s="180">
        <v>72</v>
      </c>
      <c r="K716" s="180">
        <v>127</v>
      </c>
      <c r="L716" s="181">
        <v>71</v>
      </c>
      <c r="M716" s="175">
        <v>271</v>
      </c>
      <c r="N716" s="180">
        <v>71</v>
      </c>
      <c r="O716" s="180">
        <v>132</v>
      </c>
      <c r="P716" s="181">
        <v>68</v>
      </c>
    </row>
    <row r="717" spans="1:16" x14ac:dyDescent="0.3">
      <c r="A717" s="178" t="s">
        <v>820</v>
      </c>
      <c r="B717" s="179" t="s">
        <v>459</v>
      </c>
      <c r="C717" s="179">
        <v>18410</v>
      </c>
      <c r="D717" s="178" t="s">
        <v>467</v>
      </c>
      <c r="E717" s="175">
        <v>254</v>
      </c>
      <c r="F717" s="180">
        <v>68</v>
      </c>
      <c r="G717" s="180">
        <v>67</v>
      </c>
      <c r="H717" s="181">
        <v>119</v>
      </c>
      <c r="I717" s="175">
        <v>286</v>
      </c>
      <c r="J717" s="180">
        <v>76</v>
      </c>
      <c r="K717" s="180">
        <v>89</v>
      </c>
      <c r="L717" s="181">
        <v>121</v>
      </c>
      <c r="M717" s="175">
        <v>267</v>
      </c>
      <c r="N717" s="180">
        <v>70</v>
      </c>
      <c r="O717" s="180">
        <v>82</v>
      </c>
      <c r="P717" s="181">
        <v>115</v>
      </c>
    </row>
    <row r="718" spans="1:16" x14ac:dyDescent="0.3">
      <c r="A718" s="178" t="s">
        <v>569</v>
      </c>
      <c r="B718" s="179" t="s">
        <v>570</v>
      </c>
      <c r="C718" s="179">
        <v>25535</v>
      </c>
      <c r="D718" s="178" t="s">
        <v>634</v>
      </c>
      <c r="E718" s="175">
        <v>261</v>
      </c>
      <c r="F718" s="180">
        <v>36</v>
      </c>
      <c r="G718" s="180">
        <v>73</v>
      </c>
      <c r="H718" s="181">
        <v>152</v>
      </c>
      <c r="I718" s="175">
        <v>270</v>
      </c>
      <c r="J718" s="180">
        <v>39</v>
      </c>
      <c r="K718" s="180">
        <v>81</v>
      </c>
      <c r="L718" s="181">
        <v>150</v>
      </c>
      <c r="M718" s="175">
        <v>264</v>
      </c>
      <c r="N718" s="180">
        <v>41</v>
      </c>
      <c r="O718" s="180">
        <v>81</v>
      </c>
      <c r="P718" s="181">
        <v>142</v>
      </c>
    </row>
    <row r="719" spans="1:16" x14ac:dyDescent="0.3">
      <c r="A719" s="178" t="s">
        <v>235</v>
      </c>
      <c r="B719" s="179" t="s">
        <v>713</v>
      </c>
      <c r="C719" s="179">
        <v>41357</v>
      </c>
      <c r="D719" s="178" t="s">
        <v>727</v>
      </c>
      <c r="E719" s="175">
        <v>294</v>
      </c>
      <c r="F719" s="180">
        <v>40</v>
      </c>
      <c r="G719" s="180">
        <v>71</v>
      </c>
      <c r="H719" s="181">
        <v>183</v>
      </c>
      <c r="I719" s="175">
        <v>276</v>
      </c>
      <c r="J719" s="180">
        <v>40</v>
      </c>
      <c r="K719" s="180">
        <v>63</v>
      </c>
      <c r="L719" s="181">
        <v>173</v>
      </c>
      <c r="M719" s="175">
        <v>272</v>
      </c>
      <c r="N719" s="180">
        <v>40</v>
      </c>
      <c r="O719" s="180">
        <v>59</v>
      </c>
      <c r="P719" s="181">
        <v>173</v>
      </c>
    </row>
    <row r="720" spans="1:16" x14ac:dyDescent="0.3">
      <c r="A720" s="178" t="s">
        <v>820</v>
      </c>
      <c r="B720" s="179" t="s">
        <v>182</v>
      </c>
      <c r="C720" s="179">
        <v>52540</v>
      </c>
      <c r="D720" s="178" t="s">
        <v>857</v>
      </c>
      <c r="E720" s="175">
        <v>294</v>
      </c>
      <c r="F720" s="180">
        <v>59</v>
      </c>
      <c r="G720" s="180">
        <v>87</v>
      </c>
      <c r="H720" s="181">
        <v>148</v>
      </c>
      <c r="I720" s="175">
        <v>297</v>
      </c>
      <c r="J720" s="180">
        <v>57</v>
      </c>
      <c r="K720" s="180">
        <v>97</v>
      </c>
      <c r="L720" s="181">
        <v>143</v>
      </c>
      <c r="M720" s="175">
        <v>262</v>
      </c>
      <c r="N720" s="180">
        <v>56</v>
      </c>
      <c r="O720" s="180">
        <v>73</v>
      </c>
      <c r="P720" s="181">
        <v>133</v>
      </c>
    </row>
    <row r="721" spans="1:16" x14ac:dyDescent="0.3">
      <c r="A721" s="178" t="s">
        <v>475</v>
      </c>
      <c r="B721" s="179" t="s">
        <v>507</v>
      </c>
      <c r="C721" s="179">
        <v>70473</v>
      </c>
      <c r="D721" s="178" t="s">
        <v>1027</v>
      </c>
      <c r="E721" s="175">
        <v>305</v>
      </c>
      <c r="F721" s="180">
        <v>59</v>
      </c>
      <c r="G721" s="180">
        <v>84</v>
      </c>
      <c r="H721" s="181">
        <v>162</v>
      </c>
      <c r="I721" s="175">
        <v>290</v>
      </c>
      <c r="J721" s="180">
        <v>59</v>
      </c>
      <c r="K721" s="180">
        <v>72</v>
      </c>
      <c r="L721" s="181">
        <v>159</v>
      </c>
      <c r="M721" s="175">
        <v>255</v>
      </c>
      <c r="N721" s="180">
        <v>58</v>
      </c>
      <c r="O721" s="180">
        <v>55</v>
      </c>
      <c r="P721" s="181">
        <v>142</v>
      </c>
    </row>
    <row r="722" spans="1:16" x14ac:dyDescent="0.3">
      <c r="A722" s="178" t="s">
        <v>513</v>
      </c>
      <c r="B722" s="179" t="s">
        <v>507</v>
      </c>
      <c r="C722" s="179">
        <v>70678</v>
      </c>
      <c r="D722" s="178" t="s">
        <v>1031</v>
      </c>
      <c r="E722" s="175">
        <v>268</v>
      </c>
      <c r="F722" s="180">
        <v>70</v>
      </c>
      <c r="G722" s="180">
        <v>49</v>
      </c>
      <c r="H722" s="181">
        <v>149</v>
      </c>
      <c r="I722" s="175">
        <v>277</v>
      </c>
      <c r="J722" s="180">
        <v>70</v>
      </c>
      <c r="K722" s="180">
        <v>50</v>
      </c>
      <c r="L722" s="181">
        <v>157</v>
      </c>
      <c r="M722" s="175">
        <v>217</v>
      </c>
      <c r="N722" s="180">
        <v>66</v>
      </c>
      <c r="O722" s="180">
        <v>48</v>
      </c>
      <c r="P722" s="181">
        <v>103</v>
      </c>
    </row>
    <row r="723" spans="1:16" x14ac:dyDescent="0.3">
      <c r="A723" s="178" t="s">
        <v>748</v>
      </c>
      <c r="B723" s="179" t="s">
        <v>109</v>
      </c>
      <c r="C723" s="179">
        <v>5495</v>
      </c>
      <c r="D723" s="178" t="s">
        <v>184</v>
      </c>
      <c r="E723" s="175">
        <v>308</v>
      </c>
      <c r="F723" s="180">
        <v>46</v>
      </c>
      <c r="G723" s="180">
        <v>109</v>
      </c>
      <c r="H723" s="181">
        <v>153</v>
      </c>
      <c r="I723" s="175">
        <v>284</v>
      </c>
      <c r="J723" s="180">
        <v>46</v>
      </c>
      <c r="K723" s="180">
        <v>91</v>
      </c>
      <c r="L723" s="181">
        <v>147</v>
      </c>
      <c r="M723" s="175">
        <v>232</v>
      </c>
      <c r="N723" s="180">
        <v>45</v>
      </c>
      <c r="O723" s="180">
        <v>78</v>
      </c>
      <c r="P723" s="181">
        <v>109</v>
      </c>
    </row>
    <row r="724" spans="1:16" x14ac:dyDescent="0.3">
      <c r="A724" s="178" t="s">
        <v>309</v>
      </c>
      <c r="B724" s="179" t="s">
        <v>109</v>
      </c>
      <c r="C724" s="179">
        <v>5142</v>
      </c>
      <c r="D724" s="178" t="s">
        <v>139</v>
      </c>
      <c r="E724" s="175">
        <v>266</v>
      </c>
      <c r="F724" s="180">
        <v>46</v>
      </c>
      <c r="G724" s="180">
        <v>92</v>
      </c>
      <c r="H724" s="181">
        <v>128</v>
      </c>
      <c r="I724" s="175">
        <v>258</v>
      </c>
      <c r="J724" s="180">
        <v>47</v>
      </c>
      <c r="K724" s="180">
        <v>84</v>
      </c>
      <c r="L724" s="181">
        <v>127</v>
      </c>
      <c r="M724" s="175">
        <v>266</v>
      </c>
      <c r="N724" s="180">
        <v>48</v>
      </c>
      <c r="O724" s="180">
        <v>94</v>
      </c>
      <c r="P724" s="181">
        <v>124</v>
      </c>
    </row>
    <row r="725" spans="1:16" x14ac:dyDescent="0.3">
      <c r="A725" s="178" t="s">
        <v>108</v>
      </c>
      <c r="B725" s="179" t="s">
        <v>1087</v>
      </c>
      <c r="C725" s="179">
        <v>76845</v>
      </c>
      <c r="D725" s="178" t="s">
        <v>1117</v>
      </c>
      <c r="E725" s="175">
        <v>278</v>
      </c>
      <c r="F725" s="180">
        <v>47</v>
      </c>
      <c r="G725" s="180">
        <v>124</v>
      </c>
      <c r="H725" s="181">
        <v>107</v>
      </c>
      <c r="I725" s="175">
        <v>269</v>
      </c>
      <c r="J725" s="180">
        <v>50</v>
      </c>
      <c r="K725" s="180">
        <v>117</v>
      </c>
      <c r="L725" s="181">
        <v>102</v>
      </c>
      <c r="M725" s="175">
        <v>268</v>
      </c>
      <c r="N725" s="180">
        <v>53</v>
      </c>
      <c r="O725" s="180">
        <v>114</v>
      </c>
      <c r="P725" s="181">
        <v>101</v>
      </c>
    </row>
    <row r="726" spans="1:16" x14ac:dyDescent="0.3">
      <c r="A726" s="178" t="s">
        <v>475</v>
      </c>
      <c r="B726" s="179" t="s">
        <v>570</v>
      </c>
      <c r="C726" s="179">
        <v>25845</v>
      </c>
      <c r="D726" s="178" t="s">
        <v>670</v>
      </c>
      <c r="E726" s="175">
        <v>259</v>
      </c>
      <c r="F726" s="180">
        <v>38</v>
      </c>
      <c r="G726" s="180">
        <v>35</v>
      </c>
      <c r="H726" s="181">
        <v>186</v>
      </c>
      <c r="I726" s="175">
        <v>262</v>
      </c>
      <c r="J726" s="180">
        <v>43</v>
      </c>
      <c r="K726" s="180">
        <v>35</v>
      </c>
      <c r="L726" s="181">
        <v>184</v>
      </c>
      <c r="M726" s="175">
        <v>254</v>
      </c>
      <c r="N726" s="180">
        <v>49</v>
      </c>
      <c r="O726" s="180">
        <v>35</v>
      </c>
      <c r="P726" s="181">
        <v>170</v>
      </c>
    </row>
    <row r="727" spans="1:16" x14ac:dyDescent="0.3">
      <c r="A727" s="178" t="s">
        <v>820</v>
      </c>
      <c r="B727" s="179" t="s">
        <v>940</v>
      </c>
      <c r="C727" s="179">
        <v>68092</v>
      </c>
      <c r="D727" s="178" t="s">
        <v>130</v>
      </c>
      <c r="E727" s="175">
        <v>256</v>
      </c>
      <c r="F727" s="180">
        <v>37</v>
      </c>
      <c r="G727" s="180">
        <v>52</v>
      </c>
      <c r="H727" s="181">
        <v>167</v>
      </c>
      <c r="I727" s="175">
        <v>269</v>
      </c>
      <c r="J727" s="180">
        <v>36</v>
      </c>
      <c r="K727" s="180">
        <v>61</v>
      </c>
      <c r="L727" s="181">
        <v>172</v>
      </c>
      <c r="M727" s="175">
        <v>266</v>
      </c>
      <c r="N727" s="180">
        <v>36</v>
      </c>
      <c r="O727" s="180">
        <v>60</v>
      </c>
      <c r="P727" s="181">
        <v>170</v>
      </c>
    </row>
    <row r="728" spans="1:16" x14ac:dyDescent="0.3">
      <c r="A728" s="178" t="s">
        <v>1015</v>
      </c>
      <c r="B728" s="179" t="s">
        <v>570</v>
      </c>
      <c r="C728" s="179">
        <v>25649</v>
      </c>
      <c r="D728" s="178" t="s">
        <v>643</v>
      </c>
      <c r="E728" s="175">
        <v>290</v>
      </c>
      <c r="F728" s="180">
        <v>71</v>
      </c>
      <c r="G728" s="180">
        <v>47</v>
      </c>
      <c r="H728" s="181">
        <v>172</v>
      </c>
      <c r="I728" s="175">
        <v>294</v>
      </c>
      <c r="J728" s="180">
        <v>71</v>
      </c>
      <c r="K728" s="180">
        <v>55</v>
      </c>
      <c r="L728" s="181">
        <v>168</v>
      </c>
      <c r="M728" s="175">
        <v>250</v>
      </c>
      <c r="N728" s="180">
        <v>45</v>
      </c>
      <c r="O728" s="180">
        <v>54</v>
      </c>
      <c r="P728" s="181">
        <v>151</v>
      </c>
    </row>
    <row r="729" spans="1:16" x14ac:dyDescent="0.3">
      <c r="A729" s="178" t="s">
        <v>1015</v>
      </c>
      <c r="B729" s="179" t="s">
        <v>310</v>
      </c>
      <c r="C729" s="179">
        <v>15638</v>
      </c>
      <c r="D729" s="178" t="s">
        <v>386</v>
      </c>
      <c r="E729" s="175">
        <v>282</v>
      </c>
      <c r="F729" s="180">
        <v>40</v>
      </c>
      <c r="G729" s="180">
        <v>134</v>
      </c>
      <c r="H729" s="181">
        <v>108</v>
      </c>
      <c r="I729" s="175">
        <v>284</v>
      </c>
      <c r="J729" s="180">
        <v>42</v>
      </c>
      <c r="K729" s="180">
        <v>134</v>
      </c>
      <c r="L729" s="181">
        <v>108</v>
      </c>
      <c r="M729" s="175">
        <v>259</v>
      </c>
      <c r="N729" s="180">
        <v>42</v>
      </c>
      <c r="O729" s="180">
        <v>116</v>
      </c>
      <c r="P729" s="181">
        <v>101</v>
      </c>
    </row>
    <row r="730" spans="1:16" x14ac:dyDescent="0.3">
      <c r="A730" s="178" t="s">
        <v>475</v>
      </c>
      <c r="B730" s="179" t="s">
        <v>310</v>
      </c>
      <c r="C730" s="179">
        <v>15667</v>
      </c>
      <c r="D730" s="178" t="s">
        <v>390</v>
      </c>
      <c r="E730" s="175">
        <v>264</v>
      </c>
      <c r="F730" s="180">
        <v>51</v>
      </c>
      <c r="G730" s="180">
        <v>98</v>
      </c>
      <c r="H730" s="181">
        <v>115</v>
      </c>
      <c r="I730" s="175">
        <v>271</v>
      </c>
      <c r="J730" s="180">
        <v>49</v>
      </c>
      <c r="K730" s="180">
        <v>107</v>
      </c>
      <c r="L730" s="181">
        <v>115</v>
      </c>
      <c r="M730" s="175">
        <v>242</v>
      </c>
      <c r="N730" s="180">
        <v>49</v>
      </c>
      <c r="O730" s="180">
        <v>101</v>
      </c>
      <c r="P730" s="181">
        <v>92</v>
      </c>
    </row>
    <row r="731" spans="1:16" x14ac:dyDescent="0.3">
      <c r="A731" s="178" t="s">
        <v>763</v>
      </c>
      <c r="B731" s="179" t="s">
        <v>310</v>
      </c>
      <c r="C731" s="179">
        <v>15466</v>
      </c>
      <c r="D731" s="178" t="s">
        <v>362</v>
      </c>
      <c r="E731" s="175">
        <v>284</v>
      </c>
      <c r="F731" s="180">
        <v>36</v>
      </c>
      <c r="G731" s="180">
        <v>170</v>
      </c>
      <c r="H731" s="181">
        <v>78</v>
      </c>
      <c r="I731" s="175">
        <v>275</v>
      </c>
      <c r="J731" s="180">
        <v>35</v>
      </c>
      <c r="K731" s="180">
        <v>168</v>
      </c>
      <c r="L731" s="181">
        <v>72</v>
      </c>
      <c r="M731" s="175">
        <v>261</v>
      </c>
      <c r="N731" s="180">
        <v>36</v>
      </c>
      <c r="O731" s="180">
        <v>157</v>
      </c>
      <c r="P731" s="181">
        <v>68</v>
      </c>
    </row>
    <row r="732" spans="1:16" x14ac:dyDescent="0.3">
      <c r="A732" s="178" t="s">
        <v>309</v>
      </c>
      <c r="B732" s="179" t="s">
        <v>514</v>
      </c>
      <c r="C732" s="179">
        <v>20787</v>
      </c>
      <c r="D732" s="178" t="s">
        <v>539</v>
      </c>
      <c r="E732" s="175">
        <v>284</v>
      </c>
      <c r="F732" s="180">
        <v>53</v>
      </c>
      <c r="G732" s="180">
        <v>75</v>
      </c>
      <c r="H732" s="181">
        <v>156</v>
      </c>
      <c r="I732" s="175">
        <v>290</v>
      </c>
      <c r="J732" s="180">
        <v>59</v>
      </c>
      <c r="K732" s="180">
        <v>74</v>
      </c>
      <c r="L732" s="181">
        <v>157</v>
      </c>
      <c r="M732" s="175">
        <v>246</v>
      </c>
      <c r="N732" s="180">
        <v>34</v>
      </c>
      <c r="O732" s="180">
        <v>73</v>
      </c>
      <c r="P732" s="181">
        <v>139</v>
      </c>
    </row>
    <row r="733" spans="1:16" x14ac:dyDescent="0.3">
      <c r="A733" s="178" t="s">
        <v>458</v>
      </c>
      <c r="B733" s="179" t="s">
        <v>310</v>
      </c>
      <c r="C733" s="179">
        <v>15296</v>
      </c>
      <c r="D733" s="178" t="s">
        <v>345</v>
      </c>
      <c r="E733" s="175">
        <v>293</v>
      </c>
      <c r="F733" s="180">
        <v>23</v>
      </c>
      <c r="G733" s="180">
        <v>214</v>
      </c>
      <c r="H733" s="181">
        <v>56</v>
      </c>
      <c r="I733" s="175">
        <v>295</v>
      </c>
      <c r="J733" s="180">
        <v>22</v>
      </c>
      <c r="K733" s="180">
        <v>219</v>
      </c>
      <c r="L733" s="181">
        <v>54</v>
      </c>
      <c r="M733" s="175">
        <v>263</v>
      </c>
      <c r="N733" s="180">
        <v>20</v>
      </c>
      <c r="O733" s="180">
        <v>190</v>
      </c>
      <c r="P733" s="181">
        <v>53</v>
      </c>
    </row>
    <row r="734" spans="1:16" x14ac:dyDescent="0.3">
      <c r="A734" s="178" t="s">
        <v>569</v>
      </c>
      <c r="B734" s="179" t="s">
        <v>182</v>
      </c>
      <c r="C734" s="179">
        <v>52490</v>
      </c>
      <c r="D734" s="179" t="s">
        <v>854</v>
      </c>
      <c r="E734" s="175">
        <v>271</v>
      </c>
      <c r="F734" s="180">
        <v>83</v>
      </c>
      <c r="G734" s="180">
        <v>15</v>
      </c>
      <c r="H734" s="181">
        <v>173</v>
      </c>
      <c r="I734" s="175">
        <v>255</v>
      </c>
      <c r="J734" s="180">
        <v>79</v>
      </c>
      <c r="K734" s="180">
        <v>12</v>
      </c>
      <c r="L734" s="181">
        <v>164</v>
      </c>
      <c r="M734" s="175">
        <v>235</v>
      </c>
      <c r="N734" s="180">
        <v>89</v>
      </c>
      <c r="O734" s="180">
        <v>11</v>
      </c>
      <c r="P734" s="181">
        <v>135</v>
      </c>
    </row>
    <row r="735" spans="1:16" x14ac:dyDescent="0.3">
      <c r="A735" s="178" t="s">
        <v>309</v>
      </c>
      <c r="B735" s="179" t="s">
        <v>940</v>
      </c>
      <c r="C735" s="179">
        <v>68271</v>
      </c>
      <c r="D735" s="178" t="s">
        <v>965</v>
      </c>
      <c r="E735" s="175">
        <v>265</v>
      </c>
      <c r="F735" s="180">
        <v>25</v>
      </c>
      <c r="G735" s="180">
        <v>39</v>
      </c>
      <c r="H735" s="181">
        <v>201</v>
      </c>
      <c r="I735" s="175">
        <v>260</v>
      </c>
      <c r="J735" s="180">
        <v>25</v>
      </c>
      <c r="K735" s="180">
        <v>31</v>
      </c>
      <c r="L735" s="181">
        <v>204</v>
      </c>
      <c r="M735" s="175">
        <v>256</v>
      </c>
      <c r="N735" s="180">
        <v>26</v>
      </c>
      <c r="O735" s="180">
        <v>33</v>
      </c>
      <c r="P735" s="181">
        <v>197</v>
      </c>
    </row>
    <row r="736" spans="1:16" x14ac:dyDescent="0.3">
      <c r="A736" s="178" t="s">
        <v>712</v>
      </c>
      <c r="B736" s="179" t="s">
        <v>915</v>
      </c>
      <c r="C736" s="179">
        <v>63302</v>
      </c>
      <c r="D736" s="178" t="s">
        <v>919</v>
      </c>
      <c r="E736" s="175">
        <v>260</v>
      </c>
      <c r="F736" s="180">
        <v>37</v>
      </c>
      <c r="G736" s="180">
        <v>86</v>
      </c>
      <c r="H736" s="181">
        <v>137</v>
      </c>
      <c r="I736" s="175">
        <v>265</v>
      </c>
      <c r="J736" s="180">
        <v>37</v>
      </c>
      <c r="K736" s="180">
        <v>91</v>
      </c>
      <c r="L736" s="181">
        <v>137</v>
      </c>
      <c r="M736" s="175">
        <v>262</v>
      </c>
      <c r="N736" s="180">
        <v>38</v>
      </c>
      <c r="O736" s="180">
        <v>88</v>
      </c>
      <c r="P736" s="181">
        <v>136</v>
      </c>
    </row>
    <row r="737" spans="1:16" x14ac:dyDescent="0.3">
      <c r="A737" s="178" t="s">
        <v>108</v>
      </c>
      <c r="B737" s="179" t="s">
        <v>570</v>
      </c>
      <c r="C737" s="179">
        <v>25779</v>
      </c>
      <c r="D737" s="178" t="s">
        <v>656</v>
      </c>
      <c r="E737" s="175">
        <v>412</v>
      </c>
      <c r="F737" s="180">
        <v>191</v>
      </c>
      <c r="G737" s="180">
        <v>72</v>
      </c>
      <c r="H737" s="181">
        <v>149</v>
      </c>
      <c r="I737" s="175">
        <v>412</v>
      </c>
      <c r="J737" s="180">
        <v>194</v>
      </c>
      <c r="K737" s="180">
        <v>71</v>
      </c>
      <c r="L737" s="181">
        <v>147</v>
      </c>
      <c r="M737" s="175">
        <v>241</v>
      </c>
      <c r="N737" s="180">
        <v>46</v>
      </c>
      <c r="O737" s="180">
        <v>69</v>
      </c>
      <c r="P737" s="181">
        <v>126</v>
      </c>
    </row>
    <row r="738" spans="1:16" x14ac:dyDescent="0.3">
      <c r="A738" s="178" t="s">
        <v>475</v>
      </c>
      <c r="B738" s="179" t="s">
        <v>109</v>
      </c>
      <c r="C738" s="179">
        <v>5353</v>
      </c>
      <c r="D738" s="178" t="s">
        <v>167</v>
      </c>
      <c r="E738" s="175">
        <v>266</v>
      </c>
      <c r="F738" s="180">
        <v>78</v>
      </c>
      <c r="G738" s="180">
        <v>98</v>
      </c>
      <c r="H738" s="181">
        <v>90</v>
      </c>
      <c r="I738" s="175">
        <v>267</v>
      </c>
      <c r="J738" s="180">
        <v>78</v>
      </c>
      <c r="K738" s="180">
        <v>102</v>
      </c>
      <c r="L738" s="181">
        <v>87</v>
      </c>
      <c r="M738" s="175">
        <v>260</v>
      </c>
      <c r="N738" s="180">
        <v>81</v>
      </c>
      <c r="O738" s="180">
        <v>94</v>
      </c>
      <c r="P738" s="181">
        <v>85</v>
      </c>
    </row>
    <row r="739" spans="1:16" x14ac:dyDescent="0.3">
      <c r="A739" s="178" t="s">
        <v>309</v>
      </c>
      <c r="B739" s="179" t="s">
        <v>310</v>
      </c>
      <c r="C739" s="179">
        <v>15514</v>
      </c>
      <c r="D739" s="178" t="s">
        <v>371</v>
      </c>
      <c r="E739" s="175">
        <v>206</v>
      </c>
      <c r="F739" s="180">
        <v>43</v>
      </c>
      <c r="G739" s="180">
        <v>72</v>
      </c>
      <c r="H739" s="181">
        <v>91</v>
      </c>
      <c r="I739" s="175">
        <v>229</v>
      </c>
      <c r="J739" s="180">
        <v>43</v>
      </c>
      <c r="K739" s="180">
        <v>88</v>
      </c>
      <c r="L739" s="181">
        <v>98</v>
      </c>
      <c r="M739" s="175">
        <v>257</v>
      </c>
      <c r="N739" s="180">
        <v>48</v>
      </c>
      <c r="O739" s="180">
        <v>116</v>
      </c>
      <c r="P739" s="181">
        <v>93</v>
      </c>
    </row>
    <row r="740" spans="1:16" x14ac:dyDescent="0.3">
      <c r="A740" s="178" t="s">
        <v>681</v>
      </c>
      <c r="B740" s="179" t="s">
        <v>450</v>
      </c>
      <c r="C740" s="179">
        <v>66383</v>
      </c>
      <c r="D740" s="178" t="s">
        <v>931</v>
      </c>
      <c r="E740" s="175">
        <v>250</v>
      </c>
      <c r="F740" s="180">
        <v>49</v>
      </c>
      <c r="G740" s="180">
        <v>69</v>
      </c>
      <c r="H740" s="181">
        <v>132</v>
      </c>
      <c r="I740" s="175">
        <v>257</v>
      </c>
      <c r="J740" s="180">
        <v>50</v>
      </c>
      <c r="K740" s="180">
        <v>72</v>
      </c>
      <c r="L740" s="181">
        <v>135</v>
      </c>
      <c r="M740" s="175">
        <v>247</v>
      </c>
      <c r="N740" s="180">
        <v>49</v>
      </c>
      <c r="O740" s="180">
        <v>78</v>
      </c>
      <c r="P740" s="181">
        <v>120</v>
      </c>
    </row>
    <row r="741" spans="1:16" x14ac:dyDescent="0.3">
      <c r="A741" s="178" t="s">
        <v>569</v>
      </c>
      <c r="B741" s="179" t="s">
        <v>109</v>
      </c>
      <c r="C741" s="179">
        <v>5501</v>
      </c>
      <c r="D741" s="178" t="s">
        <v>185</v>
      </c>
      <c r="E741" s="175">
        <v>267</v>
      </c>
      <c r="F741" s="180">
        <v>24</v>
      </c>
      <c r="G741" s="180">
        <v>64</v>
      </c>
      <c r="H741" s="181">
        <v>179</v>
      </c>
      <c r="I741" s="175">
        <v>268</v>
      </c>
      <c r="J741" s="180">
        <v>23</v>
      </c>
      <c r="K741" s="180">
        <v>69</v>
      </c>
      <c r="L741" s="181">
        <v>176</v>
      </c>
      <c r="M741" s="175">
        <v>252</v>
      </c>
      <c r="N741" s="180">
        <v>23</v>
      </c>
      <c r="O741" s="180">
        <v>63</v>
      </c>
      <c r="P741" s="181">
        <v>166</v>
      </c>
    </row>
    <row r="742" spans="1:16" x14ac:dyDescent="0.3">
      <c r="A742" s="178" t="s">
        <v>1015</v>
      </c>
      <c r="B742" s="179" t="s">
        <v>182</v>
      </c>
      <c r="C742" s="179">
        <v>52573</v>
      </c>
      <c r="D742" s="178" t="s">
        <v>860</v>
      </c>
      <c r="E742" s="175">
        <v>247</v>
      </c>
      <c r="F742" s="180">
        <v>56</v>
      </c>
      <c r="G742" s="180">
        <v>54</v>
      </c>
      <c r="H742" s="181">
        <v>137</v>
      </c>
      <c r="I742" s="175">
        <v>250</v>
      </c>
      <c r="J742" s="180">
        <v>57</v>
      </c>
      <c r="K742" s="180">
        <v>57</v>
      </c>
      <c r="L742" s="181">
        <v>136</v>
      </c>
      <c r="M742" s="175">
        <v>256</v>
      </c>
      <c r="N742" s="180">
        <v>57</v>
      </c>
      <c r="O742" s="180">
        <v>68</v>
      </c>
      <c r="P742" s="181">
        <v>131</v>
      </c>
    </row>
    <row r="743" spans="1:16" x14ac:dyDescent="0.3">
      <c r="A743" s="178" t="s">
        <v>1086</v>
      </c>
      <c r="B743" s="179" t="s">
        <v>1040</v>
      </c>
      <c r="C743" s="179">
        <v>73043</v>
      </c>
      <c r="D743" s="179" t="s">
        <v>1045</v>
      </c>
      <c r="E743" s="175">
        <v>258</v>
      </c>
      <c r="F743" s="180">
        <v>54</v>
      </c>
      <c r="G743" s="180">
        <v>10</v>
      </c>
      <c r="H743" s="181">
        <v>194</v>
      </c>
      <c r="I743" s="175">
        <v>261</v>
      </c>
      <c r="J743" s="180">
        <v>55</v>
      </c>
      <c r="K743" s="180">
        <v>10</v>
      </c>
      <c r="L743" s="181">
        <v>196</v>
      </c>
      <c r="M743" s="175">
        <v>188</v>
      </c>
      <c r="N743" s="180">
        <v>54</v>
      </c>
      <c r="O743" s="180">
        <v>10</v>
      </c>
      <c r="P743" s="181">
        <v>124</v>
      </c>
    </row>
    <row r="744" spans="1:16" x14ac:dyDescent="0.3">
      <c r="A744" s="178" t="s">
        <v>108</v>
      </c>
      <c r="B744" s="179" t="s">
        <v>764</v>
      </c>
      <c r="C744" s="179">
        <v>47692</v>
      </c>
      <c r="D744" s="178" t="s">
        <v>785</v>
      </c>
      <c r="E744" s="175">
        <v>293</v>
      </c>
      <c r="F744" s="180">
        <v>60</v>
      </c>
      <c r="G744" s="180">
        <v>74</v>
      </c>
      <c r="H744" s="181">
        <v>159</v>
      </c>
      <c r="I744" s="175">
        <v>290</v>
      </c>
      <c r="J744" s="180">
        <v>60</v>
      </c>
      <c r="K744" s="180">
        <v>76</v>
      </c>
      <c r="L744" s="181">
        <v>154</v>
      </c>
      <c r="M744" s="175">
        <v>241</v>
      </c>
      <c r="N744" s="180">
        <v>37</v>
      </c>
      <c r="O744" s="180">
        <v>69</v>
      </c>
      <c r="P744" s="181">
        <v>135</v>
      </c>
    </row>
    <row r="745" spans="1:16" x14ac:dyDescent="0.3">
      <c r="A745" s="178" t="s">
        <v>569</v>
      </c>
      <c r="B745" s="179" t="s">
        <v>182</v>
      </c>
      <c r="C745" s="179">
        <v>52560</v>
      </c>
      <c r="D745" s="178" t="s">
        <v>858</v>
      </c>
      <c r="E745" s="175">
        <v>258</v>
      </c>
      <c r="F745" s="180">
        <v>27</v>
      </c>
      <c r="G745" s="180">
        <v>46</v>
      </c>
      <c r="H745" s="181">
        <v>185</v>
      </c>
      <c r="I745" s="175">
        <v>259</v>
      </c>
      <c r="J745" s="180">
        <v>27</v>
      </c>
      <c r="K745" s="180">
        <v>47</v>
      </c>
      <c r="L745" s="181">
        <v>185</v>
      </c>
      <c r="M745" s="175">
        <v>231</v>
      </c>
      <c r="N745" s="180">
        <v>27</v>
      </c>
      <c r="O745" s="180">
        <v>47</v>
      </c>
      <c r="P745" s="181">
        <v>157</v>
      </c>
    </row>
    <row r="746" spans="1:16" x14ac:dyDescent="0.3">
      <c r="A746" s="178" t="s">
        <v>1015</v>
      </c>
      <c r="B746" s="179" t="s">
        <v>1164</v>
      </c>
      <c r="C746" s="179">
        <v>91540</v>
      </c>
      <c r="D746" s="178" t="s">
        <v>1171</v>
      </c>
      <c r="E746" s="175">
        <v>220</v>
      </c>
      <c r="F746" s="180">
        <v>25</v>
      </c>
      <c r="G746" s="180">
        <v>21</v>
      </c>
      <c r="H746" s="181">
        <v>174</v>
      </c>
      <c r="I746" s="175">
        <v>271</v>
      </c>
      <c r="J746" s="180">
        <v>25</v>
      </c>
      <c r="K746" s="180">
        <v>32</v>
      </c>
      <c r="L746" s="181">
        <v>214</v>
      </c>
      <c r="M746" s="175">
        <v>254</v>
      </c>
      <c r="N746" s="180">
        <v>25</v>
      </c>
      <c r="O746" s="180">
        <v>19</v>
      </c>
      <c r="P746" s="181">
        <v>210</v>
      </c>
    </row>
    <row r="747" spans="1:16" x14ac:dyDescent="0.3">
      <c r="A747" s="178" t="s">
        <v>235</v>
      </c>
      <c r="B747" s="179" t="s">
        <v>713</v>
      </c>
      <c r="C747" s="179">
        <v>41660</v>
      </c>
      <c r="D747" s="178" t="s">
        <v>738</v>
      </c>
      <c r="E747" s="175">
        <v>279</v>
      </c>
      <c r="F747" s="180">
        <v>43</v>
      </c>
      <c r="G747" s="180">
        <v>41</v>
      </c>
      <c r="H747" s="181">
        <v>195</v>
      </c>
      <c r="I747" s="175">
        <v>268</v>
      </c>
      <c r="J747" s="180">
        <v>44</v>
      </c>
      <c r="K747" s="180">
        <v>35</v>
      </c>
      <c r="L747" s="181">
        <v>189</v>
      </c>
      <c r="M747" s="175">
        <v>248</v>
      </c>
      <c r="N747" s="180">
        <v>44</v>
      </c>
      <c r="O747" s="180">
        <v>25</v>
      </c>
      <c r="P747" s="181">
        <v>179</v>
      </c>
    </row>
    <row r="748" spans="1:16" x14ac:dyDescent="0.3">
      <c r="A748" s="178" t="s">
        <v>108</v>
      </c>
      <c r="B748" s="179" t="s">
        <v>310</v>
      </c>
      <c r="C748" s="179">
        <v>15367</v>
      </c>
      <c r="D748" s="178" t="s">
        <v>352</v>
      </c>
      <c r="E748" s="175">
        <v>281</v>
      </c>
      <c r="F748" s="180">
        <v>79</v>
      </c>
      <c r="G748" s="180">
        <v>109</v>
      </c>
      <c r="H748" s="181">
        <v>93</v>
      </c>
      <c r="I748" s="175">
        <v>265</v>
      </c>
      <c r="J748" s="180">
        <v>76</v>
      </c>
      <c r="K748" s="180">
        <v>96</v>
      </c>
      <c r="L748" s="181">
        <v>93</v>
      </c>
      <c r="M748" s="175">
        <v>254</v>
      </c>
      <c r="N748" s="180">
        <v>75</v>
      </c>
      <c r="O748" s="180">
        <v>89</v>
      </c>
      <c r="P748" s="181">
        <v>90</v>
      </c>
    </row>
    <row r="749" spans="1:16" x14ac:dyDescent="0.3">
      <c r="A749" s="178" t="s">
        <v>309</v>
      </c>
      <c r="B749" s="179" t="s">
        <v>940</v>
      </c>
      <c r="C749" s="179">
        <v>68162</v>
      </c>
      <c r="D749" s="178" t="s">
        <v>950</v>
      </c>
      <c r="E749" s="175">
        <v>260</v>
      </c>
      <c r="F749" s="180">
        <v>36</v>
      </c>
      <c r="G749" s="180">
        <v>85</v>
      </c>
      <c r="H749" s="181">
        <v>139</v>
      </c>
      <c r="I749" s="175">
        <v>257</v>
      </c>
      <c r="J749" s="180">
        <v>36</v>
      </c>
      <c r="K749" s="180">
        <v>85</v>
      </c>
      <c r="L749" s="181">
        <v>136</v>
      </c>
      <c r="M749" s="175">
        <v>255</v>
      </c>
      <c r="N749" s="180">
        <v>36</v>
      </c>
      <c r="O749" s="180">
        <v>84</v>
      </c>
      <c r="P749" s="181">
        <v>135</v>
      </c>
    </row>
    <row r="750" spans="1:16" x14ac:dyDescent="0.3">
      <c r="A750" s="178" t="s">
        <v>1163</v>
      </c>
      <c r="B750" s="179" t="s">
        <v>476</v>
      </c>
      <c r="C750" s="179">
        <v>19450</v>
      </c>
      <c r="D750" s="178" t="s">
        <v>493</v>
      </c>
      <c r="E750" s="175">
        <v>341</v>
      </c>
      <c r="F750" s="180">
        <v>110</v>
      </c>
      <c r="G750" s="180">
        <v>58</v>
      </c>
      <c r="H750" s="181">
        <v>173</v>
      </c>
      <c r="I750" s="175">
        <v>308</v>
      </c>
      <c r="J750" s="180">
        <v>110</v>
      </c>
      <c r="K750" s="180">
        <v>39</v>
      </c>
      <c r="L750" s="181">
        <v>159</v>
      </c>
      <c r="M750" s="175">
        <v>230</v>
      </c>
      <c r="N750" s="180">
        <v>55</v>
      </c>
      <c r="O750" s="180">
        <v>41</v>
      </c>
      <c r="P750" s="181">
        <v>134</v>
      </c>
    </row>
    <row r="751" spans="1:16" x14ac:dyDescent="0.3">
      <c r="A751" s="178" t="s">
        <v>108</v>
      </c>
      <c r="B751" s="179" t="s">
        <v>182</v>
      </c>
      <c r="C751" s="179">
        <v>52354</v>
      </c>
      <c r="D751" s="178" t="s">
        <v>843</v>
      </c>
      <c r="E751" s="175">
        <v>266</v>
      </c>
      <c r="F751" s="180">
        <v>35</v>
      </c>
      <c r="G751" s="180">
        <v>86</v>
      </c>
      <c r="H751" s="181">
        <v>145</v>
      </c>
      <c r="I751" s="175">
        <v>246</v>
      </c>
      <c r="J751" s="180">
        <v>30</v>
      </c>
      <c r="K751" s="180">
        <v>82</v>
      </c>
      <c r="L751" s="181">
        <v>134</v>
      </c>
      <c r="M751" s="175">
        <v>217</v>
      </c>
      <c r="N751" s="180">
        <v>30</v>
      </c>
      <c r="O751" s="180">
        <v>90</v>
      </c>
      <c r="P751" s="181">
        <v>97</v>
      </c>
    </row>
    <row r="752" spans="1:16" x14ac:dyDescent="0.3">
      <c r="A752" s="178" t="s">
        <v>108</v>
      </c>
      <c r="B752" s="179" t="s">
        <v>570</v>
      </c>
      <c r="C752" s="179">
        <v>25839</v>
      </c>
      <c r="D752" s="178" t="s">
        <v>667</v>
      </c>
      <c r="E752" s="175">
        <v>319</v>
      </c>
      <c r="F752" s="180">
        <v>112</v>
      </c>
      <c r="G752" s="180">
        <v>42</v>
      </c>
      <c r="H752" s="181">
        <v>165</v>
      </c>
      <c r="I752" s="175">
        <v>315</v>
      </c>
      <c r="J752" s="180">
        <v>113</v>
      </c>
      <c r="K752" s="180">
        <v>37</v>
      </c>
      <c r="L752" s="181">
        <v>165</v>
      </c>
      <c r="M752" s="175">
        <v>232</v>
      </c>
      <c r="N752" s="180">
        <v>66</v>
      </c>
      <c r="O752" s="180">
        <v>22</v>
      </c>
      <c r="P752" s="181">
        <v>144</v>
      </c>
    </row>
    <row r="753" spans="1:16" x14ac:dyDescent="0.3">
      <c r="A753" s="178" t="s">
        <v>1039</v>
      </c>
      <c r="B753" s="179" t="s">
        <v>875</v>
      </c>
      <c r="C753" s="179">
        <v>54660</v>
      </c>
      <c r="D753" s="178" t="s">
        <v>905</v>
      </c>
      <c r="E753" s="175">
        <v>222</v>
      </c>
      <c r="F753" s="180">
        <v>36</v>
      </c>
      <c r="G753" s="180">
        <v>100</v>
      </c>
      <c r="H753" s="181">
        <v>86</v>
      </c>
      <c r="I753" s="175">
        <v>234</v>
      </c>
      <c r="J753" s="180">
        <v>36</v>
      </c>
      <c r="K753" s="180">
        <v>115</v>
      </c>
      <c r="L753" s="181">
        <v>83</v>
      </c>
      <c r="M753" s="175">
        <v>237</v>
      </c>
      <c r="N753" s="180">
        <v>35</v>
      </c>
      <c r="O753" s="180">
        <v>134</v>
      </c>
      <c r="P753" s="181">
        <v>68</v>
      </c>
    </row>
    <row r="754" spans="1:16" x14ac:dyDescent="0.3">
      <c r="A754" s="178" t="s">
        <v>681</v>
      </c>
      <c r="B754" s="179" t="s">
        <v>749</v>
      </c>
      <c r="C754" s="179">
        <v>44855</v>
      </c>
      <c r="D754" s="178" t="s">
        <v>762</v>
      </c>
      <c r="E754" s="175">
        <v>285</v>
      </c>
      <c r="F754" s="180">
        <v>45</v>
      </c>
      <c r="G754" s="180">
        <v>29</v>
      </c>
      <c r="H754" s="181">
        <v>211</v>
      </c>
      <c r="I754" s="175">
        <v>268</v>
      </c>
      <c r="J754" s="180">
        <v>51</v>
      </c>
      <c r="K754" s="180">
        <v>28</v>
      </c>
      <c r="L754" s="181">
        <v>189</v>
      </c>
      <c r="M754" s="175">
        <v>204</v>
      </c>
      <c r="N754" s="180">
        <v>47</v>
      </c>
      <c r="O754" s="180">
        <v>15</v>
      </c>
      <c r="P754" s="181">
        <v>142</v>
      </c>
    </row>
    <row r="755" spans="1:16" x14ac:dyDescent="0.3">
      <c r="A755" s="178" t="s">
        <v>763</v>
      </c>
      <c r="B755" s="179" t="s">
        <v>507</v>
      </c>
      <c r="C755" s="179">
        <v>70204</v>
      </c>
      <c r="D755" s="178" t="s">
        <v>1018</v>
      </c>
      <c r="E755" s="175">
        <v>253</v>
      </c>
      <c r="F755" s="180">
        <v>82</v>
      </c>
      <c r="G755" s="180">
        <v>56</v>
      </c>
      <c r="H755" s="181">
        <v>115</v>
      </c>
      <c r="I755" s="175">
        <v>257</v>
      </c>
      <c r="J755" s="180">
        <v>82</v>
      </c>
      <c r="K755" s="180">
        <v>56</v>
      </c>
      <c r="L755" s="181">
        <v>119</v>
      </c>
      <c r="M755" s="175">
        <v>226</v>
      </c>
      <c r="N755" s="180">
        <v>75</v>
      </c>
      <c r="O755" s="180">
        <v>56</v>
      </c>
      <c r="P755" s="181">
        <v>95</v>
      </c>
    </row>
    <row r="756" spans="1:16" x14ac:dyDescent="0.3">
      <c r="A756" s="178" t="s">
        <v>939</v>
      </c>
      <c r="B756" s="179" t="s">
        <v>1184</v>
      </c>
      <c r="C756" s="179">
        <v>97666</v>
      </c>
      <c r="D756" s="178" t="s">
        <v>1187</v>
      </c>
      <c r="E756" s="175">
        <v>260</v>
      </c>
      <c r="F756" s="180">
        <v>39</v>
      </c>
      <c r="G756" s="180">
        <v>209</v>
      </c>
      <c r="H756" s="181">
        <v>12</v>
      </c>
      <c r="I756" s="175">
        <v>252</v>
      </c>
      <c r="J756" s="180">
        <v>40</v>
      </c>
      <c r="K756" s="180">
        <v>202</v>
      </c>
      <c r="L756" s="181">
        <v>10</v>
      </c>
      <c r="M756" s="175">
        <v>254</v>
      </c>
      <c r="N756" s="180">
        <v>40</v>
      </c>
      <c r="O756" s="180">
        <v>200</v>
      </c>
      <c r="P756" s="181">
        <v>14</v>
      </c>
    </row>
    <row r="757" spans="1:16" x14ac:dyDescent="0.3">
      <c r="A757" s="178" t="s">
        <v>939</v>
      </c>
      <c r="B757" s="179" t="s">
        <v>875</v>
      </c>
      <c r="C757" s="179">
        <v>54245</v>
      </c>
      <c r="D757" s="178" t="s">
        <v>888</v>
      </c>
      <c r="E757" s="175">
        <v>264</v>
      </c>
      <c r="F757" s="180">
        <v>37</v>
      </c>
      <c r="G757" s="180">
        <v>53</v>
      </c>
      <c r="H757" s="181">
        <v>174</v>
      </c>
      <c r="I757" s="175">
        <v>263</v>
      </c>
      <c r="J757" s="180">
        <v>38</v>
      </c>
      <c r="K757" s="180">
        <v>60</v>
      </c>
      <c r="L757" s="181">
        <v>165</v>
      </c>
      <c r="M757" s="175">
        <v>217</v>
      </c>
      <c r="N757" s="180">
        <v>38</v>
      </c>
      <c r="O757" s="180">
        <v>46</v>
      </c>
      <c r="P757" s="181">
        <v>133</v>
      </c>
    </row>
    <row r="758" spans="1:16" x14ac:dyDescent="0.3">
      <c r="A758" s="178" t="s">
        <v>309</v>
      </c>
      <c r="B758" s="179" t="s">
        <v>182</v>
      </c>
      <c r="C758" s="179">
        <v>52207</v>
      </c>
      <c r="D758" s="178" t="s">
        <v>828</v>
      </c>
      <c r="E758" s="175">
        <v>256</v>
      </c>
      <c r="F758" s="180">
        <v>53</v>
      </c>
      <c r="G758" s="180">
        <v>42</v>
      </c>
      <c r="H758" s="181">
        <v>161</v>
      </c>
      <c r="I758" s="175">
        <v>246</v>
      </c>
      <c r="J758" s="180">
        <v>52</v>
      </c>
      <c r="K758" s="180">
        <v>49</v>
      </c>
      <c r="L758" s="181">
        <v>145</v>
      </c>
      <c r="M758" s="175">
        <v>247</v>
      </c>
      <c r="N758" s="180">
        <v>50</v>
      </c>
      <c r="O758" s="180">
        <v>54</v>
      </c>
      <c r="P758" s="181">
        <v>143</v>
      </c>
    </row>
    <row r="759" spans="1:16" x14ac:dyDescent="0.3">
      <c r="A759" s="178" t="s">
        <v>1086</v>
      </c>
      <c r="B759" s="179" t="s">
        <v>310</v>
      </c>
      <c r="C759" s="179">
        <v>15740</v>
      </c>
      <c r="D759" s="179" t="s">
        <v>400</v>
      </c>
      <c r="E759" s="175">
        <v>255</v>
      </c>
      <c r="F759" s="180">
        <v>52</v>
      </c>
      <c r="G759" s="180">
        <v>160</v>
      </c>
      <c r="H759" s="181">
        <v>43</v>
      </c>
      <c r="I759" s="175">
        <v>256</v>
      </c>
      <c r="J759" s="180">
        <v>53</v>
      </c>
      <c r="K759" s="180">
        <v>159</v>
      </c>
      <c r="L759" s="181">
        <v>44</v>
      </c>
      <c r="M759" s="175">
        <v>248</v>
      </c>
      <c r="N759" s="180">
        <v>56</v>
      </c>
      <c r="O759" s="180">
        <v>148</v>
      </c>
      <c r="P759" s="181">
        <v>44</v>
      </c>
    </row>
    <row r="760" spans="1:16" x14ac:dyDescent="0.3">
      <c r="A760" s="178" t="s">
        <v>309</v>
      </c>
      <c r="B760" s="179" t="s">
        <v>570</v>
      </c>
      <c r="C760" s="179">
        <v>25154</v>
      </c>
      <c r="D760" s="178" t="s">
        <v>584</v>
      </c>
      <c r="E760" s="175">
        <v>375</v>
      </c>
      <c r="F760" s="180">
        <v>169</v>
      </c>
      <c r="G760" s="180">
        <v>34</v>
      </c>
      <c r="H760" s="181">
        <v>172</v>
      </c>
      <c r="I760" s="175">
        <v>363</v>
      </c>
      <c r="J760" s="180">
        <v>167</v>
      </c>
      <c r="K760" s="180">
        <v>35</v>
      </c>
      <c r="L760" s="181">
        <v>161</v>
      </c>
      <c r="M760" s="175">
        <v>217</v>
      </c>
      <c r="N760" s="180">
        <v>46</v>
      </c>
      <c r="O760" s="180">
        <v>41</v>
      </c>
      <c r="P760" s="181">
        <v>130</v>
      </c>
    </row>
    <row r="761" spans="1:16" x14ac:dyDescent="0.3">
      <c r="A761" s="178" t="s">
        <v>569</v>
      </c>
      <c r="B761" s="179" t="s">
        <v>940</v>
      </c>
      <c r="C761" s="179">
        <v>68211</v>
      </c>
      <c r="D761" s="178" t="s">
        <v>957</v>
      </c>
      <c r="E761" s="175">
        <v>248</v>
      </c>
      <c r="F761" s="180">
        <v>145</v>
      </c>
      <c r="G761" s="180">
        <v>30</v>
      </c>
      <c r="H761" s="181">
        <v>73</v>
      </c>
      <c r="I761" s="175">
        <v>253</v>
      </c>
      <c r="J761" s="180">
        <v>146</v>
      </c>
      <c r="K761" s="180">
        <v>32</v>
      </c>
      <c r="L761" s="181">
        <v>75</v>
      </c>
      <c r="M761" s="175">
        <v>241</v>
      </c>
      <c r="N761" s="180">
        <v>147</v>
      </c>
      <c r="O761" s="180">
        <v>25</v>
      </c>
      <c r="P761" s="181">
        <v>69</v>
      </c>
    </row>
    <row r="762" spans="1:16" x14ac:dyDescent="0.3">
      <c r="A762" s="178" t="s">
        <v>925</v>
      </c>
      <c r="B762" s="179" t="s">
        <v>570</v>
      </c>
      <c r="C762" s="179">
        <v>25491</v>
      </c>
      <c r="D762" s="178" t="s">
        <v>629</v>
      </c>
      <c r="E762" s="175">
        <v>837</v>
      </c>
      <c r="F762" s="180">
        <v>618</v>
      </c>
      <c r="G762" s="180">
        <v>50</v>
      </c>
      <c r="H762" s="181">
        <v>169</v>
      </c>
      <c r="I762" s="175">
        <v>773</v>
      </c>
      <c r="J762" s="180">
        <v>556</v>
      </c>
      <c r="K762" s="180">
        <v>49</v>
      </c>
      <c r="L762" s="181">
        <v>168</v>
      </c>
      <c r="M762" s="175">
        <v>226</v>
      </c>
      <c r="N762" s="180">
        <v>34</v>
      </c>
      <c r="O762" s="180">
        <v>45</v>
      </c>
      <c r="P762" s="181">
        <v>147</v>
      </c>
    </row>
    <row r="763" spans="1:16" x14ac:dyDescent="0.3">
      <c r="A763" s="178" t="s">
        <v>309</v>
      </c>
      <c r="B763" s="179" t="s">
        <v>794</v>
      </c>
      <c r="C763" s="179">
        <v>50251</v>
      </c>
      <c r="D763" s="178" t="s">
        <v>803</v>
      </c>
      <c r="E763" s="175">
        <v>248</v>
      </c>
      <c r="F763" s="180">
        <v>43</v>
      </c>
      <c r="G763" s="180">
        <v>61</v>
      </c>
      <c r="H763" s="181">
        <v>144</v>
      </c>
      <c r="I763" s="175">
        <v>246</v>
      </c>
      <c r="J763" s="180">
        <v>43</v>
      </c>
      <c r="K763" s="180">
        <v>60</v>
      </c>
      <c r="L763" s="181">
        <v>143</v>
      </c>
      <c r="M763" s="175">
        <v>224</v>
      </c>
      <c r="N763" s="180">
        <v>51</v>
      </c>
      <c r="O763" s="180">
        <v>52</v>
      </c>
      <c r="P763" s="181">
        <v>121</v>
      </c>
    </row>
    <row r="764" spans="1:16" x14ac:dyDescent="0.3">
      <c r="A764" s="178" t="s">
        <v>939</v>
      </c>
      <c r="B764" s="179" t="s">
        <v>570</v>
      </c>
      <c r="C764" s="179">
        <v>25898</v>
      </c>
      <c r="D764" s="178" t="s">
        <v>679</v>
      </c>
      <c r="E764" s="175">
        <v>323</v>
      </c>
      <c r="F764" s="180">
        <v>105</v>
      </c>
      <c r="G764" s="180">
        <v>85</v>
      </c>
      <c r="H764" s="181">
        <v>133</v>
      </c>
      <c r="I764" s="175">
        <v>320</v>
      </c>
      <c r="J764" s="180">
        <v>104</v>
      </c>
      <c r="K764" s="180">
        <v>87</v>
      </c>
      <c r="L764" s="181">
        <v>129</v>
      </c>
      <c r="M764" s="175">
        <v>232</v>
      </c>
      <c r="N764" s="180">
        <v>34</v>
      </c>
      <c r="O764" s="180">
        <v>83</v>
      </c>
      <c r="P764" s="181">
        <v>115</v>
      </c>
    </row>
    <row r="765" spans="1:16" x14ac:dyDescent="0.3">
      <c r="A765" s="178" t="s">
        <v>681</v>
      </c>
      <c r="B765" s="179" t="s">
        <v>310</v>
      </c>
      <c r="C765" s="179">
        <v>15442</v>
      </c>
      <c r="D765" s="178" t="s">
        <v>359</v>
      </c>
      <c r="E765" s="175">
        <v>242</v>
      </c>
      <c r="F765" s="180">
        <v>34</v>
      </c>
      <c r="G765" s="180">
        <v>128</v>
      </c>
      <c r="H765" s="181">
        <v>80</v>
      </c>
      <c r="I765" s="175">
        <v>232</v>
      </c>
      <c r="J765" s="180">
        <v>36</v>
      </c>
      <c r="K765" s="180">
        <v>121</v>
      </c>
      <c r="L765" s="181">
        <v>75</v>
      </c>
      <c r="M765" s="175">
        <v>211</v>
      </c>
      <c r="N765" s="180">
        <v>37</v>
      </c>
      <c r="O765" s="180">
        <v>133</v>
      </c>
      <c r="P765" s="181">
        <v>41</v>
      </c>
    </row>
    <row r="766" spans="1:16" x14ac:dyDescent="0.3">
      <c r="A766" s="178" t="s">
        <v>874</v>
      </c>
      <c r="B766" s="179" t="s">
        <v>507</v>
      </c>
      <c r="C766" s="179">
        <v>70702</v>
      </c>
      <c r="D766" s="178" t="s">
        <v>1032</v>
      </c>
      <c r="E766" s="175">
        <v>269</v>
      </c>
      <c r="F766" s="180">
        <v>54</v>
      </c>
      <c r="G766" s="180">
        <v>53</v>
      </c>
      <c r="H766" s="181">
        <v>162</v>
      </c>
      <c r="I766" s="175">
        <v>256</v>
      </c>
      <c r="J766" s="180">
        <v>53</v>
      </c>
      <c r="K766" s="180">
        <v>48</v>
      </c>
      <c r="L766" s="181">
        <v>155</v>
      </c>
      <c r="M766" s="175">
        <v>226</v>
      </c>
      <c r="N766" s="180">
        <v>53</v>
      </c>
      <c r="O766" s="180">
        <v>37</v>
      </c>
      <c r="P766" s="181">
        <v>136</v>
      </c>
    </row>
    <row r="767" spans="1:16" x14ac:dyDescent="0.3">
      <c r="A767" s="178" t="s">
        <v>1183</v>
      </c>
      <c r="B767" s="179" t="s">
        <v>476</v>
      </c>
      <c r="C767" s="179">
        <v>19392</v>
      </c>
      <c r="D767" s="179" t="s">
        <v>490</v>
      </c>
      <c r="E767" s="175">
        <v>280</v>
      </c>
      <c r="F767" s="180">
        <v>57</v>
      </c>
      <c r="G767" s="180">
        <v>78</v>
      </c>
      <c r="H767" s="181">
        <v>145</v>
      </c>
      <c r="I767" s="175">
        <v>255</v>
      </c>
      <c r="J767" s="180">
        <v>56</v>
      </c>
      <c r="K767" s="180">
        <v>79</v>
      </c>
      <c r="L767" s="181">
        <v>120</v>
      </c>
      <c r="M767" s="175">
        <v>222</v>
      </c>
      <c r="N767" s="180">
        <v>56</v>
      </c>
      <c r="O767" s="180">
        <v>69</v>
      </c>
      <c r="P767" s="181">
        <v>97</v>
      </c>
    </row>
    <row r="768" spans="1:16" x14ac:dyDescent="0.3">
      <c r="A768" s="178" t="s">
        <v>712</v>
      </c>
      <c r="B768" s="179" t="s">
        <v>109</v>
      </c>
      <c r="C768" s="179">
        <v>5206</v>
      </c>
      <c r="D768" s="179" t="s">
        <v>148</v>
      </c>
      <c r="E768" s="175">
        <v>249</v>
      </c>
      <c r="F768" s="180">
        <v>42</v>
      </c>
      <c r="G768" s="180">
        <v>33</v>
      </c>
      <c r="H768" s="181">
        <v>174</v>
      </c>
      <c r="I768" s="175">
        <v>246</v>
      </c>
      <c r="J768" s="180">
        <v>42</v>
      </c>
      <c r="K768" s="180">
        <v>34</v>
      </c>
      <c r="L768" s="181">
        <v>170</v>
      </c>
      <c r="M768" s="175">
        <v>227</v>
      </c>
      <c r="N768" s="180">
        <v>43</v>
      </c>
      <c r="O768" s="180">
        <v>32</v>
      </c>
      <c r="P768" s="181">
        <v>152</v>
      </c>
    </row>
    <row r="769" spans="1:16" x14ac:dyDescent="0.3">
      <c r="A769" s="178" t="s">
        <v>108</v>
      </c>
      <c r="B769" s="179" t="s">
        <v>940</v>
      </c>
      <c r="C769" s="179">
        <v>68266</v>
      </c>
      <c r="D769" s="178" t="s">
        <v>964</v>
      </c>
      <c r="E769" s="175">
        <v>284</v>
      </c>
      <c r="F769" s="180">
        <v>19</v>
      </c>
      <c r="G769" s="180">
        <v>184</v>
      </c>
      <c r="H769" s="181">
        <v>81</v>
      </c>
      <c r="I769" s="175">
        <v>276</v>
      </c>
      <c r="J769" s="180">
        <v>20</v>
      </c>
      <c r="K769" s="180">
        <v>180</v>
      </c>
      <c r="L769" s="181">
        <v>76</v>
      </c>
      <c r="M769" s="175">
        <v>242</v>
      </c>
      <c r="N769" s="180">
        <v>20</v>
      </c>
      <c r="O769" s="180">
        <v>148</v>
      </c>
      <c r="P769" s="181">
        <v>74</v>
      </c>
    </row>
    <row r="770" spans="1:16" x14ac:dyDescent="0.3">
      <c r="A770" s="178" t="s">
        <v>475</v>
      </c>
      <c r="B770" s="179" t="s">
        <v>476</v>
      </c>
      <c r="C770" s="179">
        <v>19397</v>
      </c>
      <c r="D770" s="178" t="s">
        <v>491</v>
      </c>
      <c r="E770" s="175">
        <v>233</v>
      </c>
      <c r="F770" s="180">
        <v>59</v>
      </c>
      <c r="G770" s="180">
        <v>43</v>
      </c>
      <c r="H770" s="181">
        <v>131</v>
      </c>
      <c r="I770" s="175">
        <v>231</v>
      </c>
      <c r="J770" s="180">
        <v>59</v>
      </c>
      <c r="K770" s="180">
        <v>44</v>
      </c>
      <c r="L770" s="181">
        <v>128</v>
      </c>
      <c r="M770" s="175">
        <v>210</v>
      </c>
      <c r="N770" s="180">
        <v>71</v>
      </c>
      <c r="O770" s="180">
        <v>44</v>
      </c>
      <c r="P770" s="181">
        <v>95</v>
      </c>
    </row>
    <row r="771" spans="1:16" x14ac:dyDescent="0.3">
      <c r="A771" s="178" t="s">
        <v>874</v>
      </c>
      <c r="B771" s="179" t="s">
        <v>713</v>
      </c>
      <c r="C771" s="179">
        <v>41872</v>
      </c>
      <c r="D771" s="178" t="s">
        <v>746</v>
      </c>
      <c r="E771" s="175">
        <v>242</v>
      </c>
      <c r="F771" s="180">
        <v>36</v>
      </c>
      <c r="G771" s="180">
        <v>132</v>
      </c>
      <c r="H771" s="181">
        <v>74</v>
      </c>
      <c r="I771" s="175">
        <v>247</v>
      </c>
      <c r="J771" s="180">
        <v>35</v>
      </c>
      <c r="K771" s="180">
        <v>138</v>
      </c>
      <c r="L771" s="181">
        <v>74</v>
      </c>
      <c r="M771" s="175">
        <v>242</v>
      </c>
      <c r="N771" s="180">
        <v>33</v>
      </c>
      <c r="O771" s="180">
        <v>135</v>
      </c>
      <c r="P771" s="181">
        <v>74</v>
      </c>
    </row>
    <row r="772" spans="1:16" x14ac:dyDescent="0.3">
      <c r="A772" s="178" t="s">
        <v>939</v>
      </c>
      <c r="B772" s="179" t="s">
        <v>310</v>
      </c>
      <c r="C772" s="179">
        <v>15244</v>
      </c>
      <c r="D772" s="178" t="s">
        <v>340</v>
      </c>
      <c r="E772" s="175">
        <v>249</v>
      </c>
      <c r="F772" s="180">
        <v>53</v>
      </c>
      <c r="G772" s="180">
        <v>71</v>
      </c>
      <c r="H772" s="181">
        <v>125</v>
      </c>
      <c r="I772" s="175">
        <v>245</v>
      </c>
      <c r="J772" s="180">
        <v>52</v>
      </c>
      <c r="K772" s="180">
        <v>71</v>
      </c>
      <c r="L772" s="181">
        <v>122</v>
      </c>
      <c r="M772" s="175">
        <v>232</v>
      </c>
      <c r="N772" s="180">
        <v>53</v>
      </c>
      <c r="O772" s="180">
        <v>67</v>
      </c>
      <c r="P772" s="181">
        <v>112</v>
      </c>
    </row>
    <row r="773" spans="1:16" x14ac:dyDescent="0.3">
      <c r="A773" s="178" t="s">
        <v>1015</v>
      </c>
      <c r="B773" s="179" t="s">
        <v>109</v>
      </c>
      <c r="C773" s="179">
        <v>5475</v>
      </c>
      <c r="D773" s="178" t="s">
        <v>180</v>
      </c>
      <c r="E773" s="175">
        <v>244</v>
      </c>
      <c r="F773" s="180">
        <v>68</v>
      </c>
      <c r="G773" s="180">
        <v>16</v>
      </c>
      <c r="H773" s="181">
        <v>160</v>
      </c>
      <c r="I773" s="175">
        <v>243</v>
      </c>
      <c r="J773" s="180">
        <v>68</v>
      </c>
      <c r="K773" s="180">
        <v>16</v>
      </c>
      <c r="L773" s="181">
        <v>159</v>
      </c>
      <c r="M773" s="175">
        <v>217</v>
      </c>
      <c r="N773" s="180">
        <v>68</v>
      </c>
      <c r="O773" s="180">
        <v>14</v>
      </c>
      <c r="P773" s="181">
        <v>135</v>
      </c>
    </row>
    <row r="774" spans="1:16" x14ac:dyDescent="0.3">
      <c r="A774" s="178" t="s">
        <v>1015</v>
      </c>
      <c r="B774" s="179" t="s">
        <v>713</v>
      </c>
      <c r="C774" s="179">
        <v>41676</v>
      </c>
      <c r="D774" s="178" t="s">
        <v>395</v>
      </c>
      <c r="E774" s="175">
        <v>240</v>
      </c>
      <c r="F774" s="180">
        <v>43</v>
      </c>
      <c r="G774" s="180">
        <v>65</v>
      </c>
      <c r="H774" s="181">
        <v>132</v>
      </c>
      <c r="I774" s="175">
        <v>237</v>
      </c>
      <c r="J774" s="180">
        <v>43</v>
      </c>
      <c r="K774" s="180">
        <v>66</v>
      </c>
      <c r="L774" s="181">
        <v>128</v>
      </c>
      <c r="M774" s="175">
        <v>235</v>
      </c>
      <c r="N774" s="180">
        <v>48</v>
      </c>
      <c r="O774" s="180">
        <v>64</v>
      </c>
      <c r="P774" s="181">
        <v>123</v>
      </c>
    </row>
    <row r="775" spans="1:16" x14ac:dyDescent="0.3">
      <c r="A775" s="178" t="s">
        <v>108</v>
      </c>
      <c r="B775" s="179" t="s">
        <v>875</v>
      </c>
      <c r="C775" s="179">
        <v>54223</v>
      </c>
      <c r="D775" s="178" t="s">
        <v>886</v>
      </c>
      <c r="E775" s="175">
        <v>246</v>
      </c>
      <c r="F775" s="180">
        <v>29</v>
      </c>
      <c r="G775" s="180">
        <v>31</v>
      </c>
      <c r="H775" s="181">
        <v>186</v>
      </c>
      <c r="I775" s="175">
        <v>238</v>
      </c>
      <c r="J775" s="180">
        <v>29</v>
      </c>
      <c r="K775" s="180">
        <v>29</v>
      </c>
      <c r="L775" s="181">
        <v>180</v>
      </c>
      <c r="M775" s="175">
        <v>203</v>
      </c>
      <c r="N775" s="180">
        <v>32</v>
      </c>
      <c r="O775" s="180">
        <v>27</v>
      </c>
      <c r="P775" s="181">
        <v>144</v>
      </c>
    </row>
    <row r="776" spans="1:16" x14ac:dyDescent="0.3">
      <c r="A776" s="178" t="s">
        <v>793</v>
      </c>
      <c r="B776" s="179" t="s">
        <v>182</v>
      </c>
      <c r="C776" s="179">
        <v>52788</v>
      </c>
      <c r="D776" s="178" t="s">
        <v>870</v>
      </c>
      <c r="E776" s="175">
        <v>257</v>
      </c>
      <c r="F776" s="180">
        <v>60</v>
      </c>
      <c r="G776" s="180">
        <v>53</v>
      </c>
      <c r="H776" s="181">
        <v>144</v>
      </c>
      <c r="I776" s="175">
        <v>244</v>
      </c>
      <c r="J776" s="180">
        <v>61</v>
      </c>
      <c r="K776" s="180">
        <v>59</v>
      </c>
      <c r="L776" s="181">
        <v>124</v>
      </c>
      <c r="M776" s="175">
        <v>260</v>
      </c>
      <c r="N776" s="180">
        <v>65</v>
      </c>
      <c r="O776" s="180">
        <v>50</v>
      </c>
      <c r="P776" s="181">
        <v>145</v>
      </c>
    </row>
    <row r="777" spans="1:16" x14ac:dyDescent="0.3">
      <c r="A777" s="178" t="s">
        <v>430</v>
      </c>
      <c r="B777" s="179" t="s">
        <v>182</v>
      </c>
      <c r="C777" s="179">
        <v>52287</v>
      </c>
      <c r="D777" s="178" t="s">
        <v>838</v>
      </c>
      <c r="E777" s="175">
        <v>243</v>
      </c>
      <c r="F777" s="180">
        <v>48</v>
      </c>
      <c r="G777" s="180">
        <v>57</v>
      </c>
      <c r="H777" s="181">
        <v>138</v>
      </c>
      <c r="I777" s="175">
        <v>239</v>
      </c>
      <c r="J777" s="180">
        <v>48</v>
      </c>
      <c r="K777" s="180">
        <v>56</v>
      </c>
      <c r="L777" s="181">
        <v>135</v>
      </c>
      <c r="M777" s="175">
        <v>236</v>
      </c>
      <c r="N777" s="180">
        <v>46</v>
      </c>
      <c r="O777" s="180">
        <v>57</v>
      </c>
      <c r="P777" s="181">
        <v>133</v>
      </c>
    </row>
    <row r="778" spans="1:16" x14ac:dyDescent="0.3">
      <c r="A778" s="178" t="s">
        <v>820</v>
      </c>
      <c r="B778" s="179" t="s">
        <v>713</v>
      </c>
      <c r="C778" s="179">
        <v>41801</v>
      </c>
      <c r="D778" s="178" t="s">
        <v>744</v>
      </c>
      <c r="E778" s="175">
        <v>247</v>
      </c>
      <c r="F778" s="180">
        <v>47</v>
      </c>
      <c r="G778" s="180">
        <v>49</v>
      </c>
      <c r="H778" s="181">
        <v>151</v>
      </c>
      <c r="I778" s="175">
        <v>236</v>
      </c>
      <c r="J778" s="180">
        <v>46</v>
      </c>
      <c r="K778" s="180">
        <v>51</v>
      </c>
      <c r="L778" s="181">
        <v>139</v>
      </c>
      <c r="M778" s="175">
        <v>246</v>
      </c>
      <c r="N778" s="180">
        <v>47</v>
      </c>
      <c r="O778" s="180">
        <v>52</v>
      </c>
      <c r="P778" s="181">
        <v>147</v>
      </c>
    </row>
    <row r="779" spans="1:16" x14ac:dyDescent="0.3">
      <c r="A779" s="178" t="s">
        <v>108</v>
      </c>
      <c r="B779" s="179" t="s">
        <v>1040</v>
      </c>
      <c r="C779" s="179">
        <v>73520</v>
      </c>
      <c r="D779" s="178" t="s">
        <v>1071</v>
      </c>
      <c r="E779" s="175">
        <v>248</v>
      </c>
      <c r="F779" s="180">
        <v>45</v>
      </c>
      <c r="G779" s="180">
        <v>21</v>
      </c>
      <c r="H779" s="181">
        <v>182</v>
      </c>
      <c r="I779" s="175">
        <v>237</v>
      </c>
      <c r="J779" s="180">
        <v>45</v>
      </c>
      <c r="K779" s="180">
        <v>21</v>
      </c>
      <c r="L779" s="181">
        <v>171</v>
      </c>
      <c r="M779" s="175">
        <v>228</v>
      </c>
      <c r="N779" s="180">
        <v>44</v>
      </c>
      <c r="O779" s="180">
        <v>21</v>
      </c>
      <c r="P779" s="181">
        <v>163</v>
      </c>
    </row>
    <row r="780" spans="1:16" x14ac:dyDescent="0.3">
      <c r="A780" s="178" t="s">
        <v>309</v>
      </c>
      <c r="B780" s="179" t="s">
        <v>310</v>
      </c>
      <c r="C780" s="179">
        <v>15189</v>
      </c>
      <c r="D780" s="178" t="s">
        <v>329</v>
      </c>
      <c r="E780" s="175">
        <v>239</v>
      </c>
      <c r="F780" s="180">
        <v>64</v>
      </c>
      <c r="G780" s="180">
        <v>140</v>
      </c>
      <c r="H780" s="181">
        <v>35</v>
      </c>
      <c r="I780" s="175">
        <v>233</v>
      </c>
      <c r="J780" s="180">
        <v>64</v>
      </c>
      <c r="K780" s="180">
        <v>133</v>
      </c>
      <c r="L780" s="181">
        <v>36</v>
      </c>
      <c r="M780" s="175">
        <v>233</v>
      </c>
      <c r="N780" s="180">
        <v>67</v>
      </c>
      <c r="O780" s="180">
        <v>132</v>
      </c>
      <c r="P780" s="181">
        <v>34</v>
      </c>
    </row>
    <row r="781" spans="1:16" x14ac:dyDescent="0.3">
      <c r="A781" s="178" t="s">
        <v>475</v>
      </c>
      <c r="B781" s="179" t="s">
        <v>182</v>
      </c>
      <c r="C781" s="179">
        <v>52258</v>
      </c>
      <c r="D781" s="178" t="s">
        <v>837</v>
      </c>
      <c r="E781" s="175">
        <v>260</v>
      </c>
      <c r="F781" s="180">
        <v>67</v>
      </c>
      <c r="G781" s="180">
        <v>24</v>
      </c>
      <c r="H781" s="181">
        <v>169</v>
      </c>
      <c r="I781" s="175">
        <v>243</v>
      </c>
      <c r="J781" s="180">
        <v>70</v>
      </c>
      <c r="K781" s="180">
        <v>21</v>
      </c>
      <c r="L781" s="181">
        <v>152</v>
      </c>
      <c r="M781" s="175">
        <v>208</v>
      </c>
      <c r="N781" s="180">
        <v>71</v>
      </c>
      <c r="O781" s="180">
        <v>9</v>
      </c>
      <c r="P781" s="181">
        <v>128</v>
      </c>
    </row>
    <row r="782" spans="1:16" x14ac:dyDescent="0.3">
      <c r="A782" s="178" t="s">
        <v>820</v>
      </c>
      <c r="B782" s="179" t="s">
        <v>764</v>
      </c>
      <c r="C782" s="179">
        <v>47798</v>
      </c>
      <c r="D782" s="178" t="s">
        <v>790</v>
      </c>
      <c r="E782" s="175">
        <v>253</v>
      </c>
      <c r="F782" s="180">
        <v>75</v>
      </c>
      <c r="G782" s="180">
        <v>110</v>
      </c>
      <c r="H782" s="181">
        <v>68</v>
      </c>
      <c r="I782" s="175">
        <v>232</v>
      </c>
      <c r="J782" s="180">
        <v>77</v>
      </c>
      <c r="K782" s="180">
        <v>91</v>
      </c>
      <c r="L782" s="181">
        <v>64</v>
      </c>
      <c r="M782" s="175">
        <v>227</v>
      </c>
      <c r="N782" s="180">
        <v>75</v>
      </c>
      <c r="O782" s="180">
        <v>93</v>
      </c>
      <c r="P782" s="181">
        <v>59</v>
      </c>
    </row>
    <row r="783" spans="1:16" x14ac:dyDescent="0.3">
      <c r="A783" s="178" t="s">
        <v>309</v>
      </c>
      <c r="B783" s="179" t="s">
        <v>940</v>
      </c>
      <c r="C783" s="179">
        <v>68377</v>
      </c>
      <c r="D783" s="178" t="s">
        <v>977</v>
      </c>
      <c r="E783" s="175">
        <v>244</v>
      </c>
      <c r="F783" s="180">
        <v>49</v>
      </c>
      <c r="G783" s="180">
        <v>119</v>
      </c>
      <c r="H783" s="181">
        <v>76</v>
      </c>
      <c r="I783" s="175">
        <v>240</v>
      </c>
      <c r="J783" s="180">
        <v>49</v>
      </c>
      <c r="K783" s="180">
        <v>118</v>
      </c>
      <c r="L783" s="181">
        <v>73</v>
      </c>
      <c r="M783" s="175">
        <v>230</v>
      </c>
      <c r="N783" s="180">
        <v>49</v>
      </c>
      <c r="O783" s="180">
        <v>108</v>
      </c>
      <c r="P783" s="181">
        <v>73</v>
      </c>
    </row>
    <row r="784" spans="1:16" x14ac:dyDescent="0.3">
      <c r="A784" s="178" t="s">
        <v>793</v>
      </c>
      <c r="B784" s="179" t="s">
        <v>109</v>
      </c>
      <c r="C784" s="179">
        <v>5647</v>
      </c>
      <c r="D784" s="178" t="s">
        <v>198</v>
      </c>
      <c r="E784" s="175">
        <v>244</v>
      </c>
      <c r="F784" s="180">
        <v>90</v>
      </c>
      <c r="G784" s="180">
        <v>40</v>
      </c>
      <c r="H784" s="181">
        <v>114</v>
      </c>
      <c r="I784" s="175">
        <v>241</v>
      </c>
      <c r="J784" s="180">
        <v>85</v>
      </c>
      <c r="K784" s="180">
        <v>42</v>
      </c>
      <c r="L784" s="181">
        <v>114</v>
      </c>
      <c r="M784" s="175">
        <v>223</v>
      </c>
      <c r="N784" s="180">
        <v>81</v>
      </c>
      <c r="O784" s="180">
        <v>35</v>
      </c>
      <c r="P784" s="181">
        <v>107</v>
      </c>
    </row>
    <row r="785" spans="1:16" x14ac:dyDescent="0.3">
      <c r="A785" s="178" t="s">
        <v>820</v>
      </c>
      <c r="B785" s="179" t="s">
        <v>764</v>
      </c>
      <c r="C785" s="179">
        <v>47675</v>
      </c>
      <c r="D785" s="178" t="s">
        <v>451</v>
      </c>
      <c r="E785" s="175">
        <v>225</v>
      </c>
      <c r="F785" s="180">
        <v>39</v>
      </c>
      <c r="G785" s="180">
        <v>107</v>
      </c>
      <c r="H785" s="181">
        <v>79</v>
      </c>
      <c r="I785" s="175">
        <v>241</v>
      </c>
      <c r="J785" s="180">
        <v>42</v>
      </c>
      <c r="K785" s="180">
        <v>119</v>
      </c>
      <c r="L785" s="181">
        <v>80</v>
      </c>
      <c r="M785" s="175">
        <v>223</v>
      </c>
      <c r="N785" s="180">
        <v>36</v>
      </c>
      <c r="O785" s="180">
        <v>114</v>
      </c>
      <c r="P785" s="181">
        <v>73</v>
      </c>
    </row>
    <row r="786" spans="1:16" x14ac:dyDescent="0.3">
      <c r="A786" s="178" t="s">
        <v>820</v>
      </c>
      <c r="B786" s="179" t="s">
        <v>236</v>
      </c>
      <c r="C786" s="179">
        <v>8832</v>
      </c>
      <c r="D786" s="178" t="s">
        <v>257</v>
      </c>
      <c r="E786" s="175">
        <v>249</v>
      </c>
      <c r="F786" s="180">
        <v>73</v>
      </c>
      <c r="G786" s="180">
        <v>60</v>
      </c>
      <c r="H786" s="181">
        <v>116</v>
      </c>
      <c r="I786" s="175">
        <v>241</v>
      </c>
      <c r="J786" s="180">
        <v>72</v>
      </c>
      <c r="K786" s="180">
        <v>66</v>
      </c>
      <c r="L786" s="181">
        <v>103</v>
      </c>
      <c r="M786" s="175">
        <v>212</v>
      </c>
      <c r="N786" s="180">
        <v>72</v>
      </c>
      <c r="O786" s="180">
        <v>54</v>
      </c>
      <c r="P786" s="181">
        <v>86</v>
      </c>
    </row>
    <row r="787" spans="1:16" x14ac:dyDescent="0.3">
      <c r="A787" s="178" t="s">
        <v>820</v>
      </c>
      <c r="B787" s="179" t="s">
        <v>940</v>
      </c>
      <c r="C787" s="179">
        <v>68207</v>
      </c>
      <c r="D787" s="178" t="s">
        <v>148</v>
      </c>
      <c r="E787" s="175">
        <v>216</v>
      </c>
      <c r="F787" s="180">
        <v>47</v>
      </c>
      <c r="G787" s="180">
        <v>42</v>
      </c>
      <c r="H787" s="181">
        <v>127</v>
      </c>
      <c r="I787" s="175">
        <v>238</v>
      </c>
      <c r="J787" s="180">
        <v>47</v>
      </c>
      <c r="K787" s="180">
        <v>59</v>
      </c>
      <c r="L787" s="181">
        <v>132</v>
      </c>
      <c r="M787" s="175">
        <v>218</v>
      </c>
      <c r="N787" s="180">
        <v>47</v>
      </c>
      <c r="O787" s="180">
        <v>50</v>
      </c>
      <c r="P787" s="181">
        <v>121</v>
      </c>
    </row>
    <row r="788" spans="1:16" x14ac:dyDescent="0.3">
      <c r="A788" s="178" t="s">
        <v>874</v>
      </c>
      <c r="B788" s="179" t="s">
        <v>713</v>
      </c>
      <c r="C788" s="179">
        <v>41503</v>
      </c>
      <c r="D788" s="178" t="s">
        <v>732</v>
      </c>
      <c r="E788" s="175">
        <v>245</v>
      </c>
      <c r="F788" s="180">
        <v>41</v>
      </c>
      <c r="G788" s="180">
        <v>42</v>
      </c>
      <c r="H788" s="181">
        <v>162</v>
      </c>
      <c r="I788" s="175">
        <v>233</v>
      </c>
      <c r="J788" s="180">
        <v>39</v>
      </c>
      <c r="K788" s="180">
        <v>43</v>
      </c>
      <c r="L788" s="181">
        <v>151</v>
      </c>
      <c r="M788" s="175">
        <v>222</v>
      </c>
      <c r="N788" s="180">
        <v>35</v>
      </c>
      <c r="O788" s="180">
        <v>43</v>
      </c>
      <c r="P788" s="181">
        <v>144</v>
      </c>
    </row>
    <row r="789" spans="1:16" x14ac:dyDescent="0.3">
      <c r="A789" s="178" t="s">
        <v>569</v>
      </c>
      <c r="B789" s="179" t="s">
        <v>875</v>
      </c>
      <c r="C789" s="179">
        <v>54128</v>
      </c>
      <c r="D789" s="178" t="s">
        <v>882</v>
      </c>
      <c r="E789" s="175">
        <v>255</v>
      </c>
      <c r="F789" s="180">
        <v>86</v>
      </c>
      <c r="G789" s="180">
        <v>44</v>
      </c>
      <c r="H789" s="181">
        <v>125</v>
      </c>
      <c r="I789" s="175">
        <v>252</v>
      </c>
      <c r="J789" s="180">
        <v>88</v>
      </c>
      <c r="K789" s="180">
        <v>46</v>
      </c>
      <c r="L789" s="181">
        <v>118</v>
      </c>
      <c r="M789" s="175">
        <v>199</v>
      </c>
      <c r="N789" s="180">
        <v>87</v>
      </c>
      <c r="O789" s="180">
        <v>24</v>
      </c>
      <c r="P789" s="181">
        <v>88</v>
      </c>
    </row>
    <row r="790" spans="1:16" x14ac:dyDescent="0.3">
      <c r="A790" s="178" t="s">
        <v>108</v>
      </c>
      <c r="B790" s="179" t="s">
        <v>875</v>
      </c>
      <c r="C790" s="179">
        <v>54239</v>
      </c>
      <c r="D790" s="178" t="s">
        <v>887</v>
      </c>
      <c r="E790" s="175">
        <v>233</v>
      </c>
      <c r="F790" s="180">
        <v>33</v>
      </c>
      <c r="G790" s="180">
        <v>142</v>
      </c>
      <c r="H790" s="181">
        <v>58</v>
      </c>
      <c r="I790" s="175">
        <v>229</v>
      </c>
      <c r="J790" s="180">
        <v>32</v>
      </c>
      <c r="K790" s="180">
        <v>141</v>
      </c>
      <c r="L790" s="181">
        <v>56</v>
      </c>
      <c r="M790" s="175">
        <v>228</v>
      </c>
      <c r="N790" s="180">
        <v>32</v>
      </c>
      <c r="O790" s="180">
        <v>140</v>
      </c>
      <c r="P790" s="181">
        <v>56</v>
      </c>
    </row>
    <row r="791" spans="1:16" x14ac:dyDescent="0.3">
      <c r="A791" s="178" t="s">
        <v>475</v>
      </c>
      <c r="B791" s="179" t="s">
        <v>682</v>
      </c>
      <c r="C791" s="179">
        <v>27425</v>
      </c>
      <c r="D791" s="178" t="s">
        <v>700</v>
      </c>
      <c r="E791" s="175">
        <v>257</v>
      </c>
      <c r="F791" s="180">
        <v>39</v>
      </c>
      <c r="G791" s="180">
        <v>195</v>
      </c>
      <c r="H791" s="181">
        <v>23</v>
      </c>
      <c r="I791" s="175">
        <v>269</v>
      </c>
      <c r="J791" s="180">
        <v>39</v>
      </c>
      <c r="K791" s="180">
        <v>208</v>
      </c>
      <c r="L791" s="181">
        <v>22</v>
      </c>
      <c r="M791" s="175">
        <v>216</v>
      </c>
      <c r="N791" s="180">
        <v>44</v>
      </c>
      <c r="O791" s="180">
        <v>161</v>
      </c>
      <c r="P791" s="181">
        <v>11</v>
      </c>
    </row>
    <row r="792" spans="1:16" x14ac:dyDescent="0.3">
      <c r="A792" s="178" t="s">
        <v>939</v>
      </c>
      <c r="B792" s="179" t="s">
        <v>136</v>
      </c>
      <c r="C792" s="179">
        <v>17388</v>
      </c>
      <c r="D792" s="178" t="s">
        <v>439</v>
      </c>
      <c r="E792" s="175">
        <v>246</v>
      </c>
      <c r="F792" s="180">
        <v>47</v>
      </c>
      <c r="G792" s="180">
        <v>57</v>
      </c>
      <c r="H792" s="181">
        <v>142</v>
      </c>
      <c r="I792" s="175">
        <v>243</v>
      </c>
      <c r="J792" s="180">
        <v>47</v>
      </c>
      <c r="K792" s="180">
        <v>60</v>
      </c>
      <c r="L792" s="181">
        <v>136</v>
      </c>
      <c r="M792" s="175">
        <v>214</v>
      </c>
      <c r="N792" s="180">
        <v>30</v>
      </c>
      <c r="O792" s="180">
        <v>59</v>
      </c>
      <c r="P792" s="181">
        <v>125</v>
      </c>
    </row>
    <row r="793" spans="1:16" x14ac:dyDescent="0.3">
      <c r="A793" s="178" t="s">
        <v>569</v>
      </c>
      <c r="B793" s="179" t="s">
        <v>109</v>
      </c>
      <c r="C793" s="179">
        <v>5483</v>
      </c>
      <c r="D793" s="178" t="s">
        <v>182</v>
      </c>
      <c r="E793" s="175">
        <v>231</v>
      </c>
      <c r="F793" s="180">
        <v>75</v>
      </c>
      <c r="G793" s="180">
        <v>58</v>
      </c>
      <c r="H793" s="181">
        <v>98</v>
      </c>
      <c r="I793" s="175">
        <v>223</v>
      </c>
      <c r="J793" s="180">
        <v>74</v>
      </c>
      <c r="K793" s="180">
        <v>59</v>
      </c>
      <c r="L793" s="181">
        <v>90</v>
      </c>
      <c r="M793" s="175">
        <v>222</v>
      </c>
      <c r="N793" s="180">
        <v>75</v>
      </c>
      <c r="O793" s="180">
        <v>59</v>
      </c>
      <c r="P793" s="181">
        <v>88</v>
      </c>
    </row>
    <row r="794" spans="1:16" x14ac:dyDescent="0.3">
      <c r="A794" s="178" t="s">
        <v>712</v>
      </c>
      <c r="B794" s="179" t="s">
        <v>109</v>
      </c>
      <c r="C794" s="179">
        <v>5652</v>
      </c>
      <c r="D794" s="178" t="s">
        <v>200</v>
      </c>
      <c r="E794" s="175">
        <v>216</v>
      </c>
      <c r="F794" s="180">
        <v>62</v>
      </c>
      <c r="G794" s="180">
        <v>52</v>
      </c>
      <c r="H794" s="181">
        <v>102</v>
      </c>
      <c r="I794" s="175">
        <v>223</v>
      </c>
      <c r="J794" s="180">
        <v>63</v>
      </c>
      <c r="K794" s="180">
        <v>64</v>
      </c>
      <c r="L794" s="181">
        <v>96</v>
      </c>
      <c r="M794" s="175">
        <v>196</v>
      </c>
      <c r="N794" s="180">
        <v>63</v>
      </c>
      <c r="O794" s="180">
        <v>65</v>
      </c>
      <c r="P794" s="181">
        <v>68</v>
      </c>
    </row>
    <row r="795" spans="1:16" x14ac:dyDescent="0.3">
      <c r="A795" s="178" t="s">
        <v>820</v>
      </c>
      <c r="B795" s="179" t="s">
        <v>875</v>
      </c>
      <c r="C795" s="179">
        <v>54520</v>
      </c>
      <c r="D795" s="178" t="s">
        <v>902</v>
      </c>
      <c r="E795" s="175">
        <v>217</v>
      </c>
      <c r="F795" s="180">
        <v>25</v>
      </c>
      <c r="G795" s="180">
        <v>118</v>
      </c>
      <c r="H795" s="181">
        <v>74</v>
      </c>
      <c r="I795" s="175">
        <v>226</v>
      </c>
      <c r="J795" s="180">
        <v>25</v>
      </c>
      <c r="K795" s="180">
        <v>123</v>
      </c>
      <c r="L795" s="181">
        <v>78</v>
      </c>
      <c r="M795" s="175">
        <v>217</v>
      </c>
      <c r="N795" s="180">
        <v>25</v>
      </c>
      <c r="O795" s="180">
        <v>119</v>
      </c>
      <c r="P795" s="181">
        <v>73</v>
      </c>
    </row>
    <row r="796" spans="1:16" x14ac:dyDescent="0.3">
      <c r="A796" s="178" t="s">
        <v>1039</v>
      </c>
      <c r="B796" s="179" t="s">
        <v>273</v>
      </c>
      <c r="C796" s="179">
        <v>23678</v>
      </c>
      <c r="D796" s="178" t="s">
        <v>199</v>
      </c>
      <c r="E796" s="175">
        <v>209</v>
      </c>
      <c r="F796" s="180">
        <v>49</v>
      </c>
      <c r="G796" s="180">
        <v>77</v>
      </c>
      <c r="H796" s="181">
        <v>83</v>
      </c>
      <c r="I796" s="175">
        <v>226</v>
      </c>
      <c r="J796" s="180">
        <v>49</v>
      </c>
      <c r="K796" s="180">
        <v>92</v>
      </c>
      <c r="L796" s="181">
        <v>85</v>
      </c>
      <c r="M796" s="175">
        <v>210</v>
      </c>
      <c r="N796" s="180">
        <v>49</v>
      </c>
      <c r="O796" s="180">
        <v>87</v>
      </c>
      <c r="P796" s="181">
        <v>74</v>
      </c>
    </row>
    <row r="797" spans="1:16" x14ac:dyDescent="0.3">
      <c r="A797" s="178" t="s">
        <v>712</v>
      </c>
      <c r="B797" s="179" t="s">
        <v>310</v>
      </c>
      <c r="C797" s="179">
        <v>15403</v>
      </c>
      <c r="D797" s="178" t="s">
        <v>356</v>
      </c>
      <c r="E797" s="175">
        <v>245</v>
      </c>
      <c r="F797" s="180">
        <v>29</v>
      </c>
      <c r="G797" s="180">
        <v>148</v>
      </c>
      <c r="H797" s="181">
        <v>68</v>
      </c>
      <c r="I797" s="175">
        <v>231</v>
      </c>
      <c r="J797" s="180">
        <v>29</v>
      </c>
      <c r="K797" s="180">
        <v>129</v>
      </c>
      <c r="L797" s="181">
        <v>73</v>
      </c>
      <c r="M797" s="175">
        <v>225</v>
      </c>
      <c r="N797" s="180">
        <v>30</v>
      </c>
      <c r="O797" s="180">
        <v>117</v>
      </c>
      <c r="P797" s="181">
        <v>78</v>
      </c>
    </row>
    <row r="798" spans="1:16" x14ac:dyDescent="0.3">
      <c r="A798" s="178" t="s">
        <v>748</v>
      </c>
      <c r="B798" s="179" t="s">
        <v>764</v>
      </c>
      <c r="C798" s="179">
        <v>47545</v>
      </c>
      <c r="D798" s="178" t="s">
        <v>779</v>
      </c>
      <c r="E798" s="175">
        <v>253</v>
      </c>
      <c r="F798" s="180">
        <v>38</v>
      </c>
      <c r="G798" s="180">
        <v>33</v>
      </c>
      <c r="H798" s="181">
        <v>182</v>
      </c>
      <c r="I798" s="175">
        <v>220</v>
      </c>
      <c r="J798" s="180">
        <v>38</v>
      </c>
      <c r="K798" s="180">
        <v>31</v>
      </c>
      <c r="L798" s="181">
        <v>151</v>
      </c>
      <c r="M798" s="175">
        <v>191</v>
      </c>
      <c r="N798" s="180">
        <v>38</v>
      </c>
      <c r="O798" s="180">
        <v>31</v>
      </c>
      <c r="P798" s="181">
        <v>122</v>
      </c>
    </row>
    <row r="799" spans="1:16" x14ac:dyDescent="0.3">
      <c r="A799" s="178" t="s">
        <v>874</v>
      </c>
      <c r="B799" s="179" t="s">
        <v>940</v>
      </c>
      <c r="C799" s="179">
        <v>68669</v>
      </c>
      <c r="D799" s="178" t="s">
        <v>998</v>
      </c>
      <c r="E799" s="175">
        <v>239</v>
      </c>
      <c r="F799" s="180">
        <v>67</v>
      </c>
      <c r="G799" s="180">
        <v>78</v>
      </c>
      <c r="H799" s="181">
        <v>94</v>
      </c>
      <c r="I799" s="175">
        <v>223</v>
      </c>
      <c r="J799" s="180">
        <v>68</v>
      </c>
      <c r="K799" s="180">
        <v>77</v>
      </c>
      <c r="L799" s="181">
        <v>78</v>
      </c>
      <c r="M799" s="175">
        <v>219</v>
      </c>
      <c r="N799" s="180">
        <v>71</v>
      </c>
      <c r="O799" s="180">
        <v>70</v>
      </c>
      <c r="P799" s="181">
        <v>78</v>
      </c>
    </row>
    <row r="800" spans="1:16" x14ac:dyDescent="0.3">
      <c r="A800" s="178" t="s">
        <v>939</v>
      </c>
      <c r="B800" s="179" t="s">
        <v>459</v>
      </c>
      <c r="C800" s="179">
        <v>18756</v>
      </c>
      <c r="D800" s="178" t="s">
        <v>473</v>
      </c>
      <c r="E800" s="175">
        <v>227</v>
      </c>
      <c r="F800" s="180">
        <v>48</v>
      </c>
      <c r="G800" s="180">
        <v>30</v>
      </c>
      <c r="H800" s="181">
        <v>149</v>
      </c>
      <c r="I800" s="175">
        <v>229</v>
      </c>
      <c r="J800" s="180">
        <v>50</v>
      </c>
      <c r="K800" s="180">
        <v>40</v>
      </c>
      <c r="L800" s="181">
        <v>139</v>
      </c>
      <c r="M800" s="175">
        <v>189</v>
      </c>
      <c r="N800" s="180">
        <v>51</v>
      </c>
      <c r="O800" s="180">
        <v>27</v>
      </c>
      <c r="P800" s="181">
        <v>111</v>
      </c>
    </row>
    <row r="801" spans="1:16" x14ac:dyDescent="0.3">
      <c r="A801" s="178" t="s">
        <v>712</v>
      </c>
      <c r="B801" s="179" t="s">
        <v>1040</v>
      </c>
      <c r="C801" s="179">
        <v>73347</v>
      </c>
      <c r="D801" s="178" t="s">
        <v>1061</v>
      </c>
      <c r="E801" s="175">
        <v>228</v>
      </c>
      <c r="F801" s="180">
        <v>41</v>
      </c>
      <c r="G801" s="180">
        <v>53</v>
      </c>
      <c r="H801" s="181">
        <v>134</v>
      </c>
      <c r="I801" s="175">
        <v>219</v>
      </c>
      <c r="J801" s="180">
        <v>42</v>
      </c>
      <c r="K801" s="180">
        <v>55</v>
      </c>
      <c r="L801" s="181">
        <v>122</v>
      </c>
      <c r="M801" s="175">
        <v>216</v>
      </c>
      <c r="N801" s="180">
        <v>42</v>
      </c>
      <c r="O801" s="180">
        <v>52</v>
      </c>
      <c r="P801" s="181">
        <v>122</v>
      </c>
    </row>
    <row r="802" spans="1:16" x14ac:dyDescent="0.3">
      <c r="A802" s="178" t="s">
        <v>874</v>
      </c>
      <c r="B802" s="179" t="s">
        <v>507</v>
      </c>
      <c r="C802" s="179">
        <v>70124</v>
      </c>
      <c r="D802" s="179" t="s">
        <v>1017</v>
      </c>
      <c r="E802" s="175">
        <v>209</v>
      </c>
      <c r="F802" s="180">
        <v>65</v>
      </c>
      <c r="G802" s="180">
        <v>63</v>
      </c>
      <c r="H802" s="181">
        <v>81</v>
      </c>
      <c r="I802" s="175">
        <v>211</v>
      </c>
      <c r="J802" s="180">
        <v>59</v>
      </c>
      <c r="K802" s="180">
        <v>62</v>
      </c>
      <c r="L802" s="181">
        <v>90</v>
      </c>
      <c r="M802" s="175">
        <v>190</v>
      </c>
      <c r="N802" s="180">
        <v>66</v>
      </c>
      <c r="O802" s="180">
        <v>58</v>
      </c>
      <c r="P802" s="181">
        <v>66</v>
      </c>
    </row>
    <row r="803" spans="1:16" x14ac:dyDescent="0.3">
      <c r="A803" s="178" t="s">
        <v>1039</v>
      </c>
      <c r="B803" s="179" t="s">
        <v>682</v>
      </c>
      <c r="C803" s="179">
        <v>27150</v>
      </c>
      <c r="D803" s="178" t="s">
        <v>692</v>
      </c>
      <c r="E803" s="175">
        <v>222</v>
      </c>
      <c r="F803" s="180">
        <v>67</v>
      </c>
      <c r="G803" s="180">
        <v>16</v>
      </c>
      <c r="H803" s="181">
        <v>139</v>
      </c>
      <c r="I803" s="175">
        <v>223</v>
      </c>
      <c r="J803" s="180">
        <v>67</v>
      </c>
      <c r="K803" s="180">
        <v>15</v>
      </c>
      <c r="L803" s="181">
        <v>141</v>
      </c>
      <c r="M803" s="175">
        <v>204</v>
      </c>
      <c r="N803" s="180">
        <v>65</v>
      </c>
      <c r="O803" s="180">
        <v>8</v>
      </c>
      <c r="P803" s="181">
        <v>131</v>
      </c>
    </row>
    <row r="804" spans="1:16" x14ac:dyDescent="0.3">
      <c r="A804" s="178" t="s">
        <v>108</v>
      </c>
      <c r="B804" s="179" t="s">
        <v>1151</v>
      </c>
      <c r="C804" s="179">
        <v>86760</v>
      </c>
      <c r="D804" s="178" t="s">
        <v>907</v>
      </c>
      <c r="E804" s="175">
        <v>242</v>
      </c>
      <c r="F804" s="180">
        <v>27</v>
      </c>
      <c r="G804" s="180">
        <v>69</v>
      </c>
      <c r="H804" s="181">
        <v>146</v>
      </c>
      <c r="I804" s="175">
        <v>229</v>
      </c>
      <c r="J804" s="180">
        <v>27</v>
      </c>
      <c r="K804" s="180">
        <v>64</v>
      </c>
      <c r="L804" s="181">
        <v>138</v>
      </c>
      <c r="M804" s="175">
        <v>196</v>
      </c>
      <c r="N804" s="180">
        <v>21</v>
      </c>
      <c r="O804" s="180">
        <v>55</v>
      </c>
      <c r="P804" s="181">
        <v>120</v>
      </c>
    </row>
    <row r="805" spans="1:16" x14ac:dyDescent="0.3">
      <c r="A805" s="178" t="s">
        <v>309</v>
      </c>
      <c r="B805" s="179" t="s">
        <v>182</v>
      </c>
      <c r="C805" s="179">
        <v>52323</v>
      </c>
      <c r="D805" s="178" t="s">
        <v>841</v>
      </c>
      <c r="E805" s="175">
        <v>188</v>
      </c>
      <c r="F805" s="180">
        <v>35</v>
      </c>
      <c r="G805" s="180">
        <v>26</v>
      </c>
      <c r="H805" s="181">
        <v>127</v>
      </c>
      <c r="I805" s="175">
        <v>193</v>
      </c>
      <c r="J805" s="180">
        <v>35</v>
      </c>
      <c r="K805" s="180">
        <v>30</v>
      </c>
      <c r="L805" s="181">
        <v>128</v>
      </c>
      <c r="M805" s="175">
        <v>208</v>
      </c>
      <c r="N805" s="180">
        <v>36</v>
      </c>
      <c r="O805" s="180">
        <v>49</v>
      </c>
      <c r="P805" s="181">
        <v>123</v>
      </c>
    </row>
    <row r="806" spans="1:16" x14ac:dyDescent="0.3">
      <c r="A806" s="178" t="s">
        <v>712</v>
      </c>
      <c r="B806" s="179" t="s">
        <v>875</v>
      </c>
      <c r="C806" s="179">
        <v>54206</v>
      </c>
      <c r="D806" s="178" t="s">
        <v>885</v>
      </c>
      <c r="E806" s="175">
        <v>222</v>
      </c>
      <c r="F806" s="180">
        <v>48</v>
      </c>
      <c r="G806" s="180">
        <v>60</v>
      </c>
      <c r="H806" s="181">
        <v>114</v>
      </c>
      <c r="I806" s="175">
        <v>215</v>
      </c>
      <c r="J806" s="180">
        <v>47</v>
      </c>
      <c r="K806" s="180">
        <v>58</v>
      </c>
      <c r="L806" s="181">
        <v>110</v>
      </c>
      <c r="M806" s="175">
        <v>201</v>
      </c>
      <c r="N806" s="180">
        <v>47</v>
      </c>
      <c r="O806" s="180">
        <v>56</v>
      </c>
      <c r="P806" s="181">
        <v>98</v>
      </c>
    </row>
    <row r="807" spans="1:16" x14ac:dyDescent="0.3">
      <c r="A807" s="178" t="s">
        <v>939</v>
      </c>
      <c r="B807" s="179" t="s">
        <v>713</v>
      </c>
      <c r="C807" s="179">
        <v>41530</v>
      </c>
      <c r="D807" s="178" t="s">
        <v>447</v>
      </c>
      <c r="E807" s="175">
        <v>210</v>
      </c>
      <c r="F807" s="180">
        <v>37</v>
      </c>
      <c r="G807" s="180">
        <v>27</v>
      </c>
      <c r="H807" s="181">
        <v>146</v>
      </c>
      <c r="I807" s="175">
        <v>219</v>
      </c>
      <c r="J807" s="180">
        <v>36</v>
      </c>
      <c r="K807" s="180">
        <v>31</v>
      </c>
      <c r="L807" s="181">
        <v>152</v>
      </c>
      <c r="M807" s="175">
        <v>203</v>
      </c>
      <c r="N807" s="180">
        <v>36</v>
      </c>
      <c r="O807" s="180">
        <v>25</v>
      </c>
      <c r="P807" s="181">
        <v>142</v>
      </c>
    </row>
    <row r="808" spans="1:16" x14ac:dyDescent="0.3">
      <c r="A808" s="178" t="s">
        <v>235</v>
      </c>
      <c r="B808" s="179" t="s">
        <v>109</v>
      </c>
      <c r="C808" s="179">
        <v>5055</v>
      </c>
      <c r="D808" s="178" t="s">
        <v>124</v>
      </c>
      <c r="E808" s="175">
        <v>219</v>
      </c>
      <c r="F808" s="180">
        <v>87</v>
      </c>
      <c r="G808" s="180">
        <v>33</v>
      </c>
      <c r="H808" s="181">
        <v>99</v>
      </c>
      <c r="I808" s="175">
        <v>212</v>
      </c>
      <c r="J808" s="180">
        <v>87</v>
      </c>
      <c r="K808" s="180">
        <v>33</v>
      </c>
      <c r="L808" s="181">
        <v>92</v>
      </c>
      <c r="M808" s="175">
        <v>207</v>
      </c>
      <c r="N808" s="180">
        <v>86</v>
      </c>
      <c r="O808" s="180">
        <v>33</v>
      </c>
      <c r="P808" s="181">
        <v>88</v>
      </c>
    </row>
    <row r="809" spans="1:16" x14ac:dyDescent="0.3">
      <c r="A809" s="178" t="s">
        <v>820</v>
      </c>
      <c r="B809" s="179" t="s">
        <v>262</v>
      </c>
      <c r="C809" s="179">
        <v>13780</v>
      </c>
      <c r="D809" s="178" t="s">
        <v>303</v>
      </c>
      <c r="E809" s="175">
        <v>229</v>
      </c>
      <c r="F809" s="180">
        <v>54</v>
      </c>
      <c r="G809" s="180">
        <v>43</v>
      </c>
      <c r="H809" s="181">
        <v>132</v>
      </c>
      <c r="I809" s="175">
        <v>214</v>
      </c>
      <c r="J809" s="180">
        <v>54</v>
      </c>
      <c r="K809" s="180">
        <v>44</v>
      </c>
      <c r="L809" s="181">
        <v>116</v>
      </c>
      <c r="M809" s="175">
        <v>184</v>
      </c>
      <c r="N809" s="180">
        <v>49</v>
      </c>
      <c r="O809" s="180">
        <v>46</v>
      </c>
      <c r="P809" s="181">
        <v>89</v>
      </c>
    </row>
    <row r="810" spans="1:16" x14ac:dyDescent="0.3">
      <c r="A810" s="178" t="s">
        <v>820</v>
      </c>
      <c r="B810" s="179" t="s">
        <v>713</v>
      </c>
      <c r="C810" s="179">
        <v>41013</v>
      </c>
      <c r="D810" s="178" t="s">
        <v>716</v>
      </c>
      <c r="E810" s="175">
        <v>245</v>
      </c>
      <c r="F810" s="180">
        <v>32</v>
      </c>
      <c r="G810" s="180">
        <v>37</v>
      </c>
      <c r="H810" s="181">
        <v>176</v>
      </c>
      <c r="I810" s="175">
        <v>210</v>
      </c>
      <c r="J810" s="180">
        <v>31</v>
      </c>
      <c r="K810" s="180">
        <v>34</v>
      </c>
      <c r="L810" s="181">
        <v>145</v>
      </c>
      <c r="M810" s="175">
        <v>195</v>
      </c>
      <c r="N810" s="180">
        <v>31</v>
      </c>
      <c r="O810" s="180">
        <v>35</v>
      </c>
      <c r="P810" s="181">
        <v>129</v>
      </c>
    </row>
    <row r="811" spans="1:16" x14ac:dyDescent="0.3">
      <c r="A811" s="178" t="s">
        <v>1039</v>
      </c>
      <c r="B811" s="179" t="s">
        <v>262</v>
      </c>
      <c r="C811" s="179">
        <v>13222</v>
      </c>
      <c r="D811" s="178" t="s">
        <v>274</v>
      </c>
      <c r="E811" s="175">
        <v>250</v>
      </c>
      <c r="F811" s="180">
        <v>58</v>
      </c>
      <c r="G811" s="180">
        <v>98</v>
      </c>
      <c r="H811" s="181">
        <v>94</v>
      </c>
      <c r="I811" s="175">
        <v>233</v>
      </c>
      <c r="J811" s="180">
        <v>58</v>
      </c>
      <c r="K811" s="180">
        <v>91</v>
      </c>
      <c r="L811" s="181">
        <v>84</v>
      </c>
      <c r="M811" s="175">
        <v>180</v>
      </c>
      <c r="N811" s="180">
        <v>57</v>
      </c>
      <c r="O811" s="180">
        <v>68</v>
      </c>
      <c r="P811" s="181">
        <v>55</v>
      </c>
    </row>
    <row r="812" spans="1:16" x14ac:dyDescent="0.3">
      <c r="A812" s="178" t="s">
        <v>261</v>
      </c>
      <c r="B812" s="179" t="s">
        <v>182</v>
      </c>
      <c r="C812" s="179">
        <v>52233</v>
      </c>
      <c r="D812" s="178" t="s">
        <v>832</v>
      </c>
      <c r="E812" s="175">
        <v>205</v>
      </c>
      <c r="F812" s="180">
        <v>41</v>
      </c>
      <c r="G812" s="180">
        <v>14</v>
      </c>
      <c r="H812" s="181">
        <v>150</v>
      </c>
      <c r="I812" s="175">
        <v>203</v>
      </c>
      <c r="J812" s="180">
        <v>39</v>
      </c>
      <c r="K812" s="180">
        <v>14</v>
      </c>
      <c r="L812" s="181">
        <v>150</v>
      </c>
      <c r="M812" s="175">
        <v>202</v>
      </c>
      <c r="N812" s="180">
        <v>46</v>
      </c>
      <c r="O812" s="180">
        <v>13</v>
      </c>
      <c r="P812" s="181">
        <v>143</v>
      </c>
    </row>
    <row r="813" spans="1:16" x14ac:dyDescent="0.3">
      <c r="A813" s="178" t="s">
        <v>763</v>
      </c>
      <c r="B813" s="179" t="s">
        <v>1040</v>
      </c>
      <c r="C813" s="179">
        <v>73675</v>
      </c>
      <c r="D813" s="178" t="s">
        <v>1080</v>
      </c>
      <c r="E813" s="175">
        <v>226</v>
      </c>
      <c r="F813" s="180">
        <v>94</v>
      </c>
      <c r="G813" s="180">
        <v>27</v>
      </c>
      <c r="H813" s="181">
        <v>105</v>
      </c>
      <c r="I813" s="175">
        <v>212</v>
      </c>
      <c r="J813" s="180">
        <v>95</v>
      </c>
      <c r="K813" s="180">
        <v>27</v>
      </c>
      <c r="L813" s="181">
        <v>90</v>
      </c>
      <c r="M813" s="175">
        <v>229</v>
      </c>
      <c r="N813" s="180">
        <v>92</v>
      </c>
      <c r="O813" s="180">
        <v>26</v>
      </c>
      <c r="P813" s="181">
        <v>111</v>
      </c>
    </row>
    <row r="814" spans="1:16" x14ac:dyDescent="0.3">
      <c r="A814" s="178" t="s">
        <v>309</v>
      </c>
      <c r="B814" s="179" t="s">
        <v>875</v>
      </c>
      <c r="C814" s="179">
        <v>54174</v>
      </c>
      <c r="D814" s="178" t="s">
        <v>884</v>
      </c>
      <c r="E814" s="175">
        <v>225</v>
      </c>
      <c r="F814" s="180">
        <v>36</v>
      </c>
      <c r="G814" s="180">
        <v>39</v>
      </c>
      <c r="H814" s="181">
        <v>150</v>
      </c>
      <c r="I814" s="175">
        <v>211</v>
      </c>
      <c r="J814" s="180">
        <v>36</v>
      </c>
      <c r="K814" s="180">
        <v>27</v>
      </c>
      <c r="L814" s="181">
        <v>148</v>
      </c>
      <c r="M814" s="175">
        <v>199</v>
      </c>
      <c r="N814" s="180">
        <v>37</v>
      </c>
      <c r="O814" s="180">
        <v>23</v>
      </c>
      <c r="P814" s="181">
        <v>139</v>
      </c>
    </row>
    <row r="815" spans="1:16" x14ac:dyDescent="0.3">
      <c r="A815" s="178" t="s">
        <v>475</v>
      </c>
      <c r="B815" s="179" t="s">
        <v>476</v>
      </c>
      <c r="C815" s="179">
        <v>19622</v>
      </c>
      <c r="D815" s="178" t="s">
        <v>501</v>
      </c>
      <c r="E815" s="175">
        <v>218</v>
      </c>
      <c r="F815" s="180">
        <v>32</v>
      </c>
      <c r="G815" s="180">
        <v>78</v>
      </c>
      <c r="H815" s="181">
        <v>108</v>
      </c>
      <c r="I815" s="175">
        <v>213</v>
      </c>
      <c r="J815" s="180">
        <v>33</v>
      </c>
      <c r="K815" s="180">
        <v>80</v>
      </c>
      <c r="L815" s="181">
        <v>100</v>
      </c>
      <c r="M815" s="175">
        <v>204</v>
      </c>
      <c r="N815" s="180">
        <v>33</v>
      </c>
      <c r="O815" s="180">
        <v>75</v>
      </c>
      <c r="P815" s="181">
        <v>96</v>
      </c>
    </row>
    <row r="816" spans="1:16" x14ac:dyDescent="0.3">
      <c r="A816" s="178" t="s">
        <v>309</v>
      </c>
      <c r="B816" s="179" t="s">
        <v>273</v>
      </c>
      <c r="C816" s="179">
        <v>23419</v>
      </c>
      <c r="D816" s="178" t="s">
        <v>551</v>
      </c>
      <c r="E816" s="175">
        <v>214</v>
      </c>
      <c r="F816" s="180">
        <v>54</v>
      </c>
      <c r="G816" s="180">
        <v>66</v>
      </c>
      <c r="H816" s="181">
        <v>94</v>
      </c>
      <c r="I816" s="175">
        <v>211</v>
      </c>
      <c r="J816" s="180">
        <v>56</v>
      </c>
      <c r="K816" s="180">
        <v>58</v>
      </c>
      <c r="L816" s="181">
        <v>97</v>
      </c>
      <c r="M816" s="175">
        <v>186</v>
      </c>
      <c r="N816" s="180">
        <v>45</v>
      </c>
      <c r="O816" s="180">
        <v>66</v>
      </c>
      <c r="P816" s="181">
        <v>75</v>
      </c>
    </row>
    <row r="817" spans="1:16" x14ac:dyDescent="0.3">
      <c r="A817" s="178" t="s">
        <v>309</v>
      </c>
      <c r="B817" s="179" t="s">
        <v>109</v>
      </c>
      <c r="C817" s="179">
        <v>5021</v>
      </c>
      <c r="D817" s="178" t="s">
        <v>113</v>
      </c>
      <c r="E817" s="175">
        <v>211</v>
      </c>
      <c r="F817" s="180">
        <v>35</v>
      </c>
      <c r="G817" s="180">
        <v>34</v>
      </c>
      <c r="H817" s="181">
        <v>142</v>
      </c>
      <c r="I817" s="175">
        <v>208</v>
      </c>
      <c r="J817" s="180">
        <v>35</v>
      </c>
      <c r="K817" s="180">
        <v>35</v>
      </c>
      <c r="L817" s="181">
        <v>138</v>
      </c>
      <c r="M817" s="175">
        <v>175</v>
      </c>
      <c r="N817" s="180">
        <v>35</v>
      </c>
      <c r="O817" s="180">
        <v>35</v>
      </c>
      <c r="P817" s="181">
        <v>105</v>
      </c>
    </row>
    <row r="818" spans="1:16" x14ac:dyDescent="0.3">
      <c r="A818" s="178" t="s">
        <v>108</v>
      </c>
      <c r="B818" s="179" t="s">
        <v>713</v>
      </c>
      <c r="C818" s="179">
        <v>41518</v>
      </c>
      <c r="D818" s="178" t="s">
        <v>733</v>
      </c>
      <c r="E818" s="175">
        <v>214</v>
      </c>
      <c r="F818" s="180">
        <v>26</v>
      </c>
      <c r="G818" s="180">
        <v>56</v>
      </c>
      <c r="H818" s="181">
        <v>132</v>
      </c>
      <c r="I818" s="175">
        <v>213</v>
      </c>
      <c r="J818" s="180">
        <v>30</v>
      </c>
      <c r="K818" s="180">
        <v>48</v>
      </c>
      <c r="L818" s="181">
        <v>135</v>
      </c>
      <c r="M818" s="175">
        <v>191</v>
      </c>
      <c r="N818" s="180">
        <v>27</v>
      </c>
      <c r="O818" s="180">
        <v>46</v>
      </c>
      <c r="P818" s="181">
        <v>118</v>
      </c>
    </row>
    <row r="819" spans="1:16" x14ac:dyDescent="0.3">
      <c r="A819" s="178" t="s">
        <v>874</v>
      </c>
      <c r="B819" s="179" t="s">
        <v>1124</v>
      </c>
      <c r="C819" s="179">
        <v>81591</v>
      </c>
      <c r="D819" s="178" t="s">
        <v>1128</v>
      </c>
      <c r="E819" s="175">
        <v>208</v>
      </c>
      <c r="F819" s="180">
        <v>26</v>
      </c>
      <c r="G819" s="180">
        <v>59</v>
      </c>
      <c r="H819" s="181">
        <v>123</v>
      </c>
      <c r="I819" s="175">
        <v>223</v>
      </c>
      <c r="J819" s="180">
        <v>25</v>
      </c>
      <c r="K819" s="180">
        <v>81</v>
      </c>
      <c r="L819" s="181">
        <v>117</v>
      </c>
      <c r="M819" s="175">
        <v>205</v>
      </c>
      <c r="N819" s="180">
        <v>25</v>
      </c>
      <c r="O819" s="180">
        <v>65</v>
      </c>
      <c r="P819" s="181">
        <v>115</v>
      </c>
    </row>
    <row r="820" spans="1:16" x14ac:dyDescent="0.3">
      <c r="A820" s="178" t="s">
        <v>1123</v>
      </c>
      <c r="B820" s="179" t="s">
        <v>682</v>
      </c>
      <c r="C820" s="179">
        <v>27810</v>
      </c>
      <c r="D820" s="178" t="s">
        <v>711</v>
      </c>
      <c r="E820" s="175">
        <v>199</v>
      </c>
      <c r="F820" s="180">
        <v>49</v>
      </c>
      <c r="G820" s="180">
        <v>103</v>
      </c>
      <c r="H820" s="181">
        <v>47</v>
      </c>
      <c r="I820" s="175">
        <v>206</v>
      </c>
      <c r="J820" s="180">
        <v>49</v>
      </c>
      <c r="K820" s="180">
        <v>107</v>
      </c>
      <c r="L820" s="181">
        <v>50</v>
      </c>
      <c r="M820" s="175">
        <v>197</v>
      </c>
      <c r="N820" s="180">
        <v>49</v>
      </c>
      <c r="O820" s="180">
        <v>108</v>
      </c>
      <c r="P820" s="181">
        <v>40</v>
      </c>
    </row>
    <row r="821" spans="1:16" x14ac:dyDescent="0.3">
      <c r="A821" s="178" t="s">
        <v>309</v>
      </c>
      <c r="B821" s="179" t="s">
        <v>1040</v>
      </c>
      <c r="C821" s="179">
        <v>73547</v>
      </c>
      <c r="D821" s="178" t="s">
        <v>1072</v>
      </c>
      <c r="E821" s="175">
        <v>219</v>
      </c>
      <c r="F821" s="180">
        <v>49</v>
      </c>
      <c r="G821" s="180">
        <v>73</v>
      </c>
      <c r="H821" s="181">
        <v>97</v>
      </c>
      <c r="I821" s="175">
        <v>225</v>
      </c>
      <c r="J821" s="180">
        <v>49</v>
      </c>
      <c r="K821" s="180">
        <v>77</v>
      </c>
      <c r="L821" s="181">
        <v>99</v>
      </c>
      <c r="M821" s="175">
        <v>205</v>
      </c>
      <c r="N821" s="180">
        <v>50</v>
      </c>
      <c r="O821" s="180">
        <v>58</v>
      </c>
      <c r="P821" s="181">
        <v>97</v>
      </c>
    </row>
    <row r="822" spans="1:16" x14ac:dyDescent="0.3">
      <c r="A822" s="178" t="s">
        <v>681</v>
      </c>
      <c r="B822" s="179" t="s">
        <v>310</v>
      </c>
      <c r="C822" s="179">
        <v>15332</v>
      </c>
      <c r="D822" s="178" t="s">
        <v>350</v>
      </c>
      <c r="E822" s="175">
        <v>209</v>
      </c>
      <c r="F822" s="180">
        <v>53</v>
      </c>
      <c r="G822" s="180">
        <v>49</v>
      </c>
      <c r="H822" s="181">
        <v>107</v>
      </c>
      <c r="I822" s="175">
        <v>205</v>
      </c>
      <c r="J822" s="180">
        <v>53</v>
      </c>
      <c r="K822" s="180">
        <v>45</v>
      </c>
      <c r="L822" s="181">
        <v>107</v>
      </c>
      <c r="M822" s="175">
        <v>204</v>
      </c>
      <c r="N822" s="180">
        <v>54</v>
      </c>
      <c r="O822" s="180">
        <v>45</v>
      </c>
      <c r="P822" s="181">
        <v>105</v>
      </c>
    </row>
    <row r="823" spans="1:16" x14ac:dyDescent="0.3">
      <c r="A823" s="178" t="s">
        <v>569</v>
      </c>
      <c r="B823" s="179" t="s">
        <v>940</v>
      </c>
      <c r="C823" s="179">
        <v>68132</v>
      </c>
      <c r="D823" s="178" t="s">
        <v>946</v>
      </c>
      <c r="E823" s="175">
        <v>201</v>
      </c>
      <c r="F823" s="180">
        <v>18</v>
      </c>
      <c r="G823" s="180">
        <v>97</v>
      </c>
      <c r="H823" s="181">
        <v>86</v>
      </c>
      <c r="I823" s="175">
        <v>211</v>
      </c>
      <c r="J823" s="180">
        <v>18</v>
      </c>
      <c r="K823" s="180">
        <v>107</v>
      </c>
      <c r="L823" s="181">
        <v>86</v>
      </c>
      <c r="M823" s="175">
        <v>194</v>
      </c>
      <c r="N823" s="180">
        <v>14</v>
      </c>
      <c r="O823" s="180">
        <v>105</v>
      </c>
      <c r="P823" s="181">
        <v>75</v>
      </c>
    </row>
    <row r="824" spans="1:16" x14ac:dyDescent="0.3">
      <c r="A824" s="178" t="s">
        <v>475</v>
      </c>
      <c r="B824" s="179" t="s">
        <v>310</v>
      </c>
      <c r="C824" s="179">
        <v>15362</v>
      </c>
      <c r="D824" s="178" t="s">
        <v>351</v>
      </c>
      <c r="E824" s="175">
        <v>207</v>
      </c>
      <c r="F824" s="180">
        <v>31</v>
      </c>
      <c r="G824" s="180">
        <v>106</v>
      </c>
      <c r="H824" s="181">
        <v>70</v>
      </c>
      <c r="I824" s="175">
        <v>204</v>
      </c>
      <c r="J824" s="180">
        <v>32</v>
      </c>
      <c r="K824" s="180">
        <v>103</v>
      </c>
      <c r="L824" s="181">
        <v>69</v>
      </c>
      <c r="M824" s="175">
        <v>202</v>
      </c>
      <c r="N824" s="180">
        <v>34</v>
      </c>
      <c r="O824" s="180">
        <v>102</v>
      </c>
      <c r="P824" s="181">
        <v>66</v>
      </c>
    </row>
    <row r="825" spans="1:16" x14ac:dyDescent="0.3">
      <c r="A825" s="178" t="s">
        <v>1039</v>
      </c>
      <c r="B825" s="179" t="s">
        <v>875</v>
      </c>
      <c r="C825" s="179">
        <v>54680</v>
      </c>
      <c r="D825" s="178" t="s">
        <v>907</v>
      </c>
      <c r="E825" s="175">
        <v>210</v>
      </c>
      <c r="F825" s="180">
        <v>20</v>
      </c>
      <c r="G825" s="180">
        <v>140</v>
      </c>
      <c r="H825" s="181">
        <v>50</v>
      </c>
      <c r="I825" s="175">
        <v>209</v>
      </c>
      <c r="J825" s="180">
        <v>20</v>
      </c>
      <c r="K825" s="180">
        <v>138</v>
      </c>
      <c r="L825" s="181">
        <v>51</v>
      </c>
      <c r="M825" s="175">
        <v>197</v>
      </c>
      <c r="N825" s="180">
        <v>20</v>
      </c>
      <c r="O825" s="180">
        <v>133</v>
      </c>
      <c r="P825" s="181">
        <v>44</v>
      </c>
    </row>
    <row r="826" spans="1:16" x14ac:dyDescent="0.3">
      <c r="A826" s="178" t="s">
        <v>261</v>
      </c>
      <c r="B826" s="179" t="s">
        <v>1124</v>
      </c>
      <c r="C826" s="179">
        <v>81220</v>
      </c>
      <c r="D826" s="178" t="s">
        <v>1126</v>
      </c>
      <c r="E826" s="175">
        <v>213</v>
      </c>
      <c r="F826" s="180">
        <v>28</v>
      </c>
      <c r="G826" s="180">
        <v>42</v>
      </c>
      <c r="H826" s="181">
        <v>143</v>
      </c>
      <c r="I826" s="175">
        <v>189</v>
      </c>
      <c r="J826" s="180">
        <v>28</v>
      </c>
      <c r="K826" s="180">
        <v>31</v>
      </c>
      <c r="L826" s="181">
        <v>130</v>
      </c>
      <c r="M826" s="175">
        <v>217</v>
      </c>
      <c r="N826" s="180">
        <v>28</v>
      </c>
      <c r="O826" s="180">
        <v>46</v>
      </c>
      <c r="P826" s="181">
        <v>143</v>
      </c>
    </row>
    <row r="827" spans="1:16" x14ac:dyDescent="0.3">
      <c r="A827" s="178" t="s">
        <v>108</v>
      </c>
      <c r="B827" s="179" t="s">
        <v>310</v>
      </c>
      <c r="C827" s="179">
        <v>15723</v>
      </c>
      <c r="D827" s="178" t="s">
        <v>399</v>
      </c>
      <c r="E827" s="175">
        <v>230</v>
      </c>
      <c r="F827" s="180">
        <v>20</v>
      </c>
      <c r="G827" s="180">
        <v>174</v>
      </c>
      <c r="H827" s="181">
        <v>36</v>
      </c>
      <c r="I827" s="175">
        <v>231</v>
      </c>
      <c r="J827" s="180">
        <v>20</v>
      </c>
      <c r="K827" s="180">
        <v>176</v>
      </c>
      <c r="L827" s="181">
        <v>35</v>
      </c>
      <c r="M827" s="175">
        <v>198</v>
      </c>
      <c r="N827" s="180">
        <v>21</v>
      </c>
      <c r="O827" s="180">
        <v>147</v>
      </c>
      <c r="P827" s="181">
        <v>30</v>
      </c>
    </row>
    <row r="828" spans="1:16" x14ac:dyDescent="0.3">
      <c r="A828" s="178" t="s">
        <v>939</v>
      </c>
      <c r="B828" s="179" t="s">
        <v>182</v>
      </c>
      <c r="C828" s="179">
        <v>52381</v>
      </c>
      <c r="D828" s="178" t="s">
        <v>846</v>
      </c>
      <c r="E828" s="175">
        <v>226</v>
      </c>
      <c r="F828" s="180">
        <v>45</v>
      </c>
      <c r="G828" s="180">
        <v>9</v>
      </c>
      <c r="H828" s="181">
        <v>172</v>
      </c>
      <c r="I828" s="175">
        <v>203</v>
      </c>
      <c r="J828" s="180">
        <v>45</v>
      </c>
      <c r="K828" s="180">
        <v>9</v>
      </c>
      <c r="L828" s="181">
        <v>149</v>
      </c>
      <c r="M828" s="175">
        <v>186</v>
      </c>
      <c r="N828" s="180">
        <v>45</v>
      </c>
      <c r="O828" s="180">
        <v>9</v>
      </c>
      <c r="P828" s="181">
        <v>132</v>
      </c>
    </row>
    <row r="829" spans="1:16" x14ac:dyDescent="0.3">
      <c r="A829" s="178" t="s">
        <v>712</v>
      </c>
      <c r="B829" s="179" t="s">
        <v>109</v>
      </c>
      <c r="C829" s="179">
        <v>5543</v>
      </c>
      <c r="D829" s="178" t="s">
        <v>187</v>
      </c>
      <c r="E829" s="175">
        <v>211</v>
      </c>
      <c r="F829" s="180">
        <v>63</v>
      </c>
      <c r="G829" s="180">
        <v>39</v>
      </c>
      <c r="H829" s="181">
        <v>109</v>
      </c>
      <c r="I829" s="175">
        <v>202</v>
      </c>
      <c r="J829" s="180">
        <v>65</v>
      </c>
      <c r="K829" s="180">
        <v>31</v>
      </c>
      <c r="L829" s="181">
        <v>106</v>
      </c>
      <c r="M829" s="175">
        <v>187</v>
      </c>
      <c r="N829" s="180">
        <v>64</v>
      </c>
      <c r="O829" s="180">
        <v>31</v>
      </c>
      <c r="P829" s="181">
        <v>92</v>
      </c>
    </row>
    <row r="830" spans="1:16" x14ac:dyDescent="0.3">
      <c r="A830" s="178" t="s">
        <v>874</v>
      </c>
      <c r="B830" s="179" t="s">
        <v>713</v>
      </c>
      <c r="C830" s="179">
        <v>41026</v>
      </c>
      <c r="D830" s="178" t="s">
        <v>719</v>
      </c>
      <c r="E830" s="175">
        <v>205</v>
      </c>
      <c r="F830" s="180">
        <v>36</v>
      </c>
      <c r="G830" s="180">
        <v>61</v>
      </c>
      <c r="H830" s="181">
        <v>108</v>
      </c>
      <c r="I830" s="175">
        <v>203</v>
      </c>
      <c r="J830" s="180">
        <v>34</v>
      </c>
      <c r="K830" s="180">
        <v>62</v>
      </c>
      <c r="L830" s="181">
        <v>107</v>
      </c>
      <c r="M830" s="175">
        <v>198</v>
      </c>
      <c r="N830" s="180">
        <v>34</v>
      </c>
      <c r="O830" s="180">
        <v>60</v>
      </c>
      <c r="P830" s="181">
        <v>104</v>
      </c>
    </row>
    <row r="831" spans="1:16" x14ac:dyDescent="0.3">
      <c r="A831" s="178" t="s">
        <v>939</v>
      </c>
      <c r="B831" s="179" t="s">
        <v>507</v>
      </c>
      <c r="C831" s="179">
        <v>70110</v>
      </c>
      <c r="D831" s="178" t="s">
        <v>319</v>
      </c>
      <c r="E831" s="175">
        <v>214</v>
      </c>
      <c r="F831" s="180">
        <v>50</v>
      </c>
      <c r="G831" s="180">
        <v>25</v>
      </c>
      <c r="H831" s="181">
        <v>139</v>
      </c>
      <c r="I831" s="175">
        <v>222</v>
      </c>
      <c r="J831" s="180">
        <v>50</v>
      </c>
      <c r="K831" s="180">
        <v>34</v>
      </c>
      <c r="L831" s="181">
        <v>138</v>
      </c>
      <c r="M831" s="175">
        <v>173</v>
      </c>
      <c r="N831" s="180">
        <v>52</v>
      </c>
      <c r="O831" s="180">
        <v>9</v>
      </c>
      <c r="P831" s="181">
        <v>112</v>
      </c>
    </row>
    <row r="832" spans="1:16" x14ac:dyDescent="0.3">
      <c r="A832" s="178" t="s">
        <v>763</v>
      </c>
      <c r="B832" s="179" t="s">
        <v>570</v>
      </c>
      <c r="C832" s="179">
        <v>25372</v>
      </c>
      <c r="D832" s="178" t="s">
        <v>615</v>
      </c>
      <c r="E832" s="175">
        <v>210</v>
      </c>
      <c r="F832" s="180">
        <v>48</v>
      </c>
      <c r="G832" s="180">
        <v>10</v>
      </c>
      <c r="H832" s="181">
        <v>152</v>
      </c>
      <c r="I832" s="175">
        <v>208</v>
      </c>
      <c r="J832" s="180">
        <v>48</v>
      </c>
      <c r="K832" s="180">
        <v>10</v>
      </c>
      <c r="L832" s="181">
        <v>150</v>
      </c>
      <c r="M832" s="175">
        <v>189</v>
      </c>
      <c r="N832" s="180">
        <v>39</v>
      </c>
      <c r="O832" s="180">
        <v>10</v>
      </c>
      <c r="P832" s="181">
        <v>140</v>
      </c>
    </row>
    <row r="833" spans="1:16" x14ac:dyDescent="0.3">
      <c r="A833" s="178" t="s">
        <v>1150</v>
      </c>
      <c r="B833" s="179" t="s">
        <v>109</v>
      </c>
      <c r="C833" s="179">
        <v>5125</v>
      </c>
      <c r="D833" s="178" t="s">
        <v>135</v>
      </c>
      <c r="E833" s="175">
        <v>201</v>
      </c>
      <c r="F833" s="180">
        <v>76</v>
      </c>
      <c r="G833" s="180">
        <v>13</v>
      </c>
      <c r="H833" s="181">
        <v>112</v>
      </c>
      <c r="I833" s="175">
        <v>197</v>
      </c>
      <c r="J833" s="180">
        <v>81</v>
      </c>
      <c r="K833" s="180">
        <v>13</v>
      </c>
      <c r="L833" s="181">
        <v>103</v>
      </c>
      <c r="M833" s="175">
        <v>181</v>
      </c>
      <c r="N833" s="180">
        <v>81</v>
      </c>
      <c r="O833" s="180">
        <v>14</v>
      </c>
      <c r="P833" s="181">
        <v>86</v>
      </c>
    </row>
    <row r="834" spans="1:16" x14ac:dyDescent="0.3">
      <c r="A834" s="178" t="s">
        <v>569</v>
      </c>
      <c r="B834" s="179" t="s">
        <v>310</v>
      </c>
      <c r="C834" s="179">
        <v>15804</v>
      </c>
      <c r="D834" s="178" t="s">
        <v>414</v>
      </c>
      <c r="E834" s="175">
        <v>212</v>
      </c>
      <c r="F834" s="180">
        <v>72</v>
      </c>
      <c r="G834" s="180">
        <v>39</v>
      </c>
      <c r="H834" s="181">
        <v>101</v>
      </c>
      <c r="I834" s="175">
        <v>211</v>
      </c>
      <c r="J834" s="180">
        <v>72</v>
      </c>
      <c r="K834" s="180">
        <v>40</v>
      </c>
      <c r="L834" s="181">
        <v>99</v>
      </c>
      <c r="M834" s="175">
        <v>192</v>
      </c>
      <c r="N834" s="180">
        <v>66</v>
      </c>
      <c r="O834" s="180">
        <v>33</v>
      </c>
      <c r="P834" s="181">
        <v>93</v>
      </c>
    </row>
    <row r="835" spans="1:16" x14ac:dyDescent="0.3">
      <c r="A835" s="178" t="s">
        <v>1015</v>
      </c>
      <c r="B835" s="179" t="s">
        <v>310</v>
      </c>
      <c r="C835" s="179">
        <v>15183</v>
      </c>
      <c r="D835" s="178" t="s">
        <v>326</v>
      </c>
      <c r="E835" s="175">
        <v>232</v>
      </c>
      <c r="F835" s="180">
        <v>47</v>
      </c>
      <c r="G835" s="180">
        <v>92</v>
      </c>
      <c r="H835" s="181">
        <v>93</v>
      </c>
      <c r="I835" s="175">
        <v>231</v>
      </c>
      <c r="J835" s="180">
        <v>47</v>
      </c>
      <c r="K835" s="180">
        <v>96</v>
      </c>
      <c r="L835" s="181">
        <v>88</v>
      </c>
      <c r="M835" s="175">
        <v>186</v>
      </c>
      <c r="N835" s="180">
        <v>28</v>
      </c>
      <c r="O835" s="180">
        <v>82</v>
      </c>
      <c r="P835" s="181">
        <v>76</v>
      </c>
    </row>
    <row r="836" spans="1:16" x14ac:dyDescent="0.3">
      <c r="A836" s="178" t="s">
        <v>712</v>
      </c>
      <c r="B836" s="179" t="s">
        <v>182</v>
      </c>
      <c r="C836" s="179">
        <v>52411</v>
      </c>
      <c r="D836" s="178" t="s">
        <v>850</v>
      </c>
      <c r="E836" s="175">
        <v>237</v>
      </c>
      <c r="F836" s="180">
        <v>54</v>
      </c>
      <c r="G836" s="180">
        <v>59</v>
      </c>
      <c r="H836" s="181">
        <v>124</v>
      </c>
      <c r="I836" s="175">
        <v>233</v>
      </c>
      <c r="J836" s="180">
        <v>54</v>
      </c>
      <c r="K836" s="180">
        <v>55</v>
      </c>
      <c r="L836" s="181">
        <v>124</v>
      </c>
      <c r="M836" s="175">
        <v>172</v>
      </c>
      <c r="N836" s="180">
        <v>54</v>
      </c>
      <c r="O836" s="180">
        <v>19</v>
      </c>
      <c r="P836" s="181">
        <v>99</v>
      </c>
    </row>
    <row r="837" spans="1:16" x14ac:dyDescent="0.3">
      <c r="A837" s="178" t="s">
        <v>569</v>
      </c>
      <c r="B837" s="179" t="s">
        <v>940</v>
      </c>
      <c r="C837" s="179">
        <v>68320</v>
      </c>
      <c r="D837" s="178" t="s">
        <v>163</v>
      </c>
      <c r="E837" s="175">
        <v>209</v>
      </c>
      <c r="F837" s="180">
        <v>48</v>
      </c>
      <c r="G837" s="180">
        <v>70</v>
      </c>
      <c r="H837" s="181">
        <v>91</v>
      </c>
      <c r="I837" s="175">
        <v>216</v>
      </c>
      <c r="J837" s="180">
        <v>48</v>
      </c>
      <c r="K837" s="180">
        <v>77</v>
      </c>
      <c r="L837" s="181">
        <v>91</v>
      </c>
      <c r="M837" s="175">
        <v>193</v>
      </c>
      <c r="N837" s="180">
        <v>30</v>
      </c>
      <c r="O837" s="180">
        <v>75</v>
      </c>
      <c r="P837" s="181">
        <v>88</v>
      </c>
    </row>
    <row r="838" spans="1:16" x14ac:dyDescent="0.3">
      <c r="A838" s="178" t="s">
        <v>874</v>
      </c>
      <c r="B838" s="179" t="s">
        <v>182</v>
      </c>
      <c r="C838" s="179">
        <v>52720</v>
      </c>
      <c r="D838" s="178" t="s">
        <v>868</v>
      </c>
      <c r="E838" s="175">
        <v>180</v>
      </c>
      <c r="F838" s="180">
        <v>34</v>
      </c>
      <c r="G838" s="180">
        <v>25</v>
      </c>
      <c r="H838" s="181">
        <v>121</v>
      </c>
      <c r="I838" s="175">
        <v>190</v>
      </c>
      <c r="J838" s="180">
        <v>32</v>
      </c>
      <c r="K838" s="180">
        <v>38</v>
      </c>
      <c r="L838" s="181">
        <v>120</v>
      </c>
      <c r="M838" s="175">
        <v>193</v>
      </c>
      <c r="N838" s="180">
        <v>32</v>
      </c>
      <c r="O838" s="180">
        <v>44</v>
      </c>
      <c r="P838" s="181">
        <v>117</v>
      </c>
    </row>
    <row r="839" spans="1:16" x14ac:dyDescent="0.3">
      <c r="A839" s="178" t="s">
        <v>309</v>
      </c>
      <c r="B839" s="179" t="s">
        <v>262</v>
      </c>
      <c r="C839" s="179">
        <v>13600</v>
      </c>
      <c r="D839" s="178" t="s">
        <v>289</v>
      </c>
      <c r="E839" s="175">
        <v>225</v>
      </c>
      <c r="F839" s="180">
        <v>100</v>
      </c>
      <c r="G839" s="180">
        <v>26</v>
      </c>
      <c r="H839" s="181">
        <v>99</v>
      </c>
      <c r="I839" s="175">
        <v>196</v>
      </c>
      <c r="J839" s="180">
        <v>100</v>
      </c>
      <c r="K839" s="180">
        <v>32</v>
      </c>
      <c r="L839" s="181">
        <v>64</v>
      </c>
      <c r="M839" s="175">
        <v>184</v>
      </c>
      <c r="N839" s="180">
        <v>99</v>
      </c>
      <c r="O839" s="180">
        <v>33</v>
      </c>
      <c r="P839" s="181">
        <v>52</v>
      </c>
    </row>
    <row r="840" spans="1:16" x14ac:dyDescent="0.3">
      <c r="A840" s="178" t="s">
        <v>569</v>
      </c>
      <c r="B840" s="179" t="s">
        <v>310</v>
      </c>
      <c r="C840" s="179">
        <v>15185</v>
      </c>
      <c r="D840" s="178" t="s">
        <v>327</v>
      </c>
      <c r="E840" s="175">
        <v>197</v>
      </c>
      <c r="F840" s="180">
        <v>53</v>
      </c>
      <c r="G840" s="180">
        <v>66</v>
      </c>
      <c r="H840" s="181">
        <v>78</v>
      </c>
      <c r="I840" s="175">
        <v>197</v>
      </c>
      <c r="J840" s="180">
        <v>53</v>
      </c>
      <c r="K840" s="180">
        <v>68</v>
      </c>
      <c r="L840" s="181">
        <v>76</v>
      </c>
      <c r="M840" s="175">
        <v>188</v>
      </c>
      <c r="N840" s="180">
        <v>54</v>
      </c>
      <c r="O840" s="180">
        <v>66</v>
      </c>
      <c r="P840" s="181">
        <v>68</v>
      </c>
    </row>
    <row r="841" spans="1:16" x14ac:dyDescent="0.3">
      <c r="A841" s="178" t="s">
        <v>108</v>
      </c>
      <c r="B841" s="179" t="s">
        <v>459</v>
      </c>
      <c r="C841" s="179">
        <v>18205</v>
      </c>
      <c r="D841" s="178" t="s">
        <v>464</v>
      </c>
      <c r="E841" s="175">
        <v>218</v>
      </c>
      <c r="F841" s="180">
        <v>54</v>
      </c>
      <c r="G841" s="180">
        <v>47</v>
      </c>
      <c r="H841" s="181">
        <v>117</v>
      </c>
      <c r="I841" s="175">
        <v>200</v>
      </c>
      <c r="J841" s="180">
        <v>58</v>
      </c>
      <c r="K841" s="180">
        <v>34</v>
      </c>
      <c r="L841" s="181">
        <v>108</v>
      </c>
      <c r="M841" s="175">
        <v>179</v>
      </c>
      <c r="N841" s="180">
        <v>53</v>
      </c>
      <c r="O841" s="180">
        <v>34</v>
      </c>
      <c r="P841" s="181">
        <v>92</v>
      </c>
    </row>
    <row r="842" spans="1:16" x14ac:dyDescent="0.3">
      <c r="A842" s="178" t="s">
        <v>569</v>
      </c>
      <c r="B842" s="179" t="s">
        <v>682</v>
      </c>
      <c r="C842" s="179">
        <v>27800</v>
      </c>
      <c r="D842" s="178" t="s">
        <v>710</v>
      </c>
      <c r="E842" s="175">
        <v>207</v>
      </c>
      <c r="F842" s="180">
        <v>51</v>
      </c>
      <c r="G842" s="180">
        <v>39</v>
      </c>
      <c r="H842" s="181">
        <v>117</v>
      </c>
      <c r="I842" s="175">
        <v>199</v>
      </c>
      <c r="J842" s="180">
        <v>51</v>
      </c>
      <c r="K842" s="180">
        <v>37</v>
      </c>
      <c r="L842" s="181">
        <v>111</v>
      </c>
      <c r="M842" s="175">
        <v>178</v>
      </c>
      <c r="N842" s="180">
        <v>48</v>
      </c>
      <c r="O842" s="180">
        <v>36</v>
      </c>
      <c r="P842" s="181">
        <v>94</v>
      </c>
    </row>
    <row r="843" spans="1:16" x14ac:dyDescent="0.3">
      <c r="A843" s="178" t="s">
        <v>820</v>
      </c>
      <c r="B843" s="179" t="s">
        <v>262</v>
      </c>
      <c r="C843" s="179">
        <v>13673</v>
      </c>
      <c r="D843" s="178" t="s">
        <v>298</v>
      </c>
      <c r="E843" s="175">
        <v>201</v>
      </c>
      <c r="F843" s="180">
        <v>60</v>
      </c>
      <c r="G843" s="180">
        <v>57</v>
      </c>
      <c r="H843" s="181">
        <v>84</v>
      </c>
      <c r="I843" s="175">
        <v>191</v>
      </c>
      <c r="J843" s="180">
        <v>62</v>
      </c>
      <c r="K843" s="180">
        <v>57</v>
      </c>
      <c r="L843" s="181">
        <v>72</v>
      </c>
      <c r="M843" s="175">
        <v>183</v>
      </c>
      <c r="N843" s="180">
        <v>63</v>
      </c>
      <c r="O843" s="180">
        <v>60</v>
      </c>
      <c r="P843" s="181">
        <v>60</v>
      </c>
    </row>
    <row r="844" spans="1:16" x14ac:dyDescent="0.3">
      <c r="A844" s="178" t="s">
        <v>939</v>
      </c>
      <c r="B844" s="179" t="s">
        <v>940</v>
      </c>
      <c r="C844" s="179">
        <v>68327</v>
      </c>
      <c r="D844" s="178" t="s">
        <v>973</v>
      </c>
      <c r="E844" s="175">
        <v>212</v>
      </c>
      <c r="F844" s="180">
        <v>29</v>
      </c>
      <c r="G844" s="180">
        <v>78</v>
      </c>
      <c r="H844" s="181">
        <v>105</v>
      </c>
      <c r="I844" s="175">
        <v>217</v>
      </c>
      <c r="J844" s="180">
        <v>29</v>
      </c>
      <c r="K844" s="180">
        <v>81</v>
      </c>
      <c r="L844" s="181">
        <v>107</v>
      </c>
      <c r="M844" s="175">
        <v>186</v>
      </c>
      <c r="N844" s="180">
        <v>29</v>
      </c>
      <c r="O844" s="180">
        <v>59</v>
      </c>
      <c r="P844" s="181">
        <v>98</v>
      </c>
    </row>
    <row r="845" spans="1:16" x14ac:dyDescent="0.3">
      <c r="A845" s="178" t="s">
        <v>1039</v>
      </c>
      <c r="B845" s="179" t="s">
        <v>476</v>
      </c>
      <c r="C845" s="179">
        <v>19585</v>
      </c>
      <c r="D845" s="178" t="s">
        <v>500</v>
      </c>
      <c r="E845" s="175">
        <v>251</v>
      </c>
      <c r="F845" s="180">
        <v>94</v>
      </c>
      <c r="G845" s="180">
        <v>72</v>
      </c>
      <c r="H845" s="181">
        <v>85</v>
      </c>
      <c r="I845" s="175">
        <v>222</v>
      </c>
      <c r="J845" s="180">
        <v>65</v>
      </c>
      <c r="K845" s="180">
        <v>73</v>
      </c>
      <c r="L845" s="181">
        <v>84</v>
      </c>
      <c r="M845" s="175">
        <v>182</v>
      </c>
      <c r="N845" s="180">
        <v>61</v>
      </c>
      <c r="O845" s="180">
        <v>50</v>
      </c>
      <c r="P845" s="181">
        <v>71</v>
      </c>
    </row>
    <row r="846" spans="1:16" x14ac:dyDescent="0.3">
      <c r="A846" s="178" t="s">
        <v>108</v>
      </c>
      <c r="B846" s="179" t="s">
        <v>1132</v>
      </c>
      <c r="C846" s="179">
        <v>85015</v>
      </c>
      <c r="D846" s="178" t="s">
        <v>1135</v>
      </c>
      <c r="E846" s="175">
        <v>160</v>
      </c>
      <c r="F846" s="180">
        <v>18</v>
      </c>
      <c r="G846" s="180">
        <v>82</v>
      </c>
      <c r="H846" s="181">
        <v>60</v>
      </c>
      <c r="I846" s="175">
        <v>181</v>
      </c>
      <c r="J846" s="180">
        <v>19</v>
      </c>
      <c r="K846" s="180">
        <v>90</v>
      </c>
      <c r="L846" s="181">
        <v>72</v>
      </c>
      <c r="M846" s="175">
        <v>193</v>
      </c>
      <c r="N846" s="180">
        <v>19</v>
      </c>
      <c r="O846" s="180">
        <v>103</v>
      </c>
      <c r="P846" s="181">
        <v>71</v>
      </c>
    </row>
    <row r="847" spans="1:16" x14ac:dyDescent="0.3">
      <c r="A847" s="178" t="s">
        <v>458</v>
      </c>
      <c r="B847" s="179" t="s">
        <v>940</v>
      </c>
      <c r="C847" s="179">
        <v>68533</v>
      </c>
      <c r="D847" s="178" t="s">
        <v>991</v>
      </c>
      <c r="E847" s="175">
        <v>189</v>
      </c>
      <c r="F847" s="180">
        <v>36</v>
      </c>
      <c r="G847" s="180">
        <v>54</v>
      </c>
      <c r="H847" s="181">
        <v>99</v>
      </c>
      <c r="I847" s="175">
        <v>189</v>
      </c>
      <c r="J847" s="180">
        <v>37</v>
      </c>
      <c r="K847" s="180">
        <v>59</v>
      </c>
      <c r="L847" s="181">
        <v>93</v>
      </c>
      <c r="M847" s="175">
        <v>193</v>
      </c>
      <c r="N847" s="180">
        <v>37</v>
      </c>
      <c r="O847" s="180">
        <v>64</v>
      </c>
      <c r="P847" s="181">
        <v>92</v>
      </c>
    </row>
    <row r="848" spans="1:16" x14ac:dyDescent="0.3">
      <c r="A848" s="178" t="s">
        <v>820</v>
      </c>
      <c r="B848" s="179" t="s">
        <v>1087</v>
      </c>
      <c r="C848" s="179">
        <v>76246</v>
      </c>
      <c r="D848" s="178" t="s">
        <v>1100</v>
      </c>
      <c r="E848" s="175">
        <v>198</v>
      </c>
      <c r="F848" s="180">
        <v>33</v>
      </c>
      <c r="G848" s="180">
        <v>35</v>
      </c>
      <c r="H848" s="181">
        <v>130</v>
      </c>
      <c r="I848" s="175">
        <v>190</v>
      </c>
      <c r="J848" s="180">
        <v>33</v>
      </c>
      <c r="K848" s="180">
        <v>41</v>
      </c>
      <c r="L848" s="181">
        <v>116</v>
      </c>
      <c r="M848" s="175">
        <v>189</v>
      </c>
      <c r="N848" s="180">
        <v>37</v>
      </c>
      <c r="O848" s="180">
        <v>40</v>
      </c>
      <c r="P848" s="181">
        <v>112</v>
      </c>
    </row>
    <row r="849" spans="1:16" x14ac:dyDescent="0.3">
      <c r="A849" s="178" t="s">
        <v>681</v>
      </c>
      <c r="B849" s="179" t="s">
        <v>109</v>
      </c>
      <c r="C849" s="179">
        <v>5134</v>
      </c>
      <c r="D849" s="178" t="s">
        <v>137</v>
      </c>
      <c r="E849" s="175">
        <v>199</v>
      </c>
      <c r="F849" s="180">
        <v>63</v>
      </c>
      <c r="G849" s="180">
        <v>10</v>
      </c>
      <c r="H849" s="181">
        <v>126</v>
      </c>
      <c r="I849" s="175">
        <v>195</v>
      </c>
      <c r="J849" s="180">
        <v>63</v>
      </c>
      <c r="K849" s="180">
        <v>11</v>
      </c>
      <c r="L849" s="181">
        <v>121</v>
      </c>
      <c r="M849" s="175">
        <v>182</v>
      </c>
      <c r="N849" s="180">
        <v>62</v>
      </c>
      <c r="O849" s="180">
        <v>10</v>
      </c>
      <c r="P849" s="181">
        <v>110</v>
      </c>
    </row>
    <row r="850" spans="1:16" x14ac:dyDescent="0.3">
      <c r="A850" s="178" t="s">
        <v>712</v>
      </c>
      <c r="B850" s="179" t="s">
        <v>1040</v>
      </c>
      <c r="C850" s="179">
        <v>73622</v>
      </c>
      <c r="D850" s="178" t="s">
        <v>1077</v>
      </c>
      <c r="E850" s="175">
        <v>210</v>
      </c>
      <c r="F850" s="180">
        <v>44</v>
      </c>
      <c r="G850" s="180">
        <v>90</v>
      </c>
      <c r="H850" s="181">
        <v>76</v>
      </c>
      <c r="I850" s="175">
        <v>201</v>
      </c>
      <c r="J850" s="180">
        <v>47</v>
      </c>
      <c r="K850" s="180">
        <v>83</v>
      </c>
      <c r="L850" s="181">
        <v>71</v>
      </c>
      <c r="M850" s="175">
        <v>172</v>
      </c>
      <c r="N850" s="180">
        <v>47</v>
      </c>
      <c r="O850" s="180">
        <v>74</v>
      </c>
      <c r="P850" s="181">
        <v>51</v>
      </c>
    </row>
    <row r="851" spans="1:16" x14ac:dyDescent="0.3">
      <c r="A851" s="178" t="s">
        <v>820</v>
      </c>
      <c r="B851" s="179" t="s">
        <v>940</v>
      </c>
      <c r="C851" s="179">
        <v>68867</v>
      </c>
      <c r="D851" s="178" t="s">
        <v>1013</v>
      </c>
      <c r="E851" s="175">
        <v>186</v>
      </c>
      <c r="F851" s="180">
        <v>26</v>
      </c>
      <c r="G851" s="180">
        <v>120</v>
      </c>
      <c r="H851" s="181">
        <v>40</v>
      </c>
      <c r="I851" s="175">
        <v>192</v>
      </c>
      <c r="J851" s="180">
        <v>26</v>
      </c>
      <c r="K851" s="180">
        <v>120</v>
      </c>
      <c r="L851" s="181">
        <v>46</v>
      </c>
      <c r="M851" s="175">
        <v>191</v>
      </c>
      <c r="N851" s="180">
        <v>25</v>
      </c>
      <c r="O851" s="180">
        <v>121</v>
      </c>
      <c r="P851" s="181">
        <v>45</v>
      </c>
    </row>
    <row r="852" spans="1:16" x14ac:dyDescent="0.3">
      <c r="A852" s="178" t="s">
        <v>108</v>
      </c>
      <c r="B852" s="179" t="s">
        <v>570</v>
      </c>
      <c r="C852" s="179">
        <v>25426</v>
      </c>
      <c r="D852" s="178" t="s">
        <v>621</v>
      </c>
      <c r="E852" s="175">
        <v>318</v>
      </c>
      <c r="F852" s="180">
        <v>138</v>
      </c>
      <c r="G852" s="180">
        <v>52</v>
      </c>
      <c r="H852" s="181">
        <v>128</v>
      </c>
      <c r="I852" s="175">
        <v>321</v>
      </c>
      <c r="J852" s="180">
        <v>139</v>
      </c>
      <c r="K852" s="180">
        <v>54</v>
      </c>
      <c r="L852" s="181">
        <v>128</v>
      </c>
      <c r="M852" s="175">
        <v>184</v>
      </c>
      <c r="N852" s="180">
        <v>2</v>
      </c>
      <c r="O852" s="180">
        <v>62</v>
      </c>
      <c r="P852" s="181">
        <v>120</v>
      </c>
    </row>
    <row r="853" spans="1:16" x14ac:dyDescent="0.3">
      <c r="A853" s="178" t="s">
        <v>458</v>
      </c>
      <c r="B853" s="179" t="s">
        <v>262</v>
      </c>
      <c r="C853" s="179">
        <v>13300</v>
      </c>
      <c r="D853" s="178" t="s">
        <v>278</v>
      </c>
      <c r="E853" s="175">
        <v>205</v>
      </c>
      <c r="F853" s="180">
        <v>50</v>
      </c>
      <c r="G853" s="180">
        <v>37</v>
      </c>
      <c r="H853" s="181">
        <v>118</v>
      </c>
      <c r="I853" s="175">
        <v>185</v>
      </c>
      <c r="J853" s="180">
        <v>48</v>
      </c>
      <c r="K853" s="180">
        <v>40</v>
      </c>
      <c r="L853" s="181">
        <v>97</v>
      </c>
      <c r="M853" s="175">
        <v>180</v>
      </c>
      <c r="N853" s="180">
        <v>48</v>
      </c>
      <c r="O853" s="180">
        <v>47</v>
      </c>
      <c r="P853" s="181">
        <v>85</v>
      </c>
    </row>
    <row r="854" spans="1:16" x14ac:dyDescent="0.3">
      <c r="A854" s="178" t="s">
        <v>540</v>
      </c>
      <c r="B854" s="179" t="s">
        <v>570</v>
      </c>
      <c r="C854" s="179">
        <v>25851</v>
      </c>
      <c r="D854" s="178" t="s">
        <v>671</v>
      </c>
      <c r="E854" s="175">
        <v>199</v>
      </c>
      <c r="F854" s="180">
        <v>30</v>
      </c>
      <c r="G854" s="180">
        <v>53</v>
      </c>
      <c r="H854" s="181">
        <v>116</v>
      </c>
      <c r="I854" s="175">
        <v>195</v>
      </c>
      <c r="J854" s="180">
        <v>30</v>
      </c>
      <c r="K854" s="180">
        <v>52</v>
      </c>
      <c r="L854" s="181">
        <v>113</v>
      </c>
      <c r="M854" s="175">
        <v>155</v>
      </c>
      <c r="N854" s="180">
        <v>28</v>
      </c>
      <c r="O854" s="180">
        <v>51</v>
      </c>
      <c r="P854" s="181">
        <v>76</v>
      </c>
    </row>
    <row r="855" spans="1:16" x14ac:dyDescent="0.3">
      <c r="A855" s="178" t="s">
        <v>309</v>
      </c>
      <c r="B855" s="179" t="s">
        <v>182</v>
      </c>
      <c r="C855" s="179">
        <v>52022</v>
      </c>
      <c r="D855" s="178" t="s">
        <v>822</v>
      </c>
      <c r="E855" s="175">
        <v>180</v>
      </c>
      <c r="F855" s="180">
        <v>30</v>
      </c>
      <c r="G855" s="180">
        <v>26</v>
      </c>
      <c r="H855" s="181">
        <v>124</v>
      </c>
      <c r="I855" s="175">
        <v>187</v>
      </c>
      <c r="J855" s="180">
        <v>31</v>
      </c>
      <c r="K855" s="180">
        <v>27</v>
      </c>
      <c r="L855" s="181">
        <v>129</v>
      </c>
      <c r="M855" s="175">
        <v>177</v>
      </c>
      <c r="N855" s="180">
        <v>31</v>
      </c>
      <c r="O855" s="180">
        <v>31</v>
      </c>
      <c r="P855" s="181">
        <v>115</v>
      </c>
    </row>
    <row r="856" spans="1:16" x14ac:dyDescent="0.3">
      <c r="A856" s="178" t="s">
        <v>569</v>
      </c>
      <c r="B856" s="179" t="s">
        <v>310</v>
      </c>
      <c r="C856" s="179">
        <v>15425</v>
      </c>
      <c r="D856" s="178" t="s">
        <v>358</v>
      </c>
      <c r="E856" s="175">
        <v>181</v>
      </c>
      <c r="F856" s="180">
        <v>63</v>
      </c>
      <c r="G856" s="180">
        <v>54</v>
      </c>
      <c r="H856" s="181">
        <v>64</v>
      </c>
      <c r="I856" s="175">
        <v>192</v>
      </c>
      <c r="J856" s="180">
        <v>64</v>
      </c>
      <c r="K856" s="180">
        <v>67</v>
      </c>
      <c r="L856" s="181">
        <v>61</v>
      </c>
      <c r="M856" s="175">
        <v>182</v>
      </c>
      <c r="N856" s="180">
        <v>64</v>
      </c>
      <c r="O856" s="180">
        <v>66</v>
      </c>
      <c r="P856" s="181">
        <v>52</v>
      </c>
    </row>
    <row r="857" spans="1:16" x14ac:dyDescent="0.3">
      <c r="A857" s="178" t="s">
        <v>712</v>
      </c>
      <c r="B857" s="179" t="s">
        <v>273</v>
      </c>
      <c r="C857" s="179">
        <v>23090</v>
      </c>
      <c r="D857" s="178" t="s">
        <v>543</v>
      </c>
      <c r="E857" s="175">
        <v>215</v>
      </c>
      <c r="F857" s="180">
        <v>65</v>
      </c>
      <c r="G857" s="180">
        <v>9</v>
      </c>
      <c r="H857" s="181">
        <v>141</v>
      </c>
      <c r="I857" s="175">
        <v>189</v>
      </c>
      <c r="J857" s="180">
        <v>60</v>
      </c>
      <c r="K857" s="180">
        <v>9</v>
      </c>
      <c r="L857" s="181">
        <v>120</v>
      </c>
      <c r="M857" s="175">
        <v>174</v>
      </c>
      <c r="N857" s="180">
        <v>61</v>
      </c>
      <c r="O857" s="180">
        <v>9</v>
      </c>
      <c r="P857" s="181">
        <v>104</v>
      </c>
    </row>
    <row r="858" spans="1:16" x14ac:dyDescent="0.3">
      <c r="A858" s="178" t="s">
        <v>874</v>
      </c>
      <c r="B858" s="179" t="s">
        <v>507</v>
      </c>
      <c r="C858" s="179">
        <v>70523</v>
      </c>
      <c r="D858" s="178" t="s">
        <v>1029</v>
      </c>
      <c r="E858" s="175">
        <v>202</v>
      </c>
      <c r="F858" s="180">
        <v>69</v>
      </c>
      <c r="G858" s="180">
        <v>40</v>
      </c>
      <c r="H858" s="181">
        <v>93</v>
      </c>
      <c r="I858" s="175">
        <v>242</v>
      </c>
      <c r="J858" s="180">
        <v>69</v>
      </c>
      <c r="K858" s="180">
        <v>69</v>
      </c>
      <c r="L858" s="181">
        <v>104</v>
      </c>
      <c r="M858" s="175">
        <v>169</v>
      </c>
      <c r="N858" s="180">
        <v>75</v>
      </c>
      <c r="O858" s="180">
        <v>10</v>
      </c>
      <c r="P858" s="181">
        <v>84</v>
      </c>
    </row>
    <row r="859" spans="1:16" x14ac:dyDescent="0.3">
      <c r="A859" s="178" t="s">
        <v>309</v>
      </c>
      <c r="B859" s="179" t="s">
        <v>570</v>
      </c>
      <c r="C859" s="179">
        <v>25862</v>
      </c>
      <c r="D859" s="178" t="s">
        <v>672</v>
      </c>
      <c r="E859" s="175">
        <v>316</v>
      </c>
      <c r="F859" s="180">
        <v>162</v>
      </c>
      <c r="G859" s="180">
        <v>5</v>
      </c>
      <c r="H859" s="181">
        <v>149</v>
      </c>
      <c r="I859" s="175">
        <v>315</v>
      </c>
      <c r="J859" s="180">
        <v>162</v>
      </c>
      <c r="K859" s="180">
        <v>6</v>
      </c>
      <c r="L859" s="181">
        <v>147</v>
      </c>
      <c r="M859" s="175">
        <v>186</v>
      </c>
      <c r="N859" s="180">
        <v>35</v>
      </c>
      <c r="O859" s="180">
        <v>6</v>
      </c>
      <c r="P859" s="181">
        <v>145</v>
      </c>
    </row>
    <row r="860" spans="1:16" x14ac:dyDescent="0.3">
      <c r="A860" s="178" t="s">
        <v>108</v>
      </c>
      <c r="B860" s="179" t="s">
        <v>310</v>
      </c>
      <c r="C860" s="179">
        <v>15676</v>
      </c>
      <c r="D860" s="178" t="s">
        <v>392</v>
      </c>
      <c r="E860" s="175">
        <v>186</v>
      </c>
      <c r="F860" s="180">
        <v>46</v>
      </c>
      <c r="G860" s="180">
        <v>90</v>
      </c>
      <c r="H860" s="181">
        <v>50</v>
      </c>
      <c r="I860" s="175">
        <v>184</v>
      </c>
      <c r="J860" s="180">
        <v>44</v>
      </c>
      <c r="K860" s="180">
        <v>91</v>
      </c>
      <c r="L860" s="181">
        <v>49</v>
      </c>
      <c r="M860" s="175">
        <v>185</v>
      </c>
      <c r="N860" s="180">
        <v>47</v>
      </c>
      <c r="O860" s="180">
        <v>92</v>
      </c>
      <c r="P860" s="181">
        <v>46</v>
      </c>
    </row>
    <row r="861" spans="1:16" x14ac:dyDescent="0.3">
      <c r="A861" s="178" t="s">
        <v>309</v>
      </c>
      <c r="B861" s="179" t="s">
        <v>262</v>
      </c>
      <c r="C861" s="179">
        <v>13873</v>
      </c>
      <c r="D861" s="178" t="s">
        <v>307</v>
      </c>
      <c r="E861" s="175">
        <v>177</v>
      </c>
      <c r="F861" s="180">
        <v>69</v>
      </c>
      <c r="G861" s="180">
        <v>62</v>
      </c>
      <c r="H861" s="181">
        <v>46</v>
      </c>
      <c r="I861" s="175">
        <v>183</v>
      </c>
      <c r="J861" s="180">
        <v>68</v>
      </c>
      <c r="K861" s="180">
        <v>62</v>
      </c>
      <c r="L861" s="181">
        <v>53</v>
      </c>
      <c r="M861" s="175">
        <v>176</v>
      </c>
      <c r="N861" s="180">
        <v>73</v>
      </c>
      <c r="O861" s="180">
        <v>61</v>
      </c>
      <c r="P861" s="181">
        <v>42</v>
      </c>
    </row>
    <row r="862" spans="1:16" x14ac:dyDescent="0.3">
      <c r="A862" s="178" t="s">
        <v>681</v>
      </c>
      <c r="B862" s="179" t="s">
        <v>182</v>
      </c>
      <c r="C862" s="179">
        <v>52352</v>
      </c>
      <c r="D862" s="178" t="s">
        <v>842</v>
      </c>
      <c r="E862" s="175">
        <v>172</v>
      </c>
      <c r="F862" s="180">
        <v>37</v>
      </c>
      <c r="G862" s="180">
        <v>16</v>
      </c>
      <c r="H862" s="181">
        <v>119</v>
      </c>
      <c r="I862" s="175">
        <v>183</v>
      </c>
      <c r="J862" s="180">
        <v>39</v>
      </c>
      <c r="K862" s="180">
        <v>23</v>
      </c>
      <c r="L862" s="181">
        <v>121</v>
      </c>
      <c r="M862" s="175">
        <v>189</v>
      </c>
      <c r="N862" s="180">
        <v>43</v>
      </c>
      <c r="O862" s="180">
        <v>23</v>
      </c>
      <c r="P862" s="181">
        <v>123</v>
      </c>
    </row>
    <row r="863" spans="1:16" x14ac:dyDescent="0.3">
      <c r="A863" s="178" t="s">
        <v>569</v>
      </c>
      <c r="B863" s="179" t="s">
        <v>713</v>
      </c>
      <c r="C863" s="179">
        <v>41206</v>
      </c>
      <c r="D863" s="178" t="s">
        <v>722</v>
      </c>
      <c r="E863" s="175">
        <v>208</v>
      </c>
      <c r="F863" s="180">
        <v>45</v>
      </c>
      <c r="G863" s="180">
        <v>33</v>
      </c>
      <c r="H863" s="181">
        <v>130</v>
      </c>
      <c r="I863" s="175">
        <v>197</v>
      </c>
      <c r="J863" s="180">
        <v>49</v>
      </c>
      <c r="K863" s="180">
        <v>35</v>
      </c>
      <c r="L863" s="181">
        <v>113</v>
      </c>
      <c r="M863" s="175">
        <v>183</v>
      </c>
      <c r="N863" s="180">
        <v>45</v>
      </c>
      <c r="O863" s="180">
        <v>29</v>
      </c>
      <c r="P863" s="181">
        <v>109</v>
      </c>
    </row>
    <row r="864" spans="1:16" x14ac:dyDescent="0.3">
      <c r="A864" s="178" t="s">
        <v>874</v>
      </c>
      <c r="B864" s="179" t="s">
        <v>682</v>
      </c>
      <c r="C864" s="179">
        <v>27495</v>
      </c>
      <c r="D864" s="178" t="s">
        <v>704</v>
      </c>
      <c r="E864" s="175">
        <v>198</v>
      </c>
      <c r="F864" s="180">
        <v>70</v>
      </c>
      <c r="G864" s="180">
        <v>31</v>
      </c>
      <c r="H864" s="181">
        <v>97</v>
      </c>
      <c r="I864" s="175">
        <v>189</v>
      </c>
      <c r="J864" s="180">
        <v>70</v>
      </c>
      <c r="K864" s="180">
        <v>21</v>
      </c>
      <c r="L864" s="181">
        <v>98</v>
      </c>
      <c r="M864" s="175">
        <v>180</v>
      </c>
      <c r="N864" s="180">
        <v>70</v>
      </c>
      <c r="O864" s="180">
        <v>18</v>
      </c>
      <c r="P864" s="181">
        <v>92</v>
      </c>
    </row>
    <row r="865" spans="1:16" x14ac:dyDescent="0.3">
      <c r="A865" s="178" t="s">
        <v>939</v>
      </c>
      <c r="B865" s="179" t="s">
        <v>570</v>
      </c>
      <c r="C865" s="179">
        <v>25594</v>
      </c>
      <c r="D865" s="178" t="s">
        <v>638</v>
      </c>
      <c r="E865" s="175">
        <v>258</v>
      </c>
      <c r="F865" s="180">
        <v>75</v>
      </c>
      <c r="G865" s="180">
        <v>73</v>
      </c>
      <c r="H865" s="181">
        <v>110</v>
      </c>
      <c r="I865" s="175">
        <v>261</v>
      </c>
      <c r="J865" s="180">
        <v>75</v>
      </c>
      <c r="K865" s="180">
        <v>75</v>
      </c>
      <c r="L865" s="181">
        <v>111</v>
      </c>
      <c r="M865" s="175">
        <v>176</v>
      </c>
      <c r="N865" s="180">
        <v>0</v>
      </c>
      <c r="O865" s="180">
        <v>75</v>
      </c>
      <c r="P865" s="181">
        <v>101</v>
      </c>
    </row>
    <row r="866" spans="1:16" x14ac:dyDescent="0.3">
      <c r="A866" s="178" t="s">
        <v>261</v>
      </c>
      <c r="B866" s="179" t="s">
        <v>236</v>
      </c>
      <c r="C866" s="179">
        <v>8141</v>
      </c>
      <c r="D866" s="178" t="s">
        <v>240</v>
      </c>
      <c r="E866" s="175">
        <v>245</v>
      </c>
      <c r="F866" s="180">
        <v>68</v>
      </c>
      <c r="G866" s="180">
        <v>11</v>
      </c>
      <c r="H866" s="181">
        <v>166</v>
      </c>
      <c r="I866" s="175">
        <v>196</v>
      </c>
      <c r="J866" s="180">
        <v>71</v>
      </c>
      <c r="K866" s="180">
        <v>7</v>
      </c>
      <c r="L866" s="181">
        <v>118</v>
      </c>
      <c r="M866" s="175">
        <v>154</v>
      </c>
      <c r="N866" s="180">
        <v>65</v>
      </c>
      <c r="O866" s="180">
        <v>3</v>
      </c>
      <c r="P866" s="181">
        <v>86</v>
      </c>
    </row>
    <row r="867" spans="1:16" x14ac:dyDescent="0.3">
      <c r="A867" s="178" t="s">
        <v>820</v>
      </c>
      <c r="B867" s="179" t="s">
        <v>875</v>
      </c>
      <c r="C867" s="179">
        <v>54800</v>
      </c>
      <c r="D867" s="178" t="s">
        <v>910</v>
      </c>
      <c r="E867" s="175">
        <v>193</v>
      </c>
      <c r="F867" s="180">
        <v>49</v>
      </c>
      <c r="G867" s="180">
        <v>47</v>
      </c>
      <c r="H867" s="181">
        <v>97</v>
      </c>
      <c r="I867" s="175">
        <v>198</v>
      </c>
      <c r="J867" s="180">
        <v>53</v>
      </c>
      <c r="K867" s="180">
        <v>53</v>
      </c>
      <c r="L867" s="181">
        <v>92</v>
      </c>
      <c r="M867" s="175">
        <v>177</v>
      </c>
      <c r="N867" s="180">
        <v>53</v>
      </c>
      <c r="O867" s="180">
        <v>40</v>
      </c>
      <c r="P867" s="181">
        <v>84</v>
      </c>
    </row>
    <row r="868" spans="1:16" x14ac:dyDescent="0.3">
      <c r="A868" s="178" t="s">
        <v>261</v>
      </c>
      <c r="B868" s="179" t="s">
        <v>182</v>
      </c>
      <c r="C868" s="179">
        <v>52256</v>
      </c>
      <c r="D868" s="178" t="s">
        <v>836</v>
      </c>
      <c r="E868" s="175">
        <v>189</v>
      </c>
      <c r="F868" s="180">
        <v>37</v>
      </c>
      <c r="G868" s="180">
        <v>18</v>
      </c>
      <c r="H868" s="181">
        <v>134</v>
      </c>
      <c r="I868" s="175">
        <v>182</v>
      </c>
      <c r="J868" s="180">
        <v>35</v>
      </c>
      <c r="K868" s="180">
        <v>15</v>
      </c>
      <c r="L868" s="181">
        <v>132</v>
      </c>
      <c r="M868" s="175">
        <v>160</v>
      </c>
      <c r="N868" s="180">
        <v>36</v>
      </c>
      <c r="O868" s="180">
        <v>16</v>
      </c>
      <c r="P868" s="181">
        <v>108</v>
      </c>
    </row>
    <row r="869" spans="1:16" x14ac:dyDescent="0.3">
      <c r="A869" s="178" t="s">
        <v>309</v>
      </c>
      <c r="B869" s="179" t="s">
        <v>109</v>
      </c>
      <c r="C869" s="179">
        <v>5044</v>
      </c>
      <c r="D869" s="178" t="s">
        <v>121</v>
      </c>
      <c r="E869" s="175">
        <v>184</v>
      </c>
      <c r="F869" s="180">
        <v>65</v>
      </c>
      <c r="G869" s="180">
        <v>46</v>
      </c>
      <c r="H869" s="181">
        <v>73</v>
      </c>
      <c r="I869" s="175">
        <v>186</v>
      </c>
      <c r="J869" s="180">
        <v>65</v>
      </c>
      <c r="K869" s="180">
        <v>45</v>
      </c>
      <c r="L869" s="181">
        <v>76</v>
      </c>
      <c r="M869" s="175">
        <v>178</v>
      </c>
      <c r="N869" s="180">
        <v>65</v>
      </c>
      <c r="O869" s="180">
        <v>43</v>
      </c>
      <c r="P869" s="181">
        <v>70</v>
      </c>
    </row>
    <row r="870" spans="1:16" x14ac:dyDescent="0.3">
      <c r="A870" s="178" t="s">
        <v>458</v>
      </c>
      <c r="B870" s="179" t="s">
        <v>794</v>
      </c>
      <c r="C870" s="179">
        <v>50325</v>
      </c>
      <c r="D870" s="178" t="s">
        <v>806</v>
      </c>
      <c r="E870" s="175">
        <v>166</v>
      </c>
      <c r="F870" s="180">
        <v>1</v>
      </c>
      <c r="G870" s="180">
        <v>40</v>
      </c>
      <c r="H870" s="181">
        <v>125</v>
      </c>
      <c r="I870" s="175">
        <v>160</v>
      </c>
      <c r="J870" s="180">
        <v>1</v>
      </c>
      <c r="K870" s="180">
        <v>37</v>
      </c>
      <c r="L870" s="181">
        <v>122</v>
      </c>
      <c r="M870" s="175">
        <v>176</v>
      </c>
      <c r="N870" s="180">
        <v>1</v>
      </c>
      <c r="O870" s="180">
        <v>59</v>
      </c>
      <c r="P870" s="181">
        <v>116</v>
      </c>
    </row>
    <row r="871" spans="1:16" x14ac:dyDescent="0.3">
      <c r="A871" s="178" t="s">
        <v>939</v>
      </c>
      <c r="B871" s="179" t="s">
        <v>310</v>
      </c>
      <c r="C871" s="179">
        <v>15531</v>
      </c>
      <c r="D871" s="178" t="s">
        <v>375</v>
      </c>
      <c r="E871" s="175">
        <v>188</v>
      </c>
      <c r="F871" s="180">
        <v>61</v>
      </c>
      <c r="G871" s="180">
        <v>31</v>
      </c>
      <c r="H871" s="181">
        <v>96</v>
      </c>
      <c r="I871" s="175">
        <v>182</v>
      </c>
      <c r="J871" s="180">
        <v>62</v>
      </c>
      <c r="K871" s="180">
        <v>29</v>
      </c>
      <c r="L871" s="181">
        <v>91</v>
      </c>
      <c r="M871" s="175">
        <v>170</v>
      </c>
      <c r="N871" s="180">
        <v>61</v>
      </c>
      <c r="O871" s="180">
        <v>28</v>
      </c>
      <c r="P871" s="181">
        <v>81</v>
      </c>
    </row>
    <row r="872" spans="1:16" x14ac:dyDescent="0.3">
      <c r="A872" s="178" t="s">
        <v>569</v>
      </c>
      <c r="B872" s="179" t="s">
        <v>459</v>
      </c>
      <c r="C872" s="179">
        <v>18860</v>
      </c>
      <c r="D872" s="178" t="s">
        <v>226</v>
      </c>
      <c r="E872" s="175">
        <v>163</v>
      </c>
      <c r="F872" s="180">
        <v>43</v>
      </c>
      <c r="G872" s="180">
        <v>68</v>
      </c>
      <c r="H872" s="181">
        <v>52</v>
      </c>
      <c r="I872" s="175">
        <v>175</v>
      </c>
      <c r="J872" s="180">
        <v>51</v>
      </c>
      <c r="K872" s="180">
        <v>65</v>
      </c>
      <c r="L872" s="181">
        <v>59</v>
      </c>
      <c r="M872" s="175">
        <v>180</v>
      </c>
      <c r="N872" s="180">
        <v>46</v>
      </c>
      <c r="O872" s="180">
        <v>74</v>
      </c>
      <c r="P872" s="181">
        <v>60</v>
      </c>
    </row>
    <row r="873" spans="1:16" x14ac:dyDescent="0.3">
      <c r="A873" s="178" t="s">
        <v>235</v>
      </c>
      <c r="B873" s="179" t="s">
        <v>875</v>
      </c>
      <c r="C873" s="179">
        <v>54398</v>
      </c>
      <c r="D873" s="178" t="s">
        <v>896</v>
      </c>
      <c r="E873" s="175">
        <v>174</v>
      </c>
      <c r="F873" s="180">
        <v>26</v>
      </c>
      <c r="G873" s="180">
        <v>46</v>
      </c>
      <c r="H873" s="181">
        <v>102</v>
      </c>
      <c r="I873" s="175">
        <v>186</v>
      </c>
      <c r="J873" s="180">
        <v>27</v>
      </c>
      <c r="K873" s="180">
        <v>51</v>
      </c>
      <c r="L873" s="181">
        <v>108</v>
      </c>
      <c r="M873" s="175">
        <v>175</v>
      </c>
      <c r="N873" s="180">
        <v>27</v>
      </c>
      <c r="O873" s="180">
        <v>44</v>
      </c>
      <c r="P873" s="181">
        <v>104</v>
      </c>
    </row>
    <row r="874" spans="1:16" x14ac:dyDescent="0.3">
      <c r="A874" s="178" t="s">
        <v>1086</v>
      </c>
      <c r="B874" s="179" t="s">
        <v>182</v>
      </c>
      <c r="C874" s="179">
        <v>52694</v>
      </c>
      <c r="D874" s="178" t="s">
        <v>866</v>
      </c>
      <c r="E874" s="175">
        <v>224</v>
      </c>
      <c r="F874" s="180">
        <v>47</v>
      </c>
      <c r="G874" s="180">
        <v>72</v>
      </c>
      <c r="H874" s="181">
        <v>105</v>
      </c>
      <c r="I874" s="175">
        <v>201</v>
      </c>
      <c r="J874" s="180">
        <v>45</v>
      </c>
      <c r="K874" s="180">
        <v>49</v>
      </c>
      <c r="L874" s="181">
        <v>107</v>
      </c>
      <c r="M874" s="175">
        <v>171</v>
      </c>
      <c r="N874" s="180">
        <v>44</v>
      </c>
      <c r="O874" s="180">
        <v>28</v>
      </c>
      <c r="P874" s="181">
        <v>99</v>
      </c>
    </row>
    <row r="875" spans="1:16" x14ac:dyDescent="0.3">
      <c r="A875" s="178" t="s">
        <v>712</v>
      </c>
      <c r="B875" s="179" t="s">
        <v>310</v>
      </c>
      <c r="C875" s="179">
        <v>15835</v>
      </c>
      <c r="D875" s="178" t="s">
        <v>423</v>
      </c>
      <c r="E875" s="175">
        <v>196</v>
      </c>
      <c r="F875" s="180">
        <v>48</v>
      </c>
      <c r="G875" s="180">
        <v>57</v>
      </c>
      <c r="H875" s="181">
        <v>91</v>
      </c>
      <c r="I875" s="175">
        <v>189</v>
      </c>
      <c r="J875" s="180">
        <v>48</v>
      </c>
      <c r="K875" s="180">
        <v>53</v>
      </c>
      <c r="L875" s="181">
        <v>88</v>
      </c>
      <c r="M875" s="175">
        <v>177</v>
      </c>
      <c r="N875" s="180">
        <v>49</v>
      </c>
      <c r="O875" s="180">
        <v>42</v>
      </c>
      <c r="P875" s="181">
        <v>86</v>
      </c>
    </row>
    <row r="876" spans="1:16" x14ac:dyDescent="0.3">
      <c r="A876" s="178" t="s">
        <v>914</v>
      </c>
      <c r="B876" s="179" t="s">
        <v>310</v>
      </c>
      <c r="C876" s="179">
        <v>15187</v>
      </c>
      <c r="D876" s="178" t="s">
        <v>328</v>
      </c>
      <c r="E876" s="175">
        <v>187</v>
      </c>
      <c r="F876" s="180">
        <v>47</v>
      </c>
      <c r="G876" s="180">
        <v>127</v>
      </c>
      <c r="H876" s="181">
        <v>13</v>
      </c>
      <c r="I876" s="175">
        <v>177</v>
      </c>
      <c r="J876" s="180">
        <v>48</v>
      </c>
      <c r="K876" s="180">
        <v>119</v>
      </c>
      <c r="L876" s="181">
        <v>10</v>
      </c>
      <c r="M876" s="175">
        <v>184</v>
      </c>
      <c r="N876" s="180">
        <v>48</v>
      </c>
      <c r="O876" s="180">
        <v>121</v>
      </c>
      <c r="P876" s="181">
        <v>15</v>
      </c>
    </row>
    <row r="877" spans="1:16" x14ac:dyDescent="0.3">
      <c r="A877" s="178" t="s">
        <v>939</v>
      </c>
      <c r="B877" s="179" t="s">
        <v>236</v>
      </c>
      <c r="C877" s="179">
        <v>8849</v>
      </c>
      <c r="D877" s="178" t="s">
        <v>258</v>
      </c>
      <c r="E877" s="175">
        <v>184</v>
      </c>
      <c r="F877" s="180">
        <v>27</v>
      </c>
      <c r="G877" s="180">
        <v>11</v>
      </c>
      <c r="H877" s="181">
        <v>146</v>
      </c>
      <c r="I877" s="175">
        <v>172</v>
      </c>
      <c r="J877" s="180">
        <v>28</v>
      </c>
      <c r="K877" s="180">
        <v>24</v>
      </c>
      <c r="L877" s="181">
        <v>120</v>
      </c>
      <c r="M877" s="175">
        <v>160</v>
      </c>
      <c r="N877" s="180">
        <v>28</v>
      </c>
      <c r="O877" s="180">
        <v>30</v>
      </c>
      <c r="P877" s="181">
        <v>102</v>
      </c>
    </row>
    <row r="878" spans="1:16" x14ac:dyDescent="0.3">
      <c r="A878" s="178" t="s">
        <v>1039</v>
      </c>
      <c r="B878" s="179" t="s">
        <v>310</v>
      </c>
      <c r="C878" s="179">
        <v>15248</v>
      </c>
      <c r="D878" s="178" t="s">
        <v>341</v>
      </c>
      <c r="E878" s="175">
        <v>181</v>
      </c>
      <c r="F878" s="180">
        <v>23</v>
      </c>
      <c r="G878" s="180">
        <v>69</v>
      </c>
      <c r="H878" s="181">
        <v>89</v>
      </c>
      <c r="I878" s="175">
        <v>179</v>
      </c>
      <c r="J878" s="180">
        <v>23</v>
      </c>
      <c r="K878" s="180">
        <v>68</v>
      </c>
      <c r="L878" s="181">
        <v>88</v>
      </c>
      <c r="M878" s="175">
        <v>154</v>
      </c>
      <c r="N878" s="180">
        <v>22</v>
      </c>
      <c r="O878" s="180">
        <v>68</v>
      </c>
      <c r="P878" s="181">
        <v>64</v>
      </c>
    </row>
    <row r="879" spans="1:16" x14ac:dyDescent="0.3">
      <c r="A879" s="178" t="s">
        <v>261</v>
      </c>
      <c r="B879" s="179" t="s">
        <v>262</v>
      </c>
      <c r="C879" s="179">
        <v>13440</v>
      </c>
      <c r="D879" s="178" t="s">
        <v>281</v>
      </c>
      <c r="E879" s="175">
        <v>187</v>
      </c>
      <c r="F879" s="180">
        <v>51</v>
      </c>
      <c r="G879" s="180">
        <v>92</v>
      </c>
      <c r="H879" s="181">
        <v>44</v>
      </c>
      <c r="I879" s="175">
        <v>177</v>
      </c>
      <c r="J879" s="180">
        <v>51</v>
      </c>
      <c r="K879" s="180">
        <v>90</v>
      </c>
      <c r="L879" s="181">
        <v>36</v>
      </c>
      <c r="M879" s="175">
        <v>167</v>
      </c>
      <c r="N879" s="180">
        <v>50</v>
      </c>
      <c r="O879" s="180">
        <v>91</v>
      </c>
      <c r="P879" s="181">
        <v>26</v>
      </c>
    </row>
    <row r="880" spans="1:16" x14ac:dyDescent="0.3">
      <c r="A880" s="178" t="s">
        <v>1123</v>
      </c>
      <c r="B880" s="179" t="s">
        <v>875</v>
      </c>
      <c r="C880" s="179">
        <v>54250</v>
      </c>
      <c r="D880" s="178" t="s">
        <v>889</v>
      </c>
      <c r="E880" s="175">
        <v>164</v>
      </c>
      <c r="F880" s="180">
        <v>32</v>
      </c>
      <c r="G880" s="180">
        <v>44</v>
      </c>
      <c r="H880" s="181">
        <v>88</v>
      </c>
      <c r="I880" s="175">
        <v>179</v>
      </c>
      <c r="J880" s="180">
        <v>35</v>
      </c>
      <c r="K880" s="180">
        <v>54</v>
      </c>
      <c r="L880" s="181">
        <v>90</v>
      </c>
      <c r="M880" s="175">
        <v>173</v>
      </c>
      <c r="N880" s="180">
        <v>35</v>
      </c>
      <c r="O880" s="180">
        <v>52</v>
      </c>
      <c r="P880" s="181">
        <v>86</v>
      </c>
    </row>
    <row r="881" spans="1:16" x14ac:dyDescent="0.3">
      <c r="A881" s="178" t="s">
        <v>681</v>
      </c>
      <c r="B881" s="179" t="s">
        <v>1132</v>
      </c>
      <c r="C881" s="179">
        <v>85400</v>
      </c>
      <c r="D881" s="178" t="s">
        <v>1147</v>
      </c>
      <c r="E881" s="175">
        <v>165</v>
      </c>
      <c r="F881" s="180">
        <v>35</v>
      </c>
      <c r="G881" s="180">
        <v>35</v>
      </c>
      <c r="H881" s="181">
        <v>95</v>
      </c>
      <c r="I881" s="175">
        <v>182</v>
      </c>
      <c r="J881" s="180">
        <v>38</v>
      </c>
      <c r="K881" s="180">
        <v>41</v>
      </c>
      <c r="L881" s="181">
        <v>103</v>
      </c>
      <c r="M881" s="175">
        <v>172</v>
      </c>
      <c r="N881" s="180">
        <v>36</v>
      </c>
      <c r="O881" s="180">
        <v>38</v>
      </c>
      <c r="P881" s="181">
        <v>98</v>
      </c>
    </row>
    <row r="882" spans="1:16" x14ac:dyDescent="0.3">
      <c r="A882" s="178" t="s">
        <v>874</v>
      </c>
      <c r="B882" s="179" t="s">
        <v>182</v>
      </c>
      <c r="C882" s="179">
        <v>52385</v>
      </c>
      <c r="D882" s="178" t="s">
        <v>847</v>
      </c>
      <c r="E882" s="175">
        <v>182</v>
      </c>
      <c r="F882" s="180">
        <v>21</v>
      </c>
      <c r="G882" s="180">
        <v>16</v>
      </c>
      <c r="H882" s="181">
        <v>145</v>
      </c>
      <c r="I882" s="175">
        <v>178</v>
      </c>
      <c r="J882" s="180">
        <v>21</v>
      </c>
      <c r="K882" s="180">
        <v>16</v>
      </c>
      <c r="L882" s="181">
        <v>141</v>
      </c>
      <c r="M882" s="175">
        <v>156</v>
      </c>
      <c r="N882" s="180">
        <v>21</v>
      </c>
      <c r="O882" s="180">
        <v>15</v>
      </c>
      <c r="P882" s="181">
        <v>120</v>
      </c>
    </row>
    <row r="883" spans="1:16" x14ac:dyDescent="0.3">
      <c r="A883" s="178" t="s">
        <v>874</v>
      </c>
      <c r="B883" s="179" t="s">
        <v>682</v>
      </c>
      <c r="C883" s="179">
        <v>27073</v>
      </c>
      <c r="D883" s="178" t="s">
        <v>687</v>
      </c>
      <c r="E883" s="175">
        <v>199</v>
      </c>
      <c r="F883" s="180">
        <v>35</v>
      </c>
      <c r="G883" s="180">
        <v>101</v>
      </c>
      <c r="H883" s="181">
        <v>63</v>
      </c>
      <c r="I883" s="175">
        <v>183</v>
      </c>
      <c r="J883" s="180">
        <v>35</v>
      </c>
      <c r="K883" s="180">
        <v>89</v>
      </c>
      <c r="L883" s="181">
        <v>59</v>
      </c>
      <c r="M883" s="175">
        <v>171</v>
      </c>
      <c r="N883" s="180">
        <v>35</v>
      </c>
      <c r="O883" s="180">
        <v>81</v>
      </c>
      <c r="P883" s="181">
        <v>55</v>
      </c>
    </row>
    <row r="884" spans="1:16" x14ac:dyDescent="0.3">
      <c r="A884" s="178" t="s">
        <v>108</v>
      </c>
      <c r="B884" s="179" t="s">
        <v>262</v>
      </c>
      <c r="C884" s="179">
        <v>13549</v>
      </c>
      <c r="D884" s="178" t="s">
        <v>287</v>
      </c>
      <c r="E884" s="175">
        <v>212</v>
      </c>
      <c r="F884" s="180">
        <v>70</v>
      </c>
      <c r="G884" s="180">
        <v>32</v>
      </c>
      <c r="H884" s="181">
        <v>110</v>
      </c>
      <c r="I884" s="175">
        <v>204</v>
      </c>
      <c r="J884" s="180">
        <v>70</v>
      </c>
      <c r="K884" s="180">
        <v>32</v>
      </c>
      <c r="L884" s="181">
        <v>102</v>
      </c>
      <c r="M884" s="175">
        <v>165</v>
      </c>
      <c r="N884" s="180">
        <v>67</v>
      </c>
      <c r="O884" s="180">
        <v>6</v>
      </c>
      <c r="P884" s="181">
        <v>92</v>
      </c>
    </row>
    <row r="885" spans="1:16" x14ac:dyDescent="0.3">
      <c r="A885" s="178" t="s">
        <v>261</v>
      </c>
      <c r="B885" s="179" t="s">
        <v>182</v>
      </c>
      <c r="C885" s="179">
        <v>52224</v>
      </c>
      <c r="D885" s="178" t="s">
        <v>830</v>
      </c>
      <c r="E885" s="175">
        <v>244</v>
      </c>
      <c r="F885" s="180">
        <v>27</v>
      </c>
      <c r="G885" s="180">
        <v>27</v>
      </c>
      <c r="H885" s="181">
        <v>190</v>
      </c>
      <c r="I885" s="175">
        <v>183</v>
      </c>
      <c r="J885" s="180">
        <v>27</v>
      </c>
      <c r="K885" s="180">
        <v>21</v>
      </c>
      <c r="L885" s="181">
        <v>135</v>
      </c>
      <c r="M885" s="175">
        <v>190</v>
      </c>
      <c r="N885" s="180">
        <v>27</v>
      </c>
      <c r="O885" s="180">
        <v>13</v>
      </c>
      <c r="P885" s="181">
        <v>150</v>
      </c>
    </row>
    <row r="886" spans="1:16" x14ac:dyDescent="0.3">
      <c r="A886" s="178" t="s">
        <v>309</v>
      </c>
      <c r="B886" s="179" t="s">
        <v>1040</v>
      </c>
      <c r="C886" s="179">
        <v>73226</v>
      </c>
      <c r="D886" s="178" t="s">
        <v>1054</v>
      </c>
      <c r="E886" s="175">
        <v>188</v>
      </c>
      <c r="F886" s="180">
        <v>64</v>
      </c>
      <c r="G886" s="180">
        <v>18</v>
      </c>
      <c r="H886" s="181">
        <v>106</v>
      </c>
      <c r="I886" s="175">
        <v>184</v>
      </c>
      <c r="J886" s="180">
        <v>64</v>
      </c>
      <c r="K886" s="180">
        <v>18</v>
      </c>
      <c r="L886" s="181">
        <v>102</v>
      </c>
      <c r="M886" s="175">
        <v>166</v>
      </c>
      <c r="N886" s="180">
        <v>54</v>
      </c>
      <c r="O886" s="180">
        <v>18</v>
      </c>
      <c r="P886" s="181">
        <v>94</v>
      </c>
    </row>
    <row r="887" spans="1:16" x14ac:dyDescent="0.3">
      <c r="A887" s="178" t="s">
        <v>820</v>
      </c>
      <c r="B887" s="179" t="s">
        <v>749</v>
      </c>
      <c r="C887" s="179">
        <v>44110</v>
      </c>
      <c r="D887" s="178" t="s">
        <v>754</v>
      </c>
      <c r="E887" s="175">
        <v>178</v>
      </c>
      <c r="F887" s="180">
        <v>39</v>
      </c>
      <c r="G887" s="180">
        <v>21</v>
      </c>
      <c r="H887" s="181">
        <v>118</v>
      </c>
      <c r="I887" s="175">
        <v>169</v>
      </c>
      <c r="J887" s="180">
        <v>38</v>
      </c>
      <c r="K887" s="180">
        <v>16</v>
      </c>
      <c r="L887" s="181">
        <v>115</v>
      </c>
      <c r="M887" s="175">
        <v>139</v>
      </c>
      <c r="N887" s="180">
        <v>37</v>
      </c>
      <c r="O887" s="180">
        <v>22</v>
      </c>
      <c r="P887" s="181">
        <v>80</v>
      </c>
    </row>
    <row r="888" spans="1:16" x14ac:dyDescent="0.3">
      <c r="A888" s="178" t="s">
        <v>309</v>
      </c>
      <c r="B888" s="179" t="s">
        <v>915</v>
      </c>
      <c r="C888" s="179">
        <v>63111</v>
      </c>
      <c r="D888" s="178" t="s">
        <v>319</v>
      </c>
      <c r="E888" s="175">
        <v>173</v>
      </c>
      <c r="F888" s="180">
        <v>39</v>
      </c>
      <c r="G888" s="180">
        <v>56</v>
      </c>
      <c r="H888" s="181">
        <v>78</v>
      </c>
      <c r="I888" s="175">
        <v>173</v>
      </c>
      <c r="J888" s="180">
        <v>41</v>
      </c>
      <c r="K888" s="180">
        <v>56</v>
      </c>
      <c r="L888" s="181">
        <v>76</v>
      </c>
      <c r="M888" s="175">
        <v>167</v>
      </c>
      <c r="N888" s="180">
        <v>39</v>
      </c>
      <c r="O888" s="180">
        <v>58</v>
      </c>
      <c r="P888" s="181">
        <v>70</v>
      </c>
    </row>
    <row r="889" spans="1:16" x14ac:dyDescent="0.3">
      <c r="A889" s="178" t="s">
        <v>820</v>
      </c>
      <c r="B889" s="179" t="s">
        <v>940</v>
      </c>
      <c r="C889" s="179">
        <v>68324</v>
      </c>
      <c r="D889" s="178" t="s">
        <v>972</v>
      </c>
      <c r="E889" s="175">
        <v>171</v>
      </c>
      <c r="F889" s="180">
        <v>33</v>
      </c>
      <c r="G889" s="180">
        <v>53</v>
      </c>
      <c r="H889" s="181">
        <v>85</v>
      </c>
      <c r="I889" s="175">
        <v>170</v>
      </c>
      <c r="J889" s="180">
        <v>32</v>
      </c>
      <c r="K889" s="180">
        <v>50</v>
      </c>
      <c r="L889" s="181">
        <v>88</v>
      </c>
      <c r="M889" s="175">
        <v>167</v>
      </c>
      <c r="N889" s="180">
        <v>31</v>
      </c>
      <c r="O889" s="180">
        <v>53</v>
      </c>
      <c r="P889" s="181">
        <v>83</v>
      </c>
    </row>
    <row r="890" spans="1:16" x14ac:dyDescent="0.3">
      <c r="A890" s="178" t="s">
        <v>261</v>
      </c>
      <c r="B890" s="179" t="s">
        <v>1040</v>
      </c>
      <c r="C890" s="179">
        <v>73024</v>
      </c>
      <c r="D890" s="178" t="s">
        <v>1042</v>
      </c>
      <c r="E890" s="175">
        <v>197</v>
      </c>
      <c r="F890" s="180">
        <v>34</v>
      </c>
      <c r="G890" s="180">
        <v>61</v>
      </c>
      <c r="H890" s="181">
        <v>102</v>
      </c>
      <c r="I890" s="175">
        <v>177</v>
      </c>
      <c r="J890" s="180">
        <v>34</v>
      </c>
      <c r="K890" s="180">
        <v>42</v>
      </c>
      <c r="L890" s="181">
        <v>101</v>
      </c>
      <c r="M890" s="175">
        <v>140</v>
      </c>
      <c r="N890" s="180">
        <v>33</v>
      </c>
      <c r="O890" s="180">
        <v>38</v>
      </c>
      <c r="P890" s="181">
        <v>69</v>
      </c>
    </row>
    <row r="891" spans="1:16" x14ac:dyDescent="0.3">
      <c r="A891" s="178" t="s">
        <v>820</v>
      </c>
      <c r="B891" s="179" t="s">
        <v>570</v>
      </c>
      <c r="C891" s="179">
        <v>25328</v>
      </c>
      <c r="D891" s="178" t="s">
        <v>611</v>
      </c>
      <c r="E891" s="175">
        <v>272</v>
      </c>
      <c r="F891" s="180">
        <v>124</v>
      </c>
      <c r="G891" s="180">
        <v>42</v>
      </c>
      <c r="H891" s="181">
        <v>106</v>
      </c>
      <c r="I891" s="175">
        <v>271</v>
      </c>
      <c r="J891" s="180">
        <v>124</v>
      </c>
      <c r="K891" s="180">
        <v>45</v>
      </c>
      <c r="L891" s="181">
        <v>102</v>
      </c>
      <c r="M891" s="175">
        <v>167</v>
      </c>
      <c r="N891" s="180">
        <v>24</v>
      </c>
      <c r="O891" s="180">
        <v>46</v>
      </c>
      <c r="P891" s="181">
        <v>97</v>
      </c>
    </row>
    <row r="892" spans="1:16" x14ac:dyDescent="0.3">
      <c r="A892" s="178" t="s">
        <v>1039</v>
      </c>
      <c r="B892" s="179" t="s">
        <v>570</v>
      </c>
      <c r="C892" s="179">
        <v>25398</v>
      </c>
      <c r="D892" s="178" t="s">
        <v>619</v>
      </c>
      <c r="E892" s="175">
        <v>314</v>
      </c>
      <c r="F892" s="180">
        <v>154</v>
      </c>
      <c r="G892" s="180">
        <v>4</v>
      </c>
      <c r="H892" s="181">
        <v>156</v>
      </c>
      <c r="I892" s="175">
        <v>295</v>
      </c>
      <c r="J892" s="180">
        <v>155</v>
      </c>
      <c r="K892" s="180">
        <v>4</v>
      </c>
      <c r="L892" s="181">
        <v>136</v>
      </c>
      <c r="M892" s="175">
        <v>127</v>
      </c>
      <c r="N892" s="180">
        <v>31</v>
      </c>
      <c r="O892" s="180">
        <v>4</v>
      </c>
      <c r="P892" s="181">
        <v>92</v>
      </c>
    </row>
    <row r="893" spans="1:16" x14ac:dyDescent="0.3">
      <c r="A893" s="178" t="s">
        <v>309</v>
      </c>
      <c r="B893" s="179" t="s">
        <v>764</v>
      </c>
      <c r="C893" s="179">
        <v>47660</v>
      </c>
      <c r="D893" s="178" t="s">
        <v>784</v>
      </c>
      <c r="E893" s="175">
        <v>216</v>
      </c>
      <c r="F893" s="180">
        <v>66</v>
      </c>
      <c r="G893" s="180">
        <v>6</v>
      </c>
      <c r="H893" s="181">
        <v>144</v>
      </c>
      <c r="I893" s="175">
        <v>169</v>
      </c>
      <c r="J893" s="180">
        <v>66</v>
      </c>
      <c r="K893" s="180">
        <v>5</v>
      </c>
      <c r="L893" s="181">
        <v>98</v>
      </c>
      <c r="M893" s="175">
        <v>131</v>
      </c>
      <c r="N893" s="180">
        <v>66</v>
      </c>
      <c r="O893" s="180">
        <v>5</v>
      </c>
      <c r="P893" s="181">
        <v>60</v>
      </c>
    </row>
    <row r="894" spans="1:16" x14ac:dyDescent="0.3">
      <c r="A894" s="178" t="s">
        <v>569</v>
      </c>
      <c r="B894" s="179" t="s">
        <v>940</v>
      </c>
      <c r="C894" s="179">
        <v>68444</v>
      </c>
      <c r="D894" s="178" t="s">
        <v>983</v>
      </c>
      <c r="E894" s="175">
        <v>181</v>
      </c>
      <c r="F894" s="180">
        <v>45</v>
      </c>
      <c r="G894" s="180">
        <v>65</v>
      </c>
      <c r="H894" s="181">
        <v>71</v>
      </c>
      <c r="I894" s="175">
        <v>169</v>
      </c>
      <c r="J894" s="180">
        <v>45</v>
      </c>
      <c r="K894" s="180">
        <v>61</v>
      </c>
      <c r="L894" s="181">
        <v>63</v>
      </c>
      <c r="M894" s="175">
        <v>165</v>
      </c>
      <c r="N894" s="180">
        <v>47</v>
      </c>
      <c r="O894" s="180">
        <v>58</v>
      </c>
      <c r="P894" s="181">
        <v>60</v>
      </c>
    </row>
    <row r="895" spans="1:16" x14ac:dyDescent="0.3">
      <c r="A895" s="178" t="s">
        <v>309</v>
      </c>
      <c r="B895" s="179" t="s">
        <v>310</v>
      </c>
      <c r="C895" s="179">
        <v>15696</v>
      </c>
      <c r="D895" s="178" t="s">
        <v>397</v>
      </c>
      <c r="E895" s="175">
        <v>165</v>
      </c>
      <c r="F895" s="180">
        <v>52</v>
      </c>
      <c r="G895" s="180">
        <v>44</v>
      </c>
      <c r="H895" s="181">
        <v>69</v>
      </c>
      <c r="I895" s="175">
        <v>162</v>
      </c>
      <c r="J895" s="180">
        <v>51</v>
      </c>
      <c r="K895" s="180">
        <v>42</v>
      </c>
      <c r="L895" s="181">
        <v>69</v>
      </c>
      <c r="M895" s="175">
        <v>162</v>
      </c>
      <c r="N895" s="180">
        <v>53</v>
      </c>
      <c r="O895" s="180">
        <v>44</v>
      </c>
      <c r="P895" s="181">
        <v>65</v>
      </c>
    </row>
    <row r="896" spans="1:16" x14ac:dyDescent="0.3">
      <c r="A896" s="178" t="s">
        <v>458</v>
      </c>
      <c r="B896" s="179" t="s">
        <v>182</v>
      </c>
      <c r="C896" s="179">
        <v>52320</v>
      </c>
      <c r="D896" s="178" t="s">
        <v>840</v>
      </c>
      <c r="E896" s="175">
        <v>175</v>
      </c>
      <c r="F896" s="180">
        <v>15</v>
      </c>
      <c r="G896" s="180">
        <v>38</v>
      </c>
      <c r="H896" s="181">
        <v>122</v>
      </c>
      <c r="I896" s="175">
        <v>176</v>
      </c>
      <c r="J896" s="180">
        <v>15</v>
      </c>
      <c r="K896" s="180">
        <v>41</v>
      </c>
      <c r="L896" s="181">
        <v>120</v>
      </c>
      <c r="M896" s="175">
        <v>168</v>
      </c>
      <c r="N896" s="180">
        <v>15</v>
      </c>
      <c r="O896" s="180">
        <v>31</v>
      </c>
      <c r="P896" s="181">
        <v>122</v>
      </c>
    </row>
    <row r="897" spans="1:16" x14ac:dyDescent="0.3">
      <c r="A897" s="178" t="s">
        <v>1131</v>
      </c>
      <c r="B897" s="179" t="s">
        <v>262</v>
      </c>
      <c r="C897" s="179">
        <v>13458</v>
      </c>
      <c r="D897" s="178" t="s">
        <v>283</v>
      </c>
      <c r="E897" s="175">
        <v>156</v>
      </c>
      <c r="F897" s="180">
        <v>62</v>
      </c>
      <c r="G897" s="180">
        <v>20</v>
      </c>
      <c r="H897" s="181">
        <v>74</v>
      </c>
      <c r="I897" s="175">
        <v>163</v>
      </c>
      <c r="J897" s="180">
        <v>52</v>
      </c>
      <c r="K897" s="180">
        <v>46</v>
      </c>
      <c r="L897" s="181">
        <v>65</v>
      </c>
      <c r="M897" s="175">
        <v>151</v>
      </c>
      <c r="N897" s="180">
        <v>53</v>
      </c>
      <c r="O897" s="180">
        <v>47</v>
      </c>
      <c r="P897" s="181">
        <v>51</v>
      </c>
    </row>
    <row r="898" spans="1:16" x14ac:dyDescent="0.3">
      <c r="A898" s="178" t="s">
        <v>1131</v>
      </c>
      <c r="B898" s="179" t="s">
        <v>682</v>
      </c>
      <c r="C898" s="179">
        <v>27099</v>
      </c>
      <c r="D898" s="178" t="s">
        <v>690</v>
      </c>
      <c r="E898" s="175">
        <v>184</v>
      </c>
      <c r="F898" s="180">
        <v>44</v>
      </c>
      <c r="G898" s="180">
        <v>86</v>
      </c>
      <c r="H898" s="181">
        <v>54</v>
      </c>
      <c r="I898" s="175">
        <v>178</v>
      </c>
      <c r="J898" s="180">
        <v>49</v>
      </c>
      <c r="K898" s="180">
        <v>78</v>
      </c>
      <c r="L898" s="181">
        <v>51</v>
      </c>
      <c r="M898" s="175">
        <v>153</v>
      </c>
      <c r="N898" s="180">
        <v>41</v>
      </c>
      <c r="O898" s="180">
        <v>73</v>
      </c>
      <c r="P898" s="181">
        <v>39</v>
      </c>
    </row>
    <row r="899" spans="1:16" x14ac:dyDescent="0.3">
      <c r="A899" s="178" t="s">
        <v>569</v>
      </c>
      <c r="B899" s="179" t="s">
        <v>310</v>
      </c>
      <c r="C899" s="179">
        <v>15494</v>
      </c>
      <c r="D899" s="178" t="s">
        <v>367</v>
      </c>
      <c r="E899" s="175">
        <v>159</v>
      </c>
      <c r="F899" s="180">
        <v>36</v>
      </c>
      <c r="G899" s="180">
        <v>25</v>
      </c>
      <c r="H899" s="181">
        <v>98</v>
      </c>
      <c r="I899" s="175">
        <v>163</v>
      </c>
      <c r="J899" s="180">
        <v>36</v>
      </c>
      <c r="K899" s="180">
        <v>31</v>
      </c>
      <c r="L899" s="181">
        <v>96</v>
      </c>
      <c r="M899" s="175">
        <v>160</v>
      </c>
      <c r="N899" s="180">
        <v>36</v>
      </c>
      <c r="O899" s="180">
        <v>32</v>
      </c>
      <c r="P899" s="181">
        <v>92</v>
      </c>
    </row>
    <row r="900" spans="1:16" x14ac:dyDescent="0.3">
      <c r="A900" s="178" t="s">
        <v>820</v>
      </c>
      <c r="B900" s="179" t="s">
        <v>109</v>
      </c>
      <c r="C900" s="179">
        <v>5347</v>
      </c>
      <c r="D900" s="178" t="s">
        <v>166</v>
      </c>
      <c r="E900" s="175">
        <v>153</v>
      </c>
      <c r="F900" s="180">
        <v>48</v>
      </c>
      <c r="G900" s="180">
        <v>41</v>
      </c>
      <c r="H900" s="181">
        <v>64</v>
      </c>
      <c r="I900" s="175">
        <v>161</v>
      </c>
      <c r="J900" s="180">
        <v>53</v>
      </c>
      <c r="K900" s="180">
        <v>41</v>
      </c>
      <c r="L900" s="181">
        <v>67</v>
      </c>
      <c r="M900" s="175">
        <v>161</v>
      </c>
      <c r="N900" s="180">
        <v>55</v>
      </c>
      <c r="O900" s="180">
        <v>41</v>
      </c>
      <c r="P900" s="181">
        <v>65</v>
      </c>
    </row>
    <row r="901" spans="1:16" x14ac:dyDescent="0.3">
      <c r="A901" s="178" t="s">
        <v>569</v>
      </c>
      <c r="B901" s="179" t="s">
        <v>459</v>
      </c>
      <c r="C901" s="179">
        <v>18029</v>
      </c>
      <c r="D901" s="178" t="s">
        <v>461</v>
      </c>
      <c r="E901" s="175">
        <v>163</v>
      </c>
      <c r="F901" s="180">
        <v>46</v>
      </c>
      <c r="G901" s="180">
        <v>28</v>
      </c>
      <c r="H901" s="181">
        <v>89</v>
      </c>
      <c r="I901" s="175">
        <v>166</v>
      </c>
      <c r="J901" s="180">
        <v>45</v>
      </c>
      <c r="K901" s="180">
        <v>38</v>
      </c>
      <c r="L901" s="181">
        <v>83</v>
      </c>
      <c r="M901" s="175">
        <v>158</v>
      </c>
      <c r="N901" s="180">
        <v>44</v>
      </c>
      <c r="O901" s="180">
        <v>35</v>
      </c>
      <c r="P901" s="181">
        <v>79</v>
      </c>
    </row>
    <row r="902" spans="1:16" x14ac:dyDescent="0.3">
      <c r="A902" s="178" t="s">
        <v>261</v>
      </c>
      <c r="B902" s="179" t="s">
        <v>262</v>
      </c>
      <c r="C902" s="179">
        <v>13042</v>
      </c>
      <c r="D902" s="178" t="s">
        <v>266</v>
      </c>
      <c r="E902" s="175">
        <v>172</v>
      </c>
      <c r="F902" s="180">
        <v>65</v>
      </c>
      <c r="G902" s="180">
        <v>38</v>
      </c>
      <c r="H902" s="181">
        <v>69</v>
      </c>
      <c r="I902" s="175">
        <v>176</v>
      </c>
      <c r="J902" s="180">
        <v>65</v>
      </c>
      <c r="K902" s="180">
        <v>47</v>
      </c>
      <c r="L902" s="181">
        <v>64</v>
      </c>
      <c r="M902" s="175">
        <v>140</v>
      </c>
      <c r="N902" s="180">
        <v>65</v>
      </c>
      <c r="O902" s="180">
        <v>33</v>
      </c>
      <c r="P902" s="181">
        <v>42</v>
      </c>
    </row>
    <row r="903" spans="1:16" x14ac:dyDescent="0.3">
      <c r="A903" s="178" t="s">
        <v>540</v>
      </c>
      <c r="B903" s="179" t="s">
        <v>940</v>
      </c>
      <c r="C903" s="179">
        <v>68684</v>
      </c>
      <c r="D903" s="178" t="s">
        <v>1002</v>
      </c>
      <c r="E903" s="175">
        <v>152</v>
      </c>
      <c r="F903" s="180">
        <v>53</v>
      </c>
      <c r="G903" s="180">
        <v>27</v>
      </c>
      <c r="H903" s="181">
        <v>72</v>
      </c>
      <c r="I903" s="175">
        <v>170</v>
      </c>
      <c r="J903" s="180">
        <v>53</v>
      </c>
      <c r="K903" s="180">
        <v>42</v>
      </c>
      <c r="L903" s="181">
        <v>75</v>
      </c>
      <c r="M903" s="175">
        <v>157</v>
      </c>
      <c r="N903" s="180">
        <v>54</v>
      </c>
      <c r="O903" s="180">
        <v>33</v>
      </c>
      <c r="P903" s="181">
        <v>70</v>
      </c>
    </row>
    <row r="904" spans="1:16" x14ac:dyDescent="0.3">
      <c r="A904" s="178" t="s">
        <v>569</v>
      </c>
      <c r="B904" s="179" t="s">
        <v>1040</v>
      </c>
      <c r="C904" s="179">
        <v>73873</v>
      </c>
      <c r="D904" s="178" t="s">
        <v>1085</v>
      </c>
      <c r="E904" s="175">
        <v>171</v>
      </c>
      <c r="F904" s="180">
        <v>39</v>
      </c>
      <c r="G904" s="180">
        <v>39</v>
      </c>
      <c r="H904" s="181">
        <v>93</v>
      </c>
      <c r="I904" s="175">
        <v>169</v>
      </c>
      <c r="J904" s="180">
        <v>38</v>
      </c>
      <c r="K904" s="180">
        <v>36</v>
      </c>
      <c r="L904" s="181">
        <v>95</v>
      </c>
      <c r="M904" s="175">
        <v>155</v>
      </c>
      <c r="N904" s="180">
        <v>40</v>
      </c>
      <c r="O904" s="180">
        <v>27</v>
      </c>
      <c r="P904" s="181">
        <v>88</v>
      </c>
    </row>
    <row r="905" spans="1:16" x14ac:dyDescent="0.3">
      <c r="A905" s="178" t="s">
        <v>820</v>
      </c>
      <c r="B905" s="179" t="s">
        <v>570</v>
      </c>
      <c r="C905" s="179">
        <v>25524</v>
      </c>
      <c r="D905" s="178" t="s">
        <v>632</v>
      </c>
      <c r="E905" s="175">
        <v>233</v>
      </c>
      <c r="F905" s="180">
        <v>105</v>
      </c>
      <c r="G905" s="180">
        <v>43</v>
      </c>
      <c r="H905" s="181">
        <v>85</v>
      </c>
      <c r="I905" s="175">
        <v>223</v>
      </c>
      <c r="J905" s="180">
        <v>104</v>
      </c>
      <c r="K905" s="180">
        <v>38</v>
      </c>
      <c r="L905" s="181">
        <v>81</v>
      </c>
      <c r="M905" s="175">
        <v>155</v>
      </c>
      <c r="N905" s="180">
        <v>37</v>
      </c>
      <c r="O905" s="180">
        <v>44</v>
      </c>
      <c r="P905" s="181">
        <v>74</v>
      </c>
    </row>
    <row r="906" spans="1:16" x14ac:dyDescent="0.3">
      <c r="A906" s="178" t="s">
        <v>569</v>
      </c>
      <c r="B906" s="179" t="s">
        <v>507</v>
      </c>
      <c r="C906" s="179">
        <v>70233</v>
      </c>
      <c r="D906" s="179" t="s">
        <v>1022</v>
      </c>
      <c r="E906" s="175">
        <v>167</v>
      </c>
      <c r="F906" s="180">
        <v>58</v>
      </c>
      <c r="G906" s="180">
        <v>31</v>
      </c>
      <c r="H906" s="181">
        <v>78</v>
      </c>
      <c r="I906" s="175">
        <v>165</v>
      </c>
      <c r="J906" s="180">
        <v>57</v>
      </c>
      <c r="K906" s="180">
        <v>24</v>
      </c>
      <c r="L906" s="181">
        <v>84</v>
      </c>
      <c r="M906" s="175">
        <v>125</v>
      </c>
      <c r="N906" s="180">
        <v>56</v>
      </c>
      <c r="O906" s="180">
        <v>21</v>
      </c>
      <c r="P906" s="181">
        <v>48</v>
      </c>
    </row>
    <row r="907" spans="1:16" x14ac:dyDescent="0.3">
      <c r="A907" s="178" t="s">
        <v>939</v>
      </c>
      <c r="B907" s="179" t="s">
        <v>262</v>
      </c>
      <c r="C907" s="179">
        <v>13760</v>
      </c>
      <c r="D907" s="178" t="s">
        <v>302</v>
      </c>
      <c r="E907" s="175">
        <v>171</v>
      </c>
      <c r="F907" s="180">
        <v>48</v>
      </c>
      <c r="G907" s="180">
        <v>68</v>
      </c>
      <c r="H907" s="181">
        <v>55</v>
      </c>
      <c r="I907" s="175">
        <v>163</v>
      </c>
      <c r="J907" s="180">
        <v>47</v>
      </c>
      <c r="K907" s="180">
        <v>68</v>
      </c>
      <c r="L907" s="181">
        <v>48</v>
      </c>
      <c r="M907" s="175">
        <v>152</v>
      </c>
      <c r="N907" s="180">
        <v>46</v>
      </c>
      <c r="O907" s="180">
        <v>67</v>
      </c>
      <c r="P907" s="181">
        <v>39</v>
      </c>
    </row>
    <row r="908" spans="1:16" x14ac:dyDescent="0.3">
      <c r="A908" s="178" t="s">
        <v>108</v>
      </c>
      <c r="B908" s="179" t="s">
        <v>182</v>
      </c>
      <c r="C908" s="179">
        <v>52203</v>
      </c>
      <c r="D908" s="178" t="s">
        <v>827</v>
      </c>
      <c r="E908" s="175">
        <v>158</v>
      </c>
      <c r="F908" s="180">
        <v>38</v>
      </c>
      <c r="G908" s="180">
        <v>3</v>
      </c>
      <c r="H908" s="181">
        <v>117</v>
      </c>
      <c r="I908" s="175">
        <v>158</v>
      </c>
      <c r="J908" s="180">
        <v>39</v>
      </c>
      <c r="K908" s="180">
        <v>3</v>
      </c>
      <c r="L908" s="181">
        <v>116</v>
      </c>
      <c r="M908" s="175">
        <v>157</v>
      </c>
      <c r="N908" s="180">
        <v>41</v>
      </c>
      <c r="O908" s="180">
        <v>3</v>
      </c>
      <c r="P908" s="181">
        <v>113</v>
      </c>
    </row>
    <row r="909" spans="1:16" x14ac:dyDescent="0.3">
      <c r="A909" s="178" t="s">
        <v>820</v>
      </c>
      <c r="B909" s="179" t="s">
        <v>875</v>
      </c>
      <c r="C909" s="179">
        <v>54347</v>
      </c>
      <c r="D909" s="178" t="s">
        <v>893</v>
      </c>
      <c r="E909" s="175">
        <v>177</v>
      </c>
      <c r="F909" s="180">
        <v>41</v>
      </c>
      <c r="G909" s="180">
        <v>91</v>
      </c>
      <c r="H909" s="181">
        <v>45</v>
      </c>
      <c r="I909" s="175">
        <v>162</v>
      </c>
      <c r="J909" s="180">
        <v>42</v>
      </c>
      <c r="K909" s="180">
        <v>73</v>
      </c>
      <c r="L909" s="181">
        <v>47</v>
      </c>
      <c r="M909" s="175">
        <v>155</v>
      </c>
      <c r="N909" s="180">
        <v>40</v>
      </c>
      <c r="O909" s="180">
        <v>73</v>
      </c>
      <c r="P909" s="181">
        <v>42</v>
      </c>
    </row>
    <row r="910" spans="1:16" x14ac:dyDescent="0.3">
      <c r="A910" s="178" t="s">
        <v>569</v>
      </c>
      <c r="B910" s="179" t="s">
        <v>1180</v>
      </c>
      <c r="C910" s="179">
        <v>95200</v>
      </c>
      <c r="D910" s="178" t="s">
        <v>360</v>
      </c>
      <c r="E910" s="175">
        <v>161</v>
      </c>
      <c r="F910" s="180">
        <v>36</v>
      </c>
      <c r="G910" s="180">
        <v>8</v>
      </c>
      <c r="H910" s="181">
        <v>117</v>
      </c>
      <c r="I910" s="175">
        <v>157</v>
      </c>
      <c r="J910" s="180">
        <v>36</v>
      </c>
      <c r="K910" s="180">
        <v>8</v>
      </c>
      <c r="L910" s="181">
        <v>113</v>
      </c>
      <c r="M910" s="175">
        <v>152</v>
      </c>
      <c r="N910" s="180">
        <v>35</v>
      </c>
      <c r="O910" s="180">
        <v>12</v>
      </c>
      <c r="P910" s="181">
        <v>105</v>
      </c>
    </row>
    <row r="911" spans="1:16" x14ac:dyDescent="0.3">
      <c r="A911" s="178" t="s">
        <v>939</v>
      </c>
      <c r="B911" s="179" t="s">
        <v>713</v>
      </c>
      <c r="C911" s="179">
        <v>41078</v>
      </c>
      <c r="D911" s="178" t="s">
        <v>720</v>
      </c>
      <c r="E911" s="175">
        <v>162</v>
      </c>
      <c r="F911" s="180">
        <v>44</v>
      </c>
      <c r="G911" s="180">
        <v>31</v>
      </c>
      <c r="H911" s="181">
        <v>87</v>
      </c>
      <c r="I911" s="175">
        <v>160</v>
      </c>
      <c r="J911" s="180">
        <v>44</v>
      </c>
      <c r="K911" s="180">
        <v>33</v>
      </c>
      <c r="L911" s="181">
        <v>83</v>
      </c>
      <c r="M911" s="175">
        <v>167</v>
      </c>
      <c r="N911" s="180">
        <v>43</v>
      </c>
      <c r="O911" s="180">
        <v>34</v>
      </c>
      <c r="P911" s="181">
        <v>90</v>
      </c>
    </row>
    <row r="912" spans="1:16" x14ac:dyDescent="0.3">
      <c r="A912" s="178" t="s">
        <v>430</v>
      </c>
      <c r="B912" s="179" t="s">
        <v>262</v>
      </c>
      <c r="C912" s="179">
        <v>13667</v>
      </c>
      <c r="D912" s="178" t="s">
        <v>296</v>
      </c>
      <c r="E912" s="175">
        <v>167</v>
      </c>
      <c r="F912" s="180">
        <v>55</v>
      </c>
      <c r="G912" s="180">
        <v>21</v>
      </c>
      <c r="H912" s="181">
        <v>91</v>
      </c>
      <c r="I912" s="175">
        <v>152</v>
      </c>
      <c r="J912" s="180">
        <v>57</v>
      </c>
      <c r="K912" s="180">
        <v>23</v>
      </c>
      <c r="L912" s="181">
        <v>72</v>
      </c>
      <c r="M912" s="175">
        <v>149</v>
      </c>
      <c r="N912" s="180">
        <v>57</v>
      </c>
      <c r="O912" s="180">
        <v>30</v>
      </c>
      <c r="P912" s="181">
        <v>62</v>
      </c>
    </row>
    <row r="913" spans="1:16" x14ac:dyDescent="0.3">
      <c r="A913" s="178" t="s">
        <v>820</v>
      </c>
      <c r="B913" s="179" t="s">
        <v>236</v>
      </c>
      <c r="C913" s="179">
        <v>8770</v>
      </c>
      <c r="D913" s="178" t="s">
        <v>256</v>
      </c>
      <c r="E913" s="175">
        <v>171</v>
      </c>
      <c r="F913" s="180">
        <v>64</v>
      </c>
      <c r="G913" s="180">
        <v>25</v>
      </c>
      <c r="H913" s="181">
        <v>82</v>
      </c>
      <c r="I913" s="175">
        <v>164</v>
      </c>
      <c r="J913" s="180">
        <v>69</v>
      </c>
      <c r="K913" s="180">
        <v>22</v>
      </c>
      <c r="L913" s="181">
        <v>73</v>
      </c>
      <c r="M913" s="175">
        <v>141</v>
      </c>
      <c r="N913" s="180">
        <v>69</v>
      </c>
      <c r="O913" s="180">
        <v>17</v>
      </c>
      <c r="P913" s="181">
        <v>55</v>
      </c>
    </row>
    <row r="914" spans="1:16" x14ac:dyDescent="0.3">
      <c r="A914" s="178" t="s">
        <v>820</v>
      </c>
      <c r="B914" s="179" t="s">
        <v>915</v>
      </c>
      <c r="C914" s="179">
        <v>63212</v>
      </c>
      <c r="D914" s="178" t="s">
        <v>273</v>
      </c>
      <c r="E914" s="175">
        <v>163</v>
      </c>
      <c r="F914" s="180">
        <v>19</v>
      </c>
      <c r="G914" s="180">
        <v>31</v>
      </c>
      <c r="H914" s="181">
        <v>113</v>
      </c>
      <c r="I914" s="175">
        <v>158</v>
      </c>
      <c r="J914" s="180">
        <v>16</v>
      </c>
      <c r="K914" s="180">
        <v>32</v>
      </c>
      <c r="L914" s="181">
        <v>110</v>
      </c>
      <c r="M914" s="175">
        <v>153</v>
      </c>
      <c r="N914" s="180">
        <v>17</v>
      </c>
      <c r="O914" s="180">
        <v>32</v>
      </c>
      <c r="P914" s="181">
        <v>104</v>
      </c>
    </row>
    <row r="915" spans="1:16" x14ac:dyDescent="0.3">
      <c r="A915" s="178" t="s">
        <v>1039</v>
      </c>
      <c r="B915" s="179" t="s">
        <v>875</v>
      </c>
      <c r="C915" s="179">
        <v>54313</v>
      </c>
      <c r="D915" s="179" t="s">
        <v>891</v>
      </c>
      <c r="E915" s="175">
        <v>153</v>
      </c>
      <c r="F915" s="180">
        <v>27</v>
      </c>
      <c r="G915" s="180">
        <v>38</v>
      </c>
      <c r="H915" s="181">
        <v>88</v>
      </c>
      <c r="I915" s="175">
        <v>161</v>
      </c>
      <c r="J915" s="180">
        <v>28</v>
      </c>
      <c r="K915" s="180">
        <v>42</v>
      </c>
      <c r="L915" s="181">
        <v>91</v>
      </c>
      <c r="M915" s="175">
        <v>150</v>
      </c>
      <c r="N915" s="180">
        <v>27</v>
      </c>
      <c r="O915" s="180">
        <v>41</v>
      </c>
      <c r="P915" s="181">
        <v>82</v>
      </c>
    </row>
    <row r="916" spans="1:16" x14ac:dyDescent="0.3">
      <c r="A916" s="178" t="s">
        <v>261</v>
      </c>
      <c r="B916" s="179" t="s">
        <v>940</v>
      </c>
      <c r="C916" s="179">
        <v>68318</v>
      </c>
      <c r="D916" s="178" t="s">
        <v>970</v>
      </c>
      <c r="E916" s="175">
        <v>158</v>
      </c>
      <c r="F916" s="180">
        <v>44</v>
      </c>
      <c r="G916" s="180">
        <v>26</v>
      </c>
      <c r="H916" s="181">
        <v>88</v>
      </c>
      <c r="I916" s="175">
        <v>156</v>
      </c>
      <c r="J916" s="180">
        <v>44</v>
      </c>
      <c r="K916" s="180">
        <v>26</v>
      </c>
      <c r="L916" s="181">
        <v>86</v>
      </c>
      <c r="M916" s="175">
        <v>152</v>
      </c>
      <c r="N916" s="180">
        <v>46</v>
      </c>
      <c r="O916" s="180">
        <v>26</v>
      </c>
      <c r="P916" s="181">
        <v>80</v>
      </c>
    </row>
    <row r="917" spans="1:16" x14ac:dyDescent="0.3">
      <c r="A917" s="178" t="s">
        <v>1039</v>
      </c>
      <c r="B917" s="179" t="s">
        <v>682</v>
      </c>
      <c r="C917" s="179">
        <v>27250</v>
      </c>
      <c r="D917" s="178" t="s">
        <v>696</v>
      </c>
      <c r="E917" s="175">
        <v>145</v>
      </c>
      <c r="F917" s="180">
        <v>44</v>
      </c>
      <c r="G917" s="180">
        <v>3</v>
      </c>
      <c r="H917" s="181">
        <v>98</v>
      </c>
      <c r="I917" s="175">
        <v>144</v>
      </c>
      <c r="J917" s="180">
        <v>44</v>
      </c>
      <c r="K917" s="180">
        <v>3</v>
      </c>
      <c r="L917" s="181">
        <v>97</v>
      </c>
      <c r="M917" s="175">
        <v>139</v>
      </c>
      <c r="N917" s="180">
        <v>58</v>
      </c>
      <c r="O917" s="180">
        <v>3</v>
      </c>
      <c r="P917" s="181">
        <v>78</v>
      </c>
    </row>
    <row r="918" spans="1:16" x14ac:dyDescent="0.3">
      <c r="A918" s="178" t="s">
        <v>108</v>
      </c>
      <c r="B918" s="179" t="s">
        <v>476</v>
      </c>
      <c r="C918" s="179">
        <v>19785</v>
      </c>
      <c r="D918" s="178" t="s">
        <v>507</v>
      </c>
      <c r="E918" s="175">
        <v>173</v>
      </c>
      <c r="F918" s="180">
        <v>47</v>
      </c>
      <c r="G918" s="180">
        <v>6</v>
      </c>
      <c r="H918" s="181">
        <v>120</v>
      </c>
      <c r="I918" s="175">
        <v>161</v>
      </c>
      <c r="J918" s="180">
        <v>47</v>
      </c>
      <c r="K918" s="180">
        <v>7</v>
      </c>
      <c r="L918" s="181">
        <v>107</v>
      </c>
      <c r="M918" s="175">
        <v>158</v>
      </c>
      <c r="N918" s="180">
        <v>44</v>
      </c>
      <c r="O918" s="180">
        <v>6</v>
      </c>
      <c r="P918" s="181">
        <v>108</v>
      </c>
    </row>
    <row r="919" spans="1:16" x14ac:dyDescent="0.3">
      <c r="A919" s="178" t="s">
        <v>261</v>
      </c>
      <c r="B919" s="179" t="s">
        <v>940</v>
      </c>
      <c r="C919" s="179">
        <v>68773</v>
      </c>
      <c r="D919" s="178" t="s">
        <v>507</v>
      </c>
      <c r="E919" s="175">
        <v>158</v>
      </c>
      <c r="F919" s="180">
        <v>38</v>
      </c>
      <c r="G919" s="180">
        <v>35</v>
      </c>
      <c r="H919" s="181">
        <v>85</v>
      </c>
      <c r="I919" s="175">
        <v>157</v>
      </c>
      <c r="J919" s="180">
        <v>38</v>
      </c>
      <c r="K919" s="180">
        <v>36</v>
      </c>
      <c r="L919" s="181">
        <v>83</v>
      </c>
      <c r="M919" s="175">
        <v>154</v>
      </c>
      <c r="N919" s="180">
        <v>38</v>
      </c>
      <c r="O919" s="180">
        <v>36</v>
      </c>
      <c r="P919" s="181">
        <v>80</v>
      </c>
    </row>
    <row r="920" spans="1:16" x14ac:dyDescent="0.3">
      <c r="A920" s="178" t="s">
        <v>309</v>
      </c>
      <c r="B920" s="179" t="s">
        <v>310</v>
      </c>
      <c r="C920" s="179">
        <v>15842</v>
      </c>
      <c r="D920" s="178" t="s">
        <v>426</v>
      </c>
      <c r="E920" s="175">
        <v>168</v>
      </c>
      <c r="F920" s="180">
        <v>34</v>
      </c>
      <c r="G920" s="180">
        <v>60</v>
      </c>
      <c r="H920" s="181">
        <v>74</v>
      </c>
      <c r="I920" s="175">
        <v>156</v>
      </c>
      <c r="J920" s="180">
        <v>32</v>
      </c>
      <c r="K920" s="180">
        <v>51</v>
      </c>
      <c r="L920" s="181">
        <v>73</v>
      </c>
      <c r="M920" s="175">
        <v>153</v>
      </c>
      <c r="N920" s="180">
        <v>30</v>
      </c>
      <c r="O920" s="180">
        <v>54</v>
      </c>
      <c r="P920" s="181">
        <v>69</v>
      </c>
    </row>
    <row r="921" spans="1:16" x14ac:dyDescent="0.3">
      <c r="A921" s="178" t="s">
        <v>458</v>
      </c>
      <c r="B921" s="179" t="s">
        <v>1040</v>
      </c>
      <c r="C921" s="179">
        <v>73236</v>
      </c>
      <c r="D921" s="178" t="s">
        <v>1055</v>
      </c>
      <c r="E921" s="175">
        <v>162</v>
      </c>
      <c r="F921" s="180">
        <v>35</v>
      </c>
      <c r="G921" s="180">
        <v>29</v>
      </c>
      <c r="H921" s="181">
        <v>98</v>
      </c>
      <c r="I921" s="175">
        <v>159</v>
      </c>
      <c r="J921" s="180">
        <v>32</v>
      </c>
      <c r="K921" s="180">
        <v>28</v>
      </c>
      <c r="L921" s="181">
        <v>99</v>
      </c>
      <c r="M921" s="175">
        <v>155</v>
      </c>
      <c r="N921" s="180">
        <v>32</v>
      </c>
      <c r="O921" s="180">
        <v>26</v>
      </c>
      <c r="P921" s="181">
        <v>97</v>
      </c>
    </row>
    <row r="922" spans="1:16" x14ac:dyDescent="0.3">
      <c r="A922" s="178" t="s">
        <v>108</v>
      </c>
      <c r="B922" s="179" t="s">
        <v>182</v>
      </c>
      <c r="C922" s="179">
        <v>52699</v>
      </c>
      <c r="D922" s="178" t="s">
        <v>867</v>
      </c>
      <c r="E922" s="175">
        <v>153</v>
      </c>
      <c r="F922" s="180">
        <v>12</v>
      </c>
      <c r="G922" s="180">
        <v>12</v>
      </c>
      <c r="H922" s="181">
        <v>129</v>
      </c>
      <c r="I922" s="175">
        <v>156</v>
      </c>
      <c r="J922" s="180">
        <v>11</v>
      </c>
      <c r="K922" s="180">
        <v>12</v>
      </c>
      <c r="L922" s="181">
        <v>133</v>
      </c>
      <c r="M922" s="175">
        <v>151</v>
      </c>
      <c r="N922" s="180">
        <v>11</v>
      </c>
      <c r="O922" s="180">
        <v>12</v>
      </c>
      <c r="P922" s="181">
        <v>128</v>
      </c>
    </row>
    <row r="923" spans="1:16" x14ac:dyDescent="0.3">
      <c r="A923" s="178" t="s">
        <v>261</v>
      </c>
      <c r="B923" s="179" t="s">
        <v>1040</v>
      </c>
      <c r="C923" s="179">
        <v>73854</v>
      </c>
      <c r="D923" s="178" t="s">
        <v>1082</v>
      </c>
      <c r="E923" s="175">
        <v>157</v>
      </c>
      <c r="F923" s="180">
        <v>27</v>
      </c>
      <c r="G923" s="180">
        <v>27</v>
      </c>
      <c r="H923" s="181">
        <v>103</v>
      </c>
      <c r="I923" s="175">
        <v>156</v>
      </c>
      <c r="J923" s="180">
        <v>27</v>
      </c>
      <c r="K923" s="180">
        <v>27</v>
      </c>
      <c r="L923" s="181">
        <v>102</v>
      </c>
      <c r="M923" s="175">
        <v>141</v>
      </c>
      <c r="N923" s="180">
        <v>27</v>
      </c>
      <c r="O923" s="180">
        <v>27</v>
      </c>
      <c r="P923" s="181">
        <v>87</v>
      </c>
    </row>
    <row r="924" spans="1:16" x14ac:dyDescent="0.3">
      <c r="A924" s="178" t="s">
        <v>309</v>
      </c>
      <c r="B924" s="179" t="s">
        <v>273</v>
      </c>
      <c r="C924" s="179">
        <v>23168</v>
      </c>
      <c r="D924" s="178" t="s">
        <v>545</v>
      </c>
      <c r="E924" s="175">
        <v>149</v>
      </c>
      <c r="F924" s="180">
        <v>34</v>
      </c>
      <c r="G924" s="180">
        <v>6</v>
      </c>
      <c r="H924" s="181">
        <v>109</v>
      </c>
      <c r="I924" s="175">
        <v>152</v>
      </c>
      <c r="J924" s="180">
        <v>34</v>
      </c>
      <c r="K924" s="180">
        <v>6</v>
      </c>
      <c r="L924" s="181">
        <v>112</v>
      </c>
      <c r="M924" s="175">
        <v>136</v>
      </c>
      <c r="N924" s="180">
        <v>38</v>
      </c>
      <c r="O924" s="180">
        <v>6</v>
      </c>
      <c r="P924" s="181">
        <v>92</v>
      </c>
    </row>
    <row r="925" spans="1:16" x14ac:dyDescent="0.3">
      <c r="A925" s="178" t="s">
        <v>939</v>
      </c>
      <c r="B925" s="179" t="s">
        <v>570</v>
      </c>
      <c r="C925" s="179">
        <v>25805</v>
      </c>
      <c r="D925" s="178" t="s">
        <v>662</v>
      </c>
      <c r="E925" s="175">
        <v>180</v>
      </c>
      <c r="F925" s="180">
        <v>66</v>
      </c>
      <c r="G925" s="180">
        <v>36</v>
      </c>
      <c r="H925" s="181">
        <v>78</v>
      </c>
      <c r="I925" s="175">
        <v>179</v>
      </c>
      <c r="J925" s="180">
        <v>65</v>
      </c>
      <c r="K925" s="180">
        <v>35</v>
      </c>
      <c r="L925" s="181">
        <v>79</v>
      </c>
      <c r="M925" s="175">
        <v>154</v>
      </c>
      <c r="N925" s="180">
        <v>40</v>
      </c>
      <c r="O925" s="180">
        <v>36</v>
      </c>
      <c r="P925" s="181">
        <v>78</v>
      </c>
    </row>
    <row r="926" spans="1:16" x14ac:dyDescent="0.3">
      <c r="A926" s="178" t="s">
        <v>309</v>
      </c>
      <c r="B926" s="179" t="s">
        <v>182</v>
      </c>
      <c r="C926" s="179">
        <v>52506</v>
      </c>
      <c r="D926" s="178" t="s">
        <v>855</v>
      </c>
      <c r="E926" s="175">
        <v>171</v>
      </c>
      <c r="F926" s="180">
        <v>33</v>
      </c>
      <c r="G926" s="180">
        <v>24</v>
      </c>
      <c r="H926" s="181">
        <v>114</v>
      </c>
      <c r="I926" s="175">
        <v>157</v>
      </c>
      <c r="J926" s="180">
        <v>33</v>
      </c>
      <c r="K926" s="180">
        <v>24</v>
      </c>
      <c r="L926" s="181">
        <v>100</v>
      </c>
      <c r="M926" s="175">
        <v>157</v>
      </c>
      <c r="N926" s="180">
        <v>32</v>
      </c>
      <c r="O926" s="180">
        <v>23</v>
      </c>
      <c r="P926" s="181">
        <v>102</v>
      </c>
    </row>
    <row r="927" spans="1:16" x14ac:dyDescent="0.3">
      <c r="A927" s="178" t="s">
        <v>475</v>
      </c>
      <c r="B927" s="179" t="s">
        <v>310</v>
      </c>
      <c r="C927" s="179">
        <v>15664</v>
      </c>
      <c r="D927" s="178" t="s">
        <v>389</v>
      </c>
      <c r="E927" s="175">
        <v>159</v>
      </c>
      <c r="F927" s="180">
        <v>39</v>
      </c>
      <c r="G927" s="180">
        <v>58</v>
      </c>
      <c r="H927" s="181">
        <v>62</v>
      </c>
      <c r="I927" s="175">
        <v>161</v>
      </c>
      <c r="J927" s="180">
        <v>39</v>
      </c>
      <c r="K927" s="180">
        <v>63</v>
      </c>
      <c r="L927" s="181">
        <v>59</v>
      </c>
      <c r="M927" s="175">
        <v>153</v>
      </c>
      <c r="N927" s="180">
        <v>39</v>
      </c>
      <c r="O927" s="180">
        <v>57</v>
      </c>
      <c r="P927" s="181">
        <v>57</v>
      </c>
    </row>
    <row r="928" spans="1:16" x14ac:dyDescent="0.3">
      <c r="A928" s="178" t="s">
        <v>1039</v>
      </c>
      <c r="B928" s="179" t="s">
        <v>1087</v>
      </c>
      <c r="C928" s="179">
        <v>76054</v>
      </c>
      <c r="D928" s="178" t="s">
        <v>124</v>
      </c>
      <c r="E928" s="175">
        <v>175</v>
      </c>
      <c r="F928" s="180">
        <v>52</v>
      </c>
      <c r="G928" s="180">
        <v>32</v>
      </c>
      <c r="H928" s="181">
        <v>91</v>
      </c>
      <c r="I928" s="175">
        <v>155</v>
      </c>
      <c r="J928" s="180">
        <v>50</v>
      </c>
      <c r="K928" s="180">
        <v>31</v>
      </c>
      <c r="L928" s="181">
        <v>74</v>
      </c>
      <c r="M928" s="175">
        <v>142</v>
      </c>
      <c r="N928" s="180">
        <v>50</v>
      </c>
      <c r="O928" s="180">
        <v>30</v>
      </c>
      <c r="P928" s="181">
        <v>62</v>
      </c>
    </row>
    <row r="929" spans="1:16" x14ac:dyDescent="0.3">
      <c r="A929" s="178" t="s">
        <v>1179</v>
      </c>
      <c r="B929" s="179" t="s">
        <v>940</v>
      </c>
      <c r="C929" s="179">
        <v>68397</v>
      </c>
      <c r="D929" s="178" t="s">
        <v>535</v>
      </c>
      <c r="E929" s="175">
        <v>132</v>
      </c>
      <c r="F929" s="180">
        <v>28</v>
      </c>
      <c r="G929" s="180">
        <v>23</v>
      </c>
      <c r="H929" s="181">
        <v>81</v>
      </c>
      <c r="I929" s="175">
        <v>128</v>
      </c>
      <c r="J929" s="180">
        <v>28</v>
      </c>
      <c r="K929" s="180">
        <v>22</v>
      </c>
      <c r="L929" s="181">
        <v>78</v>
      </c>
      <c r="M929" s="175">
        <v>144</v>
      </c>
      <c r="N929" s="180">
        <v>28</v>
      </c>
      <c r="O929" s="180">
        <v>47</v>
      </c>
      <c r="P929" s="181">
        <v>69</v>
      </c>
    </row>
    <row r="930" spans="1:16" x14ac:dyDescent="0.3">
      <c r="A930" s="178" t="s">
        <v>763</v>
      </c>
      <c r="B930" s="179" t="s">
        <v>262</v>
      </c>
      <c r="C930" s="179">
        <v>13006</v>
      </c>
      <c r="D930" s="178" t="s">
        <v>264</v>
      </c>
      <c r="E930" s="175">
        <v>175</v>
      </c>
      <c r="F930" s="180">
        <v>32</v>
      </c>
      <c r="G930" s="180">
        <v>33</v>
      </c>
      <c r="H930" s="181">
        <v>110</v>
      </c>
      <c r="I930" s="175">
        <v>141</v>
      </c>
      <c r="J930" s="180">
        <v>33</v>
      </c>
      <c r="K930" s="180">
        <v>24</v>
      </c>
      <c r="L930" s="181">
        <v>84</v>
      </c>
      <c r="M930" s="175">
        <v>125</v>
      </c>
      <c r="N930" s="180">
        <v>32</v>
      </c>
      <c r="O930" s="180">
        <v>36</v>
      </c>
      <c r="P930" s="181">
        <v>57</v>
      </c>
    </row>
    <row r="931" spans="1:16" x14ac:dyDescent="0.3">
      <c r="A931" s="178" t="s">
        <v>261</v>
      </c>
      <c r="B931" s="179" t="s">
        <v>570</v>
      </c>
      <c r="C931" s="179">
        <v>25596</v>
      </c>
      <c r="D931" s="178" t="s">
        <v>639</v>
      </c>
      <c r="E931" s="175">
        <v>182</v>
      </c>
      <c r="F931" s="180">
        <v>48</v>
      </c>
      <c r="G931" s="180">
        <v>12</v>
      </c>
      <c r="H931" s="181">
        <v>122</v>
      </c>
      <c r="I931" s="175">
        <v>181</v>
      </c>
      <c r="J931" s="180">
        <v>49</v>
      </c>
      <c r="K931" s="180">
        <v>9</v>
      </c>
      <c r="L931" s="181">
        <v>123</v>
      </c>
      <c r="M931" s="175">
        <v>139</v>
      </c>
      <c r="N931" s="180">
        <v>20</v>
      </c>
      <c r="O931" s="180">
        <v>9</v>
      </c>
      <c r="P931" s="181">
        <v>110</v>
      </c>
    </row>
    <row r="932" spans="1:16" x14ac:dyDescent="0.3">
      <c r="A932" s="178" t="s">
        <v>569</v>
      </c>
      <c r="B932" s="179" t="s">
        <v>310</v>
      </c>
      <c r="C932" s="179">
        <v>15810</v>
      </c>
      <c r="D932" s="178" t="s">
        <v>417</v>
      </c>
      <c r="E932" s="175">
        <v>154</v>
      </c>
      <c r="F932" s="180">
        <v>38</v>
      </c>
      <c r="G932" s="180">
        <v>17</v>
      </c>
      <c r="H932" s="181">
        <v>99</v>
      </c>
      <c r="I932" s="175">
        <v>156</v>
      </c>
      <c r="J932" s="180">
        <v>42</v>
      </c>
      <c r="K932" s="180">
        <v>17</v>
      </c>
      <c r="L932" s="181">
        <v>97</v>
      </c>
      <c r="M932" s="175">
        <v>141</v>
      </c>
      <c r="N932" s="180">
        <v>40</v>
      </c>
      <c r="O932" s="180">
        <v>14</v>
      </c>
      <c r="P932" s="181">
        <v>87</v>
      </c>
    </row>
    <row r="933" spans="1:16" x14ac:dyDescent="0.3">
      <c r="A933" s="178" t="s">
        <v>569</v>
      </c>
      <c r="B933" s="179" t="s">
        <v>182</v>
      </c>
      <c r="C933" s="179">
        <v>52051</v>
      </c>
      <c r="D933" s="178" t="s">
        <v>824</v>
      </c>
      <c r="E933" s="175">
        <v>167</v>
      </c>
      <c r="F933" s="180">
        <v>81</v>
      </c>
      <c r="G933" s="180">
        <v>4</v>
      </c>
      <c r="H933" s="181">
        <v>82</v>
      </c>
      <c r="I933" s="175">
        <v>147</v>
      </c>
      <c r="J933" s="180">
        <v>68</v>
      </c>
      <c r="K933" s="180">
        <v>1</v>
      </c>
      <c r="L933" s="181">
        <v>78</v>
      </c>
      <c r="M933" s="175">
        <v>157</v>
      </c>
      <c r="N933" s="180">
        <v>72</v>
      </c>
      <c r="O933" s="180">
        <v>1</v>
      </c>
      <c r="P933" s="181">
        <v>84</v>
      </c>
    </row>
    <row r="934" spans="1:16" x14ac:dyDescent="0.3">
      <c r="A934" s="178" t="s">
        <v>820</v>
      </c>
      <c r="B934" s="179" t="s">
        <v>459</v>
      </c>
      <c r="C934" s="179">
        <v>18460</v>
      </c>
      <c r="D934" s="178" t="s">
        <v>468</v>
      </c>
      <c r="E934" s="175">
        <v>184</v>
      </c>
      <c r="F934" s="180">
        <v>38</v>
      </c>
      <c r="G934" s="180">
        <v>83</v>
      </c>
      <c r="H934" s="181">
        <v>63</v>
      </c>
      <c r="I934" s="175">
        <v>169</v>
      </c>
      <c r="J934" s="180">
        <v>47</v>
      </c>
      <c r="K934" s="180">
        <v>59</v>
      </c>
      <c r="L934" s="181">
        <v>63</v>
      </c>
      <c r="M934" s="175">
        <v>142</v>
      </c>
      <c r="N934" s="180">
        <v>47</v>
      </c>
      <c r="O934" s="180">
        <v>40</v>
      </c>
      <c r="P934" s="181">
        <v>55</v>
      </c>
    </row>
    <row r="935" spans="1:16" x14ac:dyDescent="0.3">
      <c r="A935" s="178" t="s">
        <v>1039</v>
      </c>
      <c r="B935" s="179" t="s">
        <v>1040</v>
      </c>
      <c r="C935" s="179">
        <v>73152</v>
      </c>
      <c r="D935" s="178" t="s">
        <v>1050</v>
      </c>
      <c r="E935" s="175">
        <v>137</v>
      </c>
      <c r="F935" s="180">
        <v>38</v>
      </c>
      <c r="G935" s="180">
        <v>28</v>
      </c>
      <c r="H935" s="181">
        <v>71</v>
      </c>
      <c r="I935" s="175">
        <v>173</v>
      </c>
      <c r="J935" s="180">
        <v>37</v>
      </c>
      <c r="K935" s="180">
        <v>66</v>
      </c>
      <c r="L935" s="181">
        <v>70</v>
      </c>
      <c r="M935" s="175">
        <v>149</v>
      </c>
      <c r="N935" s="180">
        <v>36</v>
      </c>
      <c r="O935" s="180">
        <v>44</v>
      </c>
      <c r="P935" s="181">
        <v>69</v>
      </c>
    </row>
    <row r="936" spans="1:16" x14ac:dyDescent="0.3">
      <c r="A936" s="178" t="s">
        <v>261</v>
      </c>
      <c r="B936" s="179" t="s">
        <v>310</v>
      </c>
      <c r="C936" s="179">
        <v>15822</v>
      </c>
      <c r="D936" s="178" t="s">
        <v>421</v>
      </c>
      <c r="E936" s="175">
        <v>146</v>
      </c>
      <c r="F936" s="180">
        <v>32</v>
      </c>
      <c r="G936" s="180">
        <v>61</v>
      </c>
      <c r="H936" s="181">
        <v>53</v>
      </c>
      <c r="I936" s="175">
        <v>141</v>
      </c>
      <c r="J936" s="180">
        <v>32</v>
      </c>
      <c r="K936" s="180">
        <v>59</v>
      </c>
      <c r="L936" s="181">
        <v>50</v>
      </c>
      <c r="M936" s="175">
        <v>139</v>
      </c>
      <c r="N936" s="180">
        <v>33</v>
      </c>
      <c r="O936" s="180">
        <v>67</v>
      </c>
      <c r="P936" s="181">
        <v>39</v>
      </c>
    </row>
    <row r="937" spans="1:16" x14ac:dyDescent="0.3">
      <c r="A937" s="178" t="s">
        <v>874</v>
      </c>
      <c r="B937" s="179" t="s">
        <v>310</v>
      </c>
      <c r="C937" s="179">
        <v>15897</v>
      </c>
      <c r="D937" s="178" t="s">
        <v>429</v>
      </c>
      <c r="E937" s="175">
        <v>145</v>
      </c>
      <c r="F937" s="180">
        <v>35</v>
      </c>
      <c r="G937" s="180">
        <v>44</v>
      </c>
      <c r="H937" s="181">
        <v>66</v>
      </c>
      <c r="I937" s="175">
        <v>146</v>
      </c>
      <c r="J937" s="180">
        <v>36</v>
      </c>
      <c r="K937" s="180">
        <v>43</v>
      </c>
      <c r="L937" s="181">
        <v>67</v>
      </c>
      <c r="M937" s="175">
        <v>146</v>
      </c>
      <c r="N937" s="180">
        <v>40</v>
      </c>
      <c r="O937" s="180">
        <v>43</v>
      </c>
      <c r="P937" s="181">
        <v>63</v>
      </c>
    </row>
    <row r="938" spans="1:16" x14ac:dyDescent="0.3">
      <c r="A938" s="178" t="s">
        <v>309</v>
      </c>
      <c r="B938" s="179" t="s">
        <v>182</v>
      </c>
      <c r="C938" s="179">
        <v>52435</v>
      </c>
      <c r="D938" s="178" t="s">
        <v>853</v>
      </c>
      <c r="E938" s="175">
        <v>190</v>
      </c>
      <c r="F938" s="180">
        <v>48</v>
      </c>
      <c r="G938" s="180">
        <v>33</v>
      </c>
      <c r="H938" s="181">
        <v>109</v>
      </c>
      <c r="I938" s="175">
        <v>175</v>
      </c>
      <c r="J938" s="180">
        <v>47</v>
      </c>
      <c r="K938" s="180">
        <v>32</v>
      </c>
      <c r="L938" s="181">
        <v>96</v>
      </c>
      <c r="M938" s="175">
        <v>146</v>
      </c>
      <c r="N938" s="180">
        <v>47</v>
      </c>
      <c r="O938" s="180">
        <v>6</v>
      </c>
      <c r="P938" s="181">
        <v>93</v>
      </c>
    </row>
    <row r="939" spans="1:16" x14ac:dyDescent="0.3">
      <c r="A939" s="178" t="s">
        <v>874</v>
      </c>
      <c r="B939" s="179" t="s">
        <v>794</v>
      </c>
      <c r="C939" s="179">
        <v>50270</v>
      </c>
      <c r="D939" s="178" t="s">
        <v>804</v>
      </c>
      <c r="E939" s="175">
        <v>150</v>
      </c>
      <c r="F939" s="180">
        <v>32</v>
      </c>
      <c r="G939" s="180">
        <v>18</v>
      </c>
      <c r="H939" s="181">
        <v>100</v>
      </c>
      <c r="I939" s="175">
        <v>149</v>
      </c>
      <c r="J939" s="180">
        <v>32</v>
      </c>
      <c r="K939" s="180">
        <v>18</v>
      </c>
      <c r="L939" s="181">
        <v>99</v>
      </c>
      <c r="M939" s="175">
        <v>145</v>
      </c>
      <c r="N939" s="180">
        <v>32</v>
      </c>
      <c r="O939" s="180">
        <v>18</v>
      </c>
      <c r="P939" s="181">
        <v>95</v>
      </c>
    </row>
    <row r="940" spans="1:16" x14ac:dyDescent="0.3">
      <c r="A940" s="178" t="s">
        <v>874</v>
      </c>
      <c r="B940" s="179" t="s">
        <v>136</v>
      </c>
      <c r="C940" s="179">
        <v>17665</v>
      </c>
      <c r="D940" s="178" t="s">
        <v>453</v>
      </c>
      <c r="E940" s="175">
        <v>163</v>
      </c>
      <c r="F940" s="180">
        <v>57</v>
      </c>
      <c r="G940" s="180">
        <v>21</v>
      </c>
      <c r="H940" s="181">
        <v>85</v>
      </c>
      <c r="I940" s="175">
        <v>167</v>
      </c>
      <c r="J940" s="180">
        <v>57</v>
      </c>
      <c r="K940" s="180">
        <v>22</v>
      </c>
      <c r="L940" s="181">
        <v>88</v>
      </c>
      <c r="M940" s="175">
        <v>139</v>
      </c>
      <c r="N940" s="180">
        <v>35</v>
      </c>
      <c r="O940" s="180">
        <v>23</v>
      </c>
      <c r="P940" s="181">
        <v>81</v>
      </c>
    </row>
    <row r="941" spans="1:16" x14ac:dyDescent="0.3">
      <c r="A941" s="178" t="s">
        <v>309</v>
      </c>
      <c r="B941" s="179" t="s">
        <v>682</v>
      </c>
      <c r="C941" s="179">
        <v>27050</v>
      </c>
      <c r="D941" s="178" t="s">
        <v>686</v>
      </c>
      <c r="E941" s="175">
        <v>162</v>
      </c>
      <c r="F941" s="180">
        <v>31</v>
      </c>
      <c r="G941" s="180">
        <v>90</v>
      </c>
      <c r="H941" s="181">
        <v>41</v>
      </c>
      <c r="I941" s="175">
        <v>151</v>
      </c>
      <c r="J941" s="180">
        <v>32</v>
      </c>
      <c r="K941" s="180">
        <v>80</v>
      </c>
      <c r="L941" s="181">
        <v>39</v>
      </c>
      <c r="M941" s="175">
        <v>141</v>
      </c>
      <c r="N941" s="180">
        <v>32</v>
      </c>
      <c r="O941" s="180">
        <v>75</v>
      </c>
      <c r="P941" s="181">
        <v>34</v>
      </c>
    </row>
    <row r="942" spans="1:16" x14ac:dyDescent="0.3">
      <c r="A942" s="178" t="s">
        <v>1131</v>
      </c>
      <c r="B942" s="179" t="s">
        <v>109</v>
      </c>
      <c r="C942" s="179">
        <v>5873</v>
      </c>
      <c r="D942" s="178" t="s">
        <v>229</v>
      </c>
      <c r="E942" s="175">
        <v>170</v>
      </c>
      <c r="F942" s="180">
        <v>62</v>
      </c>
      <c r="G942" s="180">
        <v>26</v>
      </c>
      <c r="H942" s="181">
        <v>82</v>
      </c>
      <c r="I942" s="175">
        <v>170</v>
      </c>
      <c r="J942" s="180">
        <v>65</v>
      </c>
      <c r="K942" s="180">
        <v>27</v>
      </c>
      <c r="L942" s="181">
        <v>78</v>
      </c>
      <c r="M942" s="175">
        <v>114</v>
      </c>
      <c r="N942" s="180">
        <v>64</v>
      </c>
      <c r="O942" s="180">
        <v>4</v>
      </c>
      <c r="P942" s="181">
        <v>46</v>
      </c>
    </row>
    <row r="943" spans="1:16" x14ac:dyDescent="0.3">
      <c r="A943" s="178" t="s">
        <v>914</v>
      </c>
      <c r="B943" s="179" t="s">
        <v>570</v>
      </c>
      <c r="C943" s="179">
        <v>25489</v>
      </c>
      <c r="D943" s="178" t="s">
        <v>628</v>
      </c>
      <c r="E943" s="175">
        <v>205</v>
      </c>
      <c r="F943" s="180">
        <v>82</v>
      </c>
      <c r="G943" s="180">
        <v>23</v>
      </c>
      <c r="H943" s="181">
        <v>100</v>
      </c>
      <c r="I943" s="175">
        <v>211</v>
      </c>
      <c r="J943" s="180">
        <v>82</v>
      </c>
      <c r="K943" s="180">
        <v>26</v>
      </c>
      <c r="L943" s="181">
        <v>103</v>
      </c>
      <c r="M943" s="175">
        <v>141</v>
      </c>
      <c r="N943" s="180">
        <v>21</v>
      </c>
      <c r="O943" s="180">
        <v>22</v>
      </c>
      <c r="P943" s="181">
        <v>98</v>
      </c>
    </row>
    <row r="944" spans="1:16" x14ac:dyDescent="0.3">
      <c r="A944" s="178" t="s">
        <v>939</v>
      </c>
      <c r="B944" s="179" t="s">
        <v>310</v>
      </c>
      <c r="C944" s="179">
        <v>15476</v>
      </c>
      <c r="D944" s="178" t="s">
        <v>364</v>
      </c>
      <c r="E944" s="175">
        <v>148</v>
      </c>
      <c r="F944" s="180">
        <v>33</v>
      </c>
      <c r="G944" s="180">
        <v>64</v>
      </c>
      <c r="H944" s="181">
        <v>51</v>
      </c>
      <c r="I944" s="175">
        <v>151</v>
      </c>
      <c r="J944" s="180">
        <v>36</v>
      </c>
      <c r="K944" s="180">
        <v>62</v>
      </c>
      <c r="L944" s="181">
        <v>53</v>
      </c>
      <c r="M944" s="175">
        <v>145</v>
      </c>
      <c r="N944" s="180">
        <v>32</v>
      </c>
      <c r="O944" s="180">
        <v>61</v>
      </c>
      <c r="P944" s="181">
        <v>52</v>
      </c>
    </row>
    <row r="945" spans="1:16" x14ac:dyDescent="0.3">
      <c r="A945" s="178" t="s">
        <v>458</v>
      </c>
      <c r="B945" s="179" t="s">
        <v>310</v>
      </c>
      <c r="C945" s="179">
        <v>15224</v>
      </c>
      <c r="D945" s="178" t="s">
        <v>335</v>
      </c>
      <c r="E945" s="175">
        <v>143</v>
      </c>
      <c r="F945" s="180">
        <v>49</v>
      </c>
      <c r="G945" s="180">
        <v>49</v>
      </c>
      <c r="H945" s="181">
        <v>45</v>
      </c>
      <c r="I945" s="175">
        <v>153</v>
      </c>
      <c r="J945" s="180">
        <v>49</v>
      </c>
      <c r="K945" s="180">
        <v>58</v>
      </c>
      <c r="L945" s="181">
        <v>46</v>
      </c>
      <c r="M945" s="175">
        <v>143</v>
      </c>
      <c r="N945" s="180">
        <v>46</v>
      </c>
      <c r="O945" s="180">
        <v>51</v>
      </c>
      <c r="P945" s="181">
        <v>46</v>
      </c>
    </row>
    <row r="946" spans="1:16" x14ac:dyDescent="0.3">
      <c r="A946" s="178" t="s">
        <v>820</v>
      </c>
      <c r="B946" s="179" t="s">
        <v>459</v>
      </c>
      <c r="C946" s="179">
        <v>18479</v>
      </c>
      <c r="D946" s="178" t="s">
        <v>469</v>
      </c>
      <c r="E946" s="175">
        <v>140</v>
      </c>
      <c r="F946" s="180">
        <v>30</v>
      </c>
      <c r="G946" s="180">
        <v>55</v>
      </c>
      <c r="H946" s="181">
        <v>55</v>
      </c>
      <c r="I946" s="175">
        <v>144</v>
      </c>
      <c r="J946" s="180">
        <v>30</v>
      </c>
      <c r="K946" s="180">
        <v>57</v>
      </c>
      <c r="L946" s="181">
        <v>57</v>
      </c>
      <c r="M946" s="175">
        <v>140</v>
      </c>
      <c r="N946" s="180">
        <v>30</v>
      </c>
      <c r="O946" s="180">
        <v>55</v>
      </c>
      <c r="P946" s="181">
        <v>55</v>
      </c>
    </row>
    <row r="947" spans="1:16" x14ac:dyDescent="0.3">
      <c r="A947" s="178" t="s">
        <v>939</v>
      </c>
      <c r="B947" s="179" t="s">
        <v>476</v>
      </c>
      <c r="C947" s="179">
        <v>19693</v>
      </c>
      <c r="D947" s="178" t="s">
        <v>502</v>
      </c>
      <c r="E947" s="175">
        <v>155</v>
      </c>
      <c r="F947" s="180">
        <v>34</v>
      </c>
      <c r="G947" s="180">
        <v>44</v>
      </c>
      <c r="H947" s="181">
        <v>77</v>
      </c>
      <c r="I947" s="175">
        <v>144</v>
      </c>
      <c r="J947" s="180">
        <v>23</v>
      </c>
      <c r="K947" s="180">
        <v>47</v>
      </c>
      <c r="L947" s="181">
        <v>74</v>
      </c>
      <c r="M947" s="175">
        <v>137</v>
      </c>
      <c r="N947" s="180">
        <v>23</v>
      </c>
      <c r="O947" s="180">
        <v>45</v>
      </c>
      <c r="P947" s="181">
        <v>69</v>
      </c>
    </row>
    <row r="948" spans="1:16" x14ac:dyDescent="0.3">
      <c r="A948" s="178" t="s">
        <v>1039</v>
      </c>
      <c r="B948" s="179" t="s">
        <v>310</v>
      </c>
      <c r="C948" s="179">
        <v>15236</v>
      </c>
      <c r="D948" s="178" t="s">
        <v>338</v>
      </c>
      <c r="E948" s="175">
        <v>170</v>
      </c>
      <c r="F948" s="180">
        <v>26</v>
      </c>
      <c r="G948" s="180">
        <v>36</v>
      </c>
      <c r="H948" s="181">
        <v>108</v>
      </c>
      <c r="I948" s="175">
        <v>178</v>
      </c>
      <c r="J948" s="180">
        <v>26</v>
      </c>
      <c r="K948" s="180">
        <v>57</v>
      </c>
      <c r="L948" s="181">
        <v>95</v>
      </c>
      <c r="M948" s="175">
        <v>111</v>
      </c>
      <c r="N948" s="180">
        <v>26</v>
      </c>
      <c r="O948" s="180">
        <v>21</v>
      </c>
      <c r="P948" s="181">
        <v>64</v>
      </c>
    </row>
    <row r="949" spans="1:16" x14ac:dyDescent="0.3">
      <c r="A949" s="178" t="s">
        <v>1086</v>
      </c>
      <c r="B949" s="179" t="s">
        <v>182</v>
      </c>
      <c r="C949" s="179">
        <v>52036</v>
      </c>
      <c r="D949" s="178" t="s">
        <v>823</v>
      </c>
      <c r="E949" s="175">
        <v>140</v>
      </c>
      <c r="F949" s="180">
        <v>55</v>
      </c>
      <c r="G949" s="180">
        <v>1</v>
      </c>
      <c r="H949" s="181">
        <v>84</v>
      </c>
      <c r="I949" s="175">
        <v>141</v>
      </c>
      <c r="J949" s="180">
        <v>55</v>
      </c>
      <c r="K949" s="180">
        <v>1</v>
      </c>
      <c r="L949" s="181">
        <v>85</v>
      </c>
      <c r="M949" s="175">
        <v>144</v>
      </c>
      <c r="N949" s="180">
        <v>55</v>
      </c>
      <c r="O949" s="180">
        <v>1</v>
      </c>
      <c r="P949" s="181">
        <v>88</v>
      </c>
    </row>
    <row r="950" spans="1:16" x14ac:dyDescent="0.3">
      <c r="A950" s="178" t="s">
        <v>540</v>
      </c>
      <c r="B950" s="179" t="s">
        <v>570</v>
      </c>
      <c r="C950" s="179">
        <v>25518</v>
      </c>
      <c r="D950" s="178" t="s">
        <v>631</v>
      </c>
      <c r="E950" s="175">
        <v>190</v>
      </c>
      <c r="F950" s="180">
        <v>72</v>
      </c>
      <c r="G950" s="180">
        <v>2</v>
      </c>
      <c r="H950" s="181">
        <v>116</v>
      </c>
      <c r="I950" s="175">
        <v>196</v>
      </c>
      <c r="J950" s="180">
        <v>71</v>
      </c>
      <c r="K950" s="180">
        <v>2</v>
      </c>
      <c r="L950" s="181">
        <v>123</v>
      </c>
      <c r="M950" s="175">
        <v>137</v>
      </c>
      <c r="N950" s="180">
        <v>16</v>
      </c>
      <c r="O950" s="180">
        <v>2</v>
      </c>
      <c r="P950" s="181">
        <v>119</v>
      </c>
    </row>
    <row r="951" spans="1:16" x14ac:dyDescent="0.3">
      <c r="A951" s="178" t="s">
        <v>569</v>
      </c>
      <c r="B951" s="179" t="s">
        <v>182</v>
      </c>
      <c r="C951" s="179">
        <v>52405</v>
      </c>
      <c r="D951" s="178" t="s">
        <v>849</v>
      </c>
      <c r="E951" s="175">
        <v>162</v>
      </c>
      <c r="F951" s="180">
        <v>62</v>
      </c>
      <c r="G951" s="180">
        <v>8</v>
      </c>
      <c r="H951" s="181">
        <v>92</v>
      </c>
      <c r="I951" s="175">
        <v>155</v>
      </c>
      <c r="J951" s="180">
        <v>59</v>
      </c>
      <c r="K951" s="180">
        <v>6</v>
      </c>
      <c r="L951" s="181">
        <v>90</v>
      </c>
      <c r="M951" s="175">
        <v>137</v>
      </c>
      <c r="N951" s="180">
        <v>45</v>
      </c>
      <c r="O951" s="180">
        <v>6</v>
      </c>
      <c r="P951" s="181">
        <v>86</v>
      </c>
    </row>
    <row r="952" spans="1:16" x14ac:dyDescent="0.3">
      <c r="A952" s="178" t="s">
        <v>309</v>
      </c>
      <c r="B952" s="179" t="s">
        <v>713</v>
      </c>
      <c r="C952" s="179">
        <v>41483</v>
      </c>
      <c r="D952" s="178" t="s">
        <v>731</v>
      </c>
      <c r="E952" s="175">
        <v>143</v>
      </c>
      <c r="F952" s="180">
        <v>27</v>
      </c>
      <c r="G952" s="180">
        <v>10</v>
      </c>
      <c r="H952" s="181">
        <v>106</v>
      </c>
      <c r="I952" s="175">
        <v>144</v>
      </c>
      <c r="J952" s="180">
        <v>27</v>
      </c>
      <c r="K952" s="180">
        <v>10</v>
      </c>
      <c r="L952" s="181">
        <v>107</v>
      </c>
      <c r="M952" s="175">
        <v>127</v>
      </c>
      <c r="N952" s="180">
        <v>24</v>
      </c>
      <c r="O952" s="180">
        <v>9</v>
      </c>
      <c r="P952" s="181">
        <v>94</v>
      </c>
    </row>
    <row r="953" spans="1:16" x14ac:dyDescent="0.3">
      <c r="A953" s="178" t="s">
        <v>712</v>
      </c>
      <c r="B953" s="179" t="s">
        <v>262</v>
      </c>
      <c r="C953" s="179">
        <v>13074</v>
      </c>
      <c r="D953" s="178" t="s">
        <v>269</v>
      </c>
      <c r="E953" s="175">
        <v>176</v>
      </c>
      <c r="F953" s="180">
        <v>76</v>
      </c>
      <c r="G953" s="180">
        <v>27</v>
      </c>
      <c r="H953" s="181">
        <v>73</v>
      </c>
      <c r="I953" s="175">
        <v>166</v>
      </c>
      <c r="J953" s="180">
        <v>77</v>
      </c>
      <c r="K953" s="180">
        <v>23</v>
      </c>
      <c r="L953" s="181">
        <v>66</v>
      </c>
      <c r="M953" s="175">
        <v>133</v>
      </c>
      <c r="N953" s="180">
        <v>66</v>
      </c>
      <c r="O953" s="180">
        <v>8</v>
      </c>
      <c r="P953" s="181">
        <v>59</v>
      </c>
    </row>
    <row r="954" spans="1:16" x14ac:dyDescent="0.3">
      <c r="A954" s="178" t="s">
        <v>309</v>
      </c>
      <c r="B954" s="179" t="s">
        <v>1040</v>
      </c>
      <c r="C954" s="179">
        <v>73770</v>
      </c>
      <c r="D954" s="178" t="s">
        <v>506</v>
      </c>
      <c r="E954" s="175">
        <v>143</v>
      </c>
      <c r="F954" s="180">
        <v>42</v>
      </c>
      <c r="G954" s="180">
        <v>20</v>
      </c>
      <c r="H954" s="181">
        <v>81</v>
      </c>
      <c r="I954" s="175">
        <v>143</v>
      </c>
      <c r="J954" s="180">
        <v>45</v>
      </c>
      <c r="K954" s="180">
        <v>19</v>
      </c>
      <c r="L954" s="181">
        <v>79</v>
      </c>
      <c r="M954" s="175">
        <v>133</v>
      </c>
      <c r="N954" s="180">
        <v>41</v>
      </c>
      <c r="O954" s="180">
        <v>19</v>
      </c>
      <c r="P954" s="181">
        <v>73</v>
      </c>
    </row>
    <row r="955" spans="1:16" x14ac:dyDescent="0.3">
      <c r="A955" s="178" t="s">
        <v>793</v>
      </c>
      <c r="B955" s="179" t="s">
        <v>262</v>
      </c>
      <c r="C955" s="179">
        <v>13188</v>
      </c>
      <c r="D955" s="178" t="s">
        <v>272</v>
      </c>
      <c r="E955" s="175">
        <v>174</v>
      </c>
      <c r="F955" s="180">
        <v>35</v>
      </c>
      <c r="G955" s="180">
        <v>100</v>
      </c>
      <c r="H955" s="181">
        <v>39</v>
      </c>
      <c r="I955" s="175">
        <v>162</v>
      </c>
      <c r="J955" s="180">
        <v>34</v>
      </c>
      <c r="K955" s="180">
        <v>97</v>
      </c>
      <c r="L955" s="181">
        <v>31</v>
      </c>
      <c r="M955" s="175">
        <v>131</v>
      </c>
      <c r="N955" s="180">
        <v>22</v>
      </c>
      <c r="O955" s="180">
        <v>84</v>
      </c>
      <c r="P955" s="181">
        <v>25</v>
      </c>
    </row>
    <row r="956" spans="1:16" x14ac:dyDescent="0.3">
      <c r="A956" s="178" t="s">
        <v>569</v>
      </c>
      <c r="B956" s="179" t="s">
        <v>875</v>
      </c>
      <c r="C956" s="179">
        <v>54051</v>
      </c>
      <c r="D956" s="178" t="s">
        <v>878</v>
      </c>
      <c r="E956" s="175">
        <v>135</v>
      </c>
      <c r="F956" s="180">
        <v>24</v>
      </c>
      <c r="G956" s="180">
        <v>16</v>
      </c>
      <c r="H956" s="181">
        <v>95</v>
      </c>
      <c r="I956" s="175">
        <v>136</v>
      </c>
      <c r="J956" s="180">
        <v>23</v>
      </c>
      <c r="K956" s="180">
        <v>19</v>
      </c>
      <c r="L956" s="181">
        <v>94</v>
      </c>
      <c r="M956" s="175">
        <v>128</v>
      </c>
      <c r="N956" s="180">
        <v>24</v>
      </c>
      <c r="O956" s="180">
        <v>19</v>
      </c>
      <c r="P956" s="181">
        <v>85</v>
      </c>
    </row>
    <row r="957" spans="1:16" x14ac:dyDescent="0.3">
      <c r="A957" s="178" t="s">
        <v>820</v>
      </c>
      <c r="B957" s="179" t="s">
        <v>570</v>
      </c>
      <c r="C957" s="179">
        <v>25258</v>
      </c>
      <c r="D957" s="178" t="s">
        <v>277</v>
      </c>
      <c r="E957" s="175">
        <v>235</v>
      </c>
      <c r="F957" s="180">
        <v>136</v>
      </c>
      <c r="G957" s="180">
        <v>18</v>
      </c>
      <c r="H957" s="181">
        <v>81</v>
      </c>
      <c r="I957" s="175">
        <v>237</v>
      </c>
      <c r="J957" s="180">
        <v>132</v>
      </c>
      <c r="K957" s="180">
        <v>22</v>
      </c>
      <c r="L957" s="181">
        <v>83</v>
      </c>
      <c r="M957" s="175">
        <v>124</v>
      </c>
      <c r="N957" s="180">
        <v>31</v>
      </c>
      <c r="O957" s="180">
        <v>23</v>
      </c>
      <c r="P957" s="181">
        <v>70</v>
      </c>
    </row>
    <row r="958" spans="1:16" x14ac:dyDescent="0.3">
      <c r="A958" s="178" t="s">
        <v>820</v>
      </c>
      <c r="B958" s="179" t="s">
        <v>1132</v>
      </c>
      <c r="C958" s="179">
        <v>85315</v>
      </c>
      <c r="D958" s="178" t="s">
        <v>1145</v>
      </c>
      <c r="E958" s="175">
        <v>168</v>
      </c>
      <c r="F958" s="180">
        <v>23</v>
      </c>
      <c r="G958" s="180">
        <v>54</v>
      </c>
      <c r="H958" s="181">
        <v>91</v>
      </c>
      <c r="I958" s="175">
        <v>151</v>
      </c>
      <c r="J958" s="180">
        <v>24</v>
      </c>
      <c r="K958" s="180">
        <v>45</v>
      </c>
      <c r="L958" s="181">
        <v>82</v>
      </c>
      <c r="M958" s="175">
        <v>121</v>
      </c>
      <c r="N958" s="180">
        <v>26</v>
      </c>
      <c r="O958" s="180">
        <v>29</v>
      </c>
      <c r="P958" s="181">
        <v>66</v>
      </c>
    </row>
    <row r="959" spans="1:16" x14ac:dyDescent="0.3">
      <c r="A959" s="178" t="s">
        <v>309</v>
      </c>
      <c r="B959" s="179" t="s">
        <v>570</v>
      </c>
      <c r="C959" s="179">
        <v>25777</v>
      </c>
      <c r="D959" s="178" t="s">
        <v>655</v>
      </c>
      <c r="E959" s="175">
        <v>248</v>
      </c>
      <c r="F959" s="180">
        <v>133</v>
      </c>
      <c r="G959" s="180">
        <v>9</v>
      </c>
      <c r="H959" s="181">
        <v>106</v>
      </c>
      <c r="I959" s="175">
        <v>242</v>
      </c>
      <c r="J959" s="180">
        <v>133</v>
      </c>
      <c r="K959" s="180">
        <v>8</v>
      </c>
      <c r="L959" s="181">
        <v>101</v>
      </c>
      <c r="M959" s="175">
        <v>124</v>
      </c>
      <c r="N959" s="180">
        <v>22</v>
      </c>
      <c r="O959" s="180">
        <v>10</v>
      </c>
      <c r="P959" s="181">
        <v>92</v>
      </c>
    </row>
    <row r="960" spans="1:16" x14ac:dyDescent="0.3">
      <c r="A960" s="178" t="s">
        <v>681</v>
      </c>
      <c r="B960" s="179" t="s">
        <v>570</v>
      </c>
      <c r="C960" s="179">
        <v>25867</v>
      </c>
      <c r="D960" s="178" t="s">
        <v>673</v>
      </c>
      <c r="E960" s="175">
        <v>215</v>
      </c>
      <c r="F960" s="180">
        <v>108</v>
      </c>
      <c r="G960" s="180">
        <v>20</v>
      </c>
      <c r="H960" s="181">
        <v>87</v>
      </c>
      <c r="I960" s="175">
        <v>206</v>
      </c>
      <c r="J960" s="180">
        <v>108</v>
      </c>
      <c r="K960" s="180">
        <v>19</v>
      </c>
      <c r="L960" s="181">
        <v>79</v>
      </c>
      <c r="M960" s="175">
        <v>126</v>
      </c>
      <c r="N960" s="180">
        <v>31</v>
      </c>
      <c r="O960" s="180">
        <v>23</v>
      </c>
      <c r="P960" s="181">
        <v>72</v>
      </c>
    </row>
    <row r="961" spans="1:16" x14ac:dyDescent="0.3">
      <c r="A961" s="178" t="s">
        <v>261</v>
      </c>
      <c r="B961" s="179" t="s">
        <v>236</v>
      </c>
      <c r="C961" s="179">
        <v>8675</v>
      </c>
      <c r="D961" s="178" t="s">
        <v>253</v>
      </c>
      <c r="E961" s="175">
        <v>144</v>
      </c>
      <c r="F961" s="180">
        <v>49</v>
      </c>
      <c r="G961" s="180">
        <v>22</v>
      </c>
      <c r="H961" s="181">
        <v>73</v>
      </c>
      <c r="I961" s="175">
        <v>136</v>
      </c>
      <c r="J961" s="180">
        <v>49</v>
      </c>
      <c r="K961" s="180">
        <v>20</v>
      </c>
      <c r="L961" s="181">
        <v>67</v>
      </c>
      <c r="M961" s="175">
        <v>119</v>
      </c>
      <c r="N961" s="180">
        <v>48</v>
      </c>
      <c r="O961" s="180">
        <v>18</v>
      </c>
      <c r="P961" s="181">
        <v>53</v>
      </c>
    </row>
    <row r="962" spans="1:16" x14ac:dyDescent="0.3">
      <c r="A962" s="178" t="s">
        <v>1015</v>
      </c>
      <c r="B962" s="179" t="s">
        <v>109</v>
      </c>
      <c r="C962" s="179">
        <v>5842</v>
      </c>
      <c r="D962" s="178" t="s">
        <v>223</v>
      </c>
      <c r="E962" s="175">
        <v>143</v>
      </c>
      <c r="F962" s="180">
        <v>46</v>
      </c>
      <c r="G962" s="180">
        <v>38</v>
      </c>
      <c r="H962" s="181">
        <v>59</v>
      </c>
      <c r="I962" s="175">
        <v>131</v>
      </c>
      <c r="J962" s="180">
        <v>47</v>
      </c>
      <c r="K962" s="180">
        <v>34</v>
      </c>
      <c r="L962" s="181">
        <v>50</v>
      </c>
      <c r="M962" s="175">
        <v>124</v>
      </c>
      <c r="N962" s="180">
        <v>52</v>
      </c>
      <c r="O962" s="180">
        <v>31</v>
      </c>
      <c r="P962" s="181">
        <v>41</v>
      </c>
    </row>
    <row r="963" spans="1:16" x14ac:dyDescent="0.3">
      <c r="A963" s="178" t="s">
        <v>309</v>
      </c>
      <c r="B963" s="179" t="s">
        <v>940</v>
      </c>
      <c r="C963" s="179">
        <v>68780</v>
      </c>
      <c r="D963" s="178" t="s">
        <v>1009</v>
      </c>
      <c r="E963" s="175">
        <v>114</v>
      </c>
      <c r="F963" s="180">
        <v>29</v>
      </c>
      <c r="G963" s="180">
        <v>24</v>
      </c>
      <c r="H963" s="181">
        <v>61</v>
      </c>
      <c r="I963" s="175">
        <v>117</v>
      </c>
      <c r="J963" s="180">
        <v>29</v>
      </c>
      <c r="K963" s="180">
        <v>29</v>
      </c>
      <c r="L963" s="181">
        <v>59</v>
      </c>
      <c r="M963" s="175">
        <v>135</v>
      </c>
      <c r="N963" s="180">
        <v>30</v>
      </c>
      <c r="O963" s="180">
        <v>43</v>
      </c>
      <c r="P963" s="181">
        <v>62</v>
      </c>
    </row>
    <row r="964" spans="1:16" x14ac:dyDescent="0.3">
      <c r="A964" s="178" t="s">
        <v>540</v>
      </c>
      <c r="B964" s="179" t="s">
        <v>940</v>
      </c>
      <c r="C964" s="179">
        <v>68013</v>
      </c>
      <c r="D964" s="178" t="s">
        <v>942</v>
      </c>
      <c r="E964" s="175">
        <v>136</v>
      </c>
      <c r="F964" s="180">
        <v>28</v>
      </c>
      <c r="G964" s="180">
        <v>23</v>
      </c>
      <c r="H964" s="181">
        <v>85</v>
      </c>
      <c r="I964" s="175">
        <v>132</v>
      </c>
      <c r="J964" s="180">
        <v>28</v>
      </c>
      <c r="K964" s="180">
        <v>23</v>
      </c>
      <c r="L964" s="181">
        <v>81</v>
      </c>
      <c r="M964" s="175">
        <v>127</v>
      </c>
      <c r="N964" s="180">
        <v>29</v>
      </c>
      <c r="O964" s="180">
        <v>22</v>
      </c>
      <c r="P964" s="181">
        <v>76</v>
      </c>
    </row>
    <row r="965" spans="1:16" x14ac:dyDescent="0.3">
      <c r="A965" s="178" t="s">
        <v>712</v>
      </c>
      <c r="B965" s="179" t="s">
        <v>764</v>
      </c>
      <c r="C965" s="179">
        <v>47960</v>
      </c>
      <c r="D965" s="178" t="s">
        <v>791</v>
      </c>
      <c r="E965" s="175">
        <v>130</v>
      </c>
      <c r="F965" s="180">
        <v>36</v>
      </c>
      <c r="G965" s="180">
        <v>20</v>
      </c>
      <c r="H965" s="181">
        <v>74</v>
      </c>
      <c r="I965" s="175">
        <v>118</v>
      </c>
      <c r="J965" s="180">
        <v>37</v>
      </c>
      <c r="K965" s="180">
        <v>12</v>
      </c>
      <c r="L965" s="181">
        <v>69</v>
      </c>
      <c r="M965" s="175">
        <v>123</v>
      </c>
      <c r="N965" s="180">
        <v>37</v>
      </c>
      <c r="O965" s="180">
        <v>25</v>
      </c>
      <c r="P965" s="181">
        <v>61</v>
      </c>
    </row>
    <row r="966" spans="1:16" x14ac:dyDescent="0.3">
      <c r="A966" s="178" t="s">
        <v>820</v>
      </c>
      <c r="B966" s="179" t="s">
        <v>310</v>
      </c>
      <c r="C966" s="179">
        <v>15500</v>
      </c>
      <c r="D966" s="178" t="s">
        <v>368</v>
      </c>
      <c r="E966" s="175">
        <v>123</v>
      </c>
      <c r="F966" s="180">
        <v>44</v>
      </c>
      <c r="G966" s="180">
        <v>42</v>
      </c>
      <c r="H966" s="181">
        <v>37</v>
      </c>
      <c r="I966" s="175">
        <v>131</v>
      </c>
      <c r="J966" s="180">
        <v>42</v>
      </c>
      <c r="K966" s="180">
        <v>50</v>
      </c>
      <c r="L966" s="181">
        <v>39</v>
      </c>
      <c r="M966" s="175">
        <v>129</v>
      </c>
      <c r="N966" s="180">
        <v>43</v>
      </c>
      <c r="O966" s="180">
        <v>49</v>
      </c>
      <c r="P966" s="181">
        <v>37</v>
      </c>
    </row>
    <row r="967" spans="1:16" x14ac:dyDescent="0.3">
      <c r="A967" s="178" t="s">
        <v>820</v>
      </c>
      <c r="B967" s="179" t="s">
        <v>875</v>
      </c>
      <c r="C967" s="179">
        <v>54377</v>
      </c>
      <c r="D967" s="178" t="s">
        <v>894</v>
      </c>
      <c r="E967" s="175">
        <v>141</v>
      </c>
      <c r="F967" s="180">
        <v>27</v>
      </c>
      <c r="G967" s="180">
        <v>38</v>
      </c>
      <c r="H967" s="181">
        <v>76</v>
      </c>
      <c r="I967" s="175">
        <v>156</v>
      </c>
      <c r="J967" s="180">
        <v>27</v>
      </c>
      <c r="K967" s="180">
        <v>45</v>
      </c>
      <c r="L967" s="181">
        <v>84</v>
      </c>
      <c r="M967" s="175">
        <v>123</v>
      </c>
      <c r="N967" s="180">
        <v>30</v>
      </c>
      <c r="O967" s="180">
        <v>16</v>
      </c>
      <c r="P967" s="181">
        <v>77</v>
      </c>
    </row>
    <row r="968" spans="1:16" x14ac:dyDescent="0.3">
      <c r="A968" s="178" t="s">
        <v>820</v>
      </c>
      <c r="B968" s="179" t="s">
        <v>1040</v>
      </c>
      <c r="C968" s="179">
        <v>73870</v>
      </c>
      <c r="D968" s="178" t="s">
        <v>1084</v>
      </c>
      <c r="E968" s="175">
        <v>140</v>
      </c>
      <c r="F968" s="180">
        <v>45</v>
      </c>
      <c r="G968" s="180">
        <v>4</v>
      </c>
      <c r="H968" s="181">
        <v>91</v>
      </c>
      <c r="I968" s="175">
        <v>133</v>
      </c>
      <c r="J968" s="180">
        <v>45</v>
      </c>
      <c r="K968" s="180">
        <v>4</v>
      </c>
      <c r="L968" s="181">
        <v>84</v>
      </c>
      <c r="M968" s="175">
        <v>127</v>
      </c>
      <c r="N968" s="180">
        <v>42</v>
      </c>
      <c r="O968" s="180">
        <v>4</v>
      </c>
      <c r="P968" s="181">
        <v>81</v>
      </c>
    </row>
    <row r="969" spans="1:16" x14ac:dyDescent="0.3">
      <c r="A969" s="178" t="s">
        <v>475</v>
      </c>
      <c r="B969" s="179" t="s">
        <v>182</v>
      </c>
      <c r="C969" s="179">
        <v>52254</v>
      </c>
      <c r="D969" s="178" t="s">
        <v>835</v>
      </c>
      <c r="E969" s="175">
        <v>140</v>
      </c>
      <c r="F969" s="180">
        <v>31</v>
      </c>
      <c r="G969" s="180">
        <v>3</v>
      </c>
      <c r="H969" s="181">
        <v>106</v>
      </c>
      <c r="I969" s="175">
        <v>127</v>
      </c>
      <c r="J969" s="180">
        <v>30</v>
      </c>
      <c r="K969" s="180">
        <v>2</v>
      </c>
      <c r="L969" s="181">
        <v>95</v>
      </c>
      <c r="M969" s="175">
        <v>142</v>
      </c>
      <c r="N969" s="180">
        <v>31</v>
      </c>
      <c r="O969" s="180">
        <v>3</v>
      </c>
      <c r="P969" s="181">
        <v>108</v>
      </c>
    </row>
    <row r="970" spans="1:16" x14ac:dyDescent="0.3">
      <c r="A970" s="178" t="s">
        <v>309</v>
      </c>
      <c r="B970" s="179" t="s">
        <v>940</v>
      </c>
      <c r="C970" s="179">
        <v>68217</v>
      </c>
      <c r="D970" s="178" t="s">
        <v>958</v>
      </c>
      <c r="E970" s="175">
        <v>126</v>
      </c>
      <c r="F970" s="180">
        <v>50</v>
      </c>
      <c r="G970" s="180">
        <v>19</v>
      </c>
      <c r="H970" s="181">
        <v>57</v>
      </c>
      <c r="I970" s="175">
        <v>128</v>
      </c>
      <c r="J970" s="180">
        <v>50</v>
      </c>
      <c r="K970" s="180">
        <v>20</v>
      </c>
      <c r="L970" s="181">
        <v>58</v>
      </c>
      <c r="M970" s="175">
        <v>126</v>
      </c>
      <c r="N970" s="180">
        <v>50</v>
      </c>
      <c r="O970" s="180">
        <v>20</v>
      </c>
      <c r="P970" s="181">
        <v>56</v>
      </c>
    </row>
    <row r="971" spans="1:16" x14ac:dyDescent="0.3">
      <c r="A971" s="178" t="s">
        <v>569</v>
      </c>
      <c r="B971" s="179" t="s">
        <v>310</v>
      </c>
      <c r="C971" s="179">
        <v>15798</v>
      </c>
      <c r="D971" s="178" t="s">
        <v>413</v>
      </c>
      <c r="E971" s="175">
        <v>146</v>
      </c>
      <c r="F971" s="180">
        <v>40</v>
      </c>
      <c r="G971" s="180">
        <v>43</v>
      </c>
      <c r="H971" s="181">
        <v>63</v>
      </c>
      <c r="I971" s="175">
        <v>141</v>
      </c>
      <c r="J971" s="180">
        <v>40</v>
      </c>
      <c r="K971" s="180">
        <v>38</v>
      </c>
      <c r="L971" s="181">
        <v>63</v>
      </c>
      <c r="M971" s="175">
        <v>117</v>
      </c>
      <c r="N971" s="180">
        <v>39</v>
      </c>
      <c r="O971" s="180">
        <v>26</v>
      </c>
      <c r="P971" s="181">
        <v>52</v>
      </c>
    </row>
    <row r="972" spans="1:16" x14ac:dyDescent="0.3">
      <c r="A972" s="178" t="s">
        <v>235</v>
      </c>
      <c r="B972" s="179" t="s">
        <v>570</v>
      </c>
      <c r="C972" s="179">
        <v>25324</v>
      </c>
      <c r="D972" s="178" t="s">
        <v>609</v>
      </c>
      <c r="E972" s="175">
        <v>169</v>
      </c>
      <c r="F972" s="180">
        <v>67</v>
      </c>
      <c r="G972" s="180">
        <v>37</v>
      </c>
      <c r="H972" s="181">
        <v>65</v>
      </c>
      <c r="I972" s="175">
        <v>177</v>
      </c>
      <c r="J972" s="180">
        <v>67</v>
      </c>
      <c r="K972" s="180">
        <v>38</v>
      </c>
      <c r="L972" s="181">
        <v>72</v>
      </c>
      <c r="M972" s="175">
        <v>119</v>
      </c>
      <c r="N972" s="180">
        <v>20</v>
      </c>
      <c r="O972" s="180">
        <v>35</v>
      </c>
      <c r="P972" s="181">
        <v>64</v>
      </c>
    </row>
    <row r="973" spans="1:16" x14ac:dyDescent="0.3">
      <c r="A973" s="178" t="s">
        <v>309</v>
      </c>
      <c r="B973" s="179" t="s">
        <v>182</v>
      </c>
      <c r="C973" s="179">
        <v>52473</v>
      </c>
      <c r="D973" s="178" t="s">
        <v>625</v>
      </c>
      <c r="E973" s="175">
        <v>122</v>
      </c>
      <c r="F973" s="180">
        <v>54</v>
      </c>
      <c r="G973" s="180">
        <v>0</v>
      </c>
      <c r="H973" s="181">
        <v>68</v>
      </c>
      <c r="I973" s="175">
        <v>129</v>
      </c>
      <c r="J973" s="180">
        <v>58</v>
      </c>
      <c r="K973" s="180">
        <v>0</v>
      </c>
      <c r="L973" s="181">
        <v>71</v>
      </c>
      <c r="M973" s="175">
        <v>120</v>
      </c>
      <c r="N973" s="180">
        <v>56</v>
      </c>
      <c r="O973" s="180">
        <v>0</v>
      </c>
      <c r="P973" s="181">
        <v>64</v>
      </c>
    </row>
    <row r="974" spans="1:16" x14ac:dyDescent="0.3">
      <c r="A974" s="178" t="s">
        <v>309</v>
      </c>
      <c r="B974" s="179" t="s">
        <v>940</v>
      </c>
      <c r="C974" s="179">
        <v>68368</v>
      </c>
      <c r="D974" s="178" t="s">
        <v>975</v>
      </c>
      <c r="E974" s="175">
        <v>115</v>
      </c>
      <c r="F974" s="180">
        <v>42</v>
      </c>
      <c r="G974" s="180">
        <v>15</v>
      </c>
      <c r="H974" s="181">
        <v>58</v>
      </c>
      <c r="I974" s="175">
        <v>115</v>
      </c>
      <c r="J974" s="180">
        <v>42</v>
      </c>
      <c r="K974" s="180">
        <v>18</v>
      </c>
      <c r="L974" s="181">
        <v>55</v>
      </c>
      <c r="M974" s="175">
        <v>130</v>
      </c>
      <c r="N974" s="180">
        <v>45</v>
      </c>
      <c r="O974" s="180">
        <v>27</v>
      </c>
      <c r="P974" s="181">
        <v>58</v>
      </c>
    </row>
    <row r="975" spans="1:16" x14ac:dyDescent="0.3">
      <c r="A975" s="178" t="s">
        <v>569</v>
      </c>
      <c r="B975" s="179" t="s">
        <v>1040</v>
      </c>
      <c r="C975" s="179">
        <v>73686</v>
      </c>
      <c r="D975" s="178" t="s">
        <v>1081</v>
      </c>
      <c r="E975" s="175">
        <v>145</v>
      </c>
      <c r="F975" s="180">
        <v>40</v>
      </c>
      <c r="G975" s="180">
        <v>4</v>
      </c>
      <c r="H975" s="181">
        <v>101</v>
      </c>
      <c r="I975" s="175">
        <v>132</v>
      </c>
      <c r="J975" s="180">
        <v>41</v>
      </c>
      <c r="K975" s="180">
        <v>4</v>
      </c>
      <c r="L975" s="181">
        <v>87</v>
      </c>
      <c r="M975" s="175">
        <v>110</v>
      </c>
      <c r="N975" s="180">
        <v>36</v>
      </c>
      <c r="O975" s="180">
        <v>4</v>
      </c>
      <c r="P975" s="181">
        <v>70</v>
      </c>
    </row>
    <row r="976" spans="1:16" x14ac:dyDescent="0.3">
      <c r="A976" s="178" t="s">
        <v>874</v>
      </c>
      <c r="B976" s="179" t="s">
        <v>570</v>
      </c>
      <c r="C976" s="179">
        <v>25120</v>
      </c>
      <c r="D976" s="178" t="s">
        <v>579</v>
      </c>
      <c r="E976" s="175">
        <v>143</v>
      </c>
      <c r="F976" s="180">
        <v>32</v>
      </c>
      <c r="G976" s="180">
        <v>41</v>
      </c>
      <c r="H976" s="181">
        <v>70</v>
      </c>
      <c r="I976" s="175">
        <v>138</v>
      </c>
      <c r="J976" s="180">
        <v>32</v>
      </c>
      <c r="K976" s="180">
        <v>37</v>
      </c>
      <c r="L976" s="181">
        <v>69</v>
      </c>
      <c r="M976" s="175">
        <v>115</v>
      </c>
      <c r="N976" s="180">
        <v>32</v>
      </c>
      <c r="O976" s="180">
        <v>25</v>
      </c>
      <c r="P976" s="181">
        <v>58</v>
      </c>
    </row>
    <row r="977" spans="1:16" x14ac:dyDescent="0.3">
      <c r="A977" s="178" t="s">
        <v>1039</v>
      </c>
      <c r="B977" s="179" t="s">
        <v>182</v>
      </c>
      <c r="C977" s="179">
        <v>52083</v>
      </c>
      <c r="D977" s="178" t="s">
        <v>315</v>
      </c>
      <c r="E977" s="175">
        <v>133</v>
      </c>
      <c r="F977" s="180">
        <v>46</v>
      </c>
      <c r="G977" s="180">
        <v>11</v>
      </c>
      <c r="H977" s="181">
        <v>76</v>
      </c>
      <c r="I977" s="175">
        <v>130</v>
      </c>
      <c r="J977" s="180">
        <v>47</v>
      </c>
      <c r="K977" s="180">
        <v>11</v>
      </c>
      <c r="L977" s="181">
        <v>72</v>
      </c>
      <c r="M977" s="175">
        <v>123</v>
      </c>
      <c r="N977" s="180">
        <v>44</v>
      </c>
      <c r="O977" s="180">
        <v>10</v>
      </c>
      <c r="P977" s="181">
        <v>69</v>
      </c>
    </row>
    <row r="978" spans="1:16" x14ac:dyDescent="0.3">
      <c r="A978" s="178" t="s">
        <v>309</v>
      </c>
      <c r="B978" s="179" t="s">
        <v>940</v>
      </c>
      <c r="C978" s="179">
        <v>68498</v>
      </c>
      <c r="D978" s="178" t="s">
        <v>986</v>
      </c>
      <c r="E978" s="175">
        <v>127</v>
      </c>
      <c r="F978" s="180">
        <v>42</v>
      </c>
      <c r="G978" s="180">
        <v>24</v>
      </c>
      <c r="H978" s="181">
        <v>61</v>
      </c>
      <c r="I978" s="175">
        <v>125</v>
      </c>
      <c r="J978" s="180">
        <v>43</v>
      </c>
      <c r="K978" s="180">
        <v>21</v>
      </c>
      <c r="L978" s="181">
        <v>61</v>
      </c>
      <c r="M978" s="175">
        <v>124</v>
      </c>
      <c r="N978" s="180">
        <v>43</v>
      </c>
      <c r="O978" s="180">
        <v>21</v>
      </c>
      <c r="P978" s="181">
        <v>60</v>
      </c>
    </row>
    <row r="979" spans="1:16" x14ac:dyDescent="0.3">
      <c r="A979" s="178" t="s">
        <v>569</v>
      </c>
      <c r="B979" s="179" t="s">
        <v>310</v>
      </c>
      <c r="C979" s="179">
        <v>15808</v>
      </c>
      <c r="D979" s="178" t="s">
        <v>416</v>
      </c>
      <c r="E979" s="175">
        <v>147</v>
      </c>
      <c r="F979" s="180">
        <v>36</v>
      </c>
      <c r="G979" s="180">
        <v>62</v>
      </c>
      <c r="H979" s="181">
        <v>49</v>
      </c>
      <c r="I979" s="175">
        <v>133</v>
      </c>
      <c r="J979" s="180">
        <v>34</v>
      </c>
      <c r="K979" s="180">
        <v>54</v>
      </c>
      <c r="L979" s="181">
        <v>45</v>
      </c>
      <c r="M979" s="175">
        <v>118</v>
      </c>
      <c r="N979" s="180">
        <v>36</v>
      </c>
      <c r="O979" s="180">
        <v>44</v>
      </c>
      <c r="P979" s="181">
        <v>38</v>
      </c>
    </row>
    <row r="980" spans="1:16" x14ac:dyDescent="0.3">
      <c r="A980" s="178" t="s">
        <v>763</v>
      </c>
      <c r="B980" s="179" t="s">
        <v>682</v>
      </c>
      <c r="C980" s="179">
        <v>27413</v>
      </c>
      <c r="D980" s="178" t="s">
        <v>699</v>
      </c>
      <c r="E980" s="175">
        <v>128</v>
      </c>
      <c r="F980" s="180">
        <v>23</v>
      </c>
      <c r="G980" s="180">
        <v>2</v>
      </c>
      <c r="H980" s="181">
        <v>103</v>
      </c>
      <c r="I980" s="175">
        <v>124</v>
      </c>
      <c r="J980" s="180">
        <v>23</v>
      </c>
      <c r="K980" s="180">
        <v>3</v>
      </c>
      <c r="L980" s="181">
        <v>98</v>
      </c>
      <c r="M980" s="175">
        <v>115</v>
      </c>
      <c r="N980" s="180">
        <v>21</v>
      </c>
      <c r="O980" s="180">
        <v>6</v>
      </c>
      <c r="P980" s="181">
        <v>88</v>
      </c>
    </row>
    <row r="981" spans="1:16" x14ac:dyDescent="0.3">
      <c r="A981" s="178" t="s">
        <v>874</v>
      </c>
      <c r="B981" s="179" t="s">
        <v>182</v>
      </c>
      <c r="C981" s="179">
        <v>52520</v>
      </c>
      <c r="D981" s="178" t="s">
        <v>856</v>
      </c>
      <c r="E981" s="175">
        <v>186</v>
      </c>
      <c r="F981" s="180">
        <v>27</v>
      </c>
      <c r="G981" s="180">
        <v>9</v>
      </c>
      <c r="H981" s="181">
        <v>150</v>
      </c>
      <c r="I981" s="175">
        <v>140</v>
      </c>
      <c r="J981" s="180">
        <v>27</v>
      </c>
      <c r="K981" s="180">
        <v>6</v>
      </c>
      <c r="L981" s="181">
        <v>107</v>
      </c>
      <c r="M981" s="175">
        <v>90</v>
      </c>
      <c r="N981" s="180">
        <v>16</v>
      </c>
      <c r="O981" s="180">
        <v>1</v>
      </c>
      <c r="P981" s="181">
        <v>73</v>
      </c>
    </row>
    <row r="982" spans="1:16" x14ac:dyDescent="0.3">
      <c r="A982" s="178" t="s">
        <v>939</v>
      </c>
      <c r="B982" s="179" t="s">
        <v>875</v>
      </c>
      <c r="C982" s="179">
        <v>54125</v>
      </c>
      <c r="D982" s="178" t="s">
        <v>881</v>
      </c>
      <c r="E982" s="175">
        <v>156</v>
      </c>
      <c r="F982" s="180">
        <v>36</v>
      </c>
      <c r="G982" s="180">
        <v>63</v>
      </c>
      <c r="H982" s="181">
        <v>57</v>
      </c>
      <c r="I982" s="175">
        <v>158</v>
      </c>
      <c r="J982" s="180">
        <v>37</v>
      </c>
      <c r="K982" s="180">
        <v>68</v>
      </c>
      <c r="L982" s="181">
        <v>53</v>
      </c>
      <c r="M982" s="175">
        <v>121</v>
      </c>
      <c r="N982" s="180">
        <v>36</v>
      </c>
      <c r="O982" s="180">
        <v>34</v>
      </c>
      <c r="P982" s="181">
        <v>51</v>
      </c>
    </row>
    <row r="983" spans="1:16" x14ac:dyDescent="0.3">
      <c r="A983" s="178" t="s">
        <v>1039</v>
      </c>
      <c r="B983" s="179" t="s">
        <v>310</v>
      </c>
      <c r="C983" s="179">
        <v>15533</v>
      </c>
      <c r="D983" s="178" t="s">
        <v>376</v>
      </c>
      <c r="E983" s="175">
        <v>120</v>
      </c>
      <c r="F983" s="180">
        <v>32</v>
      </c>
      <c r="G983" s="180">
        <v>11</v>
      </c>
      <c r="H983" s="181">
        <v>77</v>
      </c>
      <c r="I983" s="175">
        <v>118</v>
      </c>
      <c r="J983" s="180">
        <v>32</v>
      </c>
      <c r="K983" s="180">
        <v>10</v>
      </c>
      <c r="L983" s="181">
        <v>76</v>
      </c>
      <c r="M983" s="175">
        <v>107</v>
      </c>
      <c r="N983" s="180">
        <v>31</v>
      </c>
      <c r="O983" s="180">
        <v>16</v>
      </c>
      <c r="P983" s="181">
        <v>60</v>
      </c>
    </row>
    <row r="984" spans="1:16" x14ac:dyDescent="0.3">
      <c r="A984" s="178" t="s">
        <v>681</v>
      </c>
      <c r="B984" s="179" t="s">
        <v>570</v>
      </c>
      <c r="C984" s="179">
        <v>25368</v>
      </c>
      <c r="D984" s="178" t="s">
        <v>614</v>
      </c>
      <c r="E984" s="175">
        <v>166</v>
      </c>
      <c r="F984" s="180">
        <v>44</v>
      </c>
      <c r="G984" s="180">
        <v>29</v>
      </c>
      <c r="H984" s="181">
        <v>93</v>
      </c>
      <c r="I984" s="175">
        <v>160</v>
      </c>
      <c r="J984" s="180">
        <v>44</v>
      </c>
      <c r="K984" s="180">
        <v>23</v>
      </c>
      <c r="L984" s="181">
        <v>93</v>
      </c>
      <c r="M984" s="175">
        <v>114</v>
      </c>
      <c r="N984" s="180">
        <v>22</v>
      </c>
      <c r="O984" s="180">
        <v>7</v>
      </c>
      <c r="P984" s="181">
        <v>85</v>
      </c>
    </row>
    <row r="985" spans="1:16" x14ac:dyDescent="0.3">
      <c r="A985" s="178" t="s">
        <v>820</v>
      </c>
      <c r="B985" s="179" t="s">
        <v>749</v>
      </c>
      <c r="C985" s="179">
        <v>44420</v>
      </c>
      <c r="D985" s="178" t="s">
        <v>757</v>
      </c>
      <c r="E985" s="175">
        <v>126</v>
      </c>
      <c r="F985" s="180">
        <v>30</v>
      </c>
      <c r="G985" s="180">
        <v>4</v>
      </c>
      <c r="H985" s="181">
        <v>92</v>
      </c>
      <c r="I985" s="175">
        <v>121</v>
      </c>
      <c r="J985" s="180">
        <v>30</v>
      </c>
      <c r="K985" s="180">
        <v>4</v>
      </c>
      <c r="L985" s="181">
        <v>87</v>
      </c>
      <c r="M985" s="175">
        <v>99</v>
      </c>
      <c r="N985" s="180">
        <v>31</v>
      </c>
      <c r="O985" s="180">
        <v>3</v>
      </c>
      <c r="P985" s="181">
        <v>65</v>
      </c>
    </row>
    <row r="986" spans="1:16" x14ac:dyDescent="0.3">
      <c r="A986" s="178" t="s">
        <v>1039</v>
      </c>
      <c r="B986" s="179" t="s">
        <v>570</v>
      </c>
      <c r="C986" s="179">
        <v>25807</v>
      </c>
      <c r="D986" s="178" t="s">
        <v>663</v>
      </c>
      <c r="E986" s="175">
        <v>208</v>
      </c>
      <c r="F986" s="180">
        <v>114</v>
      </c>
      <c r="G986" s="180">
        <v>22</v>
      </c>
      <c r="H986" s="181">
        <v>72</v>
      </c>
      <c r="I986" s="175">
        <v>117</v>
      </c>
      <c r="J986" s="180">
        <v>23</v>
      </c>
      <c r="K986" s="180">
        <v>20</v>
      </c>
      <c r="L986" s="181">
        <v>74</v>
      </c>
      <c r="M986" s="175">
        <v>119</v>
      </c>
      <c r="N986" s="180">
        <v>23</v>
      </c>
      <c r="O986" s="180">
        <v>24</v>
      </c>
      <c r="P986" s="181">
        <v>72</v>
      </c>
    </row>
    <row r="987" spans="1:16" x14ac:dyDescent="0.3">
      <c r="A987" s="178" t="s">
        <v>1039</v>
      </c>
      <c r="B987" s="179" t="s">
        <v>570</v>
      </c>
      <c r="C987" s="179">
        <v>25483</v>
      </c>
      <c r="D987" s="178" t="s">
        <v>182</v>
      </c>
      <c r="E987" s="175">
        <v>166</v>
      </c>
      <c r="F987" s="180">
        <v>62</v>
      </c>
      <c r="G987" s="180">
        <v>33</v>
      </c>
      <c r="H987" s="181">
        <v>71</v>
      </c>
      <c r="I987" s="175">
        <v>162</v>
      </c>
      <c r="J987" s="180">
        <v>62</v>
      </c>
      <c r="K987" s="180">
        <v>33</v>
      </c>
      <c r="L987" s="181">
        <v>67</v>
      </c>
      <c r="M987" s="175">
        <v>109</v>
      </c>
      <c r="N987" s="180">
        <v>20</v>
      </c>
      <c r="O987" s="180">
        <v>33</v>
      </c>
      <c r="P987" s="181">
        <v>56</v>
      </c>
    </row>
    <row r="988" spans="1:16" x14ac:dyDescent="0.3">
      <c r="A988" s="178" t="s">
        <v>108</v>
      </c>
      <c r="B988" s="179" t="s">
        <v>310</v>
      </c>
      <c r="C988" s="179">
        <v>15761</v>
      </c>
      <c r="D988" s="178" t="s">
        <v>405</v>
      </c>
      <c r="E988" s="175">
        <v>118</v>
      </c>
      <c r="F988" s="180">
        <v>41</v>
      </c>
      <c r="G988" s="180">
        <v>24</v>
      </c>
      <c r="H988" s="181">
        <v>53</v>
      </c>
      <c r="I988" s="175">
        <v>120</v>
      </c>
      <c r="J988" s="180">
        <v>43</v>
      </c>
      <c r="K988" s="180">
        <v>23</v>
      </c>
      <c r="L988" s="181">
        <v>54</v>
      </c>
      <c r="M988" s="175">
        <v>114</v>
      </c>
      <c r="N988" s="180">
        <v>44</v>
      </c>
      <c r="O988" s="180">
        <v>22</v>
      </c>
      <c r="P988" s="181">
        <v>48</v>
      </c>
    </row>
    <row r="989" spans="1:16" x14ac:dyDescent="0.3">
      <c r="A989" s="178" t="s">
        <v>820</v>
      </c>
      <c r="B989" s="179" t="s">
        <v>310</v>
      </c>
      <c r="C989" s="179">
        <v>15380</v>
      </c>
      <c r="D989" s="178" t="s">
        <v>354</v>
      </c>
      <c r="E989" s="175">
        <v>108</v>
      </c>
      <c r="F989" s="180">
        <v>31</v>
      </c>
      <c r="G989" s="180">
        <v>28</v>
      </c>
      <c r="H989" s="181">
        <v>49</v>
      </c>
      <c r="I989" s="175">
        <v>119</v>
      </c>
      <c r="J989" s="180">
        <v>32</v>
      </c>
      <c r="K989" s="180">
        <v>40</v>
      </c>
      <c r="L989" s="181">
        <v>47</v>
      </c>
      <c r="M989" s="175">
        <v>119</v>
      </c>
      <c r="N989" s="180">
        <v>32</v>
      </c>
      <c r="O989" s="180">
        <v>41</v>
      </c>
      <c r="P989" s="181">
        <v>46</v>
      </c>
    </row>
    <row r="990" spans="1:16" x14ac:dyDescent="0.3">
      <c r="A990" s="178" t="s">
        <v>874</v>
      </c>
      <c r="B990" s="179" t="s">
        <v>875</v>
      </c>
      <c r="C990" s="179">
        <v>54670</v>
      </c>
      <c r="D990" s="178" t="s">
        <v>906</v>
      </c>
      <c r="E990" s="175">
        <v>150</v>
      </c>
      <c r="F990" s="180">
        <v>19</v>
      </c>
      <c r="G990" s="180">
        <v>19</v>
      </c>
      <c r="H990" s="181">
        <v>112</v>
      </c>
      <c r="I990" s="175">
        <v>121</v>
      </c>
      <c r="J990" s="180">
        <v>19</v>
      </c>
      <c r="K990" s="180">
        <v>5</v>
      </c>
      <c r="L990" s="181">
        <v>97</v>
      </c>
      <c r="M990" s="175">
        <v>97</v>
      </c>
      <c r="N990" s="180">
        <v>19</v>
      </c>
      <c r="O990" s="180">
        <v>3</v>
      </c>
      <c r="P990" s="181">
        <v>75</v>
      </c>
    </row>
    <row r="991" spans="1:16" x14ac:dyDescent="0.3">
      <c r="A991" s="178" t="s">
        <v>939</v>
      </c>
      <c r="B991" s="179" t="s">
        <v>940</v>
      </c>
      <c r="C991" s="179">
        <v>68179</v>
      </c>
      <c r="D991" s="178" t="s">
        <v>954</v>
      </c>
      <c r="E991" s="175">
        <v>133</v>
      </c>
      <c r="F991" s="180">
        <v>21</v>
      </c>
      <c r="G991" s="180">
        <v>43</v>
      </c>
      <c r="H991" s="181">
        <v>69</v>
      </c>
      <c r="I991" s="175">
        <v>125</v>
      </c>
      <c r="J991" s="180">
        <v>21</v>
      </c>
      <c r="K991" s="180">
        <v>39</v>
      </c>
      <c r="L991" s="181">
        <v>65</v>
      </c>
      <c r="M991" s="175">
        <v>119</v>
      </c>
      <c r="N991" s="180">
        <v>21</v>
      </c>
      <c r="O991" s="180">
        <v>33</v>
      </c>
      <c r="P991" s="181">
        <v>65</v>
      </c>
    </row>
    <row r="992" spans="1:16" x14ac:dyDescent="0.3">
      <c r="A992" s="178" t="s">
        <v>820</v>
      </c>
      <c r="B992" s="179" t="s">
        <v>570</v>
      </c>
      <c r="C992" s="179">
        <v>25299</v>
      </c>
      <c r="D992" s="178" t="s">
        <v>604</v>
      </c>
      <c r="E992" s="175">
        <v>189</v>
      </c>
      <c r="F992" s="180">
        <v>106</v>
      </c>
      <c r="G992" s="180">
        <v>13</v>
      </c>
      <c r="H992" s="181">
        <v>70</v>
      </c>
      <c r="I992" s="175">
        <v>191</v>
      </c>
      <c r="J992" s="180">
        <v>105</v>
      </c>
      <c r="K992" s="180">
        <v>14</v>
      </c>
      <c r="L992" s="181">
        <v>72</v>
      </c>
      <c r="M992" s="175">
        <v>103</v>
      </c>
      <c r="N992" s="180">
        <v>32</v>
      </c>
      <c r="O992" s="180">
        <v>15</v>
      </c>
      <c r="P992" s="181">
        <v>56</v>
      </c>
    </row>
    <row r="993" spans="1:16" x14ac:dyDescent="0.3">
      <c r="A993" s="178" t="s">
        <v>681</v>
      </c>
      <c r="B993" s="179" t="s">
        <v>1040</v>
      </c>
      <c r="C993" s="179">
        <v>73270</v>
      </c>
      <c r="D993" s="178" t="s">
        <v>1057</v>
      </c>
      <c r="E993" s="175">
        <v>187</v>
      </c>
      <c r="F993" s="180">
        <v>115</v>
      </c>
      <c r="G993" s="180">
        <v>12</v>
      </c>
      <c r="H993" s="181">
        <v>60</v>
      </c>
      <c r="I993" s="175">
        <v>186</v>
      </c>
      <c r="J993" s="180">
        <v>117</v>
      </c>
      <c r="K993" s="180">
        <v>12</v>
      </c>
      <c r="L993" s="181">
        <v>57</v>
      </c>
      <c r="M993" s="175">
        <v>114</v>
      </c>
      <c r="N993" s="180">
        <v>51</v>
      </c>
      <c r="O993" s="180">
        <v>11</v>
      </c>
      <c r="P993" s="181">
        <v>52</v>
      </c>
    </row>
    <row r="994" spans="1:16" x14ac:dyDescent="0.3">
      <c r="A994" s="178" t="s">
        <v>569</v>
      </c>
      <c r="B994" s="179" t="s">
        <v>310</v>
      </c>
      <c r="C994" s="179">
        <v>15377</v>
      </c>
      <c r="D994" s="178" t="s">
        <v>353</v>
      </c>
      <c r="E994" s="175">
        <v>123</v>
      </c>
      <c r="F994" s="180">
        <v>42</v>
      </c>
      <c r="G994" s="180">
        <v>30</v>
      </c>
      <c r="H994" s="181">
        <v>51</v>
      </c>
      <c r="I994" s="175">
        <v>118</v>
      </c>
      <c r="J994" s="180">
        <v>40</v>
      </c>
      <c r="K994" s="180">
        <v>26</v>
      </c>
      <c r="L994" s="181">
        <v>52</v>
      </c>
      <c r="M994" s="175">
        <v>118</v>
      </c>
      <c r="N994" s="180">
        <v>40</v>
      </c>
      <c r="O994" s="180">
        <v>26</v>
      </c>
      <c r="P994" s="181">
        <v>52</v>
      </c>
    </row>
    <row r="995" spans="1:16" x14ac:dyDescent="0.3">
      <c r="A995" s="178" t="s">
        <v>939</v>
      </c>
      <c r="B995" s="179" t="s">
        <v>570</v>
      </c>
      <c r="C995" s="179">
        <v>25168</v>
      </c>
      <c r="D995" s="178" t="s">
        <v>585</v>
      </c>
      <c r="E995" s="175">
        <v>157</v>
      </c>
      <c r="F995" s="180">
        <v>56</v>
      </c>
      <c r="G995" s="180">
        <v>6</v>
      </c>
      <c r="H995" s="181">
        <v>95</v>
      </c>
      <c r="I995" s="175">
        <v>156</v>
      </c>
      <c r="J995" s="180">
        <v>56</v>
      </c>
      <c r="K995" s="180">
        <v>7</v>
      </c>
      <c r="L995" s="181">
        <v>93</v>
      </c>
      <c r="M995" s="175">
        <v>103</v>
      </c>
      <c r="N995" s="180">
        <v>18</v>
      </c>
      <c r="O995" s="180">
        <v>5</v>
      </c>
      <c r="P995" s="181">
        <v>80</v>
      </c>
    </row>
    <row r="996" spans="1:16" x14ac:dyDescent="0.3">
      <c r="A996" s="178" t="s">
        <v>763</v>
      </c>
      <c r="B996" s="179" t="s">
        <v>310</v>
      </c>
      <c r="C996" s="179">
        <v>15325</v>
      </c>
      <c r="D996" s="178" t="s">
        <v>349</v>
      </c>
      <c r="E996" s="175">
        <v>113</v>
      </c>
      <c r="F996" s="180">
        <v>36</v>
      </c>
      <c r="G996" s="180">
        <v>32</v>
      </c>
      <c r="H996" s="181">
        <v>45</v>
      </c>
      <c r="I996" s="175">
        <v>106</v>
      </c>
      <c r="J996" s="180">
        <v>29</v>
      </c>
      <c r="K996" s="180">
        <v>34</v>
      </c>
      <c r="L996" s="181">
        <v>43</v>
      </c>
      <c r="M996" s="175">
        <v>121</v>
      </c>
      <c r="N996" s="180">
        <v>36</v>
      </c>
      <c r="O996" s="180">
        <v>37</v>
      </c>
      <c r="P996" s="181">
        <v>48</v>
      </c>
    </row>
    <row r="997" spans="1:16" x14ac:dyDescent="0.3">
      <c r="A997" s="178" t="s">
        <v>939</v>
      </c>
      <c r="B997" s="179" t="s">
        <v>570</v>
      </c>
      <c r="C997" s="179">
        <v>25506</v>
      </c>
      <c r="D997" s="178" t="s">
        <v>228</v>
      </c>
      <c r="E997" s="175">
        <v>247</v>
      </c>
      <c r="F997" s="180">
        <v>129</v>
      </c>
      <c r="G997" s="180">
        <v>59</v>
      </c>
      <c r="H997" s="181">
        <v>59</v>
      </c>
      <c r="I997" s="175">
        <v>241</v>
      </c>
      <c r="J997" s="180">
        <v>127</v>
      </c>
      <c r="K997" s="180">
        <v>60</v>
      </c>
      <c r="L997" s="181">
        <v>54</v>
      </c>
      <c r="M997" s="175">
        <v>114</v>
      </c>
      <c r="N997" s="180">
        <v>29</v>
      </c>
      <c r="O997" s="180">
        <v>33</v>
      </c>
      <c r="P997" s="181">
        <v>52</v>
      </c>
    </row>
    <row r="998" spans="1:16" x14ac:dyDescent="0.3">
      <c r="A998" s="178" t="s">
        <v>309</v>
      </c>
      <c r="B998" s="179" t="s">
        <v>459</v>
      </c>
      <c r="C998" s="179">
        <v>18785</v>
      </c>
      <c r="D998" s="178" t="s">
        <v>474</v>
      </c>
      <c r="E998" s="175">
        <v>119</v>
      </c>
      <c r="F998" s="180">
        <v>37</v>
      </c>
      <c r="G998" s="180">
        <v>23</v>
      </c>
      <c r="H998" s="181">
        <v>59</v>
      </c>
      <c r="I998" s="175">
        <v>117</v>
      </c>
      <c r="J998" s="180">
        <v>35</v>
      </c>
      <c r="K998" s="180">
        <v>24</v>
      </c>
      <c r="L998" s="181">
        <v>58</v>
      </c>
      <c r="M998" s="175">
        <v>112</v>
      </c>
      <c r="N998" s="180">
        <v>35</v>
      </c>
      <c r="O998" s="180">
        <v>22</v>
      </c>
      <c r="P998" s="181">
        <v>55</v>
      </c>
    </row>
    <row r="999" spans="1:16" x14ac:dyDescent="0.3">
      <c r="A999" s="178" t="s">
        <v>309</v>
      </c>
      <c r="B999" s="179" t="s">
        <v>310</v>
      </c>
      <c r="C999" s="179">
        <v>15135</v>
      </c>
      <c r="D999" s="178" t="s">
        <v>321</v>
      </c>
      <c r="E999" s="175">
        <v>127</v>
      </c>
      <c r="F999" s="180">
        <v>33</v>
      </c>
      <c r="G999" s="180">
        <v>7</v>
      </c>
      <c r="H999" s="181">
        <v>87</v>
      </c>
      <c r="I999" s="175">
        <v>119</v>
      </c>
      <c r="J999" s="180">
        <v>33</v>
      </c>
      <c r="K999" s="180">
        <v>5</v>
      </c>
      <c r="L999" s="181">
        <v>81</v>
      </c>
      <c r="M999" s="175">
        <v>121</v>
      </c>
      <c r="N999" s="180">
        <v>33</v>
      </c>
      <c r="O999" s="180">
        <v>0</v>
      </c>
      <c r="P999" s="181">
        <v>88</v>
      </c>
    </row>
    <row r="1000" spans="1:16" x14ac:dyDescent="0.3">
      <c r="A1000" s="178" t="s">
        <v>309</v>
      </c>
      <c r="B1000" s="179" t="s">
        <v>1040</v>
      </c>
      <c r="C1000" s="179">
        <v>73461</v>
      </c>
      <c r="D1000" s="178" t="s">
        <v>1068</v>
      </c>
      <c r="E1000" s="175">
        <v>111</v>
      </c>
      <c r="F1000" s="180">
        <v>35</v>
      </c>
      <c r="G1000" s="180">
        <v>15</v>
      </c>
      <c r="H1000" s="181">
        <v>61</v>
      </c>
      <c r="I1000" s="175">
        <v>115</v>
      </c>
      <c r="J1000" s="180">
        <v>36</v>
      </c>
      <c r="K1000" s="180">
        <v>15</v>
      </c>
      <c r="L1000" s="181">
        <v>64</v>
      </c>
      <c r="M1000" s="175">
        <v>115</v>
      </c>
      <c r="N1000" s="180">
        <v>35</v>
      </c>
      <c r="O1000" s="180">
        <v>15</v>
      </c>
      <c r="P1000" s="181">
        <v>65</v>
      </c>
    </row>
    <row r="1001" spans="1:16" x14ac:dyDescent="0.3">
      <c r="A1001" s="178" t="s">
        <v>763</v>
      </c>
      <c r="B1001" s="179" t="s">
        <v>570</v>
      </c>
      <c r="C1001" s="179">
        <v>25436</v>
      </c>
      <c r="D1001" s="178" t="s">
        <v>623</v>
      </c>
      <c r="E1001" s="175">
        <v>181</v>
      </c>
      <c r="F1001" s="180">
        <v>105</v>
      </c>
      <c r="G1001" s="180">
        <v>9</v>
      </c>
      <c r="H1001" s="181">
        <v>67</v>
      </c>
      <c r="I1001" s="175">
        <v>178</v>
      </c>
      <c r="J1001" s="180">
        <v>103</v>
      </c>
      <c r="K1001" s="180">
        <v>10</v>
      </c>
      <c r="L1001" s="181">
        <v>65</v>
      </c>
      <c r="M1001" s="175">
        <v>113</v>
      </c>
      <c r="N1001" s="180">
        <v>34</v>
      </c>
      <c r="O1001" s="180">
        <v>14</v>
      </c>
      <c r="P1001" s="181">
        <v>65</v>
      </c>
    </row>
    <row r="1002" spans="1:16" x14ac:dyDescent="0.3">
      <c r="A1002" s="178" t="s">
        <v>874</v>
      </c>
      <c r="B1002" s="179" t="s">
        <v>182</v>
      </c>
      <c r="C1002" s="179">
        <v>52685</v>
      </c>
      <c r="D1002" s="178" t="s">
        <v>643</v>
      </c>
      <c r="E1002" s="175">
        <v>123</v>
      </c>
      <c r="F1002" s="180">
        <v>48</v>
      </c>
      <c r="G1002" s="180">
        <v>11</v>
      </c>
      <c r="H1002" s="181">
        <v>64</v>
      </c>
      <c r="I1002" s="175">
        <v>112</v>
      </c>
      <c r="J1002" s="180">
        <v>46</v>
      </c>
      <c r="K1002" s="180">
        <v>8</v>
      </c>
      <c r="L1002" s="181">
        <v>58</v>
      </c>
      <c r="M1002" s="175">
        <v>110</v>
      </c>
      <c r="N1002" s="180">
        <v>48</v>
      </c>
      <c r="O1002" s="180">
        <v>7</v>
      </c>
      <c r="P1002" s="181">
        <v>55</v>
      </c>
    </row>
    <row r="1003" spans="1:16" x14ac:dyDescent="0.3">
      <c r="A1003" s="178" t="s">
        <v>309</v>
      </c>
      <c r="B1003" s="179" t="s">
        <v>182</v>
      </c>
      <c r="C1003" s="179">
        <v>52565</v>
      </c>
      <c r="D1003" s="178" t="s">
        <v>859</v>
      </c>
      <c r="E1003" s="175">
        <v>141</v>
      </c>
      <c r="F1003" s="180">
        <v>38</v>
      </c>
      <c r="G1003" s="180">
        <v>12</v>
      </c>
      <c r="H1003" s="181">
        <v>91</v>
      </c>
      <c r="I1003" s="175">
        <v>115</v>
      </c>
      <c r="J1003" s="180">
        <v>39</v>
      </c>
      <c r="K1003" s="180">
        <v>6</v>
      </c>
      <c r="L1003" s="181">
        <v>70</v>
      </c>
      <c r="M1003" s="175">
        <v>112</v>
      </c>
      <c r="N1003" s="180">
        <v>37</v>
      </c>
      <c r="O1003" s="180">
        <v>6</v>
      </c>
      <c r="P1003" s="181">
        <v>69</v>
      </c>
    </row>
    <row r="1004" spans="1:16" x14ac:dyDescent="0.3">
      <c r="A1004" s="178" t="s">
        <v>309</v>
      </c>
      <c r="B1004" s="179" t="s">
        <v>875</v>
      </c>
      <c r="C1004" s="179">
        <v>54480</v>
      </c>
      <c r="D1004" s="178" t="s">
        <v>899</v>
      </c>
      <c r="E1004" s="175">
        <v>109</v>
      </c>
      <c r="F1004" s="180">
        <v>11</v>
      </c>
      <c r="G1004" s="180">
        <v>18</v>
      </c>
      <c r="H1004" s="181">
        <v>80</v>
      </c>
      <c r="I1004" s="175">
        <v>114</v>
      </c>
      <c r="J1004" s="180">
        <v>11</v>
      </c>
      <c r="K1004" s="180">
        <v>20</v>
      </c>
      <c r="L1004" s="181">
        <v>83</v>
      </c>
      <c r="M1004" s="175">
        <v>105</v>
      </c>
      <c r="N1004" s="180">
        <v>12</v>
      </c>
      <c r="O1004" s="180">
        <v>17</v>
      </c>
      <c r="P1004" s="181">
        <v>76</v>
      </c>
    </row>
    <row r="1005" spans="1:16" x14ac:dyDescent="0.3">
      <c r="A1005" s="178" t="s">
        <v>681</v>
      </c>
      <c r="B1005" s="179" t="s">
        <v>310</v>
      </c>
      <c r="C1005" s="179">
        <v>15276</v>
      </c>
      <c r="D1005" s="178" t="s">
        <v>343</v>
      </c>
      <c r="E1005" s="175">
        <v>97</v>
      </c>
      <c r="F1005" s="180">
        <v>31</v>
      </c>
      <c r="G1005" s="180">
        <v>14</v>
      </c>
      <c r="H1005" s="181">
        <v>52</v>
      </c>
      <c r="I1005" s="175">
        <v>111</v>
      </c>
      <c r="J1005" s="180">
        <v>31</v>
      </c>
      <c r="K1005" s="180">
        <v>22</v>
      </c>
      <c r="L1005" s="181">
        <v>58</v>
      </c>
      <c r="M1005" s="175">
        <v>114</v>
      </c>
      <c r="N1005" s="180">
        <v>31</v>
      </c>
      <c r="O1005" s="180">
        <v>23</v>
      </c>
      <c r="P1005" s="181">
        <v>60</v>
      </c>
    </row>
    <row r="1006" spans="1:16" x14ac:dyDescent="0.3">
      <c r="A1006" s="178" t="s">
        <v>569</v>
      </c>
      <c r="B1006" s="179" t="s">
        <v>875</v>
      </c>
      <c r="C1006" s="179">
        <v>54344</v>
      </c>
      <c r="D1006" s="178" t="s">
        <v>892</v>
      </c>
      <c r="E1006" s="175">
        <v>112</v>
      </c>
      <c r="F1006" s="180">
        <v>1</v>
      </c>
      <c r="G1006" s="180">
        <v>25</v>
      </c>
      <c r="H1006" s="181">
        <v>86</v>
      </c>
      <c r="I1006" s="175">
        <v>106</v>
      </c>
      <c r="J1006" s="180">
        <v>1</v>
      </c>
      <c r="K1006" s="180">
        <v>23</v>
      </c>
      <c r="L1006" s="181">
        <v>82</v>
      </c>
      <c r="M1006" s="175">
        <v>98</v>
      </c>
      <c r="N1006" s="180">
        <v>1</v>
      </c>
      <c r="O1006" s="180">
        <v>29</v>
      </c>
      <c r="P1006" s="181">
        <v>68</v>
      </c>
    </row>
    <row r="1007" spans="1:16" x14ac:dyDescent="0.3">
      <c r="A1007" s="178" t="s">
        <v>939</v>
      </c>
      <c r="B1007" s="179" t="s">
        <v>940</v>
      </c>
      <c r="C1007" s="179">
        <v>68502</v>
      </c>
      <c r="D1007" s="178" t="s">
        <v>988</v>
      </c>
      <c r="E1007" s="175">
        <v>111</v>
      </c>
      <c r="F1007" s="180">
        <v>45</v>
      </c>
      <c r="G1007" s="180">
        <v>12</v>
      </c>
      <c r="H1007" s="181">
        <v>54</v>
      </c>
      <c r="I1007" s="175">
        <v>114</v>
      </c>
      <c r="J1007" s="180">
        <v>44</v>
      </c>
      <c r="K1007" s="180">
        <v>13</v>
      </c>
      <c r="L1007" s="181">
        <v>57</v>
      </c>
      <c r="M1007" s="175">
        <v>114</v>
      </c>
      <c r="N1007" s="180">
        <v>44</v>
      </c>
      <c r="O1007" s="180">
        <v>11</v>
      </c>
      <c r="P1007" s="181">
        <v>59</v>
      </c>
    </row>
    <row r="1008" spans="1:16" x14ac:dyDescent="0.3">
      <c r="A1008" s="178" t="s">
        <v>939</v>
      </c>
      <c r="B1008" s="179" t="s">
        <v>940</v>
      </c>
      <c r="C1008" s="179">
        <v>68524</v>
      </c>
      <c r="D1008" s="178" t="s">
        <v>990</v>
      </c>
      <c r="E1008" s="175">
        <v>91</v>
      </c>
      <c r="F1008" s="180">
        <v>32</v>
      </c>
      <c r="G1008" s="180">
        <v>13</v>
      </c>
      <c r="H1008" s="181">
        <v>46</v>
      </c>
      <c r="I1008" s="175">
        <v>103</v>
      </c>
      <c r="J1008" s="180">
        <v>32</v>
      </c>
      <c r="K1008" s="180">
        <v>18</v>
      </c>
      <c r="L1008" s="181">
        <v>53</v>
      </c>
      <c r="M1008" s="175">
        <v>110</v>
      </c>
      <c r="N1008" s="180">
        <v>30</v>
      </c>
      <c r="O1008" s="180">
        <v>29</v>
      </c>
      <c r="P1008" s="181">
        <v>51</v>
      </c>
    </row>
    <row r="1009" spans="1:16" x14ac:dyDescent="0.3">
      <c r="A1009" s="178" t="s">
        <v>874</v>
      </c>
      <c r="B1009" s="179" t="s">
        <v>310</v>
      </c>
      <c r="C1009" s="179">
        <v>15816</v>
      </c>
      <c r="D1009" s="178" t="s">
        <v>419</v>
      </c>
      <c r="E1009" s="175">
        <v>110</v>
      </c>
      <c r="F1009" s="180">
        <v>44</v>
      </c>
      <c r="G1009" s="180">
        <v>0</v>
      </c>
      <c r="H1009" s="181">
        <v>66</v>
      </c>
      <c r="I1009" s="175">
        <v>112</v>
      </c>
      <c r="J1009" s="180">
        <v>45</v>
      </c>
      <c r="K1009" s="180">
        <v>1</v>
      </c>
      <c r="L1009" s="181">
        <v>66</v>
      </c>
      <c r="M1009" s="175">
        <v>109</v>
      </c>
      <c r="N1009" s="180">
        <v>44</v>
      </c>
      <c r="O1009" s="180">
        <v>2</v>
      </c>
      <c r="P1009" s="181">
        <v>63</v>
      </c>
    </row>
    <row r="1010" spans="1:16" x14ac:dyDescent="0.3">
      <c r="A1010" s="178" t="s">
        <v>261</v>
      </c>
      <c r="B1010" s="179" t="s">
        <v>940</v>
      </c>
      <c r="C1010" s="179">
        <v>68468</v>
      </c>
      <c r="D1010" s="178" t="s">
        <v>985</v>
      </c>
      <c r="E1010" s="175">
        <v>117</v>
      </c>
      <c r="F1010" s="180">
        <v>36</v>
      </c>
      <c r="G1010" s="180">
        <v>6</v>
      </c>
      <c r="H1010" s="181">
        <v>75</v>
      </c>
      <c r="I1010" s="175">
        <v>112</v>
      </c>
      <c r="J1010" s="180">
        <v>37</v>
      </c>
      <c r="K1010" s="180">
        <v>6</v>
      </c>
      <c r="L1010" s="181">
        <v>69</v>
      </c>
      <c r="M1010" s="175">
        <v>78</v>
      </c>
      <c r="N1010" s="180">
        <v>36</v>
      </c>
      <c r="O1010" s="180">
        <v>5</v>
      </c>
      <c r="P1010" s="181">
        <v>37</v>
      </c>
    </row>
    <row r="1011" spans="1:16" x14ac:dyDescent="0.3">
      <c r="A1011" s="178" t="s">
        <v>748</v>
      </c>
      <c r="B1011" s="179" t="s">
        <v>764</v>
      </c>
      <c r="C1011" s="179">
        <v>47720</v>
      </c>
      <c r="D1011" s="178" t="s">
        <v>788</v>
      </c>
      <c r="E1011" s="175">
        <v>119</v>
      </c>
      <c r="F1011" s="180">
        <v>55</v>
      </c>
      <c r="G1011" s="180">
        <v>3</v>
      </c>
      <c r="H1011" s="181">
        <v>61</v>
      </c>
      <c r="I1011" s="175">
        <v>110</v>
      </c>
      <c r="J1011" s="180">
        <v>47</v>
      </c>
      <c r="K1011" s="180">
        <v>4</v>
      </c>
      <c r="L1011" s="181">
        <v>59</v>
      </c>
      <c r="M1011" s="175">
        <v>101</v>
      </c>
      <c r="N1011" s="180">
        <v>47</v>
      </c>
      <c r="O1011" s="180">
        <v>4</v>
      </c>
      <c r="P1011" s="181">
        <v>50</v>
      </c>
    </row>
    <row r="1012" spans="1:16" x14ac:dyDescent="0.3">
      <c r="A1012" s="178" t="s">
        <v>763</v>
      </c>
      <c r="B1012" s="179" t="s">
        <v>262</v>
      </c>
      <c r="C1012" s="179">
        <v>13268</v>
      </c>
      <c r="D1012" s="178" t="s">
        <v>277</v>
      </c>
      <c r="E1012" s="175">
        <v>117</v>
      </c>
      <c r="F1012" s="180">
        <v>39</v>
      </c>
      <c r="G1012" s="180">
        <v>8</v>
      </c>
      <c r="H1012" s="181">
        <v>70</v>
      </c>
      <c r="I1012" s="175">
        <v>114</v>
      </c>
      <c r="J1012" s="180">
        <v>41</v>
      </c>
      <c r="K1012" s="180">
        <v>9</v>
      </c>
      <c r="L1012" s="181">
        <v>64</v>
      </c>
      <c r="M1012" s="175">
        <v>95</v>
      </c>
      <c r="N1012" s="180">
        <v>39</v>
      </c>
      <c r="O1012" s="180">
        <v>5</v>
      </c>
      <c r="P1012" s="181">
        <v>51</v>
      </c>
    </row>
    <row r="1013" spans="1:16" x14ac:dyDescent="0.3">
      <c r="A1013" s="178" t="s">
        <v>939</v>
      </c>
      <c r="B1013" s="179" t="s">
        <v>262</v>
      </c>
      <c r="C1013" s="179">
        <v>13620</v>
      </c>
      <c r="D1013" s="178" t="s">
        <v>290</v>
      </c>
      <c r="E1013" s="175">
        <v>66</v>
      </c>
      <c r="F1013" s="180">
        <v>3</v>
      </c>
      <c r="G1013" s="180">
        <v>21</v>
      </c>
      <c r="H1013" s="181">
        <v>42</v>
      </c>
      <c r="I1013" s="175">
        <v>99</v>
      </c>
      <c r="J1013" s="180">
        <v>35</v>
      </c>
      <c r="K1013" s="180">
        <v>25</v>
      </c>
      <c r="L1013" s="181">
        <v>39</v>
      </c>
      <c r="M1013" s="175">
        <v>96</v>
      </c>
      <c r="N1013" s="180">
        <v>35</v>
      </c>
      <c r="O1013" s="180">
        <v>33</v>
      </c>
      <c r="P1013" s="181">
        <v>28</v>
      </c>
    </row>
    <row r="1014" spans="1:16" x14ac:dyDescent="0.3">
      <c r="A1014" s="178" t="s">
        <v>1039</v>
      </c>
      <c r="B1014" s="179" t="s">
        <v>262</v>
      </c>
      <c r="C1014" s="179">
        <v>13248</v>
      </c>
      <c r="D1014" s="179" t="s">
        <v>276</v>
      </c>
      <c r="E1014" s="175">
        <v>152</v>
      </c>
      <c r="F1014" s="180">
        <v>47</v>
      </c>
      <c r="G1014" s="180">
        <v>24</v>
      </c>
      <c r="H1014" s="181">
        <v>81</v>
      </c>
      <c r="I1014" s="175">
        <v>107</v>
      </c>
      <c r="J1014" s="180">
        <v>47</v>
      </c>
      <c r="K1014" s="180">
        <v>10</v>
      </c>
      <c r="L1014" s="181">
        <v>50</v>
      </c>
      <c r="M1014" s="175">
        <v>93</v>
      </c>
      <c r="N1014" s="180">
        <v>47</v>
      </c>
      <c r="O1014" s="180">
        <v>9</v>
      </c>
      <c r="P1014" s="181">
        <v>37</v>
      </c>
    </row>
    <row r="1015" spans="1:16" x14ac:dyDescent="0.3">
      <c r="A1015" s="178" t="s">
        <v>309</v>
      </c>
      <c r="B1015" s="179" t="s">
        <v>507</v>
      </c>
      <c r="C1015" s="179">
        <v>70230</v>
      </c>
      <c r="D1015" s="178" t="s">
        <v>1021</v>
      </c>
      <c r="E1015" s="175">
        <v>90</v>
      </c>
      <c r="F1015" s="180">
        <v>40</v>
      </c>
      <c r="G1015" s="180">
        <v>14</v>
      </c>
      <c r="H1015" s="181">
        <v>36</v>
      </c>
      <c r="I1015" s="175">
        <v>96</v>
      </c>
      <c r="J1015" s="180">
        <v>40</v>
      </c>
      <c r="K1015" s="180">
        <v>13</v>
      </c>
      <c r="L1015" s="181">
        <v>43</v>
      </c>
      <c r="M1015" s="175">
        <v>101</v>
      </c>
      <c r="N1015" s="180">
        <v>49</v>
      </c>
      <c r="O1015" s="180">
        <v>14</v>
      </c>
      <c r="P1015" s="181">
        <v>38</v>
      </c>
    </row>
    <row r="1016" spans="1:16" x14ac:dyDescent="0.3">
      <c r="A1016" s="178" t="s">
        <v>309</v>
      </c>
      <c r="B1016" s="179" t="s">
        <v>476</v>
      </c>
      <c r="C1016" s="179">
        <v>19290</v>
      </c>
      <c r="D1016" s="178" t="s">
        <v>460</v>
      </c>
      <c r="E1016" s="175">
        <v>109</v>
      </c>
      <c r="F1016" s="180">
        <v>24</v>
      </c>
      <c r="G1016" s="180">
        <v>17</v>
      </c>
      <c r="H1016" s="181">
        <v>68</v>
      </c>
      <c r="I1016" s="175">
        <v>109</v>
      </c>
      <c r="J1016" s="180">
        <v>24</v>
      </c>
      <c r="K1016" s="180">
        <v>15</v>
      </c>
      <c r="L1016" s="181">
        <v>70</v>
      </c>
      <c r="M1016" s="175">
        <v>103</v>
      </c>
      <c r="N1016" s="180">
        <v>24</v>
      </c>
      <c r="O1016" s="180">
        <v>12</v>
      </c>
      <c r="P1016" s="181">
        <v>67</v>
      </c>
    </row>
    <row r="1017" spans="1:16" x14ac:dyDescent="0.3">
      <c r="A1017" s="178" t="s">
        <v>939</v>
      </c>
      <c r="B1017" s="179" t="s">
        <v>940</v>
      </c>
      <c r="C1017" s="179">
        <v>68152</v>
      </c>
      <c r="D1017" s="178" t="s">
        <v>948</v>
      </c>
      <c r="E1017" s="175">
        <v>105</v>
      </c>
      <c r="F1017" s="180">
        <v>29</v>
      </c>
      <c r="G1017" s="180">
        <v>17</v>
      </c>
      <c r="H1017" s="181">
        <v>59</v>
      </c>
      <c r="I1017" s="175">
        <v>111</v>
      </c>
      <c r="J1017" s="180">
        <v>28</v>
      </c>
      <c r="K1017" s="180">
        <v>26</v>
      </c>
      <c r="L1017" s="181">
        <v>57</v>
      </c>
      <c r="M1017" s="175">
        <v>100</v>
      </c>
      <c r="N1017" s="180">
        <v>26</v>
      </c>
      <c r="O1017" s="180">
        <v>22</v>
      </c>
      <c r="P1017" s="181">
        <v>52</v>
      </c>
    </row>
    <row r="1018" spans="1:16" x14ac:dyDescent="0.3">
      <c r="A1018" s="178" t="s">
        <v>569</v>
      </c>
      <c r="B1018" s="179" t="s">
        <v>875</v>
      </c>
      <c r="C1018" s="179">
        <v>54109</v>
      </c>
      <c r="D1018" s="178" t="s">
        <v>880</v>
      </c>
      <c r="E1018" s="175">
        <v>114</v>
      </c>
      <c r="F1018" s="180">
        <v>14</v>
      </c>
      <c r="G1018" s="180">
        <v>17</v>
      </c>
      <c r="H1018" s="181">
        <v>83</v>
      </c>
      <c r="I1018" s="175">
        <v>107</v>
      </c>
      <c r="J1018" s="180">
        <v>15</v>
      </c>
      <c r="K1018" s="180">
        <v>17</v>
      </c>
      <c r="L1018" s="181">
        <v>75</v>
      </c>
      <c r="M1018" s="175">
        <v>91</v>
      </c>
      <c r="N1018" s="180">
        <v>15</v>
      </c>
      <c r="O1018" s="180">
        <v>15</v>
      </c>
      <c r="P1018" s="181">
        <v>61</v>
      </c>
    </row>
    <row r="1019" spans="1:16" x14ac:dyDescent="0.3">
      <c r="A1019" s="178" t="s">
        <v>939</v>
      </c>
      <c r="B1019" s="179" t="s">
        <v>940</v>
      </c>
      <c r="C1019" s="179">
        <v>68820</v>
      </c>
      <c r="D1019" s="178" t="s">
        <v>1010</v>
      </c>
      <c r="E1019" s="175">
        <v>128</v>
      </c>
      <c r="F1019" s="180">
        <v>49</v>
      </c>
      <c r="G1019" s="180">
        <v>47</v>
      </c>
      <c r="H1019" s="181">
        <v>32</v>
      </c>
      <c r="I1019" s="175">
        <v>123</v>
      </c>
      <c r="J1019" s="180">
        <v>50</v>
      </c>
      <c r="K1019" s="180">
        <v>34</v>
      </c>
      <c r="L1019" s="181">
        <v>39</v>
      </c>
      <c r="M1019" s="175">
        <v>101</v>
      </c>
      <c r="N1019" s="180">
        <v>49</v>
      </c>
      <c r="O1019" s="180">
        <v>16</v>
      </c>
      <c r="P1019" s="181">
        <v>36</v>
      </c>
    </row>
    <row r="1020" spans="1:16" x14ac:dyDescent="0.3">
      <c r="A1020" s="178" t="s">
        <v>458</v>
      </c>
      <c r="B1020" s="179" t="s">
        <v>570</v>
      </c>
      <c r="C1020" s="179">
        <v>25339</v>
      </c>
      <c r="D1020" s="178" t="s">
        <v>613</v>
      </c>
      <c r="E1020" s="175">
        <v>140</v>
      </c>
      <c r="F1020" s="180">
        <v>53</v>
      </c>
      <c r="G1020" s="180">
        <v>24</v>
      </c>
      <c r="H1020" s="181">
        <v>63</v>
      </c>
      <c r="I1020" s="175">
        <v>135</v>
      </c>
      <c r="J1020" s="180">
        <v>53</v>
      </c>
      <c r="K1020" s="180">
        <v>24</v>
      </c>
      <c r="L1020" s="181">
        <v>58</v>
      </c>
      <c r="M1020" s="175">
        <v>100</v>
      </c>
      <c r="N1020" s="180">
        <v>34</v>
      </c>
      <c r="O1020" s="180">
        <v>11</v>
      </c>
      <c r="P1020" s="181">
        <v>55</v>
      </c>
    </row>
    <row r="1021" spans="1:16" x14ac:dyDescent="0.3">
      <c r="A1021" s="178" t="s">
        <v>820</v>
      </c>
      <c r="B1021" s="179" t="s">
        <v>764</v>
      </c>
      <c r="C1021" s="179">
        <v>47205</v>
      </c>
      <c r="D1021" s="178" t="s">
        <v>149</v>
      </c>
      <c r="E1021" s="175">
        <v>102</v>
      </c>
      <c r="F1021" s="180">
        <v>34</v>
      </c>
      <c r="G1021" s="180">
        <v>3</v>
      </c>
      <c r="H1021" s="181">
        <v>65</v>
      </c>
      <c r="I1021" s="175">
        <v>97</v>
      </c>
      <c r="J1021" s="180">
        <v>34</v>
      </c>
      <c r="K1021" s="180">
        <v>3</v>
      </c>
      <c r="L1021" s="181">
        <v>60</v>
      </c>
      <c r="M1021" s="175">
        <v>81</v>
      </c>
      <c r="N1021" s="180">
        <v>42</v>
      </c>
      <c r="O1021" s="180">
        <v>0</v>
      </c>
      <c r="P1021" s="181">
        <v>39</v>
      </c>
    </row>
    <row r="1022" spans="1:16" x14ac:dyDescent="0.3">
      <c r="A1022" s="178" t="s">
        <v>430</v>
      </c>
      <c r="B1022" s="179" t="s">
        <v>682</v>
      </c>
      <c r="C1022" s="179">
        <v>27491</v>
      </c>
      <c r="D1022" s="178" t="s">
        <v>703</v>
      </c>
      <c r="E1022" s="175">
        <v>102</v>
      </c>
      <c r="F1022" s="180">
        <v>29</v>
      </c>
      <c r="G1022" s="180">
        <v>20</v>
      </c>
      <c r="H1022" s="181">
        <v>53</v>
      </c>
      <c r="I1022" s="175">
        <v>102</v>
      </c>
      <c r="J1022" s="180">
        <v>29</v>
      </c>
      <c r="K1022" s="180">
        <v>21</v>
      </c>
      <c r="L1022" s="181">
        <v>52</v>
      </c>
      <c r="M1022" s="175">
        <v>84</v>
      </c>
      <c r="N1022" s="180">
        <v>29</v>
      </c>
      <c r="O1022" s="180">
        <v>21</v>
      </c>
      <c r="P1022" s="181">
        <v>34</v>
      </c>
    </row>
    <row r="1023" spans="1:16" x14ac:dyDescent="0.3">
      <c r="A1023" s="178" t="s">
        <v>475</v>
      </c>
      <c r="B1023" s="179" t="s">
        <v>310</v>
      </c>
      <c r="C1023" s="179">
        <v>15317</v>
      </c>
      <c r="D1023" s="178" t="s">
        <v>347</v>
      </c>
      <c r="E1023" s="175">
        <v>96</v>
      </c>
      <c r="F1023" s="180">
        <v>21</v>
      </c>
      <c r="G1023" s="180">
        <v>13</v>
      </c>
      <c r="H1023" s="181">
        <v>62</v>
      </c>
      <c r="I1023" s="175">
        <v>106</v>
      </c>
      <c r="J1023" s="180">
        <v>21</v>
      </c>
      <c r="K1023" s="180">
        <v>23</v>
      </c>
      <c r="L1023" s="181">
        <v>62</v>
      </c>
      <c r="M1023" s="175">
        <v>99</v>
      </c>
      <c r="N1023" s="180">
        <v>21</v>
      </c>
      <c r="O1023" s="180">
        <v>18</v>
      </c>
      <c r="P1023" s="181">
        <v>60</v>
      </c>
    </row>
    <row r="1024" spans="1:16" x14ac:dyDescent="0.3">
      <c r="A1024" s="178" t="s">
        <v>261</v>
      </c>
      <c r="B1024" s="179" t="s">
        <v>310</v>
      </c>
      <c r="C1024" s="179">
        <v>15778</v>
      </c>
      <c r="D1024" s="178" t="s">
        <v>411</v>
      </c>
      <c r="E1024" s="175">
        <v>108</v>
      </c>
      <c r="F1024" s="180">
        <v>26</v>
      </c>
      <c r="G1024" s="180">
        <v>26</v>
      </c>
      <c r="H1024" s="181">
        <v>56</v>
      </c>
      <c r="I1024" s="175">
        <v>100</v>
      </c>
      <c r="J1024" s="180">
        <v>25</v>
      </c>
      <c r="K1024" s="180">
        <v>23</v>
      </c>
      <c r="L1024" s="181">
        <v>52</v>
      </c>
      <c r="M1024" s="175">
        <v>95</v>
      </c>
      <c r="N1024" s="180">
        <v>25</v>
      </c>
      <c r="O1024" s="180">
        <v>24</v>
      </c>
      <c r="P1024" s="181">
        <v>46</v>
      </c>
    </row>
    <row r="1025" spans="1:16" x14ac:dyDescent="0.3">
      <c r="A1025" s="178" t="s">
        <v>1131</v>
      </c>
      <c r="B1025" s="179" t="s">
        <v>310</v>
      </c>
      <c r="C1025" s="179">
        <v>15518</v>
      </c>
      <c r="D1025" s="178" t="s">
        <v>373</v>
      </c>
      <c r="E1025" s="175">
        <v>99</v>
      </c>
      <c r="F1025" s="180">
        <v>18</v>
      </c>
      <c r="G1025" s="180">
        <v>36</v>
      </c>
      <c r="H1025" s="181">
        <v>45</v>
      </c>
      <c r="I1025" s="175">
        <v>103</v>
      </c>
      <c r="J1025" s="180">
        <v>18</v>
      </c>
      <c r="K1025" s="180">
        <v>37</v>
      </c>
      <c r="L1025" s="181">
        <v>48</v>
      </c>
      <c r="M1025" s="175">
        <v>97</v>
      </c>
      <c r="N1025" s="180">
        <v>18</v>
      </c>
      <c r="O1025" s="180">
        <v>35</v>
      </c>
      <c r="P1025" s="181">
        <v>44</v>
      </c>
    </row>
    <row r="1026" spans="1:16" x14ac:dyDescent="0.3">
      <c r="A1026" s="178" t="s">
        <v>681</v>
      </c>
      <c r="B1026" s="179" t="s">
        <v>940</v>
      </c>
      <c r="C1026" s="179">
        <v>68296</v>
      </c>
      <c r="D1026" s="178" t="s">
        <v>967</v>
      </c>
      <c r="E1026" s="175">
        <v>100</v>
      </c>
      <c r="F1026" s="180">
        <v>34</v>
      </c>
      <c r="G1026" s="180">
        <v>18</v>
      </c>
      <c r="H1026" s="181">
        <v>48</v>
      </c>
      <c r="I1026" s="175">
        <v>100</v>
      </c>
      <c r="J1026" s="180">
        <v>34</v>
      </c>
      <c r="K1026" s="180">
        <v>18</v>
      </c>
      <c r="L1026" s="181">
        <v>48</v>
      </c>
      <c r="M1026" s="175">
        <v>102</v>
      </c>
      <c r="N1026" s="180">
        <v>35</v>
      </c>
      <c r="O1026" s="180">
        <v>18</v>
      </c>
      <c r="P1026" s="181">
        <v>49</v>
      </c>
    </row>
    <row r="1027" spans="1:16" x14ac:dyDescent="0.3">
      <c r="A1027" s="178" t="s">
        <v>874</v>
      </c>
      <c r="B1027" s="179" t="s">
        <v>940</v>
      </c>
      <c r="C1027" s="179">
        <v>68209</v>
      </c>
      <c r="D1027" s="178" t="s">
        <v>956</v>
      </c>
      <c r="E1027" s="175">
        <v>102</v>
      </c>
      <c r="F1027" s="180">
        <v>28</v>
      </c>
      <c r="G1027" s="180">
        <v>25</v>
      </c>
      <c r="H1027" s="181">
        <v>49</v>
      </c>
      <c r="I1027" s="175">
        <v>104</v>
      </c>
      <c r="J1027" s="180">
        <v>29</v>
      </c>
      <c r="K1027" s="180">
        <v>26</v>
      </c>
      <c r="L1027" s="181">
        <v>49</v>
      </c>
      <c r="M1027" s="175">
        <v>99</v>
      </c>
      <c r="N1027" s="180">
        <v>29</v>
      </c>
      <c r="O1027" s="180">
        <v>23</v>
      </c>
      <c r="P1027" s="181">
        <v>47</v>
      </c>
    </row>
    <row r="1028" spans="1:16" x14ac:dyDescent="0.3">
      <c r="A1028" s="178" t="s">
        <v>309</v>
      </c>
      <c r="B1028" s="179" t="s">
        <v>940</v>
      </c>
      <c r="C1028" s="179">
        <v>68250</v>
      </c>
      <c r="D1028" s="178" t="s">
        <v>277</v>
      </c>
      <c r="E1028" s="175">
        <v>99</v>
      </c>
      <c r="F1028" s="180">
        <v>41</v>
      </c>
      <c r="G1028" s="180">
        <v>21</v>
      </c>
      <c r="H1028" s="181">
        <v>37</v>
      </c>
      <c r="I1028" s="175">
        <v>95</v>
      </c>
      <c r="J1028" s="180">
        <v>39</v>
      </c>
      <c r="K1028" s="180">
        <v>20</v>
      </c>
      <c r="L1028" s="181">
        <v>36</v>
      </c>
      <c r="M1028" s="175">
        <v>97</v>
      </c>
      <c r="N1028" s="180">
        <v>39</v>
      </c>
      <c r="O1028" s="180">
        <v>26</v>
      </c>
      <c r="P1028" s="181">
        <v>32</v>
      </c>
    </row>
    <row r="1029" spans="1:16" x14ac:dyDescent="0.3">
      <c r="A1029" s="178" t="s">
        <v>309</v>
      </c>
      <c r="B1029" s="179" t="s">
        <v>570</v>
      </c>
      <c r="C1029" s="179">
        <v>25823</v>
      </c>
      <c r="D1029" s="178" t="s">
        <v>666</v>
      </c>
      <c r="E1029" s="175">
        <v>201</v>
      </c>
      <c r="F1029" s="180">
        <v>97</v>
      </c>
      <c r="G1029" s="180">
        <v>1</v>
      </c>
      <c r="H1029" s="181">
        <v>103</v>
      </c>
      <c r="I1029" s="175">
        <v>185</v>
      </c>
      <c r="J1029" s="180">
        <v>96</v>
      </c>
      <c r="K1029" s="180">
        <v>8</v>
      </c>
      <c r="L1029" s="181">
        <v>81</v>
      </c>
      <c r="M1029" s="175">
        <v>94</v>
      </c>
      <c r="N1029" s="180">
        <v>19</v>
      </c>
      <c r="O1029" s="180">
        <v>0</v>
      </c>
      <c r="P1029" s="181">
        <v>75</v>
      </c>
    </row>
    <row r="1030" spans="1:16" x14ac:dyDescent="0.3">
      <c r="A1030" s="178" t="s">
        <v>1173</v>
      </c>
      <c r="B1030" s="179" t="s">
        <v>875</v>
      </c>
      <c r="C1030" s="179">
        <v>54743</v>
      </c>
      <c r="D1030" s="178" t="s">
        <v>909</v>
      </c>
      <c r="E1030" s="175">
        <v>111</v>
      </c>
      <c r="F1030" s="180">
        <v>20</v>
      </c>
      <c r="G1030" s="180">
        <v>20</v>
      </c>
      <c r="H1030" s="181">
        <v>71</v>
      </c>
      <c r="I1030" s="175">
        <v>102</v>
      </c>
      <c r="J1030" s="180">
        <v>18</v>
      </c>
      <c r="K1030" s="180">
        <v>22</v>
      </c>
      <c r="L1030" s="181">
        <v>62</v>
      </c>
      <c r="M1030" s="175">
        <v>100</v>
      </c>
      <c r="N1030" s="180">
        <v>18</v>
      </c>
      <c r="O1030" s="180">
        <v>20</v>
      </c>
      <c r="P1030" s="181">
        <v>62</v>
      </c>
    </row>
    <row r="1031" spans="1:16" x14ac:dyDescent="0.3">
      <c r="A1031" s="178" t="s">
        <v>681</v>
      </c>
      <c r="B1031" s="179" t="s">
        <v>682</v>
      </c>
      <c r="C1031" s="179">
        <v>27160</v>
      </c>
      <c r="D1031" s="178" t="s">
        <v>693</v>
      </c>
      <c r="E1031" s="175">
        <v>117</v>
      </c>
      <c r="F1031" s="180">
        <v>38</v>
      </c>
      <c r="G1031" s="180">
        <v>10</v>
      </c>
      <c r="H1031" s="181">
        <v>69</v>
      </c>
      <c r="I1031" s="175">
        <v>100</v>
      </c>
      <c r="J1031" s="180">
        <v>38</v>
      </c>
      <c r="K1031" s="180">
        <v>3</v>
      </c>
      <c r="L1031" s="181">
        <v>59</v>
      </c>
      <c r="M1031" s="175">
        <v>80</v>
      </c>
      <c r="N1031" s="180">
        <v>38</v>
      </c>
      <c r="O1031" s="180">
        <v>2</v>
      </c>
      <c r="P1031" s="181">
        <v>40</v>
      </c>
    </row>
    <row r="1032" spans="1:16" x14ac:dyDescent="0.3">
      <c r="A1032" s="178" t="s">
        <v>874</v>
      </c>
      <c r="B1032" s="179" t="s">
        <v>940</v>
      </c>
      <c r="C1032" s="179">
        <v>68344</v>
      </c>
      <c r="D1032" s="178" t="s">
        <v>974</v>
      </c>
      <c r="E1032" s="175">
        <v>81</v>
      </c>
      <c r="F1032" s="180">
        <v>20</v>
      </c>
      <c r="G1032" s="180">
        <v>11</v>
      </c>
      <c r="H1032" s="181">
        <v>50</v>
      </c>
      <c r="I1032" s="175">
        <v>86</v>
      </c>
      <c r="J1032" s="180">
        <v>20</v>
      </c>
      <c r="K1032" s="180">
        <v>14</v>
      </c>
      <c r="L1032" s="181">
        <v>52</v>
      </c>
      <c r="M1032" s="175">
        <v>92</v>
      </c>
      <c r="N1032" s="180">
        <v>22</v>
      </c>
      <c r="O1032" s="180">
        <v>24</v>
      </c>
      <c r="P1032" s="181">
        <v>46</v>
      </c>
    </row>
    <row r="1033" spans="1:16" x14ac:dyDescent="0.3">
      <c r="A1033" s="178" t="s">
        <v>939</v>
      </c>
      <c r="B1033" s="179" t="s">
        <v>136</v>
      </c>
      <c r="C1033" s="179">
        <v>17446</v>
      </c>
      <c r="D1033" s="178" t="s">
        <v>443</v>
      </c>
      <c r="E1033" s="175">
        <v>111</v>
      </c>
      <c r="F1033" s="180">
        <v>45</v>
      </c>
      <c r="G1033" s="180">
        <v>24</v>
      </c>
      <c r="H1033" s="181">
        <v>42</v>
      </c>
      <c r="I1033" s="175">
        <v>109</v>
      </c>
      <c r="J1033" s="180">
        <v>47</v>
      </c>
      <c r="K1033" s="180">
        <v>25</v>
      </c>
      <c r="L1033" s="181">
        <v>37</v>
      </c>
      <c r="M1033" s="175">
        <v>95</v>
      </c>
      <c r="N1033" s="180">
        <v>36</v>
      </c>
      <c r="O1033" s="180">
        <v>24</v>
      </c>
      <c r="P1033" s="181">
        <v>35</v>
      </c>
    </row>
    <row r="1034" spans="1:16" x14ac:dyDescent="0.3">
      <c r="A1034" s="178" t="s">
        <v>309</v>
      </c>
      <c r="B1034" s="179" t="s">
        <v>476</v>
      </c>
      <c r="C1034" s="179">
        <v>19701</v>
      </c>
      <c r="D1034" s="178" t="s">
        <v>299</v>
      </c>
      <c r="E1034" s="175">
        <v>90</v>
      </c>
      <c r="F1034" s="180">
        <v>18</v>
      </c>
      <c r="G1034" s="180">
        <v>15</v>
      </c>
      <c r="H1034" s="181">
        <v>57</v>
      </c>
      <c r="I1034" s="175">
        <v>96</v>
      </c>
      <c r="J1034" s="180">
        <v>18</v>
      </c>
      <c r="K1034" s="180">
        <v>22</v>
      </c>
      <c r="L1034" s="181">
        <v>56</v>
      </c>
      <c r="M1034" s="175">
        <v>94</v>
      </c>
      <c r="N1034" s="180">
        <v>18</v>
      </c>
      <c r="O1034" s="180">
        <v>22</v>
      </c>
      <c r="P1034" s="181">
        <v>54</v>
      </c>
    </row>
    <row r="1035" spans="1:16" x14ac:dyDescent="0.3">
      <c r="A1035" s="178" t="s">
        <v>820</v>
      </c>
      <c r="B1035" s="179" t="s">
        <v>514</v>
      </c>
      <c r="C1035" s="179">
        <v>20310</v>
      </c>
      <c r="D1035" s="178" t="s">
        <v>527</v>
      </c>
      <c r="E1035" s="175">
        <v>91</v>
      </c>
      <c r="F1035" s="180">
        <v>29</v>
      </c>
      <c r="G1035" s="180">
        <v>29</v>
      </c>
      <c r="H1035" s="181">
        <v>33</v>
      </c>
      <c r="I1035" s="175">
        <v>94</v>
      </c>
      <c r="J1035" s="180">
        <v>29</v>
      </c>
      <c r="K1035" s="180">
        <v>27</v>
      </c>
      <c r="L1035" s="181">
        <v>38</v>
      </c>
      <c r="M1035" s="175">
        <v>87</v>
      </c>
      <c r="N1035" s="180">
        <v>29</v>
      </c>
      <c r="O1035" s="180">
        <v>29</v>
      </c>
      <c r="P1035" s="181">
        <v>29</v>
      </c>
    </row>
    <row r="1036" spans="1:16" x14ac:dyDescent="0.3">
      <c r="A1036" s="178" t="s">
        <v>309</v>
      </c>
      <c r="B1036" s="179" t="s">
        <v>764</v>
      </c>
      <c r="C1036" s="179">
        <v>47161</v>
      </c>
      <c r="D1036" s="178" t="s">
        <v>769</v>
      </c>
      <c r="E1036" s="175">
        <v>117</v>
      </c>
      <c r="F1036" s="180">
        <v>43</v>
      </c>
      <c r="G1036" s="180">
        <v>29</v>
      </c>
      <c r="H1036" s="181">
        <v>45</v>
      </c>
      <c r="I1036" s="175">
        <v>116</v>
      </c>
      <c r="J1036" s="180">
        <v>43</v>
      </c>
      <c r="K1036" s="180">
        <v>31</v>
      </c>
      <c r="L1036" s="181">
        <v>42</v>
      </c>
      <c r="M1036" s="175">
        <v>96</v>
      </c>
      <c r="N1036" s="180">
        <v>41</v>
      </c>
      <c r="O1036" s="180">
        <v>13</v>
      </c>
      <c r="P1036" s="181">
        <v>42</v>
      </c>
    </row>
    <row r="1037" spans="1:16" x14ac:dyDescent="0.3">
      <c r="A1037" s="178" t="s">
        <v>939</v>
      </c>
      <c r="B1037" s="179" t="s">
        <v>310</v>
      </c>
      <c r="C1037" s="179">
        <v>15832</v>
      </c>
      <c r="D1037" s="178" t="s">
        <v>422</v>
      </c>
      <c r="E1037" s="175">
        <v>94</v>
      </c>
      <c r="F1037" s="180">
        <v>23</v>
      </c>
      <c r="G1037" s="180">
        <v>34</v>
      </c>
      <c r="H1037" s="181">
        <v>37</v>
      </c>
      <c r="I1037" s="175">
        <v>94</v>
      </c>
      <c r="J1037" s="180">
        <v>23</v>
      </c>
      <c r="K1037" s="180">
        <v>34</v>
      </c>
      <c r="L1037" s="181">
        <v>37</v>
      </c>
      <c r="M1037" s="175">
        <v>95</v>
      </c>
      <c r="N1037" s="180">
        <v>27</v>
      </c>
      <c r="O1037" s="180">
        <v>32</v>
      </c>
      <c r="P1037" s="181">
        <v>36</v>
      </c>
    </row>
    <row r="1038" spans="1:16" x14ac:dyDescent="0.3">
      <c r="A1038" s="178" t="s">
        <v>939</v>
      </c>
      <c r="B1038" s="179" t="s">
        <v>310</v>
      </c>
      <c r="C1038" s="179">
        <v>15109</v>
      </c>
      <c r="D1038" s="178" t="s">
        <v>319</v>
      </c>
      <c r="E1038" s="175">
        <v>97</v>
      </c>
      <c r="F1038" s="180">
        <v>35</v>
      </c>
      <c r="G1038" s="180">
        <v>10</v>
      </c>
      <c r="H1038" s="181">
        <v>52</v>
      </c>
      <c r="I1038" s="175">
        <v>97</v>
      </c>
      <c r="J1038" s="180">
        <v>35</v>
      </c>
      <c r="K1038" s="180">
        <v>12</v>
      </c>
      <c r="L1038" s="181">
        <v>50</v>
      </c>
      <c r="M1038" s="175">
        <v>94</v>
      </c>
      <c r="N1038" s="180">
        <v>36</v>
      </c>
      <c r="O1038" s="180">
        <v>10</v>
      </c>
      <c r="P1038" s="181">
        <v>48</v>
      </c>
    </row>
    <row r="1039" spans="1:16" x14ac:dyDescent="0.3">
      <c r="A1039" s="178" t="s">
        <v>475</v>
      </c>
      <c r="B1039" s="179" t="s">
        <v>940</v>
      </c>
      <c r="C1039" s="179">
        <v>68682</v>
      </c>
      <c r="D1039" s="178" t="s">
        <v>1001</v>
      </c>
      <c r="E1039" s="175">
        <v>96</v>
      </c>
      <c r="F1039" s="180">
        <v>30</v>
      </c>
      <c r="G1039" s="180">
        <v>18</v>
      </c>
      <c r="H1039" s="181">
        <v>48</v>
      </c>
      <c r="I1039" s="175">
        <v>94</v>
      </c>
      <c r="J1039" s="180">
        <v>30</v>
      </c>
      <c r="K1039" s="180">
        <v>17</v>
      </c>
      <c r="L1039" s="181">
        <v>47</v>
      </c>
      <c r="M1039" s="175">
        <v>92</v>
      </c>
      <c r="N1039" s="180">
        <v>30</v>
      </c>
      <c r="O1039" s="180">
        <v>18</v>
      </c>
      <c r="P1039" s="181">
        <v>44</v>
      </c>
    </row>
    <row r="1040" spans="1:16" x14ac:dyDescent="0.3">
      <c r="A1040" s="178" t="s">
        <v>820</v>
      </c>
      <c r="B1040" s="179" t="s">
        <v>1132</v>
      </c>
      <c r="C1040" s="179">
        <v>85136</v>
      </c>
      <c r="D1040" s="178" t="s">
        <v>1137</v>
      </c>
      <c r="E1040" s="175">
        <v>103</v>
      </c>
      <c r="F1040" s="180">
        <v>24</v>
      </c>
      <c r="G1040" s="180">
        <v>13</v>
      </c>
      <c r="H1040" s="181">
        <v>66</v>
      </c>
      <c r="I1040" s="175">
        <v>109</v>
      </c>
      <c r="J1040" s="180">
        <v>24</v>
      </c>
      <c r="K1040" s="180">
        <v>16</v>
      </c>
      <c r="L1040" s="181">
        <v>69</v>
      </c>
      <c r="M1040" s="175">
        <v>90</v>
      </c>
      <c r="N1040" s="180">
        <v>24</v>
      </c>
      <c r="O1040" s="180">
        <v>2</v>
      </c>
      <c r="P1040" s="181">
        <v>64</v>
      </c>
    </row>
    <row r="1041" spans="1:16" x14ac:dyDescent="0.3">
      <c r="A1041" s="178" t="s">
        <v>309</v>
      </c>
      <c r="B1041" s="179" t="s">
        <v>310</v>
      </c>
      <c r="C1041" s="179">
        <v>15580</v>
      </c>
      <c r="D1041" s="178" t="s">
        <v>381</v>
      </c>
      <c r="E1041" s="175">
        <v>140</v>
      </c>
      <c r="F1041" s="180">
        <v>39</v>
      </c>
      <c r="G1041" s="180">
        <v>46</v>
      </c>
      <c r="H1041" s="181">
        <v>55</v>
      </c>
      <c r="I1041" s="175">
        <v>133</v>
      </c>
      <c r="J1041" s="180">
        <v>40</v>
      </c>
      <c r="K1041" s="180">
        <v>37</v>
      </c>
      <c r="L1041" s="181">
        <v>56</v>
      </c>
      <c r="M1041" s="175">
        <v>90</v>
      </c>
      <c r="N1041" s="180">
        <v>30</v>
      </c>
      <c r="O1041" s="180">
        <v>8</v>
      </c>
      <c r="P1041" s="181">
        <v>52</v>
      </c>
    </row>
    <row r="1042" spans="1:16" x14ac:dyDescent="0.3">
      <c r="A1042" s="178" t="s">
        <v>681</v>
      </c>
      <c r="B1042" s="179" t="s">
        <v>940</v>
      </c>
      <c r="C1042" s="179">
        <v>68720</v>
      </c>
      <c r="D1042" s="178" t="s">
        <v>1005</v>
      </c>
      <c r="E1042" s="175">
        <v>101</v>
      </c>
      <c r="F1042" s="180">
        <v>30</v>
      </c>
      <c r="G1042" s="180">
        <v>4</v>
      </c>
      <c r="H1042" s="181">
        <v>67</v>
      </c>
      <c r="I1042" s="175">
        <v>96</v>
      </c>
      <c r="J1042" s="180">
        <v>31</v>
      </c>
      <c r="K1042" s="180">
        <v>4</v>
      </c>
      <c r="L1042" s="181">
        <v>61</v>
      </c>
      <c r="M1042" s="175">
        <v>83</v>
      </c>
      <c r="N1042" s="180">
        <v>30</v>
      </c>
      <c r="O1042" s="180">
        <v>3</v>
      </c>
      <c r="P1042" s="181">
        <v>50</v>
      </c>
    </row>
    <row r="1043" spans="1:16" x14ac:dyDescent="0.3">
      <c r="A1043" s="178" t="s">
        <v>874</v>
      </c>
      <c r="B1043" s="179" t="s">
        <v>262</v>
      </c>
      <c r="C1043" s="179">
        <v>13655</v>
      </c>
      <c r="D1043" s="178" t="s">
        <v>294</v>
      </c>
      <c r="E1043" s="175">
        <v>108</v>
      </c>
      <c r="F1043" s="180">
        <v>53</v>
      </c>
      <c r="G1043" s="180">
        <v>2</v>
      </c>
      <c r="H1043" s="181">
        <v>53</v>
      </c>
      <c r="I1043" s="175">
        <v>95</v>
      </c>
      <c r="J1043" s="180">
        <v>43</v>
      </c>
      <c r="K1043" s="180">
        <v>0</v>
      </c>
      <c r="L1043" s="181">
        <v>52</v>
      </c>
      <c r="M1043" s="175">
        <v>88</v>
      </c>
      <c r="N1043" s="180">
        <v>42</v>
      </c>
      <c r="O1043" s="180">
        <v>0</v>
      </c>
      <c r="P1043" s="181">
        <v>46</v>
      </c>
    </row>
    <row r="1044" spans="1:16" x14ac:dyDescent="0.3">
      <c r="A1044" s="178" t="s">
        <v>939</v>
      </c>
      <c r="B1044" s="179" t="s">
        <v>262</v>
      </c>
      <c r="C1044" s="179">
        <v>13490</v>
      </c>
      <c r="D1044" s="178" t="s">
        <v>286</v>
      </c>
      <c r="E1044" s="175">
        <v>100</v>
      </c>
      <c r="F1044" s="180">
        <v>6</v>
      </c>
      <c r="G1044" s="180">
        <v>81</v>
      </c>
      <c r="H1044" s="181">
        <v>13</v>
      </c>
      <c r="I1044" s="175">
        <v>94</v>
      </c>
      <c r="J1044" s="180">
        <v>6</v>
      </c>
      <c r="K1044" s="180">
        <v>81</v>
      </c>
      <c r="L1044" s="181">
        <v>7</v>
      </c>
      <c r="M1044" s="175">
        <v>92</v>
      </c>
      <c r="N1044" s="180">
        <v>6</v>
      </c>
      <c r="O1044" s="180">
        <v>80</v>
      </c>
      <c r="P1044" s="181">
        <v>6</v>
      </c>
    </row>
    <row r="1045" spans="1:16" x14ac:dyDescent="0.3">
      <c r="A1045" s="178" t="s">
        <v>939</v>
      </c>
      <c r="B1045" s="179" t="s">
        <v>682</v>
      </c>
      <c r="C1045" s="179">
        <v>27660</v>
      </c>
      <c r="D1045" s="178" t="s">
        <v>707</v>
      </c>
      <c r="E1045" s="175">
        <v>106</v>
      </c>
      <c r="F1045" s="180">
        <v>28</v>
      </c>
      <c r="G1045" s="180">
        <v>1</v>
      </c>
      <c r="H1045" s="181">
        <v>77</v>
      </c>
      <c r="I1045" s="175">
        <v>94</v>
      </c>
      <c r="J1045" s="180">
        <v>29</v>
      </c>
      <c r="K1045" s="180">
        <v>1</v>
      </c>
      <c r="L1045" s="181">
        <v>64</v>
      </c>
      <c r="M1045" s="175">
        <v>63</v>
      </c>
      <c r="N1045" s="180">
        <v>28</v>
      </c>
      <c r="O1045" s="180">
        <v>1</v>
      </c>
      <c r="P1045" s="181">
        <v>34</v>
      </c>
    </row>
    <row r="1046" spans="1:16" x14ac:dyDescent="0.3">
      <c r="A1046" s="178" t="s">
        <v>1015</v>
      </c>
      <c r="B1046" s="179" t="s">
        <v>940</v>
      </c>
      <c r="C1046" s="179">
        <v>68425</v>
      </c>
      <c r="D1046" s="179" t="s">
        <v>981</v>
      </c>
      <c r="E1046" s="175">
        <v>100</v>
      </c>
      <c r="F1046" s="180">
        <v>35</v>
      </c>
      <c r="G1046" s="180">
        <v>19</v>
      </c>
      <c r="H1046" s="181">
        <v>46</v>
      </c>
      <c r="I1046" s="175">
        <v>93</v>
      </c>
      <c r="J1046" s="180">
        <v>35</v>
      </c>
      <c r="K1046" s="180">
        <v>18</v>
      </c>
      <c r="L1046" s="181">
        <v>40</v>
      </c>
      <c r="M1046" s="175">
        <v>91</v>
      </c>
      <c r="N1046" s="180">
        <v>34</v>
      </c>
      <c r="O1046" s="180">
        <v>19</v>
      </c>
      <c r="P1046" s="181">
        <v>38</v>
      </c>
    </row>
    <row r="1047" spans="1:16" x14ac:dyDescent="0.3">
      <c r="A1047" s="178" t="s">
        <v>939</v>
      </c>
      <c r="B1047" s="179" t="s">
        <v>310</v>
      </c>
      <c r="C1047" s="179">
        <v>15550</v>
      </c>
      <c r="D1047" s="178" t="s">
        <v>379</v>
      </c>
      <c r="E1047" s="175">
        <v>104</v>
      </c>
      <c r="F1047" s="180">
        <v>18</v>
      </c>
      <c r="G1047" s="180">
        <v>15</v>
      </c>
      <c r="H1047" s="181">
        <v>71</v>
      </c>
      <c r="I1047" s="175">
        <v>97</v>
      </c>
      <c r="J1047" s="180">
        <v>18</v>
      </c>
      <c r="K1047" s="180">
        <v>8</v>
      </c>
      <c r="L1047" s="181">
        <v>71</v>
      </c>
      <c r="M1047" s="175">
        <v>87</v>
      </c>
      <c r="N1047" s="180">
        <v>18</v>
      </c>
      <c r="O1047" s="180">
        <v>4</v>
      </c>
      <c r="P1047" s="181">
        <v>65</v>
      </c>
    </row>
    <row r="1048" spans="1:16" x14ac:dyDescent="0.3">
      <c r="A1048" s="178" t="s">
        <v>939</v>
      </c>
      <c r="B1048" s="179" t="s">
        <v>310</v>
      </c>
      <c r="C1048" s="179">
        <v>15092</v>
      </c>
      <c r="D1048" s="178" t="s">
        <v>317</v>
      </c>
      <c r="E1048" s="175">
        <v>118</v>
      </c>
      <c r="F1048" s="180">
        <v>26</v>
      </c>
      <c r="G1048" s="180">
        <v>68</v>
      </c>
      <c r="H1048" s="181">
        <v>24</v>
      </c>
      <c r="I1048" s="175">
        <v>114</v>
      </c>
      <c r="J1048" s="180">
        <v>26</v>
      </c>
      <c r="K1048" s="180">
        <v>69</v>
      </c>
      <c r="L1048" s="181">
        <v>19</v>
      </c>
      <c r="M1048" s="175">
        <v>94</v>
      </c>
      <c r="N1048" s="180">
        <v>27</v>
      </c>
      <c r="O1048" s="180">
        <v>46</v>
      </c>
      <c r="P1048" s="181">
        <v>21</v>
      </c>
    </row>
    <row r="1049" spans="1:16" x14ac:dyDescent="0.3">
      <c r="A1049" s="178" t="s">
        <v>309</v>
      </c>
      <c r="B1049" s="179" t="s">
        <v>682</v>
      </c>
      <c r="C1049" s="179">
        <v>27430</v>
      </c>
      <c r="D1049" s="178" t="s">
        <v>701</v>
      </c>
      <c r="E1049" s="175">
        <v>97</v>
      </c>
      <c r="F1049" s="180">
        <v>58</v>
      </c>
      <c r="G1049" s="180">
        <v>19</v>
      </c>
      <c r="H1049" s="181">
        <v>20</v>
      </c>
      <c r="I1049" s="175">
        <v>97</v>
      </c>
      <c r="J1049" s="180">
        <v>61</v>
      </c>
      <c r="K1049" s="180">
        <v>19</v>
      </c>
      <c r="L1049" s="181">
        <v>17</v>
      </c>
      <c r="M1049" s="175">
        <v>86</v>
      </c>
      <c r="N1049" s="180">
        <v>57</v>
      </c>
      <c r="O1049" s="180">
        <v>18</v>
      </c>
      <c r="P1049" s="181">
        <v>11</v>
      </c>
    </row>
    <row r="1050" spans="1:16" x14ac:dyDescent="0.3">
      <c r="A1050" s="178" t="s">
        <v>309</v>
      </c>
      <c r="B1050" s="179" t="s">
        <v>875</v>
      </c>
      <c r="C1050" s="179">
        <v>54871</v>
      </c>
      <c r="D1050" s="178" t="s">
        <v>912</v>
      </c>
      <c r="E1050" s="175">
        <v>98</v>
      </c>
      <c r="F1050" s="180">
        <v>24</v>
      </c>
      <c r="G1050" s="180">
        <v>10</v>
      </c>
      <c r="H1050" s="181">
        <v>64</v>
      </c>
      <c r="I1050" s="175">
        <v>94</v>
      </c>
      <c r="J1050" s="180">
        <v>24</v>
      </c>
      <c r="K1050" s="180">
        <v>10</v>
      </c>
      <c r="L1050" s="181">
        <v>60</v>
      </c>
      <c r="M1050" s="175">
        <v>88</v>
      </c>
      <c r="N1050" s="180">
        <v>24</v>
      </c>
      <c r="O1050" s="180">
        <v>8</v>
      </c>
      <c r="P1050" s="181">
        <v>56</v>
      </c>
    </row>
    <row r="1051" spans="1:16" x14ac:dyDescent="0.3">
      <c r="A1051" s="178" t="s">
        <v>309</v>
      </c>
      <c r="B1051" s="179" t="s">
        <v>262</v>
      </c>
      <c r="C1051" s="179">
        <v>13062</v>
      </c>
      <c r="D1051" s="178" t="s">
        <v>268</v>
      </c>
      <c r="E1051" s="175">
        <v>98</v>
      </c>
      <c r="F1051" s="180">
        <v>36</v>
      </c>
      <c r="G1051" s="180">
        <v>6</v>
      </c>
      <c r="H1051" s="181">
        <v>56</v>
      </c>
      <c r="I1051" s="175">
        <v>93</v>
      </c>
      <c r="J1051" s="180">
        <v>36</v>
      </c>
      <c r="K1051" s="180">
        <v>7</v>
      </c>
      <c r="L1051" s="181">
        <v>50</v>
      </c>
      <c r="M1051" s="175">
        <v>68</v>
      </c>
      <c r="N1051" s="180">
        <v>37</v>
      </c>
      <c r="O1051" s="180">
        <v>5</v>
      </c>
      <c r="P1051" s="181">
        <v>26</v>
      </c>
    </row>
    <row r="1052" spans="1:16" x14ac:dyDescent="0.3">
      <c r="A1052" s="178" t="s">
        <v>513</v>
      </c>
      <c r="B1052" s="179" t="s">
        <v>682</v>
      </c>
      <c r="C1052" s="179">
        <v>27580</v>
      </c>
      <c r="D1052" s="178" t="s">
        <v>705</v>
      </c>
      <c r="E1052" s="175">
        <v>106</v>
      </c>
      <c r="F1052" s="180">
        <v>38</v>
      </c>
      <c r="G1052" s="180">
        <v>18</v>
      </c>
      <c r="H1052" s="181">
        <v>50</v>
      </c>
      <c r="I1052" s="175">
        <v>91</v>
      </c>
      <c r="J1052" s="180">
        <v>39</v>
      </c>
      <c r="K1052" s="180">
        <v>18</v>
      </c>
      <c r="L1052" s="181">
        <v>34</v>
      </c>
      <c r="M1052" s="175">
        <v>78</v>
      </c>
      <c r="N1052" s="180">
        <v>39</v>
      </c>
      <c r="O1052" s="180">
        <v>18</v>
      </c>
      <c r="P1052" s="181">
        <v>21</v>
      </c>
    </row>
    <row r="1053" spans="1:16" x14ac:dyDescent="0.3">
      <c r="A1053" s="178" t="s">
        <v>681</v>
      </c>
      <c r="B1053" s="179" t="s">
        <v>875</v>
      </c>
      <c r="C1053" s="179">
        <v>54418</v>
      </c>
      <c r="D1053" s="178" t="s">
        <v>898</v>
      </c>
      <c r="E1053" s="175">
        <v>81</v>
      </c>
      <c r="F1053" s="180">
        <v>23</v>
      </c>
      <c r="G1053" s="180">
        <v>6</v>
      </c>
      <c r="H1053" s="181">
        <v>52</v>
      </c>
      <c r="I1053" s="175">
        <v>89</v>
      </c>
      <c r="J1053" s="180">
        <v>24</v>
      </c>
      <c r="K1053" s="180">
        <v>7</v>
      </c>
      <c r="L1053" s="181">
        <v>58</v>
      </c>
      <c r="M1053" s="175">
        <v>87</v>
      </c>
      <c r="N1053" s="180">
        <v>24</v>
      </c>
      <c r="O1053" s="180">
        <v>9</v>
      </c>
      <c r="P1053" s="181">
        <v>54</v>
      </c>
    </row>
    <row r="1054" spans="1:16" x14ac:dyDescent="0.3">
      <c r="A1054" s="178" t="s">
        <v>939</v>
      </c>
      <c r="B1054" s="179" t="s">
        <v>940</v>
      </c>
      <c r="C1054" s="179">
        <v>68176</v>
      </c>
      <c r="D1054" s="178" t="s">
        <v>953</v>
      </c>
      <c r="E1054" s="175">
        <v>108</v>
      </c>
      <c r="F1054" s="180">
        <v>15</v>
      </c>
      <c r="G1054" s="180">
        <v>33</v>
      </c>
      <c r="H1054" s="181">
        <v>60</v>
      </c>
      <c r="I1054" s="175">
        <v>98</v>
      </c>
      <c r="J1054" s="180">
        <v>15</v>
      </c>
      <c r="K1054" s="180">
        <v>29</v>
      </c>
      <c r="L1054" s="181">
        <v>54</v>
      </c>
      <c r="M1054" s="175">
        <v>92</v>
      </c>
      <c r="N1054" s="180">
        <v>19</v>
      </c>
      <c r="O1054" s="180">
        <v>18</v>
      </c>
      <c r="P1054" s="181">
        <v>55</v>
      </c>
    </row>
    <row r="1055" spans="1:16" x14ac:dyDescent="0.3">
      <c r="A1055" s="178" t="s">
        <v>939</v>
      </c>
      <c r="B1055" s="179" t="s">
        <v>182</v>
      </c>
      <c r="C1055" s="179">
        <v>52427</v>
      </c>
      <c r="D1055" s="178" t="s">
        <v>852</v>
      </c>
      <c r="E1055" s="175">
        <v>103</v>
      </c>
      <c r="F1055" s="180">
        <v>18</v>
      </c>
      <c r="G1055" s="180">
        <v>3</v>
      </c>
      <c r="H1055" s="181">
        <v>82</v>
      </c>
      <c r="I1055" s="175">
        <v>90</v>
      </c>
      <c r="J1055" s="180">
        <v>18</v>
      </c>
      <c r="K1055" s="180">
        <v>3</v>
      </c>
      <c r="L1055" s="181">
        <v>69</v>
      </c>
      <c r="M1055" s="175">
        <v>79</v>
      </c>
      <c r="N1055" s="180">
        <v>18</v>
      </c>
      <c r="O1055" s="180">
        <v>3</v>
      </c>
      <c r="P1055" s="181">
        <v>58</v>
      </c>
    </row>
    <row r="1056" spans="1:16" x14ac:dyDescent="0.3">
      <c r="A1056" s="178" t="s">
        <v>261</v>
      </c>
      <c r="B1056" s="179" t="s">
        <v>940</v>
      </c>
      <c r="C1056" s="179">
        <v>68298</v>
      </c>
      <c r="D1056" s="178" t="s">
        <v>968</v>
      </c>
      <c r="E1056" s="175">
        <v>93</v>
      </c>
      <c r="F1056" s="180">
        <v>28</v>
      </c>
      <c r="G1056" s="180">
        <v>8</v>
      </c>
      <c r="H1056" s="181">
        <v>57</v>
      </c>
      <c r="I1056" s="175">
        <v>90</v>
      </c>
      <c r="J1056" s="180">
        <v>28</v>
      </c>
      <c r="K1056" s="180">
        <v>9</v>
      </c>
      <c r="L1056" s="181">
        <v>53</v>
      </c>
      <c r="M1056" s="175">
        <v>87</v>
      </c>
      <c r="N1056" s="180">
        <v>28</v>
      </c>
      <c r="O1056" s="180">
        <v>8</v>
      </c>
      <c r="P1056" s="181">
        <v>51</v>
      </c>
    </row>
    <row r="1057" spans="1:16" x14ac:dyDescent="0.3">
      <c r="A1057" s="178" t="s">
        <v>820</v>
      </c>
      <c r="B1057" s="179" t="s">
        <v>570</v>
      </c>
      <c r="C1057" s="179">
        <v>25095</v>
      </c>
      <c r="D1057" s="178" t="s">
        <v>577</v>
      </c>
      <c r="E1057" s="175">
        <v>160</v>
      </c>
      <c r="F1057" s="180">
        <v>93</v>
      </c>
      <c r="G1057" s="180">
        <v>13</v>
      </c>
      <c r="H1057" s="181">
        <v>54</v>
      </c>
      <c r="I1057" s="175">
        <v>158</v>
      </c>
      <c r="J1057" s="180">
        <v>94</v>
      </c>
      <c r="K1057" s="180">
        <v>13</v>
      </c>
      <c r="L1057" s="181">
        <v>51</v>
      </c>
      <c r="M1057" s="175">
        <v>67</v>
      </c>
      <c r="N1057" s="180">
        <v>25</v>
      </c>
      <c r="O1057" s="180">
        <v>13</v>
      </c>
      <c r="P1057" s="181">
        <v>29</v>
      </c>
    </row>
    <row r="1058" spans="1:16" x14ac:dyDescent="0.3">
      <c r="A1058" s="178" t="s">
        <v>309</v>
      </c>
      <c r="B1058" s="179" t="s">
        <v>262</v>
      </c>
      <c r="C1058" s="179">
        <v>13580</v>
      </c>
      <c r="D1058" s="178" t="s">
        <v>288</v>
      </c>
      <c r="E1058" s="175">
        <v>106</v>
      </c>
      <c r="F1058" s="180">
        <v>9</v>
      </c>
      <c r="G1058" s="180">
        <v>81</v>
      </c>
      <c r="H1058" s="181">
        <v>16</v>
      </c>
      <c r="I1058" s="175">
        <v>92</v>
      </c>
      <c r="J1058" s="180">
        <v>0</v>
      </c>
      <c r="K1058" s="180">
        <v>77</v>
      </c>
      <c r="L1058" s="181">
        <v>15</v>
      </c>
      <c r="M1058" s="175">
        <v>90</v>
      </c>
      <c r="N1058" s="180">
        <v>0</v>
      </c>
      <c r="O1058" s="180">
        <v>73</v>
      </c>
      <c r="P1058" s="181">
        <v>17</v>
      </c>
    </row>
    <row r="1059" spans="1:16" x14ac:dyDescent="0.3">
      <c r="A1059" s="178" t="s">
        <v>939</v>
      </c>
      <c r="B1059" s="179" t="s">
        <v>940</v>
      </c>
      <c r="C1059" s="179">
        <v>68020</v>
      </c>
      <c r="D1059" s="178" t="s">
        <v>461</v>
      </c>
      <c r="E1059" s="175">
        <v>103</v>
      </c>
      <c r="F1059" s="180">
        <v>23</v>
      </c>
      <c r="G1059" s="180">
        <v>29</v>
      </c>
      <c r="H1059" s="181">
        <v>51</v>
      </c>
      <c r="I1059" s="175">
        <v>103</v>
      </c>
      <c r="J1059" s="180">
        <v>23</v>
      </c>
      <c r="K1059" s="180">
        <v>36</v>
      </c>
      <c r="L1059" s="181">
        <v>44</v>
      </c>
      <c r="M1059" s="175">
        <v>89</v>
      </c>
      <c r="N1059" s="180">
        <v>23</v>
      </c>
      <c r="O1059" s="180">
        <v>21</v>
      </c>
      <c r="P1059" s="181">
        <v>45</v>
      </c>
    </row>
    <row r="1060" spans="1:16" x14ac:dyDescent="0.3">
      <c r="A1060" s="178" t="s">
        <v>939</v>
      </c>
      <c r="B1060" s="179" t="s">
        <v>1184</v>
      </c>
      <c r="C1060" s="179">
        <v>97161</v>
      </c>
      <c r="D1060" s="179" t="s">
        <v>1186</v>
      </c>
      <c r="E1060" s="175">
        <v>97</v>
      </c>
      <c r="F1060" s="180">
        <v>27</v>
      </c>
      <c r="G1060" s="180">
        <v>5</v>
      </c>
      <c r="H1060" s="181">
        <v>65</v>
      </c>
      <c r="I1060" s="175">
        <v>88</v>
      </c>
      <c r="J1060" s="180">
        <v>27</v>
      </c>
      <c r="K1060" s="180">
        <v>0</v>
      </c>
      <c r="L1060" s="181">
        <v>61</v>
      </c>
      <c r="M1060" s="175">
        <v>88</v>
      </c>
      <c r="N1060" s="180">
        <v>27</v>
      </c>
      <c r="O1060" s="180">
        <v>0</v>
      </c>
      <c r="P1060" s="181">
        <v>61</v>
      </c>
    </row>
    <row r="1061" spans="1:16" x14ac:dyDescent="0.3">
      <c r="A1061" s="178" t="s">
        <v>261</v>
      </c>
      <c r="B1061" s="179" t="s">
        <v>310</v>
      </c>
      <c r="C1061" s="179">
        <v>15180</v>
      </c>
      <c r="D1061" s="178" t="s">
        <v>325</v>
      </c>
      <c r="E1061" s="175">
        <v>87</v>
      </c>
      <c r="F1061" s="180">
        <v>25</v>
      </c>
      <c r="G1061" s="180">
        <v>8</v>
      </c>
      <c r="H1061" s="181">
        <v>54</v>
      </c>
      <c r="I1061" s="175">
        <v>89</v>
      </c>
      <c r="J1061" s="180">
        <v>27</v>
      </c>
      <c r="K1061" s="180">
        <v>9</v>
      </c>
      <c r="L1061" s="181">
        <v>53</v>
      </c>
      <c r="M1061" s="175">
        <v>68</v>
      </c>
      <c r="N1061" s="180">
        <v>27</v>
      </c>
      <c r="O1061" s="180">
        <v>8</v>
      </c>
      <c r="P1061" s="181">
        <v>33</v>
      </c>
    </row>
    <row r="1062" spans="1:16" x14ac:dyDescent="0.3">
      <c r="A1062" s="178" t="s">
        <v>309</v>
      </c>
      <c r="B1062" s="179" t="s">
        <v>1132</v>
      </c>
      <c r="C1062" s="179">
        <v>85279</v>
      </c>
      <c r="D1062" s="178" t="s">
        <v>1144</v>
      </c>
      <c r="E1062" s="175">
        <v>126</v>
      </c>
      <c r="F1062" s="180">
        <v>20</v>
      </c>
      <c r="G1062" s="180">
        <v>65</v>
      </c>
      <c r="H1062" s="181">
        <v>41</v>
      </c>
      <c r="I1062" s="175">
        <v>107</v>
      </c>
      <c r="J1062" s="180">
        <v>19</v>
      </c>
      <c r="K1062" s="180">
        <v>50</v>
      </c>
      <c r="L1062" s="181">
        <v>38</v>
      </c>
      <c r="M1062" s="175">
        <v>81</v>
      </c>
      <c r="N1062" s="180">
        <v>20</v>
      </c>
      <c r="O1062" s="180">
        <v>30</v>
      </c>
      <c r="P1062" s="181">
        <v>31</v>
      </c>
    </row>
    <row r="1063" spans="1:16" x14ac:dyDescent="0.3">
      <c r="A1063" s="178" t="s">
        <v>681</v>
      </c>
      <c r="B1063" s="179" t="s">
        <v>570</v>
      </c>
      <c r="C1063" s="179">
        <v>25871</v>
      </c>
      <c r="D1063" s="178" t="s">
        <v>674</v>
      </c>
      <c r="E1063" s="175">
        <v>180</v>
      </c>
      <c r="F1063" s="180">
        <v>100</v>
      </c>
      <c r="G1063" s="180">
        <v>6</v>
      </c>
      <c r="H1063" s="181">
        <v>74</v>
      </c>
      <c r="I1063" s="175">
        <v>175</v>
      </c>
      <c r="J1063" s="180">
        <v>100</v>
      </c>
      <c r="K1063" s="180">
        <v>6</v>
      </c>
      <c r="L1063" s="181">
        <v>69</v>
      </c>
      <c r="M1063" s="175">
        <v>82</v>
      </c>
      <c r="N1063" s="180">
        <v>12</v>
      </c>
      <c r="O1063" s="180">
        <v>6</v>
      </c>
      <c r="P1063" s="181">
        <v>64</v>
      </c>
    </row>
    <row r="1064" spans="1:16" x14ac:dyDescent="0.3">
      <c r="A1064" s="178" t="s">
        <v>763</v>
      </c>
      <c r="B1064" s="179" t="s">
        <v>940</v>
      </c>
      <c r="C1064" s="179">
        <v>68322</v>
      </c>
      <c r="D1064" s="178" t="s">
        <v>971</v>
      </c>
      <c r="E1064" s="175">
        <v>95</v>
      </c>
      <c r="F1064" s="180">
        <v>30</v>
      </c>
      <c r="G1064" s="180">
        <v>32</v>
      </c>
      <c r="H1064" s="181">
        <v>33</v>
      </c>
      <c r="I1064" s="175">
        <v>89</v>
      </c>
      <c r="J1064" s="180">
        <v>30</v>
      </c>
      <c r="K1064" s="180">
        <v>25</v>
      </c>
      <c r="L1064" s="181">
        <v>34</v>
      </c>
      <c r="M1064" s="175">
        <v>87</v>
      </c>
      <c r="N1064" s="180">
        <v>30</v>
      </c>
      <c r="O1064" s="180">
        <v>23</v>
      </c>
      <c r="P1064" s="181">
        <v>34</v>
      </c>
    </row>
    <row r="1065" spans="1:16" x14ac:dyDescent="0.3">
      <c r="A1065" s="179" t="s">
        <v>1163</v>
      </c>
      <c r="B1065" s="179" t="s">
        <v>940</v>
      </c>
      <c r="C1065" s="179">
        <v>68169</v>
      </c>
      <c r="D1065" s="179" t="s">
        <v>952</v>
      </c>
      <c r="E1065" s="175">
        <v>78</v>
      </c>
      <c r="F1065" s="180">
        <v>30</v>
      </c>
      <c r="G1065" s="180">
        <v>2</v>
      </c>
      <c r="H1065" s="181">
        <v>46</v>
      </c>
      <c r="I1065" s="175">
        <v>81</v>
      </c>
      <c r="J1065" s="180">
        <v>33</v>
      </c>
      <c r="K1065" s="180">
        <v>2</v>
      </c>
      <c r="L1065" s="181">
        <v>46</v>
      </c>
      <c r="M1065" s="175">
        <v>87</v>
      </c>
      <c r="N1065" s="180">
        <v>39</v>
      </c>
      <c r="O1065" s="180">
        <v>2</v>
      </c>
      <c r="P1065" s="181">
        <v>46</v>
      </c>
    </row>
    <row r="1066" spans="1:16" x14ac:dyDescent="0.3">
      <c r="A1066" s="178" t="s">
        <v>874</v>
      </c>
      <c r="B1066" s="179" t="s">
        <v>310</v>
      </c>
      <c r="C1066" s="179">
        <v>15762</v>
      </c>
      <c r="D1066" s="178" t="s">
        <v>406</v>
      </c>
      <c r="E1066" s="175">
        <v>83</v>
      </c>
      <c r="F1066" s="180">
        <v>27</v>
      </c>
      <c r="G1066" s="180">
        <v>20</v>
      </c>
      <c r="H1066" s="181">
        <v>36</v>
      </c>
      <c r="I1066" s="175">
        <v>89</v>
      </c>
      <c r="J1066" s="180">
        <v>28</v>
      </c>
      <c r="K1066" s="180">
        <v>22</v>
      </c>
      <c r="L1066" s="181">
        <v>39</v>
      </c>
      <c r="M1066" s="175">
        <v>82</v>
      </c>
      <c r="N1066" s="180">
        <v>28</v>
      </c>
      <c r="O1066" s="180">
        <v>19</v>
      </c>
      <c r="P1066" s="181">
        <v>35</v>
      </c>
    </row>
    <row r="1067" spans="1:16" x14ac:dyDescent="0.3">
      <c r="A1067" s="178" t="s">
        <v>939</v>
      </c>
      <c r="B1067" s="179" t="s">
        <v>476</v>
      </c>
      <c r="C1067" s="179">
        <v>19760</v>
      </c>
      <c r="D1067" s="178" t="s">
        <v>505</v>
      </c>
      <c r="E1067" s="175">
        <v>88</v>
      </c>
      <c r="F1067" s="180">
        <v>26</v>
      </c>
      <c r="G1067" s="180">
        <v>18</v>
      </c>
      <c r="H1067" s="181">
        <v>44</v>
      </c>
      <c r="I1067" s="175">
        <v>85</v>
      </c>
      <c r="J1067" s="180">
        <v>25</v>
      </c>
      <c r="K1067" s="180">
        <v>14</v>
      </c>
      <c r="L1067" s="181">
        <v>46</v>
      </c>
      <c r="M1067" s="175">
        <v>76</v>
      </c>
      <c r="N1067" s="180">
        <v>25</v>
      </c>
      <c r="O1067" s="180">
        <v>15</v>
      </c>
      <c r="P1067" s="181">
        <v>36</v>
      </c>
    </row>
    <row r="1068" spans="1:16" x14ac:dyDescent="0.3">
      <c r="A1068" s="178" t="s">
        <v>1183</v>
      </c>
      <c r="B1068" s="179" t="s">
        <v>682</v>
      </c>
      <c r="C1068" s="179">
        <v>27372</v>
      </c>
      <c r="D1068" s="178" t="s">
        <v>698</v>
      </c>
      <c r="E1068" s="175">
        <v>97</v>
      </c>
      <c r="F1068" s="180">
        <v>43</v>
      </c>
      <c r="G1068" s="180">
        <v>21</v>
      </c>
      <c r="H1068" s="181">
        <v>33</v>
      </c>
      <c r="I1068" s="175">
        <v>94</v>
      </c>
      <c r="J1068" s="180">
        <v>43</v>
      </c>
      <c r="K1068" s="180">
        <v>23</v>
      </c>
      <c r="L1068" s="181">
        <v>28</v>
      </c>
      <c r="M1068" s="175">
        <v>70</v>
      </c>
      <c r="N1068" s="180">
        <v>34</v>
      </c>
      <c r="O1068" s="180">
        <v>23</v>
      </c>
      <c r="P1068" s="181">
        <v>13</v>
      </c>
    </row>
    <row r="1069" spans="1:16" x14ac:dyDescent="0.3">
      <c r="A1069" s="178" t="s">
        <v>309</v>
      </c>
      <c r="B1069" s="179" t="s">
        <v>236</v>
      </c>
      <c r="C1069" s="179">
        <v>8549</v>
      </c>
      <c r="D1069" s="178" t="s">
        <v>247</v>
      </c>
      <c r="E1069" s="175">
        <v>85</v>
      </c>
      <c r="F1069" s="180">
        <v>41</v>
      </c>
      <c r="G1069" s="180">
        <v>18</v>
      </c>
      <c r="H1069" s="181">
        <v>26</v>
      </c>
      <c r="I1069" s="175">
        <v>88</v>
      </c>
      <c r="J1069" s="180">
        <v>41</v>
      </c>
      <c r="K1069" s="180">
        <v>19</v>
      </c>
      <c r="L1069" s="181">
        <v>28</v>
      </c>
      <c r="M1069" s="175">
        <v>81</v>
      </c>
      <c r="N1069" s="180">
        <v>41</v>
      </c>
      <c r="O1069" s="180">
        <v>15</v>
      </c>
      <c r="P1069" s="181">
        <v>25</v>
      </c>
    </row>
    <row r="1070" spans="1:16" x14ac:dyDescent="0.3">
      <c r="A1070" s="178" t="s">
        <v>681</v>
      </c>
      <c r="B1070" s="179" t="s">
        <v>310</v>
      </c>
      <c r="C1070" s="179">
        <v>15172</v>
      </c>
      <c r="D1070" s="178" t="s">
        <v>323</v>
      </c>
      <c r="E1070" s="175">
        <v>87</v>
      </c>
      <c r="F1070" s="180">
        <v>30</v>
      </c>
      <c r="G1070" s="180">
        <v>14</v>
      </c>
      <c r="H1070" s="181">
        <v>43</v>
      </c>
      <c r="I1070" s="175">
        <v>85</v>
      </c>
      <c r="J1070" s="180">
        <v>30</v>
      </c>
      <c r="K1070" s="180">
        <v>15</v>
      </c>
      <c r="L1070" s="181">
        <v>40</v>
      </c>
      <c r="M1070" s="175">
        <v>82</v>
      </c>
      <c r="N1070" s="180">
        <v>30</v>
      </c>
      <c r="O1070" s="180">
        <v>14</v>
      </c>
      <c r="P1070" s="181">
        <v>38</v>
      </c>
    </row>
    <row r="1071" spans="1:16" x14ac:dyDescent="0.3">
      <c r="A1071" s="178" t="s">
        <v>939</v>
      </c>
      <c r="B1071" s="179" t="s">
        <v>310</v>
      </c>
      <c r="C1071" s="179">
        <v>15522</v>
      </c>
      <c r="D1071" s="178" t="s">
        <v>374</v>
      </c>
      <c r="E1071" s="175">
        <v>83</v>
      </c>
      <c r="F1071" s="180">
        <v>24</v>
      </c>
      <c r="G1071" s="180">
        <v>9</v>
      </c>
      <c r="H1071" s="181">
        <v>50</v>
      </c>
      <c r="I1071" s="175">
        <v>79</v>
      </c>
      <c r="J1071" s="180">
        <v>23</v>
      </c>
      <c r="K1071" s="180">
        <v>9</v>
      </c>
      <c r="L1071" s="181">
        <v>47</v>
      </c>
      <c r="M1071" s="175">
        <v>74</v>
      </c>
      <c r="N1071" s="180">
        <v>24</v>
      </c>
      <c r="O1071" s="180">
        <v>12</v>
      </c>
      <c r="P1071" s="181">
        <v>38</v>
      </c>
    </row>
    <row r="1072" spans="1:16" x14ac:dyDescent="0.3">
      <c r="A1072" s="178" t="s">
        <v>309</v>
      </c>
      <c r="B1072" s="179" t="s">
        <v>310</v>
      </c>
      <c r="C1072" s="179">
        <v>15226</v>
      </c>
      <c r="D1072" s="178" t="s">
        <v>336</v>
      </c>
      <c r="E1072" s="175">
        <v>84</v>
      </c>
      <c r="F1072" s="180">
        <v>12</v>
      </c>
      <c r="G1072" s="180">
        <v>25</v>
      </c>
      <c r="H1072" s="181">
        <v>47</v>
      </c>
      <c r="I1072" s="175">
        <v>84</v>
      </c>
      <c r="J1072" s="180">
        <v>12</v>
      </c>
      <c r="K1072" s="180">
        <v>25</v>
      </c>
      <c r="L1072" s="181">
        <v>47</v>
      </c>
      <c r="M1072" s="175">
        <v>81</v>
      </c>
      <c r="N1072" s="180">
        <v>12</v>
      </c>
      <c r="O1072" s="180">
        <v>24</v>
      </c>
      <c r="P1072" s="181">
        <v>45</v>
      </c>
    </row>
    <row r="1073" spans="1:16" x14ac:dyDescent="0.3">
      <c r="A1073" s="178" t="s">
        <v>235</v>
      </c>
      <c r="B1073" s="179" t="s">
        <v>570</v>
      </c>
      <c r="C1073" s="179">
        <v>25653</v>
      </c>
      <c r="D1073" s="178" t="s">
        <v>644</v>
      </c>
      <c r="E1073" s="175">
        <v>136</v>
      </c>
      <c r="F1073" s="180">
        <v>77</v>
      </c>
      <c r="G1073" s="180">
        <v>13</v>
      </c>
      <c r="H1073" s="181">
        <v>46</v>
      </c>
      <c r="I1073" s="175">
        <v>134</v>
      </c>
      <c r="J1073" s="180">
        <v>77</v>
      </c>
      <c r="K1073" s="180">
        <v>13</v>
      </c>
      <c r="L1073" s="181">
        <v>44</v>
      </c>
      <c r="M1073" s="175">
        <v>76</v>
      </c>
      <c r="N1073" s="180">
        <v>26</v>
      </c>
      <c r="O1073" s="180">
        <v>13</v>
      </c>
      <c r="P1073" s="181">
        <v>37</v>
      </c>
    </row>
    <row r="1074" spans="1:16" x14ac:dyDescent="0.3">
      <c r="A1074" s="178" t="s">
        <v>309</v>
      </c>
      <c r="B1074" s="179" t="s">
        <v>182</v>
      </c>
      <c r="C1074" s="179">
        <v>52621</v>
      </c>
      <c r="D1074" s="178" t="s">
        <v>862</v>
      </c>
      <c r="E1074" s="175">
        <v>98</v>
      </c>
      <c r="F1074" s="180">
        <v>13</v>
      </c>
      <c r="G1074" s="180">
        <v>3</v>
      </c>
      <c r="H1074" s="181">
        <v>82</v>
      </c>
      <c r="I1074" s="175">
        <v>95</v>
      </c>
      <c r="J1074" s="180">
        <v>12</v>
      </c>
      <c r="K1074" s="180">
        <v>3</v>
      </c>
      <c r="L1074" s="181">
        <v>80</v>
      </c>
      <c r="M1074" s="175">
        <v>83</v>
      </c>
      <c r="N1074" s="180">
        <v>2</v>
      </c>
      <c r="O1074" s="180">
        <v>0</v>
      </c>
      <c r="P1074" s="181">
        <v>81</v>
      </c>
    </row>
    <row r="1075" spans="1:16" x14ac:dyDescent="0.3">
      <c r="A1075" s="178" t="s">
        <v>475</v>
      </c>
      <c r="B1075" s="179" t="s">
        <v>310</v>
      </c>
      <c r="C1075" s="179">
        <v>15114</v>
      </c>
      <c r="D1075" s="178" t="s">
        <v>320</v>
      </c>
      <c r="E1075" s="175">
        <v>81</v>
      </c>
      <c r="F1075" s="180">
        <v>18</v>
      </c>
      <c r="G1075" s="180">
        <v>32</v>
      </c>
      <c r="H1075" s="181">
        <v>31</v>
      </c>
      <c r="I1075" s="175">
        <v>81</v>
      </c>
      <c r="J1075" s="180">
        <v>17</v>
      </c>
      <c r="K1075" s="180">
        <v>32</v>
      </c>
      <c r="L1075" s="181">
        <v>32</v>
      </c>
      <c r="M1075" s="175">
        <v>81</v>
      </c>
      <c r="N1075" s="180">
        <v>17</v>
      </c>
      <c r="O1075" s="180">
        <v>33</v>
      </c>
      <c r="P1075" s="181">
        <v>31</v>
      </c>
    </row>
    <row r="1076" spans="1:16" x14ac:dyDescent="0.3">
      <c r="A1076" s="178" t="s">
        <v>1131</v>
      </c>
      <c r="B1076" s="179" t="s">
        <v>310</v>
      </c>
      <c r="C1076" s="179">
        <v>15218</v>
      </c>
      <c r="D1076" s="178" t="s">
        <v>333</v>
      </c>
      <c r="E1076" s="175">
        <v>86</v>
      </c>
      <c r="F1076" s="180">
        <v>33</v>
      </c>
      <c r="G1076" s="180">
        <v>5</v>
      </c>
      <c r="H1076" s="181">
        <v>48</v>
      </c>
      <c r="I1076" s="175">
        <v>82</v>
      </c>
      <c r="J1076" s="180">
        <v>35</v>
      </c>
      <c r="K1076" s="180">
        <v>6</v>
      </c>
      <c r="L1076" s="181">
        <v>41</v>
      </c>
      <c r="M1076" s="175">
        <v>79</v>
      </c>
      <c r="N1076" s="180">
        <v>35</v>
      </c>
      <c r="O1076" s="180">
        <v>6</v>
      </c>
      <c r="P1076" s="181">
        <v>38</v>
      </c>
    </row>
    <row r="1077" spans="1:16" x14ac:dyDescent="0.3">
      <c r="A1077" s="178" t="s">
        <v>309</v>
      </c>
      <c r="B1077" s="179" t="s">
        <v>794</v>
      </c>
      <c r="C1077" s="179">
        <v>50686</v>
      </c>
      <c r="D1077" s="178" t="s">
        <v>818</v>
      </c>
      <c r="E1077" s="175">
        <v>68</v>
      </c>
      <c r="F1077" s="180">
        <v>12</v>
      </c>
      <c r="G1077" s="180">
        <v>3</v>
      </c>
      <c r="H1077" s="181">
        <v>53</v>
      </c>
      <c r="I1077" s="175">
        <v>69</v>
      </c>
      <c r="J1077" s="180">
        <v>12</v>
      </c>
      <c r="K1077" s="180">
        <v>7</v>
      </c>
      <c r="L1077" s="181">
        <v>50</v>
      </c>
      <c r="M1077" s="175">
        <v>78</v>
      </c>
      <c r="N1077" s="180">
        <v>12</v>
      </c>
      <c r="O1077" s="180">
        <v>19</v>
      </c>
      <c r="P1077" s="181">
        <v>47</v>
      </c>
    </row>
    <row r="1078" spans="1:16" x14ac:dyDescent="0.3">
      <c r="A1078" s="178" t="s">
        <v>681</v>
      </c>
      <c r="B1078" s="179" t="s">
        <v>570</v>
      </c>
      <c r="C1078" s="179">
        <v>25086</v>
      </c>
      <c r="D1078" s="178" t="s">
        <v>576</v>
      </c>
      <c r="E1078" s="175">
        <v>113</v>
      </c>
      <c r="F1078" s="180">
        <v>57</v>
      </c>
      <c r="G1078" s="180">
        <v>28</v>
      </c>
      <c r="H1078" s="181">
        <v>28</v>
      </c>
      <c r="I1078" s="175">
        <v>110</v>
      </c>
      <c r="J1078" s="180">
        <v>57</v>
      </c>
      <c r="K1078" s="180">
        <v>22</v>
      </c>
      <c r="L1078" s="181">
        <v>31</v>
      </c>
      <c r="M1078" s="175">
        <v>76</v>
      </c>
      <c r="N1078" s="180">
        <v>27</v>
      </c>
      <c r="O1078" s="180">
        <v>23</v>
      </c>
      <c r="P1078" s="181">
        <v>26</v>
      </c>
    </row>
    <row r="1079" spans="1:16" x14ac:dyDescent="0.3">
      <c r="A1079" s="178" t="s">
        <v>763</v>
      </c>
      <c r="B1079" s="179" t="s">
        <v>682</v>
      </c>
      <c r="C1079" s="179">
        <v>27025</v>
      </c>
      <c r="D1079" s="178" t="s">
        <v>685</v>
      </c>
      <c r="E1079" s="175">
        <v>127</v>
      </c>
      <c r="F1079" s="180">
        <v>54</v>
      </c>
      <c r="G1079" s="180">
        <v>1</v>
      </c>
      <c r="H1079" s="181">
        <v>72</v>
      </c>
      <c r="I1079" s="175">
        <v>121</v>
      </c>
      <c r="J1079" s="180">
        <v>41</v>
      </c>
      <c r="K1079" s="180">
        <v>1</v>
      </c>
      <c r="L1079" s="181">
        <v>79</v>
      </c>
      <c r="M1079" s="175">
        <v>70</v>
      </c>
      <c r="N1079" s="180">
        <v>1</v>
      </c>
      <c r="O1079" s="180">
        <v>0</v>
      </c>
      <c r="P1079" s="181">
        <v>69</v>
      </c>
    </row>
    <row r="1080" spans="1:16" x14ac:dyDescent="0.3">
      <c r="A1080" s="178" t="s">
        <v>309</v>
      </c>
      <c r="B1080" s="179" t="s">
        <v>310</v>
      </c>
      <c r="C1080" s="179">
        <v>15293</v>
      </c>
      <c r="D1080" s="178" t="s">
        <v>344</v>
      </c>
      <c r="E1080" s="175">
        <v>80</v>
      </c>
      <c r="F1080" s="180">
        <v>37</v>
      </c>
      <c r="G1080" s="180">
        <v>12</v>
      </c>
      <c r="H1080" s="181">
        <v>31</v>
      </c>
      <c r="I1080" s="175">
        <v>76</v>
      </c>
      <c r="J1080" s="180">
        <v>35</v>
      </c>
      <c r="K1080" s="180">
        <v>12</v>
      </c>
      <c r="L1080" s="181">
        <v>29</v>
      </c>
      <c r="M1080" s="175">
        <v>82</v>
      </c>
      <c r="N1080" s="180">
        <v>35</v>
      </c>
      <c r="O1080" s="180">
        <v>15</v>
      </c>
      <c r="P1080" s="181">
        <v>32</v>
      </c>
    </row>
    <row r="1081" spans="1:16" x14ac:dyDescent="0.3">
      <c r="A1081" s="178" t="s">
        <v>681</v>
      </c>
      <c r="B1081" s="179" t="s">
        <v>310</v>
      </c>
      <c r="C1081" s="179">
        <v>15511</v>
      </c>
      <c r="D1081" s="178" t="s">
        <v>370</v>
      </c>
      <c r="E1081" s="175">
        <v>75</v>
      </c>
      <c r="F1081" s="180">
        <v>26</v>
      </c>
      <c r="G1081" s="180">
        <v>10</v>
      </c>
      <c r="H1081" s="181">
        <v>39</v>
      </c>
      <c r="I1081" s="175">
        <v>77</v>
      </c>
      <c r="J1081" s="180">
        <v>26</v>
      </c>
      <c r="K1081" s="180">
        <v>10</v>
      </c>
      <c r="L1081" s="181">
        <v>41</v>
      </c>
      <c r="M1081" s="175">
        <v>72</v>
      </c>
      <c r="N1081" s="180">
        <v>27</v>
      </c>
      <c r="O1081" s="180">
        <v>11</v>
      </c>
      <c r="P1081" s="181">
        <v>34</v>
      </c>
    </row>
    <row r="1082" spans="1:16" x14ac:dyDescent="0.3">
      <c r="A1082" s="178" t="s">
        <v>309</v>
      </c>
      <c r="B1082" s="179" t="s">
        <v>940</v>
      </c>
      <c r="C1082" s="179">
        <v>68686</v>
      </c>
      <c r="D1082" s="178" t="s">
        <v>1003</v>
      </c>
      <c r="E1082" s="175">
        <v>77</v>
      </c>
      <c r="F1082" s="180">
        <v>31</v>
      </c>
      <c r="G1082" s="180">
        <v>1</v>
      </c>
      <c r="H1082" s="181">
        <v>45</v>
      </c>
      <c r="I1082" s="175">
        <v>77</v>
      </c>
      <c r="J1082" s="180">
        <v>32</v>
      </c>
      <c r="K1082" s="180">
        <v>1</v>
      </c>
      <c r="L1082" s="181">
        <v>44</v>
      </c>
      <c r="M1082" s="175">
        <v>79</v>
      </c>
      <c r="N1082" s="180">
        <v>33</v>
      </c>
      <c r="O1082" s="180">
        <v>2</v>
      </c>
      <c r="P1082" s="181">
        <v>44</v>
      </c>
    </row>
    <row r="1083" spans="1:16" x14ac:dyDescent="0.3">
      <c r="A1083" s="178" t="s">
        <v>939</v>
      </c>
      <c r="B1083" s="179" t="s">
        <v>940</v>
      </c>
      <c r="C1083" s="179">
        <v>68264</v>
      </c>
      <c r="D1083" s="178" t="s">
        <v>963</v>
      </c>
      <c r="E1083" s="175">
        <v>78</v>
      </c>
      <c r="F1083" s="180">
        <v>26</v>
      </c>
      <c r="G1083" s="180">
        <v>10</v>
      </c>
      <c r="H1083" s="181">
        <v>42</v>
      </c>
      <c r="I1083" s="175">
        <v>77</v>
      </c>
      <c r="J1083" s="180">
        <v>24</v>
      </c>
      <c r="K1083" s="180">
        <v>9</v>
      </c>
      <c r="L1083" s="181">
        <v>44</v>
      </c>
      <c r="M1083" s="175">
        <v>78</v>
      </c>
      <c r="N1083" s="180">
        <v>24</v>
      </c>
      <c r="O1083" s="180">
        <v>9</v>
      </c>
      <c r="P1083" s="181">
        <v>45</v>
      </c>
    </row>
    <row r="1084" spans="1:16" x14ac:dyDescent="0.3">
      <c r="A1084" s="178" t="s">
        <v>939</v>
      </c>
      <c r="B1084" s="179" t="s">
        <v>940</v>
      </c>
      <c r="C1084" s="179">
        <v>68673</v>
      </c>
      <c r="D1084" s="178" t="s">
        <v>999</v>
      </c>
      <c r="E1084" s="175">
        <v>80</v>
      </c>
      <c r="F1084" s="180">
        <v>24</v>
      </c>
      <c r="G1084" s="180">
        <v>1</v>
      </c>
      <c r="H1084" s="181">
        <v>55</v>
      </c>
      <c r="I1084" s="175">
        <v>77</v>
      </c>
      <c r="J1084" s="180">
        <v>24</v>
      </c>
      <c r="K1084" s="180">
        <v>1</v>
      </c>
      <c r="L1084" s="181">
        <v>52</v>
      </c>
      <c r="M1084" s="175">
        <v>82</v>
      </c>
      <c r="N1084" s="180">
        <v>24</v>
      </c>
      <c r="O1084" s="180">
        <v>1</v>
      </c>
      <c r="P1084" s="181">
        <v>57</v>
      </c>
    </row>
    <row r="1085" spans="1:16" x14ac:dyDescent="0.3">
      <c r="A1085" s="178" t="s">
        <v>309</v>
      </c>
      <c r="B1085" s="179" t="s">
        <v>310</v>
      </c>
      <c r="C1085" s="179">
        <v>15212</v>
      </c>
      <c r="D1085" s="178" t="s">
        <v>331</v>
      </c>
      <c r="E1085" s="175">
        <v>67</v>
      </c>
      <c r="F1085" s="180">
        <v>38</v>
      </c>
      <c r="G1085" s="180">
        <v>3</v>
      </c>
      <c r="H1085" s="181">
        <v>26</v>
      </c>
      <c r="I1085" s="175">
        <v>71</v>
      </c>
      <c r="J1085" s="180">
        <v>37</v>
      </c>
      <c r="K1085" s="180">
        <v>7</v>
      </c>
      <c r="L1085" s="181">
        <v>27</v>
      </c>
      <c r="M1085" s="175">
        <v>69</v>
      </c>
      <c r="N1085" s="180">
        <v>36</v>
      </c>
      <c r="O1085" s="180">
        <v>9</v>
      </c>
      <c r="P1085" s="181">
        <v>24</v>
      </c>
    </row>
    <row r="1086" spans="1:16" x14ac:dyDescent="0.3">
      <c r="A1086" s="178" t="s">
        <v>939</v>
      </c>
      <c r="B1086" s="179" t="s">
        <v>875</v>
      </c>
      <c r="C1086" s="179">
        <v>54599</v>
      </c>
      <c r="D1086" s="178" t="s">
        <v>904</v>
      </c>
      <c r="E1086" s="175">
        <v>71</v>
      </c>
      <c r="F1086" s="180">
        <v>3</v>
      </c>
      <c r="G1086" s="180">
        <v>3</v>
      </c>
      <c r="H1086" s="181">
        <v>65</v>
      </c>
      <c r="I1086" s="175">
        <v>74</v>
      </c>
      <c r="J1086" s="180">
        <v>3</v>
      </c>
      <c r="K1086" s="180">
        <v>4</v>
      </c>
      <c r="L1086" s="181">
        <v>67</v>
      </c>
      <c r="M1086" s="175">
        <v>61</v>
      </c>
      <c r="N1086" s="180">
        <v>3</v>
      </c>
      <c r="O1086" s="180">
        <v>2</v>
      </c>
      <c r="P1086" s="181">
        <v>56</v>
      </c>
    </row>
    <row r="1087" spans="1:16" x14ac:dyDescent="0.3">
      <c r="A1087" s="178" t="s">
        <v>309</v>
      </c>
      <c r="B1087" s="179" t="s">
        <v>570</v>
      </c>
      <c r="C1087" s="179">
        <v>25580</v>
      </c>
      <c r="D1087" s="178" t="s">
        <v>636</v>
      </c>
      <c r="E1087" s="175">
        <v>128</v>
      </c>
      <c r="F1087" s="180">
        <v>83</v>
      </c>
      <c r="G1087" s="180">
        <v>2</v>
      </c>
      <c r="H1087" s="181">
        <v>43</v>
      </c>
      <c r="I1087" s="175">
        <v>126</v>
      </c>
      <c r="J1087" s="180">
        <v>83</v>
      </c>
      <c r="K1087" s="180">
        <v>2</v>
      </c>
      <c r="L1087" s="181">
        <v>41</v>
      </c>
      <c r="M1087" s="175">
        <v>70</v>
      </c>
      <c r="N1087" s="180">
        <v>28</v>
      </c>
      <c r="O1087" s="180">
        <v>2</v>
      </c>
      <c r="P1087" s="181">
        <v>40</v>
      </c>
    </row>
    <row r="1088" spans="1:16" x14ac:dyDescent="0.3">
      <c r="A1088" s="178" t="s">
        <v>939</v>
      </c>
      <c r="B1088" s="179" t="s">
        <v>940</v>
      </c>
      <c r="C1088" s="179">
        <v>68522</v>
      </c>
      <c r="D1088" s="178" t="s">
        <v>989</v>
      </c>
      <c r="E1088" s="175">
        <v>74</v>
      </c>
      <c r="F1088" s="180">
        <v>17</v>
      </c>
      <c r="G1088" s="180">
        <v>5</v>
      </c>
      <c r="H1088" s="181">
        <v>52</v>
      </c>
      <c r="I1088" s="175">
        <v>72</v>
      </c>
      <c r="J1088" s="180">
        <v>16</v>
      </c>
      <c r="K1088" s="180">
        <v>5</v>
      </c>
      <c r="L1088" s="181">
        <v>51</v>
      </c>
      <c r="M1088" s="175">
        <v>72</v>
      </c>
      <c r="N1088" s="180">
        <v>15</v>
      </c>
      <c r="O1088" s="180">
        <v>5</v>
      </c>
      <c r="P1088" s="181">
        <v>52</v>
      </c>
    </row>
    <row r="1089" spans="1:16" x14ac:dyDescent="0.3">
      <c r="A1089" s="178" t="s">
        <v>939</v>
      </c>
      <c r="B1089" s="179" t="s">
        <v>682</v>
      </c>
      <c r="C1089" s="179">
        <v>27450</v>
      </c>
      <c r="D1089" s="178" t="s">
        <v>702</v>
      </c>
      <c r="E1089" s="175">
        <v>70</v>
      </c>
      <c r="F1089" s="180">
        <v>29</v>
      </c>
      <c r="G1089" s="180">
        <v>5</v>
      </c>
      <c r="H1089" s="181">
        <v>36</v>
      </c>
      <c r="I1089" s="175">
        <v>71</v>
      </c>
      <c r="J1089" s="180">
        <v>29</v>
      </c>
      <c r="K1089" s="180">
        <v>5</v>
      </c>
      <c r="L1089" s="181">
        <v>37</v>
      </c>
      <c r="M1089" s="175">
        <v>66</v>
      </c>
      <c r="N1089" s="180">
        <v>29</v>
      </c>
      <c r="O1089" s="180">
        <v>4</v>
      </c>
      <c r="P1089" s="181">
        <v>33</v>
      </c>
    </row>
    <row r="1090" spans="1:16" x14ac:dyDescent="0.3">
      <c r="A1090" s="178" t="s">
        <v>874</v>
      </c>
      <c r="B1090" s="179" t="s">
        <v>310</v>
      </c>
      <c r="C1090" s="179">
        <v>15131</v>
      </c>
      <c r="D1090" s="178" t="s">
        <v>136</v>
      </c>
      <c r="E1090" s="175">
        <v>81</v>
      </c>
      <c r="F1090" s="180">
        <v>21</v>
      </c>
      <c r="G1090" s="180">
        <v>22</v>
      </c>
      <c r="H1090" s="181">
        <v>38</v>
      </c>
      <c r="I1090" s="175">
        <v>92</v>
      </c>
      <c r="J1090" s="180">
        <v>21</v>
      </c>
      <c r="K1090" s="180">
        <v>32</v>
      </c>
      <c r="L1090" s="181">
        <v>39</v>
      </c>
      <c r="M1090" s="175">
        <v>64</v>
      </c>
      <c r="N1090" s="180">
        <v>21</v>
      </c>
      <c r="O1090" s="180">
        <v>9</v>
      </c>
      <c r="P1090" s="181">
        <v>34</v>
      </c>
    </row>
    <row r="1091" spans="1:16" x14ac:dyDescent="0.3">
      <c r="A1091" s="178" t="s">
        <v>681</v>
      </c>
      <c r="B1091" s="179" t="s">
        <v>682</v>
      </c>
      <c r="C1091" s="179">
        <v>27600</v>
      </c>
      <c r="D1091" s="178" t="s">
        <v>706</v>
      </c>
      <c r="E1091" s="175">
        <v>68</v>
      </c>
      <c r="F1091" s="180">
        <v>34</v>
      </c>
      <c r="G1091" s="180">
        <v>13</v>
      </c>
      <c r="H1091" s="181">
        <v>21</v>
      </c>
      <c r="I1091" s="175">
        <v>81</v>
      </c>
      <c r="J1091" s="180">
        <v>35</v>
      </c>
      <c r="K1091" s="180">
        <v>23</v>
      </c>
      <c r="L1091" s="181">
        <v>23</v>
      </c>
      <c r="M1091" s="175">
        <v>69</v>
      </c>
      <c r="N1091" s="180">
        <v>35</v>
      </c>
      <c r="O1091" s="180">
        <v>11</v>
      </c>
      <c r="P1091" s="181">
        <v>23</v>
      </c>
    </row>
    <row r="1092" spans="1:16" x14ac:dyDescent="0.3">
      <c r="A1092" s="178" t="s">
        <v>309</v>
      </c>
      <c r="B1092" s="179" t="s">
        <v>940</v>
      </c>
      <c r="C1092" s="179">
        <v>68121</v>
      </c>
      <c r="D1092" s="178" t="s">
        <v>579</v>
      </c>
      <c r="E1092" s="175">
        <v>70</v>
      </c>
      <c r="F1092" s="180">
        <v>31</v>
      </c>
      <c r="G1092" s="180">
        <v>7</v>
      </c>
      <c r="H1092" s="181">
        <v>32</v>
      </c>
      <c r="I1092" s="175">
        <v>68</v>
      </c>
      <c r="J1092" s="180">
        <v>32</v>
      </c>
      <c r="K1092" s="180">
        <v>7</v>
      </c>
      <c r="L1092" s="181">
        <v>29</v>
      </c>
      <c r="M1092" s="175">
        <v>68</v>
      </c>
      <c r="N1092" s="180">
        <v>32</v>
      </c>
      <c r="O1092" s="180">
        <v>7</v>
      </c>
      <c r="P1092" s="181">
        <v>29</v>
      </c>
    </row>
    <row r="1093" spans="1:16" x14ac:dyDescent="0.3">
      <c r="A1093" s="178" t="s">
        <v>309</v>
      </c>
      <c r="B1093" s="179" t="s">
        <v>764</v>
      </c>
      <c r="C1093" s="179">
        <v>47541</v>
      </c>
      <c r="D1093" s="178" t="s">
        <v>778</v>
      </c>
      <c r="E1093" s="175">
        <v>96</v>
      </c>
      <c r="F1093" s="180">
        <v>40</v>
      </c>
      <c r="G1093" s="180">
        <v>0</v>
      </c>
      <c r="H1093" s="181">
        <v>56</v>
      </c>
      <c r="I1093" s="175">
        <v>92</v>
      </c>
      <c r="J1093" s="180">
        <v>40</v>
      </c>
      <c r="K1093" s="180">
        <v>0</v>
      </c>
      <c r="L1093" s="181">
        <v>52</v>
      </c>
      <c r="M1093" s="175">
        <v>48</v>
      </c>
      <c r="N1093" s="180">
        <v>14</v>
      </c>
      <c r="O1093" s="180">
        <v>0</v>
      </c>
      <c r="P1093" s="181">
        <v>34</v>
      </c>
    </row>
    <row r="1094" spans="1:16" x14ac:dyDescent="0.3">
      <c r="A1094" s="178" t="s">
        <v>309</v>
      </c>
      <c r="B1094" s="179" t="s">
        <v>940</v>
      </c>
      <c r="C1094" s="179">
        <v>68245</v>
      </c>
      <c r="D1094" s="178" t="s">
        <v>961</v>
      </c>
      <c r="E1094" s="175">
        <v>68</v>
      </c>
      <c r="F1094" s="180">
        <v>28</v>
      </c>
      <c r="G1094" s="180">
        <v>0</v>
      </c>
      <c r="H1094" s="181">
        <v>40</v>
      </c>
      <c r="I1094" s="175">
        <v>67</v>
      </c>
      <c r="J1094" s="180">
        <v>29</v>
      </c>
      <c r="K1094" s="180">
        <v>0</v>
      </c>
      <c r="L1094" s="181">
        <v>38</v>
      </c>
      <c r="M1094" s="175">
        <v>64</v>
      </c>
      <c r="N1094" s="180">
        <v>28</v>
      </c>
      <c r="O1094" s="180">
        <v>0</v>
      </c>
      <c r="P1094" s="181">
        <v>36</v>
      </c>
    </row>
    <row r="1095" spans="1:16" x14ac:dyDescent="0.3">
      <c r="A1095" s="178" t="s">
        <v>939</v>
      </c>
      <c r="B1095" s="179" t="s">
        <v>109</v>
      </c>
      <c r="C1095" s="179">
        <v>5004</v>
      </c>
      <c r="D1095" s="178" t="s">
        <v>112</v>
      </c>
      <c r="E1095" s="175">
        <v>67</v>
      </c>
      <c r="F1095" s="180">
        <v>15</v>
      </c>
      <c r="G1095" s="180">
        <v>4</v>
      </c>
      <c r="H1095" s="181">
        <v>48</v>
      </c>
      <c r="I1095" s="175">
        <v>67</v>
      </c>
      <c r="J1095" s="180">
        <v>15</v>
      </c>
      <c r="K1095" s="180">
        <v>4</v>
      </c>
      <c r="L1095" s="181">
        <v>48</v>
      </c>
      <c r="M1095" s="175">
        <v>58</v>
      </c>
      <c r="N1095" s="180">
        <v>15</v>
      </c>
      <c r="O1095" s="180">
        <v>0</v>
      </c>
      <c r="P1095" s="181">
        <v>43</v>
      </c>
    </row>
    <row r="1096" spans="1:16" x14ac:dyDescent="0.3">
      <c r="A1096" s="178" t="s">
        <v>261</v>
      </c>
      <c r="B1096" s="179" t="s">
        <v>310</v>
      </c>
      <c r="C1096" s="179">
        <v>15090</v>
      </c>
      <c r="D1096" s="178" t="s">
        <v>316</v>
      </c>
      <c r="E1096" s="175">
        <v>65</v>
      </c>
      <c r="F1096" s="180">
        <v>26</v>
      </c>
      <c r="G1096" s="180">
        <v>2</v>
      </c>
      <c r="H1096" s="181">
        <v>37</v>
      </c>
      <c r="I1096" s="175">
        <v>63</v>
      </c>
      <c r="J1096" s="180">
        <v>26</v>
      </c>
      <c r="K1096" s="180">
        <v>3</v>
      </c>
      <c r="L1096" s="181">
        <v>34</v>
      </c>
      <c r="M1096" s="175">
        <v>63</v>
      </c>
      <c r="N1096" s="180">
        <v>25</v>
      </c>
      <c r="O1096" s="180">
        <v>3</v>
      </c>
      <c r="P1096" s="181">
        <v>35</v>
      </c>
    </row>
    <row r="1097" spans="1:16" x14ac:dyDescent="0.3">
      <c r="A1097" s="178" t="s">
        <v>309</v>
      </c>
      <c r="B1097" s="179" t="s">
        <v>310</v>
      </c>
      <c r="C1097" s="179">
        <v>15106</v>
      </c>
      <c r="D1097" s="178" t="s">
        <v>132</v>
      </c>
      <c r="E1097" s="175">
        <v>75</v>
      </c>
      <c r="F1097" s="180">
        <v>30</v>
      </c>
      <c r="G1097" s="180">
        <v>15</v>
      </c>
      <c r="H1097" s="181">
        <v>30</v>
      </c>
      <c r="I1097" s="175">
        <v>71</v>
      </c>
      <c r="J1097" s="180">
        <v>28</v>
      </c>
      <c r="K1097" s="180">
        <v>17</v>
      </c>
      <c r="L1097" s="181">
        <v>26</v>
      </c>
      <c r="M1097" s="175">
        <v>63</v>
      </c>
      <c r="N1097" s="180">
        <v>28</v>
      </c>
      <c r="O1097" s="180">
        <v>8</v>
      </c>
      <c r="P1097" s="181">
        <v>27</v>
      </c>
    </row>
    <row r="1098" spans="1:16" x14ac:dyDescent="0.3">
      <c r="A1098" s="178" t="s">
        <v>793</v>
      </c>
      <c r="B1098" s="179" t="s">
        <v>764</v>
      </c>
      <c r="C1098" s="179">
        <v>47605</v>
      </c>
      <c r="D1098" s="178" t="s">
        <v>783</v>
      </c>
      <c r="E1098" s="175">
        <v>77</v>
      </c>
      <c r="F1098" s="180">
        <v>20</v>
      </c>
      <c r="G1098" s="180">
        <v>4</v>
      </c>
      <c r="H1098" s="181">
        <v>53</v>
      </c>
      <c r="I1098" s="175">
        <v>62</v>
      </c>
      <c r="J1098" s="180">
        <v>9</v>
      </c>
      <c r="K1098" s="180">
        <v>4</v>
      </c>
      <c r="L1098" s="181">
        <v>49</v>
      </c>
      <c r="M1098" s="175">
        <v>59</v>
      </c>
      <c r="N1098" s="180">
        <v>9</v>
      </c>
      <c r="O1098" s="180">
        <v>4</v>
      </c>
      <c r="P1098" s="181">
        <v>46</v>
      </c>
    </row>
    <row r="1099" spans="1:16" x14ac:dyDescent="0.3">
      <c r="A1099" s="178" t="s">
        <v>309</v>
      </c>
      <c r="B1099" s="179" t="s">
        <v>310</v>
      </c>
      <c r="C1099" s="179">
        <v>15839</v>
      </c>
      <c r="D1099" s="178" t="s">
        <v>425</v>
      </c>
      <c r="E1099" s="175">
        <v>62</v>
      </c>
      <c r="F1099" s="180">
        <v>28</v>
      </c>
      <c r="G1099" s="180">
        <v>13</v>
      </c>
      <c r="H1099" s="181">
        <v>21</v>
      </c>
      <c r="I1099" s="175">
        <v>60</v>
      </c>
      <c r="J1099" s="180">
        <v>27</v>
      </c>
      <c r="K1099" s="180">
        <v>13</v>
      </c>
      <c r="L1099" s="181">
        <v>20</v>
      </c>
      <c r="M1099" s="175">
        <v>58</v>
      </c>
      <c r="N1099" s="180">
        <v>28</v>
      </c>
      <c r="O1099" s="180">
        <v>13</v>
      </c>
      <c r="P1099" s="181">
        <v>17</v>
      </c>
    </row>
    <row r="1100" spans="1:16" x14ac:dyDescent="0.3">
      <c r="A1100" s="178" t="s">
        <v>108</v>
      </c>
      <c r="B1100" s="179" t="s">
        <v>682</v>
      </c>
      <c r="C1100" s="179">
        <v>27135</v>
      </c>
      <c r="D1100" s="178" t="s">
        <v>691</v>
      </c>
      <c r="E1100" s="175">
        <v>62</v>
      </c>
      <c r="F1100" s="180">
        <v>43</v>
      </c>
      <c r="G1100" s="180">
        <v>10</v>
      </c>
      <c r="H1100" s="181">
        <v>9</v>
      </c>
      <c r="I1100" s="175">
        <v>61</v>
      </c>
      <c r="J1100" s="180">
        <v>43</v>
      </c>
      <c r="K1100" s="180">
        <v>7</v>
      </c>
      <c r="L1100" s="181">
        <v>11</v>
      </c>
      <c r="M1100" s="175">
        <v>60</v>
      </c>
      <c r="N1100" s="180">
        <v>43</v>
      </c>
      <c r="O1100" s="180">
        <v>6</v>
      </c>
      <c r="P1100" s="181">
        <v>11</v>
      </c>
    </row>
    <row r="1101" spans="1:16" x14ac:dyDescent="0.3">
      <c r="A1101" s="178" t="s">
        <v>939</v>
      </c>
      <c r="B1101" s="179" t="s">
        <v>310</v>
      </c>
      <c r="C1101" s="179">
        <v>15660</v>
      </c>
      <c r="D1101" s="178" t="s">
        <v>388</v>
      </c>
      <c r="E1101" s="175">
        <v>53</v>
      </c>
      <c r="F1101" s="180">
        <v>24</v>
      </c>
      <c r="G1101" s="180">
        <v>8</v>
      </c>
      <c r="H1101" s="181">
        <v>21</v>
      </c>
      <c r="I1101" s="175">
        <v>70</v>
      </c>
      <c r="J1101" s="180">
        <v>28</v>
      </c>
      <c r="K1101" s="180">
        <v>18</v>
      </c>
      <c r="L1101" s="181">
        <v>24</v>
      </c>
      <c r="M1101" s="175">
        <v>55</v>
      </c>
      <c r="N1101" s="180">
        <v>30</v>
      </c>
      <c r="O1101" s="180">
        <v>6</v>
      </c>
      <c r="P1101" s="181">
        <v>19</v>
      </c>
    </row>
    <row r="1102" spans="1:16" x14ac:dyDescent="0.3">
      <c r="A1102" s="178" t="s">
        <v>261</v>
      </c>
      <c r="B1102" s="179" t="s">
        <v>310</v>
      </c>
      <c r="C1102" s="179">
        <v>15022</v>
      </c>
      <c r="D1102" s="178" t="s">
        <v>312</v>
      </c>
      <c r="E1102" s="175">
        <v>73</v>
      </c>
      <c r="F1102" s="180">
        <v>24</v>
      </c>
      <c r="G1102" s="180">
        <v>21</v>
      </c>
      <c r="H1102" s="181">
        <v>28</v>
      </c>
      <c r="I1102" s="175">
        <v>65</v>
      </c>
      <c r="J1102" s="180">
        <v>23</v>
      </c>
      <c r="K1102" s="180">
        <v>17</v>
      </c>
      <c r="L1102" s="181">
        <v>25</v>
      </c>
      <c r="M1102" s="175">
        <v>51</v>
      </c>
      <c r="N1102" s="180">
        <v>23</v>
      </c>
      <c r="O1102" s="180">
        <v>11</v>
      </c>
      <c r="P1102" s="181">
        <v>17</v>
      </c>
    </row>
    <row r="1103" spans="1:16" x14ac:dyDescent="0.3">
      <c r="A1103" s="186" t="s">
        <v>309</v>
      </c>
      <c r="B1103" s="179" t="s">
        <v>310</v>
      </c>
      <c r="C1103" s="179">
        <v>15621</v>
      </c>
      <c r="D1103" s="178" t="s">
        <v>384</v>
      </c>
      <c r="E1103" s="175">
        <v>64</v>
      </c>
      <c r="F1103" s="180">
        <v>30</v>
      </c>
      <c r="G1103" s="180">
        <v>9</v>
      </c>
      <c r="H1103" s="181">
        <v>25</v>
      </c>
      <c r="I1103" s="175">
        <v>60</v>
      </c>
      <c r="J1103" s="180">
        <v>29</v>
      </c>
      <c r="K1103" s="180">
        <v>8</v>
      </c>
      <c r="L1103" s="181">
        <v>23</v>
      </c>
      <c r="M1103" s="175">
        <v>60</v>
      </c>
      <c r="N1103" s="180">
        <v>27</v>
      </c>
      <c r="O1103" s="180">
        <v>9</v>
      </c>
      <c r="P1103" s="181">
        <v>24</v>
      </c>
    </row>
    <row r="1104" spans="1:16" x14ac:dyDescent="0.3">
      <c r="A1104" s="186" t="s">
        <v>681</v>
      </c>
      <c r="B1104" s="179" t="s">
        <v>310</v>
      </c>
      <c r="C1104" s="179">
        <v>15879</v>
      </c>
      <c r="D1104" s="178" t="s">
        <v>428</v>
      </c>
      <c r="E1104" s="175">
        <v>57</v>
      </c>
      <c r="F1104" s="180">
        <v>29</v>
      </c>
      <c r="G1104" s="180">
        <v>7</v>
      </c>
      <c r="H1104" s="181">
        <v>21</v>
      </c>
      <c r="I1104" s="175">
        <v>56</v>
      </c>
      <c r="J1104" s="180">
        <v>29</v>
      </c>
      <c r="K1104" s="180">
        <v>7</v>
      </c>
      <c r="L1104" s="181">
        <v>20</v>
      </c>
      <c r="M1104" s="175">
        <v>56</v>
      </c>
      <c r="N1104" s="180">
        <v>31</v>
      </c>
      <c r="O1104" s="180">
        <v>6</v>
      </c>
      <c r="P1104" s="181">
        <v>19</v>
      </c>
    </row>
    <row r="1105" spans="1:16" x14ac:dyDescent="0.3">
      <c r="A1105" s="186" t="s">
        <v>309</v>
      </c>
      <c r="B1105" s="179" t="s">
        <v>940</v>
      </c>
      <c r="C1105" s="179">
        <v>68370</v>
      </c>
      <c r="D1105" s="178" t="s">
        <v>976</v>
      </c>
      <c r="E1105" s="175">
        <v>48</v>
      </c>
      <c r="F1105" s="180">
        <v>18</v>
      </c>
      <c r="G1105" s="180">
        <v>8</v>
      </c>
      <c r="H1105" s="181">
        <v>22</v>
      </c>
      <c r="I1105" s="175">
        <v>59</v>
      </c>
      <c r="J1105" s="180">
        <v>18</v>
      </c>
      <c r="K1105" s="180">
        <v>20</v>
      </c>
      <c r="L1105" s="181">
        <v>21</v>
      </c>
      <c r="M1105" s="175">
        <v>56</v>
      </c>
      <c r="N1105" s="180">
        <v>17</v>
      </c>
      <c r="O1105" s="180">
        <v>18</v>
      </c>
      <c r="P1105" s="181">
        <v>21</v>
      </c>
    </row>
    <row r="1106" spans="1:16" x14ac:dyDescent="0.3">
      <c r="A1106" s="186" t="s">
        <v>309</v>
      </c>
      <c r="B1106" s="179" t="s">
        <v>940</v>
      </c>
      <c r="C1106" s="179">
        <v>68705</v>
      </c>
      <c r="D1106" s="178" t="s">
        <v>210</v>
      </c>
      <c r="E1106" s="175">
        <v>55</v>
      </c>
      <c r="F1106" s="180">
        <v>37</v>
      </c>
      <c r="G1106" s="180">
        <v>3</v>
      </c>
      <c r="H1106" s="181">
        <v>15</v>
      </c>
      <c r="I1106" s="175">
        <v>57</v>
      </c>
      <c r="J1106" s="180">
        <v>38</v>
      </c>
      <c r="K1106" s="180">
        <v>5</v>
      </c>
      <c r="L1106" s="181">
        <v>14</v>
      </c>
      <c r="M1106" s="175">
        <v>56</v>
      </c>
      <c r="N1106" s="180">
        <v>39</v>
      </c>
      <c r="O1106" s="180">
        <v>3</v>
      </c>
      <c r="P1106" s="181">
        <v>14</v>
      </c>
    </row>
    <row r="1107" spans="1:16" x14ac:dyDescent="0.3">
      <c r="A1107" s="186" t="s">
        <v>763</v>
      </c>
      <c r="B1107" s="179" t="s">
        <v>310</v>
      </c>
      <c r="C1107" s="179">
        <v>15232</v>
      </c>
      <c r="D1107" s="178" t="s">
        <v>337</v>
      </c>
      <c r="E1107" s="175">
        <v>57</v>
      </c>
      <c r="F1107" s="180">
        <v>38</v>
      </c>
      <c r="G1107" s="180">
        <v>6</v>
      </c>
      <c r="H1107" s="181">
        <v>13</v>
      </c>
      <c r="I1107" s="175">
        <v>57</v>
      </c>
      <c r="J1107" s="180">
        <v>40</v>
      </c>
      <c r="K1107" s="180">
        <v>2</v>
      </c>
      <c r="L1107" s="181">
        <v>15</v>
      </c>
      <c r="M1107" s="175">
        <v>54</v>
      </c>
      <c r="N1107" s="180">
        <v>38</v>
      </c>
      <c r="O1107" s="180">
        <v>2</v>
      </c>
      <c r="P1107" s="181">
        <v>14</v>
      </c>
    </row>
    <row r="1108" spans="1:16" x14ac:dyDescent="0.3">
      <c r="A1108" s="186" t="s">
        <v>261</v>
      </c>
      <c r="B1108" s="179" t="s">
        <v>1164</v>
      </c>
      <c r="C1108" s="179">
        <v>91263</v>
      </c>
      <c r="D1108" s="178" t="s">
        <v>1166</v>
      </c>
      <c r="E1108" s="175">
        <v>97</v>
      </c>
      <c r="F1108" s="180">
        <v>0</v>
      </c>
      <c r="G1108" s="180">
        <v>80</v>
      </c>
      <c r="H1108" s="181">
        <v>17</v>
      </c>
      <c r="I1108" s="175">
        <v>88</v>
      </c>
      <c r="J1108" s="180">
        <v>0</v>
      </c>
      <c r="K1108" s="180">
        <v>75</v>
      </c>
      <c r="L1108" s="181">
        <v>13</v>
      </c>
      <c r="M1108" s="175">
        <v>55</v>
      </c>
      <c r="N1108" s="180">
        <v>0</v>
      </c>
      <c r="O1108" s="180">
        <v>41</v>
      </c>
      <c r="P1108" s="181">
        <v>14</v>
      </c>
    </row>
    <row r="1109" spans="1:16" x14ac:dyDescent="0.3">
      <c r="A1109" s="186" t="s">
        <v>939</v>
      </c>
      <c r="B1109" s="179" t="s">
        <v>682</v>
      </c>
      <c r="C1109" s="179">
        <v>27745</v>
      </c>
      <c r="D1109" s="178" t="s">
        <v>708</v>
      </c>
      <c r="E1109" s="175">
        <v>71</v>
      </c>
      <c r="F1109" s="180">
        <v>39</v>
      </c>
      <c r="G1109" s="180">
        <v>6</v>
      </c>
      <c r="H1109" s="181">
        <v>26</v>
      </c>
      <c r="I1109" s="175">
        <v>57</v>
      </c>
      <c r="J1109" s="180">
        <v>39</v>
      </c>
      <c r="K1109" s="180">
        <v>5</v>
      </c>
      <c r="L1109" s="181">
        <v>13</v>
      </c>
      <c r="M1109" s="175">
        <v>54</v>
      </c>
      <c r="N1109" s="180">
        <v>39</v>
      </c>
      <c r="O1109" s="180">
        <v>2</v>
      </c>
      <c r="P1109" s="181">
        <v>13</v>
      </c>
    </row>
    <row r="1110" spans="1:16" x14ac:dyDescent="0.3">
      <c r="A1110" s="186" t="s">
        <v>820</v>
      </c>
      <c r="B1110" s="179" t="s">
        <v>940</v>
      </c>
      <c r="C1110" s="179">
        <v>68160</v>
      </c>
      <c r="D1110" s="178" t="s">
        <v>949</v>
      </c>
      <c r="E1110" s="175">
        <v>55</v>
      </c>
      <c r="F1110" s="180">
        <v>21</v>
      </c>
      <c r="G1110" s="180">
        <v>0</v>
      </c>
      <c r="H1110" s="181">
        <v>34</v>
      </c>
      <c r="I1110" s="175">
        <v>52</v>
      </c>
      <c r="J1110" s="180">
        <v>21</v>
      </c>
      <c r="K1110" s="180">
        <v>0</v>
      </c>
      <c r="L1110" s="181">
        <v>31</v>
      </c>
      <c r="M1110" s="175">
        <v>50</v>
      </c>
      <c r="N1110" s="180">
        <v>21</v>
      </c>
      <c r="O1110" s="180">
        <v>0</v>
      </c>
      <c r="P1110" s="181">
        <v>29</v>
      </c>
    </row>
    <row r="1111" spans="1:16" x14ac:dyDescent="0.3">
      <c r="A1111" s="186" t="s">
        <v>309</v>
      </c>
      <c r="B1111" s="179" t="s">
        <v>310</v>
      </c>
      <c r="C1111" s="179">
        <v>15401</v>
      </c>
      <c r="D1111" s="178" t="s">
        <v>355</v>
      </c>
      <c r="E1111" s="175">
        <v>41</v>
      </c>
      <c r="F1111" s="180">
        <v>15</v>
      </c>
      <c r="G1111" s="180">
        <v>1</v>
      </c>
      <c r="H1111" s="181">
        <v>25</v>
      </c>
      <c r="I1111" s="175">
        <v>44</v>
      </c>
      <c r="J1111" s="180">
        <v>15</v>
      </c>
      <c r="K1111" s="180">
        <v>1</v>
      </c>
      <c r="L1111" s="181">
        <v>28</v>
      </c>
      <c r="M1111" s="175">
        <v>36</v>
      </c>
      <c r="N1111" s="180">
        <v>15</v>
      </c>
      <c r="O1111" s="180">
        <v>1</v>
      </c>
      <c r="P1111" s="181">
        <v>20</v>
      </c>
    </row>
    <row r="1112" spans="1:16" x14ac:dyDescent="0.3">
      <c r="A1112" s="186" t="s">
        <v>939</v>
      </c>
      <c r="B1112" s="179" t="s">
        <v>273</v>
      </c>
      <c r="C1112" s="179">
        <v>23682</v>
      </c>
      <c r="D1112" s="178" t="s">
        <v>564</v>
      </c>
      <c r="E1112" s="175">
        <v>57</v>
      </c>
      <c r="F1112" s="180">
        <v>0</v>
      </c>
      <c r="G1112" s="180">
        <v>35</v>
      </c>
      <c r="H1112" s="181">
        <v>22</v>
      </c>
      <c r="I1112" s="175">
        <v>31</v>
      </c>
      <c r="J1112" s="180">
        <v>0</v>
      </c>
      <c r="K1112" s="180">
        <v>7</v>
      </c>
      <c r="L1112" s="181">
        <v>24</v>
      </c>
      <c r="M1112" s="175">
        <v>44</v>
      </c>
      <c r="N1112" s="180">
        <v>0</v>
      </c>
      <c r="O1112" s="180">
        <v>20</v>
      </c>
      <c r="P1112" s="181">
        <v>24</v>
      </c>
    </row>
    <row r="1113" spans="1:16" x14ac:dyDescent="0.3">
      <c r="A1113" s="186" t="s">
        <v>939</v>
      </c>
      <c r="B1113" s="179" t="s">
        <v>182</v>
      </c>
      <c r="C1113" s="179">
        <v>52390</v>
      </c>
      <c r="D1113" s="178" t="s">
        <v>848</v>
      </c>
      <c r="E1113" s="175">
        <v>63</v>
      </c>
      <c r="F1113" s="180">
        <v>25</v>
      </c>
      <c r="G1113" s="180">
        <v>1</v>
      </c>
      <c r="H1113" s="181">
        <v>37</v>
      </c>
      <c r="I1113" s="175">
        <v>57</v>
      </c>
      <c r="J1113" s="180">
        <v>16</v>
      </c>
      <c r="K1113" s="180">
        <v>1</v>
      </c>
      <c r="L1113" s="181">
        <v>40</v>
      </c>
      <c r="M1113" s="175">
        <v>41</v>
      </c>
      <c r="N1113" s="180">
        <v>1</v>
      </c>
      <c r="O1113" s="180">
        <v>1</v>
      </c>
      <c r="P1113" s="181">
        <v>39</v>
      </c>
    </row>
    <row r="1114" spans="1:16" x14ac:dyDescent="0.3">
      <c r="A1114" s="186" t="s">
        <v>309</v>
      </c>
      <c r="B1114" s="179" t="s">
        <v>764</v>
      </c>
      <c r="C1114" s="179">
        <v>47703</v>
      </c>
      <c r="D1114" s="178" t="s">
        <v>786</v>
      </c>
      <c r="E1114" s="175">
        <v>69</v>
      </c>
      <c r="F1114" s="180">
        <v>16</v>
      </c>
      <c r="G1114" s="180">
        <v>0</v>
      </c>
      <c r="H1114" s="181">
        <v>53</v>
      </c>
      <c r="I1114" s="175">
        <v>41</v>
      </c>
      <c r="J1114" s="180">
        <v>0</v>
      </c>
      <c r="K1114" s="180">
        <v>0</v>
      </c>
      <c r="L1114" s="181">
        <v>41</v>
      </c>
      <c r="M1114" s="175">
        <v>30</v>
      </c>
      <c r="N1114" s="180">
        <v>0</v>
      </c>
      <c r="O1114" s="180">
        <v>0</v>
      </c>
      <c r="P1114" s="181">
        <v>30</v>
      </c>
    </row>
    <row r="1115" spans="1:16" x14ac:dyDescent="0.3">
      <c r="A1115" s="186" t="s">
        <v>763</v>
      </c>
      <c r="B1115" s="179" t="s">
        <v>182</v>
      </c>
      <c r="C1115" s="179">
        <v>52696</v>
      </c>
      <c r="D1115" s="178" t="s">
        <v>210</v>
      </c>
      <c r="E1115" s="175">
        <v>23</v>
      </c>
      <c r="F1115" s="180">
        <v>2</v>
      </c>
      <c r="G1115" s="180">
        <v>4</v>
      </c>
      <c r="H1115" s="181">
        <v>17</v>
      </c>
      <c r="I1115" s="175">
        <v>36</v>
      </c>
      <c r="J1115" s="180">
        <v>2</v>
      </c>
      <c r="K1115" s="180">
        <v>3</v>
      </c>
      <c r="L1115" s="181">
        <v>31</v>
      </c>
      <c r="M1115" s="175">
        <v>33</v>
      </c>
      <c r="N1115" s="180">
        <v>1</v>
      </c>
      <c r="O1115" s="180">
        <v>4</v>
      </c>
      <c r="P1115" s="181">
        <v>28</v>
      </c>
    </row>
    <row r="1116" spans="1:16" x14ac:dyDescent="0.3">
      <c r="A1116" s="186" t="s">
        <v>793</v>
      </c>
      <c r="B1116" s="179" t="s">
        <v>262</v>
      </c>
      <c r="C1116" s="179">
        <v>13810</v>
      </c>
      <c r="D1116" s="178" t="s">
        <v>304</v>
      </c>
      <c r="E1116" s="175">
        <v>69</v>
      </c>
      <c r="F1116" s="180">
        <v>14</v>
      </c>
      <c r="G1116" s="180">
        <v>25</v>
      </c>
      <c r="H1116" s="181">
        <v>30</v>
      </c>
      <c r="I1116" s="175">
        <v>51</v>
      </c>
      <c r="J1116" s="180">
        <v>2</v>
      </c>
      <c r="K1116" s="180">
        <v>26</v>
      </c>
      <c r="L1116" s="181">
        <v>23</v>
      </c>
      <c r="M1116" s="175">
        <v>31</v>
      </c>
      <c r="N1116" s="180">
        <v>2</v>
      </c>
      <c r="O1116" s="180">
        <v>10</v>
      </c>
      <c r="P1116" s="181">
        <v>19</v>
      </c>
    </row>
    <row r="1117" spans="1:16" x14ac:dyDescent="0.3">
      <c r="A1117" s="186" t="s">
        <v>820</v>
      </c>
      <c r="B1117" s="179" t="s">
        <v>262</v>
      </c>
      <c r="C1117" s="179">
        <v>13650</v>
      </c>
      <c r="D1117" s="178" t="s">
        <v>292</v>
      </c>
      <c r="E1117" s="175">
        <v>88</v>
      </c>
      <c r="F1117" s="180">
        <v>44</v>
      </c>
      <c r="G1117" s="180">
        <v>1</v>
      </c>
      <c r="H1117" s="181">
        <v>43</v>
      </c>
      <c r="I1117" s="175">
        <v>77</v>
      </c>
      <c r="J1117" s="180">
        <v>43</v>
      </c>
      <c r="K1117" s="180">
        <v>1</v>
      </c>
      <c r="L1117" s="181">
        <v>33</v>
      </c>
      <c r="M1117" s="175">
        <v>20</v>
      </c>
      <c r="N1117" s="180">
        <v>1</v>
      </c>
      <c r="O1117" s="180">
        <v>0</v>
      </c>
      <c r="P1117" s="181">
        <v>19</v>
      </c>
    </row>
    <row r="1118" spans="1:16" x14ac:dyDescent="0.3">
      <c r="A1118" s="186" t="s">
        <v>540</v>
      </c>
      <c r="B1118" s="179" t="s">
        <v>794</v>
      </c>
      <c r="C1118" s="179">
        <v>50245</v>
      </c>
      <c r="D1118" s="178" t="s">
        <v>802</v>
      </c>
      <c r="E1118" s="175">
        <v>34</v>
      </c>
      <c r="F1118" s="180">
        <v>7</v>
      </c>
      <c r="G1118" s="180">
        <v>1</v>
      </c>
      <c r="H1118" s="181">
        <v>26</v>
      </c>
      <c r="I1118" s="175">
        <v>35</v>
      </c>
      <c r="J1118" s="180">
        <v>7</v>
      </c>
      <c r="K1118" s="180">
        <v>1</v>
      </c>
      <c r="L1118" s="181">
        <v>27</v>
      </c>
      <c r="M1118" s="175">
        <v>35</v>
      </c>
      <c r="N1118" s="180">
        <v>7</v>
      </c>
      <c r="O1118" s="180">
        <v>0</v>
      </c>
      <c r="P1118" s="181">
        <v>28</v>
      </c>
    </row>
    <row r="1119" spans="1:16" x14ac:dyDescent="0.3">
      <c r="A1119" s="187" t="s">
        <v>1163</v>
      </c>
      <c r="B1119" s="179" t="s">
        <v>1164</v>
      </c>
      <c r="C1119" s="179">
        <v>91405</v>
      </c>
      <c r="D1119" s="179" t="s">
        <v>1167</v>
      </c>
      <c r="E1119" s="175">
        <v>27</v>
      </c>
      <c r="F1119" s="180">
        <v>0</v>
      </c>
      <c r="G1119" s="180">
        <v>0</v>
      </c>
      <c r="H1119" s="181">
        <v>27</v>
      </c>
      <c r="I1119" s="175">
        <v>31</v>
      </c>
      <c r="J1119" s="180">
        <v>0</v>
      </c>
      <c r="K1119" s="180">
        <v>0</v>
      </c>
      <c r="L1119" s="181">
        <v>31</v>
      </c>
      <c r="M1119" s="175">
        <v>21</v>
      </c>
      <c r="N1119" s="180">
        <v>0</v>
      </c>
      <c r="O1119" s="180">
        <v>0</v>
      </c>
      <c r="P1119" s="181">
        <v>21</v>
      </c>
    </row>
    <row r="1120" spans="1:16" x14ac:dyDescent="0.3">
      <c r="A1120" s="186" t="s">
        <v>1163</v>
      </c>
      <c r="B1120" s="179" t="s">
        <v>1174</v>
      </c>
      <c r="C1120" s="179">
        <v>94884</v>
      </c>
      <c r="D1120" s="179" t="s">
        <v>250</v>
      </c>
      <c r="E1120" s="175">
        <v>18</v>
      </c>
      <c r="F1120" s="180">
        <v>0</v>
      </c>
      <c r="G1120" s="180">
        <v>0</v>
      </c>
      <c r="H1120" s="181">
        <v>18</v>
      </c>
      <c r="I1120" s="175">
        <v>16</v>
      </c>
      <c r="J1120" s="180">
        <v>0</v>
      </c>
      <c r="K1120" s="180">
        <v>0</v>
      </c>
      <c r="L1120" s="181">
        <v>16</v>
      </c>
      <c r="M1120" s="175">
        <v>15</v>
      </c>
      <c r="N1120" s="180">
        <v>0</v>
      </c>
      <c r="O1120" s="180">
        <v>0</v>
      </c>
      <c r="P1120" s="181">
        <v>15</v>
      </c>
    </row>
    <row r="1121" spans="1:16" x14ac:dyDescent="0.3">
      <c r="A1121" s="186" t="s">
        <v>1173</v>
      </c>
      <c r="B1121" s="179" t="s">
        <v>1164</v>
      </c>
      <c r="C1121" s="179">
        <v>91407</v>
      </c>
      <c r="D1121" s="178" t="s">
        <v>1168</v>
      </c>
      <c r="E1121" s="175">
        <v>19</v>
      </c>
      <c r="F1121" s="180">
        <v>0</v>
      </c>
      <c r="G1121" s="180">
        <v>0</v>
      </c>
      <c r="H1121" s="181">
        <v>19</v>
      </c>
      <c r="I1121" s="175">
        <v>16</v>
      </c>
      <c r="J1121" s="180">
        <v>0</v>
      </c>
      <c r="K1121" s="180">
        <v>0</v>
      </c>
      <c r="L1121" s="181">
        <v>16</v>
      </c>
      <c r="M1121" s="175">
        <v>15</v>
      </c>
      <c r="N1121" s="180">
        <v>0</v>
      </c>
      <c r="O1121" s="180">
        <v>0</v>
      </c>
      <c r="P1121" s="181">
        <v>15</v>
      </c>
    </row>
    <row r="1122" spans="1:16" x14ac:dyDescent="0.3">
      <c r="A1122" s="186" t="s">
        <v>1163</v>
      </c>
      <c r="B1122" s="179" t="s">
        <v>1164</v>
      </c>
      <c r="C1122" s="179">
        <v>91669</v>
      </c>
      <c r="D1122" s="178" t="s">
        <v>903</v>
      </c>
      <c r="E1122" s="175">
        <v>15</v>
      </c>
      <c r="F1122" s="180">
        <v>0</v>
      </c>
      <c r="G1122" s="180">
        <v>0</v>
      </c>
      <c r="H1122" s="181">
        <v>15</v>
      </c>
      <c r="I1122" s="175">
        <v>15</v>
      </c>
      <c r="J1122" s="180">
        <v>0</v>
      </c>
      <c r="K1122" s="180">
        <v>0</v>
      </c>
      <c r="L1122" s="181">
        <v>15</v>
      </c>
      <c r="M1122" s="175">
        <v>14</v>
      </c>
      <c r="N1122" s="180">
        <v>0</v>
      </c>
      <c r="O1122" s="180">
        <v>0</v>
      </c>
      <c r="P1122" s="181">
        <v>14</v>
      </c>
    </row>
    <row r="1123" spans="1:16" x14ac:dyDescent="0.3">
      <c r="A1123" s="186" t="s">
        <v>1163</v>
      </c>
      <c r="B1123" s="179" t="s">
        <v>1164</v>
      </c>
      <c r="C1123" s="179">
        <v>91798</v>
      </c>
      <c r="D1123" s="178" t="s">
        <v>1172</v>
      </c>
      <c r="E1123" s="175">
        <v>15</v>
      </c>
      <c r="F1123" s="180">
        <v>1</v>
      </c>
      <c r="G1123" s="180">
        <v>3</v>
      </c>
      <c r="H1123" s="181">
        <v>11</v>
      </c>
      <c r="I1123" s="175">
        <v>10</v>
      </c>
      <c r="J1123" s="180">
        <v>0</v>
      </c>
      <c r="K1123" s="180">
        <v>1</v>
      </c>
      <c r="L1123" s="181">
        <v>9</v>
      </c>
      <c r="M1123" s="175">
        <v>10</v>
      </c>
      <c r="N1123" s="180">
        <v>0</v>
      </c>
      <c r="O1123" s="180">
        <v>0</v>
      </c>
      <c r="P1123" s="181">
        <v>10</v>
      </c>
    </row>
    <row r="1124" spans="1:16" x14ac:dyDescent="0.3">
      <c r="A1124" s="186" t="s">
        <v>1163</v>
      </c>
      <c r="B1124" s="179" t="s">
        <v>1164</v>
      </c>
      <c r="C1124" s="179">
        <v>91460</v>
      </c>
      <c r="D1124" s="178" t="s">
        <v>1169</v>
      </c>
      <c r="E1124" s="175">
        <v>6</v>
      </c>
      <c r="F1124" s="180">
        <v>0</v>
      </c>
      <c r="G1124" s="180">
        <v>0</v>
      </c>
      <c r="H1124" s="181">
        <v>6</v>
      </c>
      <c r="I1124" s="175">
        <v>5</v>
      </c>
      <c r="J1124" s="180">
        <v>0</v>
      </c>
      <c r="K1124" s="180">
        <v>0</v>
      </c>
      <c r="L1124" s="181">
        <v>5</v>
      </c>
      <c r="M1124" s="175">
        <v>5</v>
      </c>
      <c r="N1124" s="180">
        <v>0</v>
      </c>
      <c r="O1124" s="180">
        <v>0</v>
      </c>
      <c r="P1124" s="181">
        <v>5</v>
      </c>
    </row>
    <row r="1125" spans="1:16" x14ac:dyDescent="0.3">
      <c r="A1125" s="186" t="s">
        <v>1163</v>
      </c>
      <c r="B1125" s="179" t="s">
        <v>1164</v>
      </c>
      <c r="C1125" s="179">
        <v>91430</v>
      </c>
      <c r="D1125" s="178" t="s">
        <v>355</v>
      </c>
      <c r="E1125" s="175">
        <v>2</v>
      </c>
      <c r="F1125" s="180">
        <v>0</v>
      </c>
      <c r="G1125" s="180">
        <v>0</v>
      </c>
      <c r="H1125" s="181">
        <v>2</v>
      </c>
      <c r="I1125" s="175">
        <v>4</v>
      </c>
      <c r="J1125" s="180">
        <v>0</v>
      </c>
      <c r="K1125" s="180">
        <v>0</v>
      </c>
      <c r="L1125" s="181">
        <v>4</v>
      </c>
      <c r="M1125" s="175">
        <v>0</v>
      </c>
      <c r="N1125" s="180">
        <v>0</v>
      </c>
      <c r="O1125" s="180">
        <v>0</v>
      </c>
      <c r="P1125" s="181">
        <v>0</v>
      </c>
    </row>
    <row r="1126" spans="1:16" x14ac:dyDescent="0.3">
      <c r="A1126" s="186" t="s">
        <v>1163</v>
      </c>
      <c r="B1126" s="179" t="s">
        <v>1164</v>
      </c>
      <c r="C1126" s="179">
        <v>91530</v>
      </c>
      <c r="D1126" s="178" t="s">
        <v>1170</v>
      </c>
      <c r="E1126" s="175">
        <v>3</v>
      </c>
      <c r="F1126" s="180">
        <v>0</v>
      </c>
      <c r="G1126" s="180">
        <v>0</v>
      </c>
      <c r="H1126" s="181">
        <v>3</v>
      </c>
      <c r="I1126" s="175">
        <v>3</v>
      </c>
      <c r="J1126" s="180">
        <v>0</v>
      </c>
      <c r="K1126" s="180">
        <v>0</v>
      </c>
      <c r="L1126" s="181">
        <v>3</v>
      </c>
      <c r="M1126" s="175">
        <v>3</v>
      </c>
      <c r="N1126" s="180">
        <v>0</v>
      </c>
      <c r="O1126" s="180">
        <v>0</v>
      </c>
      <c r="P1126" s="181">
        <v>3</v>
      </c>
    </row>
    <row r="1127" spans="1:16" x14ac:dyDescent="0.3">
      <c r="A1127" s="186" t="s">
        <v>1163</v>
      </c>
      <c r="B1127" s="179" t="s">
        <v>1174</v>
      </c>
      <c r="C1127" s="179">
        <v>94888</v>
      </c>
      <c r="D1127" s="178" t="s">
        <v>1178</v>
      </c>
      <c r="E1127" s="175">
        <v>1</v>
      </c>
      <c r="F1127" s="180">
        <v>0</v>
      </c>
      <c r="G1127" s="180">
        <v>0</v>
      </c>
      <c r="H1127" s="181">
        <v>1</v>
      </c>
      <c r="I1127" s="175">
        <v>1</v>
      </c>
      <c r="J1127" s="180">
        <v>0</v>
      </c>
      <c r="K1127" s="180">
        <v>0</v>
      </c>
      <c r="L1127" s="181">
        <v>1</v>
      </c>
      <c r="M1127" s="175">
        <v>1</v>
      </c>
      <c r="N1127" s="180">
        <v>0</v>
      </c>
      <c r="O1127" s="180">
        <v>0</v>
      </c>
      <c r="P1127" s="181">
        <v>1</v>
      </c>
    </row>
    <row r="1128" spans="1:16" x14ac:dyDescent="0.3">
      <c r="A1128" s="186" t="s">
        <v>1173</v>
      </c>
      <c r="B1128" s="179" t="s">
        <v>1174</v>
      </c>
      <c r="C1128" s="179">
        <v>94883</v>
      </c>
      <c r="D1128" s="178" t="s">
        <v>1177</v>
      </c>
      <c r="E1128" s="175">
        <v>1</v>
      </c>
      <c r="F1128" s="180">
        <v>0</v>
      </c>
      <c r="G1128" s="180">
        <v>0</v>
      </c>
      <c r="H1128" s="181">
        <v>1</v>
      </c>
      <c r="I1128" s="175">
        <v>1</v>
      </c>
      <c r="J1128" s="180">
        <v>0</v>
      </c>
      <c r="K1128" s="180">
        <v>0</v>
      </c>
      <c r="L1128" s="181">
        <v>1</v>
      </c>
      <c r="M1128" s="175">
        <v>1</v>
      </c>
      <c r="N1128" s="180">
        <v>0</v>
      </c>
      <c r="O1128" s="180">
        <v>0</v>
      </c>
      <c r="P1128" s="181">
        <v>1</v>
      </c>
    </row>
    <row r="1129" spans="1:16" x14ac:dyDescent="0.3">
      <c r="A1129" s="188" t="s">
        <v>1173</v>
      </c>
      <c r="B1129" s="189" t="s">
        <v>1226</v>
      </c>
      <c r="C1129" s="189">
        <v>94663</v>
      </c>
      <c r="D1129" s="151" t="s">
        <v>1226</v>
      </c>
      <c r="E1129" s="190">
        <v>1</v>
      </c>
      <c r="F1129" s="180">
        <v>0</v>
      </c>
      <c r="G1129" s="180">
        <v>0</v>
      </c>
      <c r="H1129" s="191">
        <v>1</v>
      </c>
      <c r="I1129" s="190">
        <v>1</v>
      </c>
      <c r="J1129" s="180">
        <v>0</v>
      </c>
      <c r="K1129" s="180">
        <v>0</v>
      </c>
      <c r="L1129" s="191">
        <v>1</v>
      </c>
      <c r="M1129" s="190">
        <v>1</v>
      </c>
      <c r="N1129" s="180">
        <v>0</v>
      </c>
      <c r="O1129" s="180">
        <v>0</v>
      </c>
      <c r="P1129" s="191">
        <v>1</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2024-02-26T21:03:23Z</dcterms:modified>
</cp:coreProperties>
</file>