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DCLUFSDU01\Data02$\amperez\Downloads\"/>
    </mc:Choice>
  </mc:AlternateContent>
  <xr:revisionPtr revIDLastSave="0" documentId="13_ncr:1_{B9BA12B0-8007-47AA-84F5-2BFA5A0F66F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JUL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9" i="1" l="1"/>
  <c r="Q19" i="1"/>
  <c r="P19" i="1"/>
  <c r="L22" i="1"/>
  <c r="K19" i="1"/>
  <c r="I22" i="1"/>
  <c r="H22" i="1"/>
  <c r="G22" i="1"/>
  <c r="K15" i="1"/>
  <c r="J15" i="1"/>
  <c r="J13" i="1"/>
  <c r="J17" i="1"/>
  <c r="J16" i="1"/>
  <c r="J14" i="1"/>
  <c r="J12" i="1"/>
  <c r="J11" i="1"/>
  <c r="J10" i="1"/>
  <c r="J9" i="1"/>
  <c r="J8" i="1"/>
  <c r="J7" i="1"/>
  <c r="J18" i="1"/>
  <c r="R9" i="1" l="1"/>
  <c r="K7" i="1"/>
  <c r="K14" i="1"/>
  <c r="K18" i="1"/>
  <c r="R8" i="1"/>
  <c r="K8" i="1"/>
  <c r="Q8" i="1"/>
  <c r="P8" i="1"/>
  <c r="R7" i="1"/>
  <c r="Q7" i="1"/>
  <c r="P7" i="1"/>
  <c r="P13" i="1" l="1"/>
  <c r="F22" i="1" l="1"/>
  <c r="K9" i="1" l="1"/>
  <c r="P9" i="1"/>
  <c r="K10" i="1"/>
  <c r="P10" i="1"/>
  <c r="K11" i="1"/>
  <c r="P11" i="1"/>
  <c r="K12" i="1"/>
  <c r="P12" i="1"/>
  <c r="K13" i="1"/>
  <c r="P14" i="1"/>
  <c r="K16" i="1"/>
  <c r="P16" i="1"/>
  <c r="K17" i="1"/>
  <c r="P17" i="1"/>
  <c r="P18" i="1"/>
  <c r="J20" i="1"/>
  <c r="K20" i="1" s="1"/>
  <c r="P20" i="1"/>
  <c r="J21" i="1"/>
  <c r="K21" i="1" s="1"/>
  <c r="P21" i="1"/>
  <c r="P22" i="1" l="1"/>
  <c r="K22" i="1"/>
  <c r="J22" i="1"/>
  <c r="Q21" i="1"/>
  <c r="Q20" i="1"/>
  <c r="Q18" i="1"/>
  <c r="Q17" i="1"/>
  <c r="Q16" i="1"/>
  <c r="Q14" i="1"/>
  <c r="Q13" i="1"/>
  <c r="Q12" i="1"/>
  <c r="Q11" i="1"/>
  <c r="Q10" i="1"/>
  <c r="Q9" i="1"/>
  <c r="R21" i="1"/>
  <c r="R20" i="1"/>
  <c r="R18" i="1"/>
  <c r="R17" i="1"/>
  <c r="R14" i="1"/>
  <c r="R13" i="1"/>
  <c r="R12" i="1"/>
  <c r="R10" i="1"/>
  <c r="R11" i="1" l="1"/>
  <c r="R16" i="1"/>
  <c r="M22" i="1" l="1"/>
  <c r="Q22" i="1" l="1"/>
  <c r="R22" i="1"/>
  <c r="N22" i="1"/>
  <c r="O22" i="1"/>
</calcChain>
</file>

<file path=xl/sharedStrings.xml><?xml version="1.0" encoding="utf-8"?>
<sst xmlns="http://schemas.openxmlformats.org/spreadsheetml/2006/main" count="108" uniqueCount="69">
  <si>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</si>
  <si>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</si>
  <si>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</si>
  <si>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</si>
  <si>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</si>
  <si>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</si>
  <si>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</si>
  <si>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</si>
  <si>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</si>
  <si>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</si>
  <si>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</si>
  <si>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</si>
  <si>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</si>
  <si>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</si>
  <si>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</si>
  <si>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</si>
  <si>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</si>
  <si>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</si>
  <si>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</si>
  <si>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</si>
  <si>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</si>
  <si>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</si>
  <si>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</si>
  <si>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</si>
  <si>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</si>
  <si>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</si>
  <si>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</si>
  <si>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</si>
  <si>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</si>
  <si>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</si>
  <si>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</si>
  <si>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</si>
  <si>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</si>
  <si>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</si>
  <si>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</si>
  <si>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</si>
  <si>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</si>
  <si>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</si>
  <si>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</si>
  <si>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</si>
  <si>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</si>
  <si>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</si>
  <si>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</si>
  <si>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</si>
  <si>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</si>
  <si>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C-1399-1000-3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</si>
  <si>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</si>
  <si>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</si>
  <si>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</si>
  <si>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</si>
  <si>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</si>
  <si>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</si>
  <si>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</si>
  <si>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</si>
  <si>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</si>
  <si>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</si>
  <si>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</si>
  <si>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</si>
  <si>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</si>
  <si>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</si>
  <si>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</si>
  <si>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13</t>
  </si>
  <si>
    <t>ADQUISICIÓN DE BIENES  Y SERVICIOS</t>
  </si>
  <si>
    <t>A ORGANIZACIONES INTERNACIONALES</t>
  </si>
  <si>
    <t>SENTENCIAS Y CONCILIACIONES</t>
  </si>
  <si>
    <t>OTRAS CUENTAS POR PAGAR</t>
  </si>
  <si>
    <t>PERÍODO: MAYO DE 2022</t>
  </si>
  <si>
    <t>A-08-04-04</t>
  </si>
  <si>
    <t>CONTRIBUCIÓN DE VALORIZACIÓN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</si>
</sst>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0.000000000000000%"/>
    <numFmt numFmtId="167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2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165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center" vertical="center"/>
    </xf>
    <xf numFmtId="44" fontId="2" fillId="0" borderId="0" xfId="0" applyNumberFormat="1" applyFont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7" fontId="3" fillId="0" borderId="1" xfId="1" applyNumberFormat="1" applyFont="1" applyBorder="1"/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topLeftCell="H11" zoomScaleNormal="100" workbookViewId="0">
      <selection activeCell="N22" sqref="N22"/>
    </sheetView>
  </sheetViews>
  <sheetFormatPr baseColWidth="10" defaultRowHeight="12.75" x14ac:dyDescent="0.25"/>
  <cols>
    <col min="1" max="1" width="9.7109375" style="1" bestFit="1" customWidth="1"/>
    <col min="2" max="2" width="6.28515625" style="1" hidden="1" customWidth="1"/>
    <col min="3" max="3" width="7.7109375" style="1" hidden="1" customWidth="1"/>
    <col min="4" max="4" width="8.42578125" style="1" hidden="1" customWidth="1"/>
    <col min="5" max="5" width="40.85546875" style="1" customWidth="1"/>
    <col min="6" max="6" width="16.140625" style="1" customWidth="1"/>
    <col min="7" max="8" width="14" style="1" customWidth="1"/>
    <col min="9" max="9" width="13.28515625" style="1" customWidth="1"/>
    <col min="10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9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x14ac:dyDescent="0.25">
      <c r="A2" s="31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x14ac:dyDescent="0.25">
      <c r="A3" s="31" t="s">
        <v>34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3.5" thickBot="1" x14ac:dyDescent="0.3">
      <c r="A4" s="33" t="s">
        <v>66</v>
      </c>
      <c r="B4" s="34"/>
      <c r="C4" s="34"/>
      <c r="D4" s="34"/>
      <c r="E4" s="34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35" t="s">
        <v>33</v>
      </c>
      <c r="B5" s="37" t="s">
        <v>32</v>
      </c>
      <c r="C5" s="37" t="s">
        <v>31</v>
      </c>
      <c r="D5" s="39" t="s">
        <v>30</v>
      </c>
      <c r="E5" s="37" t="s">
        <v>29</v>
      </c>
      <c r="F5" s="17" t="s">
        <v>28</v>
      </c>
      <c r="G5" s="17" t="s">
        <v>27</v>
      </c>
      <c r="H5" s="17" t="s">
        <v>26</v>
      </c>
      <c r="I5" s="17" t="s">
        <v>54</v>
      </c>
      <c r="J5" s="17" t="s">
        <v>25</v>
      </c>
      <c r="K5" s="17" t="s">
        <v>24</v>
      </c>
      <c r="L5" s="17" t="s">
        <v>23</v>
      </c>
      <c r="M5" s="17" t="s">
        <v>22</v>
      </c>
      <c r="N5" s="17" t="s">
        <v>21</v>
      </c>
      <c r="O5" s="17" t="s">
        <v>20</v>
      </c>
      <c r="P5" s="17" t="s">
        <v>19</v>
      </c>
      <c r="Q5" s="17" t="s">
        <v>18</v>
      </c>
      <c r="R5" s="16" t="s">
        <v>17</v>
      </c>
    </row>
    <row r="6" spans="1:18" ht="15.75" customHeight="1" thickBot="1" x14ac:dyDescent="0.3">
      <c r="A6" s="36"/>
      <c r="B6" s="38"/>
      <c r="C6" s="38"/>
      <c r="D6" s="40"/>
      <c r="E6" s="38"/>
      <c r="F6" s="15" t="s">
        <v>16</v>
      </c>
      <c r="G6" s="15" t="s">
        <v>15</v>
      </c>
      <c r="H6" s="15" t="s">
        <v>14</v>
      </c>
      <c r="I6" s="15" t="s">
        <v>13</v>
      </c>
      <c r="J6" s="15" t="s">
        <v>12</v>
      </c>
      <c r="K6" s="15" t="s">
        <v>11</v>
      </c>
      <c r="L6" s="15" t="s">
        <v>10</v>
      </c>
      <c r="M6" s="15" t="s">
        <v>9</v>
      </c>
      <c r="N6" s="15" t="s">
        <v>8</v>
      </c>
      <c r="O6" s="15" t="s">
        <v>7</v>
      </c>
      <c r="P6" s="15" t="s">
        <v>6</v>
      </c>
      <c r="Q6" s="15" t="s">
        <v>5</v>
      </c>
      <c r="R6" s="14" t="s">
        <v>4</v>
      </c>
    </row>
    <row r="7" spans="1:18" ht="23.25" customHeight="1" x14ac:dyDescent="0.25">
      <c r="A7" s="13" t="s">
        <v>37</v>
      </c>
      <c r="B7" s="12" t="s">
        <v>2</v>
      </c>
      <c r="C7" s="12" t="s">
        <v>3</v>
      </c>
      <c r="D7" s="11" t="s">
        <v>1</v>
      </c>
      <c r="E7" s="10" t="s">
        <v>46</v>
      </c>
      <c r="F7" s="19">
        <v>53217000000</v>
      </c>
      <c r="G7" s="4">
        <v>0</v>
      </c>
      <c r="H7" s="4">
        <v>0</v>
      </c>
      <c r="I7" s="23">
        <v>0</v>
      </c>
      <c r="J7" s="24">
        <f t="shared" ref="J7:J17" si="0">+F7+G7-H7-I7</f>
        <v>53217000000</v>
      </c>
      <c r="K7" s="24">
        <f>+J7-L7</f>
        <v>22699276901</v>
      </c>
      <c r="L7" s="24">
        <v>30517723099</v>
      </c>
      <c r="M7" s="24">
        <v>30486932277</v>
      </c>
      <c r="N7" s="24">
        <v>30486932277</v>
      </c>
      <c r="O7" s="9">
        <v>0</v>
      </c>
      <c r="P7" s="9">
        <f>+L7-M7</f>
        <v>30790822</v>
      </c>
      <c r="Q7" s="9">
        <f>+M7-N7</f>
        <v>0</v>
      </c>
      <c r="R7" s="8">
        <f>+L7/J7</f>
        <v>0.5734581637258771</v>
      </c>
    </row>
    <row r="8" spans="1:18" ht="23.25" customHeight="1" x14ac:dyDescent="0.25">
      <c r="A8" s="13" t="s">
        <v>38</v>
      </c>
      <c r="B8" s="12" t="s">
        <v>2</v>
      </c>
      <c r="C8" s="12" t="s">
        <v>3</v>
      </c>
      <c r="D8" s="11" t="s">
        <v>1</v>
      </c>
      <c r="E8" s="10" t="s">
        <v>47</v>
      </c>
      <c r="F8" s="19">
        <v>19454000000</v>
      </c>
      <c r="G8" s="4">
        <v>0</v>
      </c>
      <c r="H8" s="4">
        <v>0</v>
      </c>
      <c r="I8" s="23">
        <v>0</v>
      </c>
      <c r="J8" s="24">
        <f t="shared" si="0"/>
        <v>19454000000</v>
      </c>
      <c r="K8" s="24">
        <f>+J8-L8</f>
        <v>7959369159</v>
      </c>
      <c r="L8" s="24">
        <v>11494630841</v>
      </c>
      <c r="M8" s="24">
        <v>11494630841</v>
      </c>
      <c r="N8" s="24">
        <v>11494630841</v>
      </c>
      <c r="O8" s="9">
        <v>0</v>
      </c>
      <c r="P8" s="9">
        <f>+L8-M8</f>
        <v>0</v>
      </c>
      <c r="Q8" s="9">
        <f>+M8-N8</f>
        <v>0</v>
      </c>
      <c r="R8" s="8">
        <f>+L8/J8</f>
        <v>0.59086207674514235</v>
      </c>
    </row>
    <row r="9" spans="1:18" ht="23.25" customHeight="1" x14ac:dyDescent="0.25">
      <c r="A9" s="13" t="s">
        <v>39</v>
      </c>
      <c r="B9" s="12" t="s">
        <v>2</v>
      </c>
      <c r="C9" s="12" t="s">
        <v>3</v>
      </c>
      <c r="D9" s="11" t="s">
        <v>1</v>
      </c>
      <c r="E9" s="10" t="s">
        <v>48</v>
      </c>
      <c r="F9" s="19">
        <v>4182000000</v>
      </c>
      <c r="G9" s="4">
        <v>0</v>
      </c>
      <c r="H9" s="4">
        <v>0</v>
      </c>
      <c r="I9" s="23">
        <v>0</v>
      </c>
      <c r="J9" s="24">
        <f t="shared" si="0"/>
        <v>4182000000</v>
      </c>
      <c r="K9" s="24">
        <f t="shared" ref="K9:K21" si="1">+J9-L9</f>
        <v>1538980756</v>
      </c>
      <c r="L9" s="24">
        <v>2643019244</v>
      </c>
      <c r="M9" s="24">
        <v>2642207762</v>
      </c>
      <c r="N9" s="24">
        <v>2642207762</v>
      </c>
      <c r="O9" s="9">
        <v>0</v>
      </c>
      <c r="P9" s="9">
        <f t="shared" ref="P9:P21" si="2">+L9-M9</f>
        <v>811482</v>
      </c>
      <c r="Q9" s="9">
        <f t="shared" ref="Q9:Q21" si="3">+M9-N9</f>
        <v>0</v>
      </c>
      <c r="R9" s="8">
        <f>+L9/J9</f>
        <v>0.63199886274509809</v>
      </c>
    </row>
    <row r="10" spans="1:18" ht="23.25" customHeight="1" x14ac:dyDescent="0.25">
      <c r="A10" s="13" t="s">
        <v>40</v>
      </c>
      <c r="B10" s="12" t="s">
        <v>2</v>
      </c>
      <c r="C10" s="12" t="s">
        <v>3</v>
      </c>
      <c r="D10" s="11" t="s">
        <v>1</v>
      </c>
      <c r="E10" s="10" t="s">
        <v>46</v>
      </c>
      <c r="F10" s="19">
        <v>14693000000</v>
      </c>
      <c r="G10" s="4">
        <v>0</v>
      </c>
      <c r="H10" s="4">
        <v>0</v>
      </c>
      <c r="I10" s="23">
        <v>0</v>
      </c>
      <c r="J10" s="24">
        <f t="shared" si="0"/>
        <v>14693000000</v>
      </c>
      <c r="K10" s="24">
        <f t="shared" si="1"/>
        <v>7081783206</v>
      </c>
      <c r="L10" s="24">
        <v>7611216794</v>
      </c>
      <c r="M10" s="24">
        <v>7610039235</v>
      </c>
      <c r="N10" s="24">
        <v>7610039235</v>
      </c>
      <c r="O10" s="9">
        <v>0</v>
      </c>
      <c r="P10" s="9">
        <f t="shared" si="2"/>
        <v>1177559</v>
      </c>
      <c r="Q10" s="9">
        <f t="shared" si="3"/>
        <v>0</v>
      </c>
      <c r="R10" s="8">
        <f t="shared" ref="R10:R21" si="4">+L10/J10</f>
        <v>0.51801652446743351</v>
      </c>
    </row>
    <row r="11" spans="1:18" ht="23.25" customHeight="1" x14ac:dyDescent="0.25">
      <c r="A11" s="13" t="s">
        <v>41</v>
      </c>
      <c r="B11" s="12" t="s">
        <v>2</v>
      </c>
      <c r="C11" s="12" t="s">
        <v>3</v>
      </c>
      <c r="D11" s="11" t="s">
        <v>1</v>
      </c>
      <c r="E11" s="10" t="s">
        <v>47</v>
      </c>
      <c r="F11" s="19">
        <v>5343000000</v>
      </c>
      <c r="G11" s="4">
        <v>0</v>
      </c>
      <c r="H11" s="4">
        <v>0</v>
      </c>
      <c r="I11" s="23">
        <v>0</v>
      </c>
      <c r="J11" s="24">
        <f t="shared" si="0"/>
        <v>5343000000</v>
      </c>
      <c r="K11" s="24">
        <f t="shared" si="1"/>
        <v>2297509029</v>
      </c>
      <c r="L11" s="24">
        <v>3045490971</v>
      </c>
      <c r="M11" s="24">
        <v>3045490971</v>
      </c>
      <c r="N11" s="24">
        <v>3045490971</v>
      </c>
      <c r="O11" s="9">
        <v>0</v>
      </c>
      <c r="P11" s="9">
        <f t="shared" si="2"/>
        <v>0</v>
      </c>
      <c r="Q11" s="9">
        <f t="shared" si="3"/>
        <v>0</v>
      </c>
      <c r="R11" s="8">
        <f t="shared" si="4"/>
        <v>0.56999643851768667</v>
      </c>
    </row>
    <row r="12" spans="1:18" ht="23.25" customHeight="1" x14ac:dyDescent="0.25">
      <c r="A12" s="13" t="s">
        <v>42</v>
      </c>
      <c r="B12" s="12" t="s">
        <v>2</v>
      </c>
      <c r="C12" s="12" t="s">
        <v>3</v>
      </c>
      <c r="D12" s="11" t="s">
        <v>1</v>
      </c>
      <c r="E12" s="10" t="s">
        <v>48</v>
      </c>
      <c r="F12" s="19">
        <v>925000000</v>
      </c>
      <c r="G12" s="4">
        <v>0</v>
      </c>
      <c r="H12" s="4">
        <v>0</v>
      </c>
      <c r="I12" s="23">
        <v>0</v>
      </c>
      <c r="J12" s="24">
        <f t="shared" si="0"/>
        <v>925000000</v>
      </c>
      <c r="K12" s="24">
        <f t="shared" si="1"/>
        <v>264214441</v>
      </c>
      <c r="L12" s="24">
        <v>660785559</v>
      </c>
      <c r="M12" s="24">
        <v>660785559</v>
      </c>
      <c r="N12" s="24">
        <v>660785559</v>
      </c>
      <c r="O12" s="9">
        <v>0</v>
      </c>
      <c r="P12" s="9">
        <f t="shared" si="2"/>
        <v>0</v>
      </c>
      <c r="Q12" s="9">
        <f t="shared" si="3"/>
        <v>0</v>
      </c>
      <c r="R12" s="8">
        <f t="shared" si="4"/>
        <v>0.71436276648648644</v>
      </c>
    </row>
    <row r="13" spans="1:18" ht="23.25" customHeight="1" x14ac:dyDescent="0.25">
      <c r="A13" s="6" t="s">
        <v>55</v>
      </c>
      <c r="B13" s="12" t="s">
        <v>2</v>
      </c>
      <c r="C13" s="12" t="s">
        <v>3</v>
      </c>
      <c r="D13" s="11" t="s">
        <v>1</v>
      </c>
      <c r="E13" s="5" t="s">
        <v>62</v>
      </c>
      <c r="F13" s="20">
        <v>83380000000</v>
      </c>
      <c r="G13" s="4">
        <v>0</v>
      </c>
      <c r="H13" s="4">
        <v>12000000</v>
      </c>
      <c r="I13" s="23">
        <v>0</v>
      </c>
      <c r="J13" s="24">
        <f>+F13+G13-H13-I13</f>
        <v>83368000000</v>
      </c>
      <c r="K13" s="24">
        <f t="shared" si="1"/>
        <v>7315511720.5099945</v>
      </c>
      <c r="L13" s="24">
        <v>76052488279.490005</v>
      </c>
      <c r="M13" s="24">
        <v>43856439449.279999</v>
      </c>
      <c r="N13" s="24">
        <v>43855313669.279999</v>
      </c>
      <c r="O13" s="9">
        <v>0</v>
      </c>
      <c r="P13" s="9">
        <f>+L13-M13</f>
        <v>32196048830.210007</v>
      </c>
      <c r="Q13" s="9">
        <f t="shared" si="3"/>
        <v>1125780</v>
      </c>
      <c r="R13" s="8">
        <f t="shared" si="4"/>
        <v>0.91225036320278774</v>
      </c>
    </row>
    <row r="14" spans="1:18" ht="23.25" customHeight="1" x14ac:dyDescent="0.25">
      <c r="A14" s="6" t="s">
        <v>56</v>
      </c>
      <c r="B14" s="12" t="s">
        <v>2</v>
      </c>
      <c r="C14" s="12" t="s">
        <v>3</v>
      </c>
      <c r="D14" s="11" t="s">
        <v>1</v>
      </c>
      <c r="E14" s="5" t="s">
        <v>63</v>
      </c>
      <c r="F14" s="20">
        <v>21000000</v>
      </c>
      <c r="G14" s="4">
        <v>0</v>
      </c>
      <c r="H14" s="4">
        <v>0</v>
      </c>
      <c r="I14" s="23">
        <v>0</v>
      </c>
      <c r="J14" s="24">
        <f t="shared" si="0"/>
        <v>21000000</v>
      </c>
      <c r="K14" s="24">
        <f>+J14-L14</f>
        <v>0</v>
      </c>
      <c r="L14" s="24">
        <v>21000000</v>
      </c>
      <c r="M14" s="24">
        <v>19766300</v>
      </c>
      <c r="N14" s="24">
        <v>19766300</v>
      </c>
      <c r="O14" s="9">
        <v>0</v>
      </c>
      <c r="P14" s="9">
        <f t="shared" si="2"/>
        <v>1233700</v>
      </c>
      <c r="Q14" s="9">
        <f t="shared" si="3"/>
        <v>0</v>
      </c>
      <c r="R14" s="8">
        <f t="shared" si="4"/>
        <v>1</v>
      </c>
    </row>
    <row r="15" spans="1:18" ht="23.25" customHeight="1" x14ac:dyDescent="0.25">
      <c r="A15" s="6" t="s">
        <v>52</v>
      </c>
      <c r="B15" s="12" t="s">
        <v>2</v>
      </c>
      <c r="C15" s="12" t="s">
        <v>3</v>
      </c>
      <c r="D15" s="11" t="s">
        <v>1</v>
      </c>
      <c r="E15" s="5" t="s">
        <v>53</v>
      </c>
      <c r="F15" s="20">
        <v>5773000000</v>
      </c>
      <c r="G15" s="4">
        <v>0</v>
      </c>
      <c r="H15" s="4">
        <v>0</v>
      </c>
      <c r="I15" s="23">
        <v>831756000</v>
      </c>
      <c r="J15" s="24">
        <f>+F15+G15-H15-I15</f>
        <v>4941244000</v>
      </c>
      <c r="K15" s="24">
        <f>+J15-L15</f>
        <v>4941244000</v>
      </c>
      <c r="L15" s="24">
        <v>0</v>
      </c>
      <c r="M15" s="24">
        <v>0</v>
      </c>
      <c r="N15" s="24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43</v>
      </c>
      <c r="B16" s="12" t="s">
        <v>2</v>
      </c>
      <c r="C16" s="12" t="s">
        <v>3</v>
      </c>
      <c r="D16" s="11" t="s">
        <v>1</v>
      </c>
      <c r="E16" s="5" t="s">
        <v>49</v>
      </c>
      <c r="F16" s="20">
        <v>431000000</v>
      </c>
      <c r="G16" s="4">
        <v>0</v>
      </c>
      <c r="H16" s="4">
        <v>0</v>
      </c>
      <c r="I16" s="23">
        <v>0</v>
      </c>
      <c r="J16" s="24">
        <f t="shared" si="0"/>
        <v>431000000</v>
      </c>
      <c r="K16" s="24">
        <f t="shared" si="1"/>
        <v>23410056</v>
      </c>
      <c r="L16" s="24">
        <v>407589944</v>
      </c>
      <c r="M16" s="24">
        <v>311864845</v>
      </c>
      <c r="N16" s="24">
        <v>311864845</v>
      </c>
      <c r="O16" s="9">
        <v>0</v>
      </c>
      <c r="P16" s="9">
        <f t="shared" si="2"/>
        <v>95725099</v>
      </c>
      <c r="Q16" s="9">
        <f t="shared" si="3"/>
        <v>0</v>
      </c>
      <c r="R16" s="8">
        <f t="shared" si="4"/>
        <v>0.94568432482598608</v>
      </c>
    </row>
    <row r="17" spans="1:18" ht="23.25" customHeight="1" x14ac:dyDescent="0.25">
      <c r="A17" s="6" t="s">
        <v>57</v>
      </c>
      <c r="B17" s="12" t="s">
        <v>2</v>
      </c>
      <c r="C17" s="12" t="s">
        <v>3</v>
      </c>
      <c r="D17" s="11" t="s">
        <v>1</v>
      </c>
      <c r="E17" s="5" t="s">
        <v>64</v>
      </c>
      <c r="F17" s="20">
        <v>11990000000</v>
      </c>
      <c r="G17" s="4">
        <v>0</v>
      </c>
      <c r="H17" s="4">
        <v>0</v>
      </c>
      <c r="I17" s="23">
        <v>0</v>
      </c>
      <c r="J17" s="24">
        <f t="shared" si="0"/>
        <v>11990000000</v>
      </c>
      <c r="K17" s="24">
        <f t="shared" si="1"/>
        <v>8033168822.9200001</v>
      </c>
      <c r="L17" s="24">
        <v>3956831177.0799999</v>
      </c>
      <c r="M17" s="24">
        <v>3460825852.96</v>
      </c>
      <c r="N17" s="24">
        <v>3446671945.52</v>
      </c>
      <c r="O17" s="9">
        <v>0</v>
      </c>
      <c r="P17" s="9">
        <f t="shared" si="2"/>
        <v>496005324.11999989</v>
      </c>
      <c r="Q17" s="9">
        <f t="shared" si="3"/>
        <v>14153907.440000057</v>
      </c>
      <c r="R17" s="8">
        <f t="shared" si="4"/>
        <v>0.33001094054045038</v>
      </c>
    </row>
    <row r="18" spans="1:18" ht="23.25" customHeight="1" x14ac:dyDescent="0.25">
      <c r="A18" s="6" t="s">
        <v>44</v>
      </c>
      <c r="B18" s="12" t="s">
        <v>2</v>
      </c>
      <c r="C18" s="12" t="s">
        <v>3</v>
      </c>
      <c r="D18" s="11" t="s">
        <v>1</v>
      </c>
      <c r="E18" s="5" t="s">
        <v>50</v>
      </c>
      <c r="F18" s="20">
        <v>11000000</v>
      </c>
      <c r="G18" s="4">
        <v>8000000</v>
      </c>
      <c r="H18" s="4">
        <v>0</v>
      </c>
      <c r="I18" s="23">
        <v>0</v>
      </c>
      <c r="J18" s="24">
        <f>+F18+G18-H18-I18</f>
        <v>19000000</v>
      </c>
      <c r="K18" s="24">
        <f>+J18-L18</f>
        <v>4970921.9000000004</v>
      </c>
      <c r="L18" s="24">
        <v>14029078.1</v>
      </c>
      <c r="M18" s="24">
        <v>9966194</v>
      </c>
      <c r="N18" s="24">
        <v>9966194</v>
      </c>
      <c r="O18" s="9">
        <v>0</v>
      </c>
      <c r="P18" s="9">
        <f t="shared" si="2"/>
        <v>4062884.0999999996</v>
      </c>
      <c r="Q18" s="9">
        <f t="shared" si="3"/>
        <v>0</v>
      </c>
      <c r="R18" s="8">
        <f t="shared" si="4"/>
        <v>0.73837253157894733</v>
      </c>
    </row>
    <row r="19" spans="1:18" ht="23.25" customHeight="1" x14ac:dyDescent="0.25">
      <c r="A19" s="6" t="s">
        <v>67</v>
      </c>
      <c r="B19" s="12"/>
      <c r="C19" s="12"/>
      <c r="D19" s="11"/>
      <c r="E19" s="5" t="s">
        <v>68</v>
      </c>
      <c r="F19" s="20">
        <v>0</v>
      </c>
      <c r="G19" s="4">
        <v>4000000</v>
      </c>
      <c r="H19" s="4">
        <v>0</v>
      </c>
      <c r="I19" s="23"/>
      <c r="J19" s="4">
        <v>4000000</v>
      </c>
      <c r="K19" s="24">
        <f>+J19-L19</f>
        <v>3944000</v>
      </c>
      <c r="L19" s="24">
        <v>56000</v>
      </c>
      <c r="M19" s="24">
        <v>56000</v>
      </c>
      <c r="N19" s="24">
        <v>56000</v>
      </c>
      <c r="O19" s="9">
        <v>0</v>
      </c>
      <c r="P19" s="9">
        <f t="shared" ref="P19" si="5">+L19-M19</f>
        <v>0</v>
      </c>
      <c r="Q19" s="9">
        <f t="shared" ref="Q19" si="6">+M19-N19</f>
        <v>0</v>
      </c>
      <c r="R19" s="8">
        <f t="shared" ref="R19" si="7">+L19/J19</f>
        <v>1.4E-2</v>
      </c>
    </row>
    <row r="20" spans="1:18" ht="23.25" customHeight="1" x14ac:dyDescent="0.25">
      <c r="A20" s="6" t="s">
        <v>58</v>
      </c>
      <c r="B20" s="12" t="s">
        <v>2</v>
      </c>
      <c r="C20" s="12" t="s">
        <v>59</v>
      </c>
      <c r="D20" s="11" t="s">
        <v>60</v>
      </c>
      <c r="E20" s="5" t="s">
        <v>65</v>
      </c>
      <c r="F20" s="20">
        <v>9225000000</v>
      </c>
      <c r="G20" s="4">
        <v>0</v>
      </c>
      <c r="H20" s="4">
        <v>0</v>
      </c>
      <c r="I20" s="23">
        <v>0</v>
      </c>
      <c r="J20" s="24">
        <f t="shared" ref="J18:J21" si="8">+F20+G20-H20-I20</f>
        <v>9225000000</v>
      </c>
      <c r="K20" s="24">
        <f t="shared" si="1"/>
        <v>9225000000</v>
      </c>
      <c r="L20" s="24">
        <v>0</v>
      </c>
      <c r="M20" s="24">
        <v>0</v>
      </c>
      <c r="N20" s="24">
        <v>0</v>
      </c>
      <c r="O20" s="9">
        <v>0</v>
      </c>
      <c r="P20" s="9">
        <f t="shared" si="2"/>
        <v>0</v>
      </c>
      <c r="Q20" s="9">
        <f t="shared" si="3"/>
        <v>0</v>
      </c>
      <c r="R20" s="8">
        <f t="shared" si="4"/>
        <v>0</v>
      </c>
    </row>
    <row r="21" spans="1:18" ht="23.25" customHeight="1" thickBot="1" x14ac:dyDescent="0.3">
      <c r="A21" s="6" t="s">
        <v>45</v>
      </c>
      <c r="B21" s="12" t="s">
        <v>2</v>
      </c>
      <c r="C21" s="12" t="s">
        <v>61</v>
      </c>
      <c r="D21" s="11" t="s">
        <v>1</v>
      </c>
      <c r="E21" s="5" t="s">
        <v>51</v>
      </c>
      <c r="F21" s="20">
        <v>7888655374</v>
      </c>
      <c r="G21" s="4">
        <v>0</v>
      </c>
      <c r="H21" s="4">
        <v>0</v>
      </c>
      <c r="I21" s="23">
        <v>0</v>
      </c>
      <c r="J21" s="24">
        <f t="shared" si="8"/>
        <v>7888655374</v>
      </c>
      <c r="K21" s="24">
        <f t="shared" si="1"/>
        <v>1724133808.2399998</v>
      </c>
      <c r="L21" s="24">
        <v>6164521565.7600002</v>
      </c>
      <c r="M21" s="24">
        <v>3778861301.6599998</v>
      </c>
      <c r="N21" s="24">
        <v>3778861301.6599998</v>
      </c>
      <c r="O21" s="9">
        <v>0</v>
      </c>
      <c r="P21" s="9">
        <f t="shared" si="2"/>
        <v>2385660264.1000004</v>
      </c>
      <c r="Q21" s="9">
        <f t="shared" si="3"/>
        <v>0</v>
      </c>
      <c r="R21" s="8">
        <f t="shared" si="4"/>
        <v>0.78144135768403267</v>
      </c>
    </row>
    <row r="22" spans="1:18" ht="15" customHeight="1" thickBot="1" x14ac:dyDescent="0.3">
      <c r="A22" s="26" t="s">
        <v>0</v>
      </c>
      <c r="B22" s="27"/>
      <c r="C22" s="27"/>
      <c r="D22" s="27"/>
      <c r="E22" s="28"/>
      <c r="F22" s="3">
        <f t="shared" ref="F22:Q22" si="9">SUM(F7:F21)</f>
        <v>216533655374</v>
      </c>
      <c r="G22" s="41">
        <f>SUM(G7:G21)</f>
        <v>12000000</v>
      </c>
      <c r="H22" s="41">
        <f>SUM(H7:H21)</f>
        <v>12000000</v>
      </c>
      <c r="I22" s="3">
        <f>SUM(I7:I21)</f>
        <v>831756000</v>
      </c>
      <c r="J22" s="3">
        <f t="shared" si="9"/>
        <v>215701899374</v>
      </c>
      <c r="K22" s="3">
        <f t="shared" si="9"/>
        <v>73112516821.569992</v>
      </c>
      <c r="L22" s="3">
        <f>SUM(L7:L21)</f>
        <v>142589382552.43002</v>
      </c>
      <c r="M22" s="3">
        <f t="shared" si="9"/>
        <v>107377866587.90001</v>
      </c>
      <c r="N22" s="3">
        <f t="shared" si="9"/>
        <v>107362586900.46001</v>
      </c>
      <c r="O22" s="3">
        <f t="shared" si="9"/>
        <v>0</v>
      </c>
      <c r="P22" s="3">
        <f t="shared" si="9"/>
        <v>35211515964.530006</v>
      </c>
      <c r="Q22" s="3">
        <f t="shared" si="9"/>
        <v>15279687.440000057</v>
      </c>
      <c r="R22" s="2">
        <f>+L22/J22</f>
        <v>0.66104834016875269</v>
      </c>
    </row>
    <row r="23" spans="1:18" x14ac:dyDescent="0.25">
      <c r="L23" s="7"/>
      <c r="N23" s="7"/>
    </row>
    <row r="24" spans="1:18" x14ac:dyDescent="0.25">
      <c r="J24" s="25"/>
      <c r="L24" s="25"/>
    </row>
    <row r="26" spans="1:18" x14ac:dyDescent="0.25">
      <c r="F26" s="22"/>
      <c r="G26" s="22"/>
      <c r="H26" s="7"/>
    </row>
    <row r="27" spans="1:18" x14ac:dyDescent="0.25">
      <c r="F27" s="22"/>
    </row>
    <row r="31" spans="1:18" x14ac:dyDescent="0.25">
      <c r="F31" s="7"/>
    </row>
    <row r="32" spans="1:18" x14ac:dyDescent="0.25">
      <c r="F32" s="21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20:C21 C7:C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AMANDA ISABEL PEREZ</cp:lastModifiedBy>
  <cp:lastPrinted>2018-05-03T14:43:44Z</cp:lastPrinted>
  <dcterms:created xsi:type="dcterms:W3CDTF">2018-01-23T20:49:19Z</dcterms:created>
  <dcterms:modified xsi:type="dcterms:W3CDTF">2022-08-30T17:50:51Z</dcterms:modified>
</cp:coreProperties>
</file>