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ÁREA PRESUPUESTO\EJECUCION GASTOS\PRESUPUESTO 2021\INFORMES\12. Diciembre\"/>
    </mc:Choice>
  </mc:AlternateContent>
  <xr:revisionPtr revIDLastSave="0" documentId="13_ncr:1_{D4C21E91-1B06-4914-ABEE-5BD5827DD8F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<sst xmlns="http://schemas.openxmlformats.org/spreadsheetml/2006/main" count="105" uniqueCount="65">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</sst>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1" xfId="1" applyNumberFormat="1" applyFont="1" applyBorder="1"/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F2" zoomScaleNormal="100" workbookViewId="0">
      <selection activeCell="P8" sqref="P8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6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x14ac:dyDescent="0.25">
      <c r="A2" s="28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8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3.5" thickBot="1" x14ac:dyDescent="0.3">
      <c r="A4" s="30" t="s">
        <v>64</v>
      </c>
      <c r="B4" s="31"/>
      <c r="C4" s="31"/>
      <c r="D4" s="31"/>
      <c r="E4" s="3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25.5" x14ac:dyDescent="0.25">
      <c r="A5" s="32" t="s">
        <v>34</v>
      </c>
      <c r="B5" s="34" t="s">
        <v>33</v>
      </c>
      <c r="C5" s="34" t="s">
        <v>32</v>
      </c>
      <c r="D5" s="36" t="s">
        <v>31</v>
      </c>
      <c r="E5" s="34" t="s">
        <v>30</v>
      </c>
      <c r="F5" s="16" t="s">
        <v>29</v>
      </c>
      <c r="G5" s="16" t="s">
        <v>28</v>
      </c>
      <c r="H5" s="16" t="s">
        <v>27</v>
      </c>
      <c r="I5" s="16" t="s">
        <v>63</v>
      </c>
      <c r="J5" s="16" t="s">
        <v>26</v>
      </c>
      <c r="K5" s="16" t="s">
        <v>25</v>
      </c>
      <c r="L5" s="16" t="s">
        <v>24</v>
      </c>
      <c r="M5" s="16" t="s">
        <v>23</v>
      </c>
      <c r="N5" s="16" t="s">
        <v>22</v>
      </c>
      <c r="O5" s="16" t="s">
        <v>21</v>
      </c>
      <c r="P5" s="16" t="s">
        <v>20</v>
      </c>
      <c r="Q5" s="16" t="s">
        <v>19</v>
      </c>
      <c r="R5" s="15" t="s">
        <v>18</v>
      </c>
    </row>
    <row r="6" spans="1:18" ht="15.75" customHeight="1" thickBot="1" x14ac:dyDescent="0.3">
      <c r="A6" s="33"/>
      <c r="B6" s="35"/>
      <c r="C6" s="35"/>
      <c r="D6" s="37"/>
      <c r="E6" s="35"/>
      <c r="F6" s="14" t="s">
        <v>17</v>
      </c>
      <c r="G6" s="14" t="s">
        <v>16</v>
      </c>
      <c r="H6" s="14" t="s">
        <v>15</v>
      </c>
      <c r="I6" s="14" t="s">
        <v>14</v>
      </c>
      <c r="J6" s="14" t="s">
        <v>13</v>
      </c>
      <c r="K6" s="14" t="s">
        <v>12</v>
      </c>
      <c r="L6" s="14" t="s">
        <v>11</v>
      </c>
      <c r="M6" s="14" t="s">
        <v>10</v>
      </c>
      <c r="N6" s="14" t="s">
        <v>9</v>
      </c>
      <c r="O6" s="14" t="s">
        <v>8</v>
      </c>
      <c r="P6" s="14" t="s">
        <v>7</v>
      </c>
      <c r="Q6" s="14" t="s">
        <v>6</v>
      </c>
      <c r="R6" s="13" t="s">
        <v>5</v>
      </c>
    </row>
    <row r="7" spans="1:18" ht="23.25" customHeight="1" x14ac:dyDescent="0.25">
      <c r="A7" s="12" t="s">
        <v>38</v>
      </c>
      <c r="B7" s="11" t="s">
        <v>2</v>
      </c>
      <c r="C7" s="11" t="s">
        <v>3</v>
      </c>
      <c r="D7" s="10" t="s">
        <v>1</v>
      </c>
      <c r="E7" s="9" t="s">
        <v>51</v>
      </c>
      <c r="F7" s="18">
        <v>53134000000</v>
      </c>
      <c r="G7" s="3">
        <v>0</v>
      </c>
      <c r="H7" s="3">
        <v>1300000000</v>
      </c>
      <c r="I7" s="22">
        <v>0</v>
      </c>
      <c r="J7" s="8">
        <f t="shared" ref="J7:J20" si="0">+F7+G7-H7-I7</f>
        <v>51834000000</v>
      </c>
      <c r="K7" s="8">
        <f>+J7-L7</f>
        <v>107545021</v>
      </c>
      <c r="L7" s="8">
        <v>51726454979</v>
      </c>
      <c r="M7" s="8">
        <v>51712893820</v>
      </c>
      <c r="N7" s="8">
        <v>51712893820</v>
      </c>
      <c r="O7" s="8">
        <v>0</v>
      </c>
      <c r="P7" s="8">
        <f>+L7-M7</f>
        <v>13561159</v>
      </c>
      <c r="Q7" s="8">
        <f t="shared" ref="Q7:Q20" si="1">+M7-N7</f>
        <v>0</v>
      </c>
      <c r="R7" s="7">
        <f t="shared" ref="R7:R20" si="2">+L7/J7</f>
        <v>0.99792520312922017</v>
      </c>
    </row>
    <row r="8" spans="1:18" ht="23.25" customHeight="1" x14ac:dyDescent="0.25">
      <c r="A8" s="12" t="s">
        <v>39</v>
      </c>
      <c r="B8" s="11" t="s">
        <v>2</v>
      </c>
      <c r="C8" s="11" t="s">
        <v>3</v>
      </c>
      <c r="D8" s="10" t="s">
        <v>1</v>
      </c>
      <c r="E8" s="9" t="s">
        <v>52</v>
      </c>
      <c r="F8" s="18">
        <v>19433000000</v>
      </c>
      <c r="G8" s="3">
        <v>0</v>
      </c>
      <c r="H8" s="3">
        <v>0</v>
      </c>
      <c r="I8" s="22">
        <v>0</v>
      </c>
      <c r="J8" s="8">
        <f t="shared" si="0"/>
        <v>19433000000</v>
      </c>
      <c r="K8" s="8">
        <f t="shared" ref="K8:K20" si="3">+J8-L8</f>
        <v>0</v>
      </c>
      <c r="L8" s="8">
        <v>19433000000</v>
      </c>
      <c r="M8" s="8">
        <v>19433000000</v>
      </c>
      <c r="N8" s="8">
        <v>19433000000</v>
      </c>
      <c r="O8" s="8">
        <v>0</v>
      </c>
      <c r="P8" s="8">
        <f t="shared" ref="P8:P20" si="4">+L8-M8</f>
        <v>0</v>
      </c>
      <c r="Q8" s="8">
        <f t="shared" si="1"/>
        <v>0</v>
      </c>
      <c r="R8" s="7">
        <f t="shared" si="2"/>
        <v>1</v>
      </c>
    </row>
    <row r="9" spans="1:18" ht="23.25" customHeight="1" x14ac:dyDescent="0.25">
      <c r="A9" s="12" t="s">
        <v>40</v>
      </c>
      <c r="B9" s="11" t="s">
        <v>2</v>
      </c>
      <c r="C9" s="11" t="s">
        <v>3</v>
      </c>
      <c r="D9" s="10" t="s">
        <v>1</v>
      </c>
      <c r="E9" s="9" t="s">
        <v>53</v>
      </c>
      <c r="F9" s="18">
        <v>4392000000</v>
      </c>
      <c r="G9" s="3">
        <v>150000000</v>
      </c>
      <c r="H9" s="3">
        <v>0</v>
      </c>
      <c r="I9" s="22">
        <v>0</v>
      </c>
      <c r="J9" s="8">
        <f t="shared" si="0"/>
        <v>4542000000</v>
      </c>
      <c r="K9" s="8">
        <f t="shared" si="3"/>
        <v>9383446</v>
      </c>
      <c r="L9" s="8">
        <v>4532616554</v>
      </c>
      <c r="M9" s="8">
        <v>4517493389</v>
      </c>
      <c r="N9" s="8">
        <v>4517493389</v>
      </c>
      <c r="O9" s="8">
        <v>0</v>
      </c>
      <c r="P9" s="8">
        <f t="shared" si="4"/>
        <v>15123165</v>
      </c>
      <c r="Q9" s="8">
        <f t="shared" si="1"/>
        <v>0</v>
      </c>
      <c r="R9" s="7">
        <f t="shared" si="2"/>
        <v>0.99793407177454863</v>
      </c>
    </row>
    <row r="10" spans="1:18" ht="23.25" customHeight="1" x14ac:dyDescent="0.25">
      <c r="A10" s="12" t="s">
        <v>41</v>
      </c>
      <c r="B10" s="11" t="s">
        <v>2</v>
      </c>
      <c r="C10" s="11" t="s">
        <v>3</v>
      </c>
      <c r="D10" s="10" t="s">
        <v>1</v>
      </c>
      <c r="E10" s="9" t="s">
        <v>51</v>
      </c>
      <c r="F10" s="18">
        <v>14319000000</v>
      </c>
      <c r="G10" s="3">
        <v>0</v>
      </c>
      <c r="H10" s="3">
        <v>150000000</v>
      </c>
      <c r="I10" s="22">
        <v>0</v>
      </c>
      <c r="J10" s="8">
        <f t="shared" si="0"/>
        <v>14169000000</v>
      </c>
      <c r="K10" s="8">
        <f t="shared" si="3"/>
        <v>178030829</v>
      </c>
      <c r="L10" s="8">
        <v>13990969171</v>
      </c>
      <c r="M10" s="8">
        <v>13990969171</v>
      </c>
      <c r="N10" s="8">
        <v>13990969171</v>
      </c>
      <c r="O10" s="8">
        <v>0</v>
      </c>
      <c r="P10" s="8">
        <f t="shared" si="4"/>
        <v>0</v>
      </c>
      <c r="Q10" s="8">
        <f t="shared" si="1"/>
        <v>0</v>
      </c>
      <c r="R10" s="7">
        <f t="shared" si="2"/>
        <v>0.98743518745147862</v>
      </c>
    </row>
    <row r="11" spans="1:18" ht="23.25" customHeight="1" x14ac:dyDescent="0.25">
      <c r="A11" s="12" t="s">
        <v>42</v>
      </c>
      <c r="B11" s="11" t="s">
        <v>2</v>
      </c>
      <c r="C11" s="11" t="s">
        <v>3</v>
      </c>
      <c r="D11" s="10" t="s">
        <v>1</v>
      </c>
      <c r="E11" s="9" t="s">
        <v>54</v>
      </c>
      <c r="F11" s="18">
        <v>5207000000</v>
      </c>
      <c r="G11" s="3">
        <v>250000000</v>
      </c>
      <c r="H11" s="3">
        <v>0</v>
      </c>
      <c r="I11" s="22">
        <v>0</v>
      </c>
      <c r="J11" s="8">
        <f t="shared" si="0"/>
        <v>5457000000</v>
      </c>
      <c r="K11" s="8">
        <f t="shared" si="3"/>
        <v>0</v>
      </c>
      <c r="L11" s="8">
        <v>5457000000</v>
      </c>
      <c r="M11" s="8">
        <v>5457000000</v>
      </c>
      <c r="N11" s="8">
        <v>5457000000</v>
      </c>
      <c r="O11" s="8">
        <v>0</v>
      </c>
      <c r="P11" s="8">
        <f t="shared" si="4"/>
        <v>0</v>
      </c>
      <c r="Q11" s="8">
        <f t="shared" si="1"/>
        <v>0</v>
      </c>
      <c r="R11" s="7">
        <f t="shared" si="2"/>
        <v>1</v>
      </c>
    </row>
    <row r="12" spans="1:18" ht="23.25" customHeight="1" x14ac:dyDescent="0.25">
      <c r="A12" s="12" t="s">
        <v>43</v>
      </c>
      <c r="B12" s="11" t="s">
        <v>2</v>
      </c>
      <c r="C12" s="11" t="s">
        <v>3</v>
      </c>
      <c r="D12" s="10" t="s">
        <v>1</v>
      </c>
      <c r="E12" s="9" t="s">
        <v>53</v>
      </c>
      <c r="F12" s="18">
        <v>901000000</v>
      </c>
      <c r="G12" s="3">
        <v>150000000</v>
      </c>
      <c r="H12" s="3">
        <v>0</v>
      </c>
      <c r="I12" s="22">
        <v>0</v>
      </c>
      <c r="J12" s="8">
        <f t="shared" si="0"/>
        <v>1051000000</v>
      </c>
      <c r="K12" s="8">
        <f t="shared" si="3"/>
        <v>17013605</v>
      </c>
      <c r="L12" s="8">
        <v>1033986395</v>
      </c>
      <c r="M12" s="8">
        <v>1033986395</v>
      </c>
      <c r="N12" s="8">
        <v>1033986395</v>
      </c>
      <c r="O12" s="8">
        <v>0</v>
      </c>
      <c r="P12" s="8">
        <f t="shared" si="4"/>
        <v>0</v>
      </c>
      <c r="Q12" s="8">
        <f t="shared" si="1"/>
        <v>0</v>
      </c>
      <c r="R12" s="7">
        <f t="shared" si="2"/>
        <v>0.98381198382492863</v>
      </c>
    </row>
    <row r="13" spans="1:18" ht="23.25" customHeight="1" x14ac:dyDescent="0.25">
      <c r="A13" s="5" t="s">
        <v>44</v>
      </c>
      <c r="B13" s="11" t="s">
        <v>2</v>
      </c>
      <c r="C13" s="11" t="s">
        <v>3</v>
      </c>
      <c r="D13" s="10" t="s">
        <v>1</v>
      </c>
      <c r="E13" s="4" t="s">
        <v>55</v>
      </c>
      <c r="F13" s="19">
        <v>83380000000</v>
      </c>
      <c r="G13" s="3">
        <v>0</v>
      </c>
      <c r="H13" s="3">
        <v>612000000</v>
      </c>
      <c r="I13" s="22">
        <v>0</v>
      </c>
      <c r="J13" s="8">
        <f t="shared" si="0"/>
        <v>82768000000</v>
      </c>
      <c r="K13" s="8">
        <f t="shared" si="3"/>
        <v>774488651.3500061</v>
      </c>
      <c r="L13" s="8">
        <v>81993511348.649994</v>
      </c>
      <c r="M13" s="8">
        <v>79353773871.630005</v>
      </c>
      <c r="N13" s="8">
        <v>79353773871.630005</v>
      </c>
      <c r="O13" s="8">
        <v>0</v>
      </c>
      <c r="P13" s="8">
        <f t="shared" si="4"/>
        <v>2639737477.019989</v>
      </c>
      <c r="Q13" s="8">
        <f t="shared" si="1"/>
        <v>0</v>
      </c>
      <c r="R13" s="7">
        <f t="shared" si="2"/>
        <v>0.99064265596184509</v>
      </c>
    </row>
    <row r="14" spans="1:18" ht="23.25" customHeight="1" x14ac:dyDescent="0.25">
      <c r="A14" s="5" t="s">
        <v>45</v>
      </c>
      <c r="B14" s="11" t="s">
        <v>2</v>
      </c>
      <c r="C14" s="11" t="s">
        <v>3</v>
      </c>
      <c r="D14" s="10" t="s">
        <v>1</v>
      </c>
      <c r="E14" s="4" t="s">
        <v>4</v>
      </c>
      <c r="F14" s="19">
        <v>20000000</v>
      </c>
      <c r="G14" s="3">
        <v>0</v>
      </c>
      <c r="H14" s="3">
        <v>0</v>
      </c>
      <c r="I14" s="22">
        <v>0</v>
      </c>
      <c r="J14" s="8">
        <f t="shared" si="0"/>
        <v>20000000</v>
      </c>
      <c r="K14" s="8">
        <f t="shared" si="3"/>
        <v>2006150</v>
      </c>
      <c r="L14" s="8">
        <v>17993850</v>
      </c>
      <c r="M14" s="8">
        <v>17993850</v>
      </c>
      <c r="N14" s="8">
        <v>17993850</v>
      </c>
      <c r="O14" s="8">
        <v>0</v>
      </c>
      <c r="P14" s="8">
        <f t="shared" si="4"/>
        <v>0</v>
      </c>
      <c r="Q14" s="8">
        <f t="shared" si="1"/>
        <v>0</v>
      </c>
      <c r="R14" s="7">
        <f t="shared" si="2"/>
        <v>0.89969250000000001</v>
      </c>
    </row>
    <row r="15" spans="1:18" ht="23.25" customHeight="1" x14ac:dyDescent="0.25">
      <c r="A15" s="5" t="s">
        <v>61</v>
      </c>
      <c r="B15" s="11" t="s">
        <v>2</v>
      </c>
      <c r="C15" s="11" t="s">
        <v>3</v>
      </c>
      <c r="D15" s="10" t="s">
        <v>1</v>
      </c>
      <c r="E15" s="4" t="s">
        <v>62</v>
      </c>
      <c r="F15" s="19">
        <v>6973000000</v>
      </c>
      <c r="G15" s="3">
        <v>0</v>
      </c>
      <c r="H15" s="3">
        <v>6973000000</v>
      </c>
      <c r="I15" s="22">
        <v>0</v>
      </c>
      <c r="J15" s="8">
        <f t="shared" si="0"/>
        <v>0</v>
      </c>
      <c r="K15" s="8">
        <f t="shared" si="3"/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7">
        <v>0</v>
      </c>
    </row>
    <row r="16" spans="1:18" ht="23.25" customHeight="1" x14ac:dyDescent="0.25">
      <c r="A16" s="5" t="s">
        <v>46</v>
      </c>
      <c r="B16" s="11" t="s">
        <v>2</v>
      </c>
      <c r="C16" s="11" t="s">
        <v>3</v>
      </c>
      <c r="D16" s="10" t="s">
        <v>1</v>
      </c>
      <c r="E16" s="4" t="s">
        <v>56</v>
      </c>
      <c r="F16" s="19">
        <v>424000000</v>
      </c>
      <c r="G16" s="3">
        <v>0</v>
      </c>
      <c r="H16" s="3">
        <v>100000000</v>
      </c>
      <c r="I16" s="22">
        <v>0</v>
      </c>
      <c r="J16" s="8">
        <f t="shared" si="0"/>
        <v>324000000</v>
      </c>
      <c r="K16" s="8">
        <f t="shared" si="3"/>
        <v>25839000</v>
      </c>
      <c r="L16" s="8">
        <v>298161000</v>
      </c>
      <c r="M16" s="8">
        <v>298161000</v>
      </c>
      <c r="N16" s="8">
        <v>298161000</v>
      </c>
      <c r="O16" s="8">
        <v>0</v>
      </c>
      <c r="P16" s="8">
        <f t="shared" si="4"/>
        <v>0</v>
      </c>
      <c r="Q16" s="8">
        <f t="shared" si="1"/>
        <v>0</v>
      </c>
      <c r="R16" s="7">
        <f t="shared" si="2"/>
        <v>0.92025000000000001</v>
      </c>
    </row>
    <row r="17" spans="1:18" ht="23.25" customHeight="1" x14ac:dyDescent="0.25">
      <c r="A17" s="5" t="s">
        <v>47</v>
      </c>
      <c r="B17" s="11" t="s">
        <v>2</v>
      </c>
      <c r="C17" s="11" t="s">
        <v>3</v>
      </c>
      <c r="D17" s="10" t="s">
        <v>1</v>
      </c>
      <c r="E17" s="4" t="s">
        <v>57</v>
      </c>
      <c r="F17" s="19">
        <v>3900000000</v>
      </c>
      <c r="G17" s="3">
        <v>9083807573</v>
      </c>
      <c r="H17" s="3">
        <v>0</v>
      </c>
      <c r="I17" s="22">
        <v>0</v>
      </c>
      <c r="J17" s="8">
        <f t="shared" si="0"/>
        <v>12983807573</v>
      </c>
      <c r="K17" s="8">
        <f t="shared" si="3"/>
        <v>624700</v>
      </c>
      <c r="L17" s="8">
        <v>12983182873</v>
      </c>
      <c r="M17" s="8">
        <v>12983182873</v>
      </c>
      <c r="N17" s="8">
        <v>12957722448.65</v>
      </c>
      <c r="O17" s="8">
        <v>0</v>
      </c>
      <c r="P17" s="8">
        <f t="shared" si="4"/>
        <v>0</v>
      </c>
      <c r="Q17" s="8">
        <f t="shared" si="1"/>
        <v>25460424.350000381</v>
      </c>
      <c r="R17" s="7">
        <f t="shared" si="2"/>
        <v>0.9999518862247081</v>
      </c>
    </row>
    <row r="18" spans="1:18" ht="23.25" customHeight="1" x14ac:dyDescent="0.25">
      <c r="A18" s="5" t="s">
        <v>48</v>
      </c>
      <c r="B18" s="11" t="s">
        <v>2</v>
      </c>
      <c r="C18" s="11" t="s">
        <v>3</v>
      </c>
      <c r="D18" s="10" t="s">
        <v>1</v>
      </c>
      <c r="E18" s="4" t="s">
        <v>58</v>
      </c>
      <c r="F18" s="19">
        <v>790000000</v>
      </c>
      <c r="G18" s="3">
        <v>0</v>
      </c>
      <c r="H18" s="3">
        <v>497000000</v>
      </c>
      <c r="I18" s="22">
        <v>0</v>
      </c>
      <c r="J18" s="8">
        <f t="shared" si="0"/>
        <v>293000000</v>
      </c>
      <c r="K18" s="8">
        <f t="shared" si="3"/>
        <v>73686832.219999999</v>
      </c>
      <c r="L18" s="8">
        <v>219313167.78</v>
      </c>
      <c r="M18" s="8">
        <v>219313167.78</v>
      </c>
      <c r="N18" s="8">
        <v>219313167.78</v>
      </c>
      <c r="O18" s="8">
        <v>0</v>
      </c>
      <c r="P18" s="8">
        <f t="shared" si="4"/>
        <v>0</v>
      </c>
      <c r="Q18" s="8">
        <f t="shared" si="1"/>
        <v>0</v>
      </c>
      <c r="R18" s="7">
        <f t="shared" si="2"/>
        <v>0.7485091050511945</v>
      </c>
    </row>
    <row r="19" spans="1:18" ht="23.25" customHeight="1" x14ac:dyDescent="0.25">
      <c r="A19" s="5" t="s">
        <v>49</v>
      </c>
      <c r="B19" s="11" t="s">
        <v>2</v>
      </c>
      <c r="C19" s="11" t="s">
        <v>3</v>
      </c>
      <c r="D19" s="10" t="s">
        <v>1</v>
      </c>
      <c r="E19" s="4" t="s">
        <v>59</v>
      </c>
      <c r="F19" s="19">
        <v>10000000</v>
      </c>
      <c r="G19" s="3">
        <v>0</v>
      </c>
      <c r="H19" s="3">
        <v>1807573</v>
      </c>
      <c r="I19" s="22">
        <v>0</v>
      </c>
      <c r="J19" s="8">
        <f t="shared" si="0"/>
        <v>8192427</v>
      </c>
      <c r="K19" s="8">
        <f t="shared" si="3"/>
        <v>2678</v>
      </c>
      <c r="L19" s="8">
        <v>8189749</v>
      </c>
      <c r="M19" s="8">
        <v>8189749</v>
      </c>
      <c r="N19" s="8">
        <v>8189749</v>
      </c>
      <c r="O19" s="8">
        <v>0</v>
      </c>
      <c r="P19" s="8">
        <f t="shared" si="4"/>
        <v>0</v>
      </c>
      <c r="Q19" s="8">
        <f t="shared" si="1"/>
        <v>0</v>
      </c>
      <c r="R19" s="7">
        <f t="shared" si="2"/>
        <v>0.99967311274180415</v>
      </c>
    </row>
    <row r="20" spans="1:18" ht="23.25" customHeight="1" thickBot="1" x14ac:dyDescent="0.3">
      <c r="A20" s="5" t="s">
        <v>50</v>
      </c>
      <c r="B20" s="11" t="s">
        <v>2</v>
      </c>
      <c r="C20" s="11">
        <v>11</v>
      </c>
      <c r="D20" s="10" t="s">
        <v>1</v>
      </c>
      <c r="E20" s="4" t="s">
        <v>60</v>
      </c>
      <c r="F20" s="19">
        <v>7888655374</v>
      </c>
      <c r="G20" s="3">
        <v>0</v>
      </c>
      <c r="H20" s="3">
        <v>0</v>
      </c>
      <c r="I20" s="22">
        <v>0</v>
      </c>
      <c r="J20" s="8">
        <f t="shared" si="0"/>
        <v>7888655374</v>
      </c>
      <c r="K20" s="8">
        <f t="shared" si="3"/>
        <v>79040834.470000267</v>
      </c>
      <c r="L20" s="8">
        <v>7809614539.5299997</v>
      </c>
      <c r="M20" s="8">
        <v>6720861990.7600002</v>
      </c>
      <c r="N20" s="8">
        <v>6720861990.7600002</v>
      </c>
      <c r="O20" s="8">
        <v>0</v>
      </c>
      <c r="P20" s="8">
        <f t="shared" si="4"/>
        <v>1088752548.7699995</v>
      </c>
      <c r="Q20" s="8">
        <f t="shared" si="1"/>
        <v>0</v>
      </c>
      <c r="R20" s="7">
        <f t="shared" si="2"/>
        <v>0.98998044270884122</v>
      </c>
    </row>
    <row r="21" spans="1:18" ht="15" customHeight="1" thickBot="1" x14ac:dyDescent="0.3">
      <c r="A21" s="23" t="s">
        <v>0</v>
      </c>
      <c r="B21" s="24"/>
      <c r="C21" s="24"/>
      <c r="D21" s="24"/>
      <c r="E21" s="25"/>
      <c r="F21" s="38">
        <f t="shared" ref="F21:Q21" si="5">SUM(F7:F20)</f>
        <v>200771655374</v>
      </c>
      <c r="G21" s="38">
        <f t="shared" si="5"/>
        <v>9633807573</v>
      </c>
      <c r="H21" s="38">
        <f t="shared" si="5"/>
        <v>9633807573</v>
      </c>
      <c r="I21" s="38">
        <f t="shared" si="5"/>
        <v>0</v>
      </c>
      <c r="J21" s="38">
        <f t="shared" si="5"/>
        <v>200771655374</v>
      </c>
      <c r="K21" s="38">
        <f t="shared" si="5"/>
        <v>1267661747.0400064</v>
      </c>
      <c r="L21" s="38">
        <f t="shared" si="5"/>
        <v>199503993626.95999</v>
      </c>
      <c r="M21" s="38">
        <f t="shared" si="5"/>
        <v>195746819277.17001</v>
      </c>
      <c r="N21" s="38">
        <f t="shared" si="5"/>
        <v>195721358852.82001</v>
      </c>
      <c r="O21" s="38">
        <f t="shared" si="5"/>
        <v>0</v>
      </c>
      <c r="P21" s="38">
        <f t="shared" si="5"/>
        <v>3757174349.7899885</v>
      </c>
      <c r="Q21" s="38">
        <f t="shared" si="5"/>
        <v>25460424.350000381</v>
      </c>
      <c r="R21" s="2">
        <f>+L21/J21</f>
        <v>0.99368605222346451</v>
      </c>
    </row>
    <row r="22" spans="1:18" x14ac:dyDescent="0.25">
      <c r="L22" s="6"/>
      <c r="N22" s="6"/>
    </row>
    <row r="25" spans="1:18" x14ac:dyDescent="0.25">
      <c r="F25" s="21"/>
      <c r="G25" s="21"/>
      <c r="H25" s="6"/>
    </row>
    <row r="26" spans="1:18" x14ac:dyDescent="0.25">
      <c r="F26" s="21"/>
    </row>
    <row r="30" spans="1:18" x14ac:dyDescent="0.25">
      <c r="F30" s="6"/>
    </row>
    <row r="31" spans="1:18" x14ac:dyDescent="0.25">
      <c r="F31" s="20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2022-01-21T15:38:06Z</dcterms:modified>
</cp:coreProperties>
</file>