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ÁREA PRESUPUESTO\01. GESTION GASTOS\PRESUPUESTO 2023\2 INFORMES\Reporte WEB\"/>
    </mc:Choice>
  </mc:AlternateContent>
  <xr:revisionPtr revIDLastSave="0" documentId="13_ncr:1_{4DCCF675-37D3-41E3-86C5-1693B4D483A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0" i="1" l="1"/>
  <c r="Q20" i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M22" i="1" l="1"/>
  <c r="Q22" i="1" l="1"/>
  <c r="L22" i="1"/>
  <c r="R22" i="1" s="1"/>
  <c r="N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<sst xmlns="http://schemas.openxmlformats.org/spreadsheetml/2006/main" count="109" uniqueCount="68">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</sst>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6" fontId="2" fillId="0" borderId="0" xfId="0" applyNumberFormat="1" applyFont="1"/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F1" zoomScaleNormal="100" workbookViewId="0">
      <selection activeCell="L17" sqref="L1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5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25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x14ac:dyDescent="0.25">
      <c r="A3" s="27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3.5" thickBot="1" x14ac:dyDescent="0.3">
      <c r="A4" s="29" t="s">
        <v>67</v>
      </c>
      <c r="B4" s="30"/>
      <c r="C4" s="30"/>
      <c r="D4" s="30"/>
      <c r="E4" s="30"/>
    </row>
    <row r="5" spans="1:18" ht="25.5" x14ac:dyDescent="0.25">
      <c r="A5" s="31" t="s">
        <v>33</v>
      </c>
      <c r="B5" s="33" t="s">
        <v>32</v>
      </c>
      <c r="C5" s="33" t="s">
        <v>31</v>
      </c>
      <c r="D5" s="35" t="s">
        <v>30</v>
      </c>
      <c r="E5" s="33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2"/>
      <c r="B6" s="34"/>
      <c r="C6" s="34"/>
      <c r="D6" s="36"/>
      <c r="E6" s="34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0</v>
      </c>
      <c r="H7" s="4">
        <v>0</v>
      </c>
      <c r="I7" s="21">
        <v>0</v>
      </c>
      <c r="J7" s="9">
        <f t="shared" ref="J7:J21" si="0">+F7+G7-H7-I7</f>
        <v>57063000000</v>
      </c>
      <c r="K7" s="9">
        <f>+J7-L7</f>
        <v>50078454007</v>
      </c>
      <c r="L7" s="9">
        <v>6984545993</v>
      </c>
      <c r="M7" s="9">
        <v>6832933459</v>
      </c>
      <c r="N7" s="9">
        <v>6832933459</v>
      </c>
      <c r="O7" s="9">
        <v>0</v>
      </c>
      <c r="P7" s="9">
        <f>+L7-M7</f>
        <v>151612534</v>
      </c>
      <c r="Q7" s="9">
        <f t="shared" ref="Q7:Q21" si="1">+M7-N7</f>
        <v>0</v>
      </c>
      <c r="R7" s="8">
        <f t="shared" ref="R7:R21" si="2">+L7/J7</f>
        <v>0.12240060972959711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0</v>
      </c>
      <c r="H8" s="4">
        <v>0</v>
      </c>
      <c r="I8" s="21">
        <v>0</v>
      </c>
      <c r="J8" s="9">
        <f t="shared" si="0"/>
        <v>20852000000</v>
      </c>
      <c r="K8" s="9">
        <f t="shared" ref="K8:K21" si="3">+J8-L8</f>
        <v>18257558507</v>
      </c>
      <c r="L8" s="9">
        <v>2594441493</v>
      </c>
      <c r="M8" s="9">
        <v>2594441493</v>
      </c>
      <c r="N8" s="9">
        <v>2594441493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0.12442170981200844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0</v>
      </c>
      <c r="H9" s="4">
        <v>0</v>
      </c>
      <c r="I9" s="21">
        <v>0</v>
      </c>
      <c r="J9" s="9">
        <f t="shared" si="0"/>
        <v>4483000000</v>
      </c>
      <c r="K9" s="9">
        <f t="shared" si="3"/>
        <v>4209549197</v>
      </c>
      <c r="L9" s="9">
        <v>273450803</v>
      </c>
      <c r="M9" s="9">
        <v>201749002</v>
      </c>
      <c r="N9" s="9">
        <v>201749002</v>
      </c>
      <c r="O9" s="9">
        <v>0</v>
      </c>
      <c r="P9" s="9">
        <f t="shared" si="4"/>
        <v>71701801</v>
      </c>
      <c r="Q9" s="9">
        <f t="shared" si="1"/>
        <v>0</v>
      </c>
      <c r="R9" s="8">
        <f t="shared" si="2"/>
        <v>6.0997279277269688E-2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0</v>
      </c>
      <c r="H10" s="4">
        <v>0</v>
      </c>
      <c r="I10" s="21">
        <v>0</v>
      </c>
      <c r="J10" s="9">
        <f t="shared" si="0"/>
        <v>15760000000</v>
      </c>
      <c r="K10" s="9">
        <f t="shared" si="3"/>
        <v>13714646114</v>
      </c>
      <c r="L10" s="9">
        <v>2045353886</v>
      </c>
      <c r="M10" s="9">
        <v>2039367432</v>
      </c>
      <c r="N10" s="9">
        <v>2039367432</v>
      </c>
      <c r="O10" s="9">
        <v>0</v>
      </c>
      <c r="P10" s="9">
        <f t="shared" si="4"/>
        <v>5986454</v>
      </c>
      <c r="Q10" s="9">
        <f t="shared" si="1"/>
        <v>0</v>
      </c>
      <c r="R10" s="8">
        <f t="shared" si="2"/>
        <v>0.12978133794416244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0</v>
      </c>
      <c r="H11" s="4">
        <v>0</v>
      </c>
      <c r="I11" s="21">
        <v>0</v>
      </c>
      <c r="J11" s="9">
        <f t="shared" si="0"/>
        <v>5731000000</v>
      </c>
      <c r="K11" s="9">
        <f t="shared" si="3"/>
        <v>4970514067</v>
      </c>
      <c r="L11" s="9">
        <v>760485933</v>
      </c>
      <c r="M11" s="9">
        <v>760485933</v>
      </c>
      <c r="N11" s="9">
        <v>760485933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0.13269689984295935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0</v>
      </c>
      <c r="H12" s="4">
        <v>0</v>
      </c>
      <c r="I12" s="21">
        <v>0</v>
      </c>
      <c r="J12" s="9">
        <f t="shared" si="0"/>
        <v>992000000</v>
      </c>
      <c r="K12" s="9">
        <f t="shared" si="3"/>
        <v>944004608</v>
      </c>
      <c r="L12" s="9">
        <v>47995392</v>
      </c>
      <c r="M12" s="9">
        <v>42397970</v>
      </c>
      <c r="N12" s="9">
        <v>42397970</v>
      </c>
      <c r="O12" s="9">
        <v>0</v>
      </c>
      <c r="P12" s="9">
        <f t="shared" si="4"/>
        <v>5597422</v>
      </c>
      <c r="Q12" s="9">
        <f t="shared" si="1"/>
        <v>0</v>
      </c>
      <c r="R12" s="8">
        <f t="shared" si="2"/>
        <v>4.8382451612903228E-2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0</v>
      </c>
      <c r="H13" s="4">
        <v>0</v>
      </c>
      <c r="I13" s="21">
        <v>0</v>
      </c>
      <c r="J13" s="9">
        <f t="shared" si="0"/>
        <v>88050000000</v>
      </c>
      <c r="K13" s="9">
        <f t="shared" si="3"/>
        <v>24454253197.660004</v>
      </c>
      <c r="L13" s="9">
        <v>63595746802.339996</v>
      </c>
      <c r="M13" s="9">
        <v>4201828652.5900002</v>
      </c>
      <c r="N13" s="9">
        <v>3956469611.9000001</v>
      </c>
      <c r="O13" s="9">
        <v>0</v>
      </c>
      <c r="P13" s="9">
        <f>+L13-M13</f>
        <v>59393918149.75</v>
      </c>
      <c r="Q13" s="9">
        <f t="shared" si="1"/>
        <v>245359040.69000006</v>
      </c>
      <c r="R13" s="8">
        <f t="shared" si="2"/>
        <v>0.72226856107143667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0"/>
        <v>23000000</v>
      </c>
      <c r="K14" s="9">
        <f t="shared" si="3"/>
        <v>23000000</v>
      </c>
      <c r="L14" s="9">
        <v>0</v>
      </c>
      <c r="M14" s="9">
        <v>0</v>
      </c>
      <c r="N14" s="9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0</v>
      </c>
      <c r="I15" s="19">
        <v>14697000000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295351155</v>
      </c>
      <c r="L16" s="9">
        <v>135648845</v>
      </c>
      <c r="M16" s="9">
        <v>133766494</v>
      </c>
      <c r="N16" s="9">
        <v>133766494</v>
      </c>
      <c r="O16" s="9">
        <v>0</v>
      </c>
      <c r="P16" s="9">
        <f t="shared" si="4"/>
        <v>1882351</v>
      </c>
      <c r="Q16" s="9">
        <f t="shared" si="1"/>
        <v>0</v>
      </c>
      <c r="R16" s="8">
        <f t="shared" si="2"/>
        <v>0.31473049883990717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7709000000</v>
      </c>
      <c r="L17" s="9">
        <v>0</v>
      </c>
      <c r="M17" s="9">
        <v>0</v>
      </c>
      <c r="N17" s="9">
        <v>0</v>
      </c>
      <c r="O17" s="9">
        <v>0</v>
      </c>
      <c r="P17" s="9">
        <f t="shared" si="4"/>
        <v>0</v>
      </c>
      <c r="Q17" s="9">
        <f t="shared" si="1"/>
        <v>0</v>
      </c>
      <c r="R17" s="8">
        <f t="shared" si="2"/>
        <v>0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19000000</v>
      </c>
      <c r="L18" s="9">
        <v>0</v>
      </c>
      <c r="M18" s="9">
        <v>0</v>
      </c>
      <c r="N18" s="9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0"/>
        <v>19702919263</v>
      </c>
      <c r="K19" s="9">
        <f t="shared" si="3"/>
        <v>19702919263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0"/>
        <v>196529092</v>
      </c>
      <c r="K20" s="9"/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2"/>
        <v>0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0"/>
        <v>8000000000</v>
      </c>
      <c r="K21" s="9">
        <f t="shared" si="3"/>
        <v>3625220689.8400002</v>
      </c>
      <c r="L21" s="9">
        <v>4374779310.1599998</v>
      </c>
      <c r="M21" s="9">
        <v>25911573.449999999</v>
      </c>
      <c r="N21" s="9">
        <v>25911573.449999999</v>
      </c>
      <c r="O21" s="9">
        <v>0</v>
      </c>
      <c r="P21" s="9">
        <f t="shared" si="4"/>
        <v>4348867736.71</v>
      </c>
      <c r="Q21" s="9">
        <f t="shared" si="1"/>
        <v>0</v>
      </c>
      <c r="R21" s="8">
        <f t="shared" si="2"/>
        <v>0.54684741377000001</v>
      </c>
    </row>
    <row r="22" spans="1:18" ht="15" customHeight="1" thickBot="1" x14ac:dyDescent="0.3">
      <c r="A22" s="22" t="s">
        <v>0</v>
      </c>
      <c r="B22" s="23"/>
      <c r="C22" s="23"/>
      <c r="D22" s="23"/>
      <c r="E22" s="24"/>
      <c r="F22" s="3">
        <f t="shared" ref="F22:Q22" si="7">SUM(F7:F21)</f>
        <v>243709448355</v>
      </c>
      <c r="G22" s="3">
        <f t="shared" si="7"/>
        <v>0</v>
      </c>
      <c r="H22" s="3">
        <f t="shared" si="7"/>
        <v>0</v>
      </c>
      <c r="I22" s="3">
        <f t="shared" si="7"/>
        <v>14697000000</v>
      </c>
      <c r="J22" s="3">
        <f t="shared" si="7"/>
        <v>229012448355</v>
      </c>
      <c r="K22" s="3">
        <f t="shared" si="7"/>
        <v>148003470805.5</v>
      </c>
      <c r="L22" s="3">
        <f t="shared" si="7"/>
        <v>80812448457.5</v>
      </c>
      <c r="M22" s="3">
        <f t="shared" si="7"/>
        <v>16832882009.040001</v>
      </c>
      <c r="N22" s="3">
        <f t="shared" si="7"/>
        <v>16587522968.35</v>
      </c>
      <c r="O22" s="3">
        <f t="shared" si="7"/>
        <v>0</v>
      </c>
      <c r="P22" s="3">
        <f t="shared" si="7"/>
        <v>63979566448.459999</v>
      </c>
      <c r="Q22" s="3">
        <f t="shared" si="7"/>
        <v>245359040.69000006</v>
      </c>
      <c r="R22" s="2">
        <f>+L22/J22</f>
        <v>0.35287360594577755</v>
      </c>
    </row>
    <row r="23" spans="1:18" x14ac:dyDescent="0.25">
      <c r="L23" s="7"/>
      <c r="N23" s="7"/>
    </row>
    <row r="24" spans="1:18" x14ac:dyDescent="0.25">
      <c r="L24" s="20"/>
      <c r="M24" s="20"/>
      <c r="P24" s="40"/>
    </row>
    <row r="25" spans="1:18" x14ac:dyDescent="0.25">
      <c r="D25" s="37"/>
      <c r="E25" s="39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8" x14ac:dyDescent="0.25">
      <c r="H26" s="38"/>
      <c r="I26" s="38"/>
      <c r="J26" s="38"/>
      <c r="K26" s="38"/>
      <c r="L26" s="38"/>
      <c r="M26" s="38"/>
      <c r="N26" s="38"/>
      <c r="O26" s="38"/>
      <c r="P26" s="38"/>
    </row>
    <row r="27" spans="1:18" x14ac:dyDescent="0.25">
      <c r="H27" s="38"/>
      <c r="I27" s="38"/>
      <c r="J27" s="38"/>
      <c r="K27" s="38"/>
      <c r="L27" s="38"/>
      <c r="M27" s="38"/>
      <c r="N27" s="38"/>
      <c r="O27" s="38"/>
      <c r="P27" s="38"/>
    </row>
    <row r="28" spans="1:18" x14ac:dyDescent="0.25"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25">
      <c r="H29" s="38"/>
      <c r="I29" s="38"/>
      <c r="J29" s="38"/>
      <c r="K29" s="38"/>
      <c r="L29" s="38"/>
      <c r="M29" s="38"/>
      <c r="N29" s="38"/>
      <c r="O29" s="38"/>
      <c r="P29" s="38"/>
    </row>
    <row r="30" spans="1:18" x14ac:dyDescent="0.25">
      <c r="H30" s="38"/>
      <c r="I30" s="38"/>
      <c r="J30" s="38"/>
      <c r="K30" s="38"/>
      <c r="L30" s="38"/>
      <c r="M30" s="38"/>
      <c r="N30" s="38"/>
      <c r="O30" s="38"/>
      <c r="P30" s="38"/>
    </row>
    <row r="31" spans="1:18" x14ac:dyDescent="0.25"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25">
      <c r="H32" s="38"/>
      <c r="I32" s="38"/>
      <c r="J32" s="38"/>
      <c r="K32" s="38"/>
      <c r="L32" s="38"/>
      <c r="M32" s="38"/>
      <c r="N32" s="38"/>
      <c r="O32" s="38"/>
      <c r="P32" s="38"/>
    </row>
    <row r="33" spans="8:16" x14ac:dyDescent="0.25">
      <c r="H33" s="38"/>
      <c r="I33" s="38"/>
      <c r="J33" s="38"/>
      <c r="K33" s="38"/>
      <c r="L33" s="38"/>
      <c r="M33" s="38"/>
      <c r="N33" s="38"/>
      <c r="O33" s="38"/>
      <c r="P33" s="38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2023-03-08T13:38:47Z</dcterms:modified>
</cp:coreProperties>
</file>