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ÁREA PRESUPUESTO\01. GESTION GASTOS\PRESUPUESTO 2023\2 INFORMES\Reporte WEB\"/>
    </mc:Choice>
  </mc:AlternateContent>
  <xr:revisionPtr revIDLastSave="0" documentId="13_ncr:1_{B1C1336D-1295-4234-BA12-A6FAA62B9C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RZ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1" l="1"/>
  <c r="R20" i="1" l="1"/>
  <c r="Q20" i="1"/>
  <c r="P20" i="1"/>
  <c r="J20" i="1"/>
  <c r="P13" i="1" l="1"/>
  <c r="P7" i="1" l="1"/>
  <c r="Q7" i="1"/>
  <c r="I22" i="1" l="1"/>
  <c r="H22" i="1"/>
  <c r="G22" i="1"/>
  <c r="F22" i="1"/>
  <c r="J7" i="1" l="1"/>
  <c r="R7" i="1" s="1"/>
  <c r="J8" i="1"/>
  <c r="K8" i="1" s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J21" i="1"/>
  <c r="K21" i="1" s="1"/>
  <c r="P21" i="1"/>
  <c r="P22" i="1" l="1"/>
  <c r="K7" i="1"/>
  <c r="K22" i="1" s="1"/>
  <c r="J22" i="1"/>
  <c r="Q21" i="1"/>
  <c r="Q19" i="1"/>
  <c r="Q18" i="1"/>
  <c r="Q17" i="1"/>
  <c r="Q16" i="1"/>
  <c r="Q14" i="1"/>
  <c r="Q13" i="1"/>
  <c r="Q12" i="1"/>
  <c r="Q11" i="1"/>
  <c r="Q10" i="1"/>
  <c r="Q9" i="1"/>
  <c r="Q8" i="1"/>
  <c r="R21" i="1"/>
  <c r="R19" i="1"/>
  <c r="R18" i="1"/>
  <c r="R17" i="1"/>
  <c r="R14" i="1"/>
  <c r="R13" i="1"/>
  <c r="R12" i="1"/>
  <c r="R10" i="1"/>
  <c r="R9" i="1"/>
  <c r="R8" i="1"/>
  <c r="R11" i="1" l="1"/>
  <c r="R16" i="1"/>
  <c r="Q22" i="1" l="1"/>
  <c r="L22" i="1"/>
  <c r="R22" i="1" s="1"/>
  <c r="N22" i="1"/>
  <c r="O22" i="1"/>
</calcChain>
</file>

<file path=xl/sharedStrings.xml><?xml version="1.0" encoding="utf-8"?>
<sst xmlns="http://schemas.openxmlformats.org/spreadsheetml/2006/main" count="109" uniqueCount="68">
  <si>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</si>
  <si>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</si>
  <si>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</si>
  <si>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</si>
  <si>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</si>
  <si>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</si>
  <si>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</si>
  <si>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</si>
  <si>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</si>
  <si>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</si>
  <si>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</si>
  <si>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</si>
  <si>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</si>
  <si>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</si>
  <si>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</si>
  <si>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</si>
  <si>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</si>
  <si>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</si>
  <si>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</si>
  <si>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</si>
  <si>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</si>
  <si>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</si>
  <si>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</si>
  <si>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</si>
  <si>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</si>
  <si>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</si>
  <si>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</si>
  <si>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</si>
  <si>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</si>
  <si>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</si>
  <si>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</si>
  <si>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</si>
  <si>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</si>
  <si>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</si>
  <si>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</si>
  <si>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</si>
  <si>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</si>
  <si>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</si>
  <si>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</si>
  <si>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</si>
  <si>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</si>
  <si>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</si>
  <si>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</si>
  <si>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</si>
  <si>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</si>
  <si>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C-1399-1000-3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</si>
  <si>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</si>
  <si>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</si>
  <si>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</si>
  <si>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</si>
  <si>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</si>
  <si>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MEJORAMIENTO DEL SOPORTE DE LAS TECNOLOGÍAS DE INFORMACIÓN EN LA UGPP  BOGOTÁ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</si>
  <si>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</si>
  <si>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</si>
  <si>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</si>
  <si>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</si>
  <si>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</si>
  <si>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</si>
  <si>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B-10-01-03</t>
  </si>
  <si>
    <t>11</t>
  </si>
  <si>
    <t>SSF</t>
  </si>
  <si>
    <t>ADQUISICIÓN DE BIENES  Y SERVICIOS</t>
  </si>
  <si>
    <t>A ORGANIZACIONES INTERNACIONALES</t>
  </si>
  <si>
    <t>SENTENCIAS Y CONCILIACIONES</t>
  </si>
  <si>
    <t>OTRAS CUENTAS POR PAGAR</t>
  </si>
  <si>
    <t>B-10-04-01</t>
  </si>
  <si>
    <t>APORTES AL FONDO DE CONTINGENCIAS</t>
  </si>
  <si>
    <t>PERÍODO: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</si>
</sst>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41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6" fillId="0" borderId="4" xfId="3" applyNumberFormat="1" applyFont="1" applyBorder="1" applyAlignment="1">
      <alignment horizontal="right" vertical="center" wrapText="1" readingOrder="1"/>
    </xf>
    <xf numFmtId="3" fontId="6" fillId="0" borderId="2" xfId="3" applyNumberFormat="1" applyFont="1" applyBorder="1" applyAlignment="1">
      <alignment horizontal="right" vertical="center" wrapText="1" readingOrder="1"/>
    </xf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7" fillId="0" borderId="21" xfId="0" applyFont="1" applyBorder="1" applyAlignment="1">
      <alignment vertical="center" wrapText="1" readingOrder="1"/>
    </xf>
    <xf numFmtId="0" fontId="7" fillId="0" borderId="21" xfId="0" applyFont="1" applyBorder="1" applyAlignment="1">
      <alignment horizontal="center" vertical="center" wrapText="1" readingOrder="1"/>
    </xf>
    <xf numFmtId="0" fontId="7" fillId="0" borderId="21" xfId="0" applyFont="1" applyBorder="1" applyAlignment="1">
      <alignment readingOrder="1"/>
    </xf>
    <xf numFmtId="165" fontId="2" fillId="0" borderId="0" xfId="0" applyNumberFormat="1" applyFont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topLeftCell="F10" zoomScaleNormal="100" workbookViewId="0">
      <selection activeCell="L15" sqref="L15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5.7109375" style="1" customWidth="1"/>
    <col min="7" max="8" width="14" style="1" customWidth="1"/>
    <col min="9" max="9" width="14.7109375" style="1" customWidth="1"/>
    <col min="10" max="10" width="15.7109375" style="1" customWidth="1"/>
    <col min="11" max="11" width="14.7109375" style="1" customWidth="1"/>
    <col min="12" max="13" width="14.7109375" style="1" bestFit="1" customWidth="1"/>
    <col min="14" max="14" width="16.140625" style="1" customWidth="1"/>
    <col min="15" max="15" width="9.7109375" style="1" bestFit="1" customWidth="1"/>
    <col min="16" max="18" width="14.7109375" style="1" customWidth="1"/>
    <col min="19" max="16384" width="11.42578125" style="1"/>
  </cols>
  <sheetData>
    <row r="1" spans="1:18" x14ac:dyDescent="0.25">
      <c r="A1" s="29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x14ac:dyDescent="0.25">
      <c r="A2" s="31" t="s">
        <v>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x14ac:dyDescent="0.25">
      <c r="A3" s="31" t="s">
        <v>34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ht="13.5" thickBot="1" x14ac:dyDescent="0.3">
      <c r="A4" s="33" t="s">
        <v>67</v>
      </c>
      <c r="B4" s="34"/>
      <c r="C4" s="34"/>
      <c r="D4" s="34"/>
      <c r="E4" s="34"/>
    </row>
    <row r="5" spans="1:18" ht="25.5" x14ac:dyDescent="0.25">
      <c r="A5" s="35" t="s">
        <v>33</v>
      </c>
      <c r="B5" s="37" t="s">
        <v>32</v>
      </c>
      <c r="C5" s="37" t="s">
        <v>31</v>
      </c>
      <c r="D5" s="39" t="s">
        <v>30</v>
      </c>
      <c r="E5" s="37" t="s">
        <v>29</v>
      </c>
      <c r="F5" s="17" t="s">
        <v>28</v>
      </c>
      <c r="G5" s="17" t="s">
        <v>27</v>
      </c>
      <c r="H5" s="17" t="s">
        <v>26</v>
      </c>
      <c r="I5" s="17" t="s">
        <v>54</v>
      </c>
      <c r="J5" s="17" t="s">
        <v>25</v>
      </c>
      <c r="K5" s="17" t="s">
        <v>24</v>
      </c>
      <c r="L5" s="17" t="s">
        <v>23</v>
      </c>
      <c r="M5" s="17" t="s">
        <v>22</v>
      </c>
      <c r="N5" s="17" t="s">
        <v>21</v>
      </c>
      <c r="O5" s="17" t="s">
        <v>20</v>
      </c>
      <c r="P5" s="17" t="s">
        <v>19</v>
      </c>
      <c r="Q5" s="17" t="s">
        <v>18</v>
      </c>
      <c r="R5" s="16" t="s">
        <v>17</v>
      </c>
    </row>
    <row r="6" spans="1:18" ht="15.75" customHeight="1" thickBot="1" x14ac:dyDescent="0.3">
      <c r="A6" s="36"/>
      <c r="B6" s="38"/>
      <c r="C6" s="38"/>
      <c r="D6" s="40"/>
      <c r="E6" s="38"/>
      <c r="F6" s="15" t="s">
        <v>16</v>
      </c>
      <c r="G6" s="15" t="s">
        <v>15</v>
      </c>
      <c r="H6" s="15" t="s">
        <v>14</v>
      </c>
      <c r="I6" s="15" t="s">
        <v>13</v>
      </c>
      <c r="J6" s="15" t="s">
        <v>12</v>
      </c>
      <c r="K6" s="15" t="s">
        <v>11</v>
      </c>
      <c r="L6" s="15" t="s">
        <v>10</v>
      </c>
      <c r="M6" s="15" t="s">
        <v>9</v>
      </c>
      <c r="N6" s="15" t="s">
        <v>8</v>
      </c>
      <c r="O6" s="15" t="s">
        <v>7</v>
      </c>
      <c r="P6" s="15" t="s">
        <v>6</v>
      </c>
      <c r="Q6" s="15" t="s">
        <v>5</v>
      </c>
      <c r="R6" s="14" t="s">
        <v>4</v>
      </c>
    </row>
    <row r="7" spans="1:18" ht="23.25" customHeight="1" x14ac:dyDescent="0.25">
      <c r="A7" s="13" t="s">
        <v>37</v>
      </c>
      <c r="B7" s="12" t="s">
        <v>2</v>
      </c>
      <c r="C7" s="12" t="s">
        <v>3</v>
      </c>
      <c r="D7" s="11" t="s">
        <v>1</v>
      </c>
      <c r="E7" s="10" t="s">
        <v>46</v>
      </c>
      <c r="F7" s="18">
        <v>57063000000</v>
      </c>
      <c r="G7" s="4">
        <v>0</v>
      </c>
      <c r="H7" s="4">
        <v>0</v>
      </c>
      <c r="I7" s="21">
        <v>0</v>
      </c>
      <c r="J7" s="9">
        <f t="shared" ref="J7:J21" si="0">+F7+G7-H7-I7</f>
        <v>57063000000</v>
      </c>
      <c r="K7" s="9">
        <f>+J7-L7</f>
        <v>45628942492</v>
      </c>
      <c r="L7" s="9">
        <v>11434057508</v>
      </c>
      <c r="M7" s="9">
        <v>11423296322</v>
      </c>
      <c r="N7" s="9">
        <v>11423296322</v>
      </c>
      <c r="O7" s="9">
        <v>0</v>
      </c>
      <c r="P7" s="9">
        <f>+L7-M7</f>
        <v>10761186</v>
      </c>
      <c r="Q7" s="9">
        <f t="shared" ref="Q7:Q21" si="1">+M7-N7</f>
        <v>0</v>
      </c>
      <c r="R7" s="8">
        <f t="shared" ref="R7:R21" si="2">+L7/J7</f>
        <v>0.20037603189457268</v>
      </c>
    </row>
    <row r="8" spans="1:18" ht="23.25" customHeight="1" x14ac:dyDescent="0.25">
      <c r="A8" s="13" t="s">
        <v>38</v>
      </c>
      <c r="B8" s="12" t="s">
        <v>2</v>
      </c>
      <c r="C8" s="12" t="s">
        <v>3</v>
      </c>
      <c r="D8" s="11" t="s">
        <v>1</v>
      </c>
      <c r="E8" s="10" t="s">
        <v>47</v>
      </c>
      <c r="F8" s="18">
        <v>20852000000</v>
      </c>
      <c r="G8" s="4">
        <v>0</v>
      </c>
      <c r="H8" s="4">
        <v>0</v>
      </c>
      <c r="I8" s="21">
        <v>0</v>
      </c>
      <c r="J8" s="9">
        <f t="shared" si="0"/>
        <v>20852000000</v>
      </c>
      <c r="K8" s="9">
        <f t="shared" ref="K8:K21" si="3">+J8-L8</f>
        <v>16816321600</v>
      </c>
      <c r="L8" s="9">
        <v>4035678400</v>
      </c>
      <c r="M8" s="9">
        <v>4035678400</v>
      </c>
      <c r="N8" s="9">
        <v>4035678400</v>
      </c>
      <c r="O8" s="9">
        <v>0</v>
      </c>
      <c r="P8" s="9">
        <f t="shared" ref="P8:P21" si="4">+L8-M8</f>
        <v>0</v>
      </c>
      <c r="Q8" s="9">
        <f t="shared" si="1"/>
        <v>0</v>
      </c>
      <c r="R8" s="8">
        <f t="shared" si="2"/>
        <v>0.19353915211970074</v>
      </c>
    </row>
    <row r="9" spans="1:18" ht="23.25" customHeight="1" x14ac:dyDescent="0.25">
      <c r="A9" s="13" t="s">
        <v>39</v>
      </c>
      <c r="B9" s="12" t="s">
        <v>2</v>
      </c>
      <c r="C9" s="12" t="s">
        <v>3</v>
      </c>
      <c r="D9" s="11" t="s">
        <v>1</v>
      </c>
      <c r="E9" s="10" t="s">
        <v>48</v>
      </c>
      <c r="F9" s="18">
        <v>4483000000</v>
      </c>
      <c r="G9" s="4">
        <v>0</v>
      </c>
      <c r="H9" s="4">
        <v>0</v>
      </c>
      <c r="I9" s="21">
        <v>0</v>
      </c>
      <c r="J9" s="9">
        <f t="shared" si="0"/>
        <v>4483000000</v>
      </c>
      <c r="K9" s="9">
        <f t="shared" si="3"/>
        <v>3526907903</v>
      </c>
      <c r="L9" s="9">
        <v>956092097</v>
      </c>
      <c r="M9" s="9">
        <v>955025131</v>
      </c>
      <c r="N9" s="9">
        <v>955025131</v>
      </c>
      <c r="O9" s="9">
        <v>0</v>
      </c>
      <c r="P9" s="9">
        <f t="shared" si="4"/>
        <v>1066966</v>
      </c>
      <c r="Q9" s="9">
        <f t="shared" si="1"/>
        <v>0</v>
      </c>
      <c r="R9" s="8">
        <f t="shared" si="2"/>
        <v>0.21327059937541826</v>
      </c>
    </row>
    <row r="10" spans="1:18" ht="23.25" customHeight="1" x14ac:dyDescent="0.25">
      <c r="A10" s="13" t="s">
        <v>40</v>
      </c>
      <c r="B10" s="12" t="s">
        <v>2</v>
      </c>
      <c r="C10" s="12" t="s">
        <v>3</v>
      </c>
      <c r="D10" s="11" t="s">
        <v>1</v>
      </c>
      <c r="E10" s="10" t="s">
        <v>46</v>
      </c>
      <c r="F10" s="18">
        <v>15760000000</v>
      </c>
      <c r="G10" s="4">
        <v>0</v>
      </c>
      <c r="H10" s="4">
        <v>0</v>
      </c>
      <c r="I10" s="21">
        <v>0</v>
      </c>
      <c r="J10" s="9">
        <f t="shared" si="0"/>
        <v>15760000000</v>
      </c>
      <c r="K10" s="9">
        <f t="shared" si="3"/>
        <v>12695841359</v>
      </c>
      <c r="L10" s="9">
        <v>3064158641</v>
      </c>
      <c r="M10" s="9">
        <v>3064158641</v>
      </c>
      <c r="N10" s="9">
        <v>3064158641</v>
      </c>
      <c r="O10" s="9">
        <v>0</v>
      </c>
      <c r="P10" s="9">
        <f t="shared" si="4"/>
        <v>0</v>
      </c>
      <c r="Q10" s="9">
        <f t="shared" si="1"/>
        <v>0</v>
      </c>
      <c r="R10" s="8">
        <f t="shared" si="2"/>
        <v>0.19442630970812183</v>
      </c>
    </row>
    <row r="11" spans="1:18" ht="23.25" customHeight="1" x14ac:dyDescent="0.25">
      <c r="A11" s="13" t="s">
        <v>41</v>
      </c>
      <c r="B11" s="12" t="s">
        <v>2</v>
      </c>
      <c r="C11" s="12" t="s">
        <v>3</v>
      </c>
      <c r="D11" s="11" t="s">
        <v>1</v>
      </c>
      <c r="E11" s="10" t="s">
        <v>47</v>
      </c>
      <c r="F11" s="18">
        <v>5731000000</v>
      </c>
      <c r="G11" s="4">
        <v>0</v>
      </c>
      <c r="H11" s="4">
        <v>0</v>
      </c>
      <c r="I11" s="21">
        <v>0</v>
      </c>
      <c r="J11" s="9">
        <f t="shared" si="0"/>
        <v>5731000000</v>
      </c>
      <c r="K11" s="9">
        <f t="shared" si="3"/>
        <v>4588126233</v>
      </c>
      <c r="L11" s="9">
        <v>1142873767</v>
      </c>
      <c r="M11" s="9">
        <v>1142873767</v>
      </c>
      <c r="N11" s="9">
        <v>1142873767</v>
      </c>
      <c r="O11" s="9">
        <v>0</v>
      </c>
      <c r="P11" s="9">
        <f t="shared" si="4"/>
        <v>0</v>
      </c>
      <c r="Q11" s="9">
        <f t="shared" si="1"/>
        <v>0</v>
      </c>
      <c r="R11" s="8">
        <f t="shared" si="2"/>
        <v>0.19941960687489094</v>
      </c>
    </row>
    <row r="12" spans="1:18" ht="23.25" customHeight="1" x14ac:dyDescent="0.25">
      <c r="A12" s="13" t="s">
        <v>42</v>
      </c>
      <c r="B12" s="12" t="s">
        <v>2</v>
      </c>
      <c r="C12" s="12" t="s">
        <v>3</v>
      </c>
      <c r="D12" s="11" t="s">
        <v>1</v>
      </c>
      <c r="E12" s="10" t="s">
        <v>48</v>
      </c>
      <c r="F12" s="18">
        <v>992000000</v>
      </c>
      <c r="G12" s="4">
        <v>0</v>
      </c>
      <c r="H12" s="4">
        <v>0</v>
      </c>
      <c r="I12" s="21">
        <v>0</v>
      </c>
      <c r="J12" s="9">
        <f t="shared" si="0"/>
        <v>992000000</v>
      </c>
      <c r="K12" s="9">
        <f t="shared" si="3"/>
        <v>867294302</v>
      </c>
      <c r="L12" s="9">
        <v>124705698</v>
      </c>
      <c r="M12" s="9">
        <v>124705698</v>
      </c>
      <c r="N12" s="9">
        <v>124705698</v>
      </c>
      <c r="O12" s="9">
        <v>0</v>
      </c>
      <c r="P12" s="9">
        <f t="shared" si="4"/>
        <v>0</v>
      </c>
      <c r="Q12" s="9">
        <f t="shared" si="1"/>
        <v>0</v>
      </c>
      <c r="R12" s="8">
        <f t="shared" si="2"/>
        <v>0.12571138911290322</v>
      </c>
    </row>
    <row r="13" spans="1:18" ht="23.25" customHeight="1" x14ac:dyDescent="0.25">
      <c r="A13" s="6" t="s">
        <v>55</v>
      </c>
      <c r="B13" s="12" t="s">
        <v>2</v>
      </c>
      <c r="C13" s="12" t="s">
        <v>3</v>
      </c>
      <c r="D13" s="11" t="s">
        <v>1</v>
      </c>
      <c r="E13" s="5" t="s">
        <v>61</v>
      </c>
      <c r="F13" s="19">
        <v>88050000000</v>
      </c>
      <c r="G13" s="4">
        <v>0</v>
      </c>
      <c r="H13" s="4">
        <v>0</v>
      </c>
      <c r="I13" s="21">
        <v>0</v>
      </c>
      <c r="J13" s="9">
        <f t="shared" si="0"/>
        <v>88050000000</v>
      </c>
      <c r="K13" s="9">
        <f t="shared" si="3"/>
        <v>21454995333.540001</v>
      </c>
      <c r="L13" s="9">
        <v>66595004666.459999</v>
      </c>
      <c r="M13" s="9">
        <v>10480345753</v>
      </c>
      <c r="N13" s="9">
        <v>10479385504</v>
      </c>
      <c r="O13" s="9">
        <v>0</v>
      </c>
      <c r="P13" s="9">
        <f>+L13-M13</f>
        <v>56114658913.459999</v>
      </c>
      <c r="Q13" s="9">
        <f t="shared" si="1"/>
        <v>960249</v>
      </c>
      <c r="R13" s="8">
        <f t="shared" si="2"/>
        <v>0.75633168275366269</v>
      </c>
    </row>
    <row r="14" spans="1:18" ht="23.25" customHeight="1" x14ac:dyDescent="0.25">
      <c r="A14" s="6" t="s">
        <v>56</v>
      </c>
      <c r="B14" s="12" t="s">
        <v>2</v>
      </c>
      <c r="C14" s="12" t="s">
        <v>3</v>
      </c>
      <c r="D14" s="11" t="s">
        <v>1</v>
      </c>
      <c r="E14" s="5" t="s">
        <v>62</v>
      </c>
      <c r="F14" s="19">
        <v>23000000</v>
      </c>
      <c r="G14" s="4">
        <v>0</v>
      </c>
      <c r="H14" s="4">
        <v>0</v>
      </c>
      <c r="I14" s="21">
        <v>0</v>
      </c>
      <c r="J14" s="9">
        <f t="shared" si="0"/>
        <v>23000000</v>
      </c>
      <c r="K14" s="9">
        <f t="shared" si="3"/>
        <v>23000000</v>
      </c>
      <c r="L14" s="9">
        <v>0</v>
      </c>
      <c r="M14" s="9">
        <v>0</v>
      </c>
      <c r="N14" s="9">
        <v>0</v>
      </c>
      <c r="O14" s="9">
        <v>0</v>
      </c>
      <c r="P14" s="9">
        <f t="shared" si="4"/>
        <v>0</v>
      </c>
      <c r="Q14" s="9">
        <f t="shared" si="1"/>
        <v>0</v>
      </c>
      <c r="R14" s="8">
        <f t="shared" si="2"/>
        <v>0</v>
      </c>
    </row>
    <row r="15" spans="1:18" ht="23.25" customHeight="1" x14ac:dyDescent="0.25">
      <c r="A15" s="6" t="s">
        <v>52</v>
      </c>
      <c r="B15" s="12" t="s">
        <v>2</v>
      </c>
      <c r="C15" s="12" t="s">
        <v>3</v>
      </c>
      <c r="D15" s="11" t="s">
        <v>1</v>
      </c>
      <c r="E15" s="5" t="s">
        <v>53</v>
      </c>
      <c r="F15" s="19">
        <v>14697000000</v>
      </c>
      <c r="G15" s="4">
        <v>0</v>
      </c>
      <c r="H15" s="4">
        <v>0</v>
      </c>
      <c r="I15" s="19">
        <v>14697000000</v>
      </c>
      <c r="J15" s="9">
        <f t="shared" si="0"/>
        <v>0</v>
      </c>
      <c r="K15" s="9">
        <f t="shared" si="3"/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43</v>
      </c>
      <c r="B16" s="12" t="s">
        <v>2</v>
      </c>
      <c r="C16" s="12" t="s">
        <v>3</v>
      </c>
      <c r="D16" s="11" t="s">
        <v>1</v>
      </c>
      <c r="E16" s="5" t="s">
        <v>49</v>
      </c>
      <c r="F16" s="19">
        <v>431000000</v>
      </c>
      <c r="G16" s="4">
        <v>0</v>
      </c>
      <c r="H16" s="4">
        <v>0</v>
      </c>
      <c r="I16" s="21">
        <v>0</v>
      </c>
      <c r="J16" s="9">
        <f t="shared" si="0"/>
        <v>431000000</v>
      </c>
      <c r="K16" s="9">
        <f t="shared" si="3"/>
        <v>240265557</v>
      </c>
      <c r="L16" s="9">
        <v>190734443</v>
      </c>
      <c r="M16" s="9">
        <v>167158643</v>
      </c>
      <c r="N16" s="9">
        <v>167158643</v>
      </c>
      <c r="O16" s="9">
        <v>0</v>
      </c>
      <c r="P16" s="9">
        <f t="shared" si="4"/>
        <v>23575800</v>
      </c>
      <c r="Q16" s="9">
        <f t="shared" si="1"/>
        <v>0</v>
      </c>
      <c r="R16" s="8">
        <f t="shared" si="2"/>
        <v>0.44253931090487236</v>
      </c>
    </row>
    <row r="17" spans="1:18" ht="23.25" customHeight="1" x14ac:dyDescent="0.25">
      <c r="A17" s="6" t="s">
        <v>57</v>
      </c>
      <c r="B17" s="12" t="s">
        <v>2</v>
      </c>
      <c r="C17" s="12" t="s">
        <v>3</v>
      </c>
      <c r="D17" s="11" t="s">
        <v>1</v>
      </c>
      <c r="E17" s="5" t="s">
        <v>63</v>
      </c>
      <c r="F17" s="19">
        <v>7709000000</v>
      </c>
      <c r="G17" s="4">
        <v>0</v>
      </c>
      <c r="H17" s="4">
        <v>0</v>
      </c>
      <c r="I17" s="21">
        <v>0</v>
      </c>
      <c r="J17" s="9">
        <f t="shared" si="0"/>
        <v>7709000000</v>
      </c>
      <c r="K17" s="9">
        <f t="shared" si="3"/>
        <v>7406632245.1099997</v>
      </c>
      <c r="L17" s="9">
        <v>302367754.88999999</v>
      </c>
      <c r="M17" s="9">
        <v>199919342.86000001</v>
      </c>
      <c r="N17" s="9">
        <v>196114518.16</v>
      </c>
      <c r="O17" s="9">
        <v>0</v>
      </c>
      <c r="P17" s="9">
        <f t="shared" si="4"/>
        <v>102448412.02999997</v>
      </c>
      <c r="Q17" s="9">
        <f t="shared" si="1"/>
        <v>3804824.7000000179</v>
      </c>
      <c r="R17" s="8">
        <f t="shared" si="2"/>
        <v>3.9222694887793487E-2</v>
      </c>
    </row>
    <row r="18" spans="1:18" ht="23.25" customHeight="1" x14ac:dyDescent="0.25">
      <c r="A18" s="6" t="s">
        <v>44</v>
      </c>
      <c r="B18" s="12" t="s">
        <v>2</v>
      </c>
      <c r="C18" s="12" t="s">
        <v>3</v>
      </c>
      <c r="D18" s="11" t="s">
        <v>1</v>
      </c>
      <c r="E18" s="5" t="s">
        <v>50</v>
      </c>
      <c r="F18" s="19">
        <v>19000000</v>
      </c>
      <c r="G18" s="4">
        <v>0</v>
      </c>
      <c r="H18" s="4">
        <v>0</v>
      </c>
      <c r="I18" s="21">
        <v>0</v>
      </c>
      <c r="J18" s="9">
        <f t="shared" si="0"/>
        <v>19000000</v>
      </c>
      <c r="K18" s="9">
        <f t="shared" si="3"/>
        <v>19000000</v>
      </c>
      <c r="L18" s="9">
        <v>0</v>
      </c>
      <c r="M18" s="9">
        <v>0</v>
      </c>
      <c r="N18" s="9">
        <v>0</v>
      </c>
      <c r="O18" s="9">
        <v>0</v>
      </c>
      <c r="P18" s="9">
        <f t="shared" si="4"/>
        <v>0</v>
      </c>
      <c r="Q18" s="9">
        <f t="shared" si="1"/>
        <v>0</v>
      </c>
      <c r="R18" s="8">
        <f t="shared" si="2"/>
        <v>0</v>
      </c>
    </row>
    <row r="19" spans="1:18" ht="23.25" customHeight="1" x14ac:dyDescent="0.25">
      <c r="A19" s="6" t="s">
        <v>58</v>
      </c>
      <c r="B19" s="12" t="s">
        <v>2</v>
      </c>
      <c r="C19" s="12" t="s">
        <v>59</v>
      </c>
      <c r="D19" s="11" t="s">
        <v>60</v>
      </c>
      <c r="E19" s="5" t="s">
        <v>64</v>
      </c>
      <c r="F19" s="19">
        <v>19702919263</v>
      </c>
      <c r="G19" s="4">
        <v>0</v>
      </c>
      <c r="H19" s="4">
        <v>0</v>
      </c>
      <c r="I19" s="21">
        <v>0</v>
      </c>
      <c r="J19" s="9">
        <f t="shared" si="0"/>
        <v>19702919263</v>
      </c>
      <c r="K19" s="9">
        <f t="shared" si="3"/>
        <v>0</v>
      </c>
      <c r="L19" s="9">
        <v>19702919263</v>
      </c>
      <c r="M19" s="9">
        <v>19702919263</v>
      </c>
      <c r="N19" s="9">
        <v>0</v>
      </c>
      <c r="O19" s="9">
        <v>0</v>
      </c>
      <c r="P19" s="9">
        <f t="shared" si="4"/>
        <v>0</v>
      </c>
      <c r="Q19" s="9">
        <f t="shared" si="1"/>
        <v>19702919263</v>
      </c>
      <c r="R19" s="8">
        <f t="shared" si="2"/>
        <v>1</v>
      </c>
    </row>
    <row r="20" spans="1:18" ht="23.25" customHeight="1" x14ac:dyDescent="0.25">
      <c r="A20" s="6" t="s">
        <v>65</v>
      </c>
      <c r="B20" s="12" t="s">
        <v>2</v>
      </c>
      <c r="C20" s="12">
        <v>11</v>
      </c>
      <c r="D20" s="11" t="s">
        <v>1</v>
      </c>
      <c r="E20" s="5" t="s">
        <v>66</v>
      </c>
      <c r="F20" s="19">
        <v>196529092</v>
      </c>
      <c r="G20" s="4">
        <v>0</v>
      </c>
      <c r="H20" s="4">
        <v>0</v>
      </c>
      <c r="I20" s="21">
        <v>0</v>
      </c>
      <c r="J20" s="9">
        <f t="shared" si="0"/>
        <v>196529092</v>
      </c>
      <c r="K20" s="9">
        <f>+J20-L20</f>
        <v>196529092</v>
      </c>
      <c r="L20" s="9">
        <v>0</v>
      </c>
      <c r="M20" s="9">
        <v>0</v>
      </c>
      <c r="N20" s="9">
        <v>0</v>
      </c>
      <c r="O20" s="9"/>
      <c r="P20" s="9">
        <f t="shared" ref="P20" si="5">+L20-M20</f>
        <v>0</v>
      </c>
      <c r="Q20" s="9">
        <f t="shared" ref="Q20" si="6">+M20-N20</f>
        <v>0</v>
      </c>
      <c r="R20" s="8">
        <f t="shared" si="2"/>
        <v>0</v>
      </c>
    </row>
    <row r="21" spans="1:18" ht="23.25" customHeight="1" thickBot="1" x14ac:dyDescent="0.3">
      <c r="A21" s="6" t="s">
        <v>45</v>
      </c>
      <c r="B21" s="12" t="s">
        <v>2</v>
      </c>
      <c r="C21" s="12">
        <v>10</v>
      </c>
      <c r="D21" s="11" t="s">
        <v>1</v>
      </c>
      <c r="E21" s="5" t="s">
        <v>51</v>
      </c>
      <c r="F21" s="19">
        <v>8000000000</v>
      </c>
      <c r="G21" s="4">
        <v>0</v>
      </c>
      <c r="H21" s="4">
        <v>0</v>
      </c>
      <c r="I21" s="21">
        <v>0</v>
      </c>
      <c r="J21" s="9">
        <f t="shared" si="0"/>
        <v>8000000000</v>
      </c>
      <c r="K21" s="9">
        <f t="shared" si="3"/>
        <v>3240370203.8400002</v>
      </c>
      <c r="L21" s="9">
        <v>4759629796.1599998</v>
      </c>
      <c r="M21" s="9">
        <v>297500000</v>
      </c>
      <c r="N21" s="9">
        <v>297500000</v>
      </c>
      <c r="O21" s="9">
        <v>0</v>
      </c>
      <c r="P21" s="9">
        <f t="shared" si="4"/>
        <v>4462129796.1599998</v>
      </c>
      <c r="Q21" s="9">
        <f t="shared" si="1"/>
        <v>0</v>
      </c>
      <c r="R21" s="8">
        <f t="shared" si="2"/>
        <v>0.59495372451999995</v>
      </c>
    </row>
    <row r="22" spans="1:18" ht="15" customHeight="1" thickBot="1" x14ac:dyDescent="0.3">
      <c r="A22" s="26" t="s">
        <v>0</v>
      </c>
      <c r="B22" s="27"/>
      <c r="C22" s="27"/>
      <c r="D22" s="27"/>
      <c r="E22" s="28"/>
      <c r="F22" s="3">
        <f t="shared" ref="F22:Q22" si="7">SUM(F7:F21)</f>
        <v>243709448355</v>
      </c>
      <c r="G22" s="3">
        <f t="shared" si="7"/>
        <v>0</v>
      </c>
      <c r="H22" s="3">
        <f t="shared" si="7"/>
        <v>0</v>
      </c>
      <c r="I22" s="3">
        <f t="shared" si="7"/>
        <v>14697000000</v>
      </c>
      <c r="J22" s="3">
        <f t="shared" si="7"/>
        <v>229012448355</v>
      </c>
      <c r="K22" s="3">
        <f t="shared" si="7"/>
        <v>116704226320.49001</v>
      </c>
      <c r="L22" s="3">
        <f t="shared" si="7"/>
        <v>112308222034.50999</v>
      </c>
      <c r="M22" s="3">
        <v>51593580960.860001</v>
      </c>
      <c r="N22" s="3">
        <f t="shared" si="7"/>
        <v>31885896624.16</v>
      </c>
      <c r="O22" s="3">
        <f t="shared" si="7"/>
        <v>0</v>
      </c>
      <c r="P22" s="3">
        <f t="shared" si="7"/>
        <v>60714641073.649994</v>
      </c>
      <c r="Q22" s="3">
        <f t="shared" si="7"/>
        <v>19707684336.700001</v>
      </c>
      <c r="R22" s="2">
        <f>+L22/J22</f>
        <v>0.49040225909648888</v>
      </c>
    </row>
    <row r="23" spans="1:18" x14ac:dyDescent="0.25">
      <c r="L23" s="7"/>
      <c r="N23" s="7"/>
    </row>
    <row r="24" spans="1:18" x14ac:dyDescent="0.25">
      <c r="K24" s="25"/>
      <c r="L24" s="20"/>
      <c r="M24" s="20"/>
      <c r="P24" s="25"/>
    </row>
    <row r="25" spans="1:18" x14ac:dyDescent="0.25">
      <c r="D25" s="22"/>
      <c r="E25" s="24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8" x14ac:dyDescent="0.25">
      <c r="H26" s="23"/>
      <c r="I26" s="23"/>
      <c r="J26" s="23"/>
      <c r="K26" s="23"/>
      <c r="L26" s="23"/>
      <c r="M26" s="23"/>
      <c r="N26" s="23"/>
      <c r="O26" s="23"/>
      <c r="P26" s="23"/>
    </row>
    <row r="27" spans="1:18" x14ac:dyDescent="0.25">
      <c r="H27" s="23"/>
      <c r="I27" s="23"/>
      <c r="J27" s="23"/>
      <c r="K27" s="23"/>
      <c r="L27" s="23"/>
      <c r="M27" s="23"/>
      <c r="N27" s="23"/>
      <c r="O27" s="23"/>
      <c r="P27" s="23"/>
    </row>
    <row r="28" spans="1:18" x14ac:dyDescent="0.25">
      <c r="H28" s="23"/>
      <c r="I28" s="23"/>
      <c r="J28" s="23"/>
      <c r="K28" s="23"/>
      <c r="L28" s="23"/>
      <c r="M28" s="23"/>
      <c r="N28" s="23"/>
      <c r="O28" s="23"/>
      <c r="P28" s="23"/>
    </row>
    <row r="29" spans="1:18" x14ac:dyDescent="0.25">
      <c r="H29" s="23"/>
      <c r="I29" s="23"/>
      <c r="J29" s="23"/>
      <c r="K29" s="23"/>
      <c r="L29" s="23"/>
      <c r="M29" s="23"/>
      <c r="N29" s="23"/>
      <c r="O29" s="23"/>
      <c r="P29" s="23"/>
    </row>
    <row r="30" spans="1:18" x14ac:dyDescent="0.25">
      <c r="H30" s="23"/>
      <c r="I30" s="23"/>
      <c r="J30" s="23"/>
      <c r="K30" s="23"/>
      <c r="L30" s="23"/>
      <c r="M30" s="23"/>
      <c r="N30" s="23"/>
      <c r="O30" s="23"/>
      <c r="P30" s="23"/>
    </row>
    <row r="31" spans="1:18" x14ac:dyDescent="0.25">
      <c r="H31" s="23"/>
      <c r="I31" s="23"/>
      <c r="J31" s="23"/>
      <c r="K31" s="23"/>
      <c r="L31" s="23"/>
      <c r="M31" s="23"/>
      <c r="N31" s="23"/>
      <c r="O31" s="23"/>
      <c r="P31" s="23"/>
    </row>
    <row r="32" spans="1:18" x14ac:dyDescent="0.25">
      <c r="H32" s="23"/>
      <c r="I32" s="23"/>
      <c r="J32" s="23"/>
      <c r="K32" s="23"/>
      <c r="L32" s="23"/>
      <c r="M32" s="23"/>
      <c r="N32" s="23"/>
      <c r="O32" s="23"/>
      <c r="P32" s="23"/>
    </row>
    <row r="33" spans="8:16" x14ac:dyDescent="0.25">
      <c r="H33" s="23"/>
      <c r="I33" s="23"/>
      <c r="J33" s="23"/>
      <c r="K33" s="23"/>
      <c r="L33" s="23"/>
      <c r="M33" s="23"/>
      <c r="N33" s="23"/>
      <c r="O33" s="23"/>
      <c r="P33" s="23"/>
    </row>
  </sheetData>
  <mergeCells count="10">
    <mergeCell ref="A22:E22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C7:C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AMANDA ISABEL PEREZ</cp:lastModifiedBy>
  <cp:lastPrinted>2018-05-03T14:43:44Z</cp:lastPrinted>
  <dcterms:created xsi:type="dcterms:W3CDTF">2018-01-23T20:49:19Z</dcterms:created>
  <dcterms:modified xsi:type="dcterms:W3CDTF">2023-04-17T17:16:11Z</dcterms:modified>
</cp:coreProperties>
</file>