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4\2. INFORMES\Ejecución WEB\"/>
    </mc:Choice>
  </mc:AlternateContent>
  <xr:revisionPtr revIDLastSave="0" documentId="13_ncr:1_{8DDEAA4F-5281-4A31-BFD8-7061A9923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<sst xmlns="http://schemas.openxmlformats.org/spreadsheetml/2006/main" count="105" uniqueCount="66">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</sst>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G26" sqref="G26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3.5" thickBot="1" x14ac:dyDescent="0.3">
      <c r="A4" s="32" t="s">
        <v>65</v>
      </c>
      <c r="B4" s="33"/>
      <c r="C4" s="33"/>
      <c r="D4" s="33"/>
      <c r="E4" s="33"/>
    </row>
    <row r="5" spans="1:18" ht="25.5" x14ac:dyDescent="0.25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17" t="s">
        <v>28</v>
      </c>
      <c r="G5" s="17" t="s">
        <v>27</v>
      </c>
      <c r="H5" s="17" t="s">
        <v>26</v>
      </c>
      <c r="I5" s="17" t="s">
        <v>52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5"/>
      <c r="B6" s="37"/>
      <c r="C6" s="37"/>
      <c r="D6" s="39"/>
      <c r="E6" s="37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45</v>
      </c>
      <c r="F7" s="18">
        <v>84886000000</v>
      </c>
      <c r="G7" s="4">
        <v>0</v>
      </c>
      <c r="H7" s="4">
        <v>0</v>
      </c>
      <c r="I7" s="21">
        <v>0</v>
      </c>
      <c r="J7" s="9">
        <f t="shared" ref="J7:J20" si="0">+F7+G7-H7-I7</f>
        <v>84886000000</v>
      </c>
      <c r="K7" s="9">
        <f>+J7-L7</f>
        <v>71352581065</v>
      </c>
      <c r="L7" s="9">
        <v>13533418935</v>
      </c>
      <c r="M7" s="9">
        <v>13533418935</v>
      </c>
      <c r="N7" s="9">
        <v>13533418935</v>
      </c>
      <c r="O7" s="9">
        <v>0</v>
      </c>
      <c r="P7" s="9">
        <f>+L7-M7</f>
        <v>0</v>
      </c>
      <c r="Q7" s="9">
        <f t="shared" ref="Q7:Q20" si="1">+M7-N7</f>
        <v>0</v>
      </c>
      <c r="R7" s="8">
        <f t="shared" ref="R7:R20" si="2">+L7/J7</f>
        <v>0.1594305178121245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46</v>
      </c>
      <c r="F8" s="18">
        <v>30960000000</v>
      </c>
      <c r="G8" s="4">
        <v>0</v>
      </c>
      <c r="H8" s="4">
        <v>0</v>
      </c>
      <c r="I8" s="21">
        <v>0</v>
      </c>
      <c r="J8" s="9">
        <f t="shared" si="0"/>
        <v>30960000000</v>
      </c>
      <c r="K8" s="9">
        <f t="shared" ref="K8:K20" si="3">+J8-L8</f>
        <v>25037534129</v>
      </c>
      <c r="L8" s="9">
        <v>5922465871</v>
      </c>
      <c r="M8" s="9">
        <v>5922465871</v>
      </c>
      <c r="N8" s="9">
        <v>5922465871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0.19129411728036175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47</v>
      </c>
      <c r="F9" s="18">
        <v>6261000000</v>
      </c>
      <c r="G9" s="4">
        <v>0</v>
      </c>
      <c r="H9" s="4">
        <v>0</v>
      </c>
      <c r="I9" s="21">
        <v>0</v>
      </c>
      <c r="J9" s="9">
        <f t="shared" si="0"/>
        <v>6261000000</v>
      </c>
      <c r="K9" s="9">
        <f t="shared" si="3"/>
        <v>5318514246</v>
      </c>
      <c r="L9" s="9">
        <v>942485754</v>
      </c>
      <c r="M9" s="9">
        <v>942485754</v>
      </c>
      <c r="N9" s="9">
        <v>942485754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0.15053278294202205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45</v>
      </c>
      <c r="F10" s="18">
        <v>18064000000</v>
      </c>
      <c r="G10" s="4">
        <v>0</v>
      </c>
      <c r="H10" s="4">
        <v>0</v>
      </c>
      <c r="I10" s="21">
        <v>0</v>
      </c>
      <c r="J10" s="9">
        <f t="shared" si="0"/>
        <v>18064000000</v>
      </c>
      <c r="K10" s="9">
        <f t="shared" si="3"/>
        <v>13895266911</v>
      </c>
      <c r="L10" s="9">
        <v>4168733089</v>
      </c>
      <c r="M10" s="9">
        <v>4168733089</v>
      </c>
      <c r="N10" s="9">
        <v>4168733089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0.23077574673383525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46</v>
      </c>
      <c r="F11" s="18">
        <v>6569000000</v>
      </c>
      <c r="G11" s="4">
        <v>0</v>
      </c>
      <c r="H11" s="4">
        <v>0</v>
      </c>
      <c r="I11" s="21">
        <v>0</v>
      </c>
      <c r="J11" s="9">
        <f t="shared" si="0"/>
        <v>6569000000</v>
      </c>
      <c r="K11" s="9">
        <f t="shared" si="3"/>
        <v>5322429575</v>
      </c>
      <c r="L11" s="9">
        <v>1246570425</v>
      </c>
      <c r="M11" s="9">
        <v>1246570425</v>
      </c>
      <c r="N11" s="9">
        <v>1246570425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0.18976563023291215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47</v>
      </c>
      <c r="F12" s="18">
        <v>1137000000</v>
      </c>
      <c r="G12" s="4">
        <v>0</v>
      </c>
      <c r="H12" s="4">
        <v>0</v>
      </c>
      <c r="I12" s="21">
        <v>0</v>
      </c>
      <c r="J12" s="9">
        <f t="shared" si="0"/>
        <v>1137000000</v>
      </c>
      <c r="K12" s="9">
        <f t="shared" si="3"/>
        <v>994840840</v>
      </c>
      <c r="L12" s="9">
        <v>142159160</v>
      </c>
      <c r="M12" s="9">
        <v>142159160</v>
      </c>
      <c r="N12" s="9">
        <v>142159160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0.12503004397537379</v>
      </c>
    </row>
    <row r="13" spans="1:18" ht="23.25" customHeight="1" x14ac:dyDescent="0.25">
      <c r="A13" s="6" t="s">
        <v>53</v>
      </c>
      <c r="B13" s="12" t="s">
        <v>2</v>
      </c>
      <c r="C13" s="12" t="s">
        <v>3</v>
      </c>
      <c r="D13" s="11" t="s">
        <v>1</v>
      </c>
      <c r="E13" s="5" t="s">
        <v>59</v>
      </c>
      <c r="F13" s="19">
        <v>96169000000</v>
      </c>
      <c r="G13" s="4">
        <v>0</v>
      </c>
      <c r="H13" s="4">
        <v>0</v>
      </c>
      <c r="I13" s="21">
        <v>0</v>
      </c>
      <c r="J13" s="9">
        <f t="shared" si="0"/>
        <v>96169000000</v>
      </c>
      <c r="K13" s="9">
        <f t="shared" si="3"/>
        <v>39210575880.190002</v>
      </c>
      <c r="L13" s="9">
        <v>56958424119.809998</v>
      </c>
      <c r="M13" s="9">
        <v>16529728895.559999</v>
      </c>
      <c r="N13" s="9">
        <v>16528816056.559999</v>
      </c>
      <c r="O13" s="9">
        <v>0</v>
      </c>
      <c r="P13" s="9">
        <f>+L13-M13</f>
        <v>40428695224.25</v>
      </c>
      <c r="Q13" s="9">
        <f t="shared" si="1"/>
        <v>912839</v>
      </c>
      <c r="R13" s="8">
        <f t="shared" si="2"/>
        <v>0.5922742684213208</v>
      </c>
    </row>
    <row r="14" spans="1:18" ht="23.25" customHeight="1" x14ac:dyDescent="0.25">
      <c r="A14" s="6" t="s">
        <v>54</v>
      </c>
      <c r="B14" s="12" t="s">
        <v>2</v>
      </c>
      <c r="C14" s="12" t="s">
        <v>3</v>
      </c>
      <c r="D14" s="11" t="s">
        <v>1</v>
      </c>
      <c r="E14" s="5" t="s">
        <v>60</v>
      </c>
      <c r="F14" s="19">
        <v>26000000</v>
      </c>
      <c r="G14" s="4">
        <v>0</v>
      </c>
      <c r="H14" s="4">
        <v>0</v>
      </c>
      <c r="I14" s="21">
        <v>0</v>
      </c>
      <c r="J14" s="9">
        <f t="shared" si="0"/>
        <v>26000000</v>
      </c>
      <c r="K14" s="9">
        <f t="shared" si="3"/>
        <v>6355000</v>
      </c>
      <c r="L14" s="9">
        <v>19645000</v>
      </c>
      <c r="M14" s="9">
        <v>19645000</v>
      </c>
      <c r="N14" s="9">
        <v>19645000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0.75557692307692303</v>
      </c>
    </row>
    <row r="15" spans="1:18" ht="23.25" customHeight="1" x14ac:dyDescent="0.25">
      <c r="A15" s="6" t="s">
        <v>50</v>
      </c>
      <c r="B15" s="12" t="s">
        <v>2</v>
      </c>
      <c r="C15" s="12" t="s">
        <v>3</v>
      </c>
      <c r="D15" s="11" t="s">
        <v>1</v>
      </c>
      <c r="E15" s="5" t="s">
        <v>51</v>
      </c>
      <c r="F15" s="19">
        <v>16053000000</v>
      </c>
      <c r="G15" s="4">
        <v>0</v>
      </c>
      <c r="H15" s="4">
        <v>0</v>
      </c>
      <c r="I15" s="19">
        <v>16053000000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48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234498248</v>
      </c>
      <c r="L16" s="9">
        <v>196501752</v>
      </c>
      <c r="M16" s="9">
        <v>196501752</v>
      </c>
      <c r="N16" s="9">
        <v>196501752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0.45592053828306267</v>
      </c>
    </row>
    <row r="17" spans="1:18" ht="23.25" customHeight="1" x14ac:dyDescent="0.25">
      <c r="A17" s="6" t="s">
        <v>55</v>
      </c>
      <c r="B17" s="12" t="s">
        <v>2</v>
      </c>
      <c r="C17" s="12" t="s">
        <v>3</v>
      </c>
      <c r="D17" s="11" t="s">
        <v>1</v>
      </c>
      <c r="E17" s="5" t="s">
        <v>61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6302040210.3500004</v>
      </c>
      <c r="L17" s="9">
        <v>1406959789.6500001</v>
      </c>
      <c r="M17" s="9">
        <v>407552496.75999999</v>
      </c>
      <c r="N17" s="9">
        <v>386684866.76999998</v>
      </c>
      <c r="O17" s="9">
        <v>0</v>
      </c>
      <c r="P17" s="9">
        <f t="shared" si="4"/>
        <v>999407292.8900001</v>
      </c>
      <c r="Q17" s="9">
        <f t="shared" si="1"/>
        <v>20867629.99000001</v>
      </c>
      <c r="R17" s="8">
        <f t="shared" si="2"/>
        <v>0.18250872871319238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49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9696000</v>
      </c>
      <c r="L18" s="9">
        <v>9304000</v>
      </c>
      <c r="M18" s="9">
        <v>9304000</v>
      </c>
      <c r="N18" s="9">
        <v>9304000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0.48968421052631578</v>
      </c>
    </row>
    <row r="19" spans="1:18" ht="23.25" customHeight="1" x14ac:dyDescent="0.25">
      <c r="A19" s="6" t="s">
        <v>56</v>
      </c>
      <c r="B19" s="12" t="s">
        <v>2</v>
      </c>
      <c r="C19" s="12" t="s">
        <v>57</v>
      </c>
      <c r="D19" s="11" t="s">
        <v>58</v>
      </c>
      <c r="E19" s="5" t="s">
        <v>62</v>
      </c>
      <c r="F19" s="19">
        <v>14007000000</v>
      </c>
      <c r="G19" s="4">
        <v>0</v>
      </c>
      <c r="H19" s="4">
        <v>0</v>
      </c>
      <c r="I19" s="21">
        <v>0</v>
      </c>
      <c r="J19" s="9">
        <f t="shared" si="0"/>
        <v>14007000000</v>
      </c>
      <c r="K19" s="9">
        <f t="shared" si="3"/>
        <v>14007000000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63</v>
      </c>
      <c r="B20" s="12" t="s">
        <v>2</v>
      </c>
      <c r="C20" s="12">
        <v>10</v>
      </c>
      <c r="D20" s="11" t="s">
        <v>1</v>
      </c>
      <c r="E20" s="5" t="s">
        <v>64</v>
      </c>
      <c r="F20" s="19">
        <v>7194519134</v>
      </c>
      <c r="G20" s="4">
        <v>0</v>
      </c>
      <c r="H20" s="4">
        <v>0</v>
      </c>
      <c r="I20" s="21">
        <v>0</v>
      </c>
      <c r="J20" s="9">
        <f t="shared" si="0"/>
        <v>7194519134</v>
      </c>
      <c r="K20" s="9">
        <f t="shared" si="3"/>
        <v>6324441434</v>
      </c>
      <c r="L20" s="9">
        <v>870077700</v>
      </c>
      <c r="M20" s="9">
        <v>0</v>
      </c>
      <c r="N20" s="9">
        <v>0</v>
      </c>
      <c r="O20" s="9">
        <v>0</v>
      </c>
      <c r="P20" s="9">
        <f t="shared" si="4"/>
        <v>870077700</v>
      </c>
      <c r="Q20" s="9">
        <f t="shared" si="1"/>
        <v>0</v>
      </c>
      <c r="R20" s="8">
        <f t="shared" si="2"/>
        <v>0.12093618542039448</v>
      </c>
    </row>
    <row r="21" spans="1:18" ht="15" customHeight="1" thickBot="1" x14ac:dyDescent="0.3">
      <c r="A21" s="25" t="s">
        <v>0</v>
      </c>
      <c r="B21" s="26"/>
      <c r="C21" s="26"/>
      <c r="D21" s="26"/>
      <c r="E21" s="27"/>
      <c r="F21" s="3">
        <f>SUM(F7:F20)</f>
        <v>289485519134</v>
      </c>
      <c r="G21" s="3">
        <f>SUM(G7:G20)</f>
        <v>0</v>
      </c>
      <c r="H21" s="3">
        <f>SUM(H7:H20)</f>
        <v>0</v>
      </c>
      <c r="I21" s="3">
        <f>SUM(I7:I20)</f>
        <v>16053000000</v>
      </c>
      <c r="J21" s="3">
        <f>SUM(J7:J20)</f>
        <v>273432519134</v>
      </c>
      <c r="K21" s="3">
        <f>SUM(K7:K20)</f>
        <v>188015773538.54001</v>
      </c>
      <c r="L21" s="3">
        <f>SUM(L7:L20)</f>
        <v>85416745595.459991</v>
      </c>
      <c r="M21" s="3">
        <f>SUM(M7:M20)</f>
        <v>43118565378.32</v>
      </c>
      <c r="N21" s="3">
        <f>SUM(N7:N20)</f>
        <v>43096784909.329994</v>
      </c>
      <c r="O21" s="3">
        <f>SUM(O7:O20)</f>
        <v>0</v>
      </c>
      <c r="P21" s="3">
        <f>SUM(P7:P20)</f>
        <v>42298180217.139999</v>
      </c>
      <c r="Q21" s="3">
        <f>SUM(Q7:Q20)</f>
        <v>21780468.99000001</v>
      </c>
      <c r="R21" s="2">
        <f>+L21/J21</f>
        <v>0.31238693139348267</v>
      </c>
    </row>
    <row r="22" spans="1:18" x14ac:dyDescent="0.25">
      <c r="L22" s="7"/>
      <c r="N22" s="7"/>
    </row>
    <row r="23" spans="1:18" x14ac:dyDescent="0.25">
      <c r="L23" s="20"/>
      <c r="M23" s="20"/>
    </row>
    <row r="24" spans="1:18" x14ac:dyDescent="0.25">
      <c r="D24" s="22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8" x14ac:dyDescent="0.25"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2024-04-02T21:14:19Z</dcterms:modified>
</cp:coreProperties>
</file>