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5A395554-8DCC-4880-A70A-B0BE18C833D5}"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J2" i="4"/>
  <c r="J2" i="5"/>
  <c r="J2" i="2"/>
  <c r="J2" i="1"/>
  <c r="E107" i="5"/>
  <c r="B107" i="5"/>
  <c r="N43" i="2"/>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<sst xmlns="http://schemas.openxmlformats.org/spreadsheetml/2006/main" count="5138" uniqueCount="2340">
  <si>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</si>
  <si>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</si>
  <si>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</si>
  <si>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</si>
  <si>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</si>
  <si>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</si>
  <si>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</si>
  <si>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</si>
  <si>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</si>
  <si>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</si>
  <si>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</si>
  <si>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</si>
  <si>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</si>
  <si>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</si>
  <si>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</si>
  <si>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</si>
  <si>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</si>
  <si>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</si>
  <si>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</si>
  <si>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</si>
  <si>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</si>
  <si>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</si>
  <si>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</si>
  <si>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</si>
  <si>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</si>
  <si>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</si>
  <si>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</si>
  <si>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</si>
  <si>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</si>
  <si>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</si>
  <si>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</si>
  <si>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</si>
  <si>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</si>
  <si>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</si>
  <si>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</si>
  <si>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</si>
  <si>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</si>
  <si>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</si>
  <si>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</si>
  <si>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</si>
  <si>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</si>
  <si>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</si>
  <si>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</si>
  <si>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</si>
  <si>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</si>
  <si>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</si>
  <si>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</si>
  <si>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</si>
  <si>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</si>
  <si>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</si>
  <si>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</si>
  <si>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</si>
  <si>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</si>
  <si>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</si>
  <si>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</si>
  <si>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</si>
  <si>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</si>
  <si>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</si>
  <si>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</si>
  <si>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</si>
  <si>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</si>
  <si>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</si>
  <si>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</si>
  <si>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</si>
  <si>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</si>
  <si>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</si>
  <si>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</si>
  <si>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</si>
  <si>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</si>
  <si>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</si>
  <si>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</si>
  <si>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</si>
  <si>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</si>
  <si>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</si>
  <si>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</si>
  <si>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</si>
  <si>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</si>
  <si>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</si>
  <si>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</si>
  <si>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</si>
  <si>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</si>
  <si>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</si>
  <si>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</si>
  <si>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</si>
  <si>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</si>
  <si>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</si>
  <si>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</si>
  <si>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</si>
  <si>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</si>
  <si>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</si>
  <si>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</si>
  <si>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</si>
  <si>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</si>
  <si>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</si>
  <si>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</si>
  <si>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</si>
  <si>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</si>
  <si>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</si>
  <si>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</si>
  <si>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</si>
  <si>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</si>
  <si>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</si>
  <si>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</si>
  <si>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</si>
  <si>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</si>
  <si>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</si>
  <si>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</si>
  <si>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</si>
  <si>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</si>
  <si>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</si>
  <si>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</si>
  <si>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</si>
  <si>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</si>
  <si>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</si>
  <si>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</si>
  <si>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</si>
  <si>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</si>
  <si>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</si>
  <si>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</si>
  <si>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</si>
  <si>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</si>
  <si>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</si>
  <si>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</si>
  <si>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</si>
  <si>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</si>
  <si>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</si>
  <si>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</si>
  <si>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</si>
  <si>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</si>
  <si>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</si>
  <si>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</si>
  <si>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</si>
  <si>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</si>
  <si>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</si>
  <si>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</si>
  <si>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</si>
  <si>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</si>
  <si>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</si>
  <si>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</si>
  <si>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</si>
  <si>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</si>
  <si>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</si>
  <si>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</si>
  <si>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</si>
  <si>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</si>
  <si>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</si>
  <si>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</si>
  <si>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</si>
  <si>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</si>
  <si>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</si>
  <si>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</si>
  <si>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</si>
  <si>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</si>
  <si>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</si>
  <si>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</si>
  <si>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</si>
  <si>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</si>
  <si>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</si>
  <si>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</si>
  <si>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</si>
  <si>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</si>
  <si>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</si>
  <si>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</si>
  <si>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</si>
  <si>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</si>
  <si>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</si>
  <si>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</si>
  <si>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</si>
  <si>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</si>
  <si>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</si>
  <si>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</si>
  <si>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</si>
  <si>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</si>
  <si>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</si>
  <si>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</si>
  <si>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</si>
  <si>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</si>
  <si>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</si>
  <si>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</si>
  <si>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</si>
  <si>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</si>
  <si>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</si>
  <si>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</si>
  <si>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</si>
  <si>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</si>
  <si>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</si>
  <si>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</si>
  <si>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</si>
  <si>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</si>
  <si>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</si>
  <si>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</si>
  <si>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</si>
  <si>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</si>
  <si>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</si>
  <si>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</si>
  <si>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</si>
  <si>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</si>
  <si>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</si>
  <si>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</si>
  <si>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</si>
  <si>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</si>
  <si>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</si>
  <si>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</si>
  <si>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</si>
  <si>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</si>
  <si>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</si>
  <si>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</si>
  <si>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</si>
  <si>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</si>
  <si>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</si>
  <si>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</si>
  <si>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</si>
  <si>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</si>
  <si>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</si>
  <si>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</si>
  <si>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</si>
  <si>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</si>
  <si>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</si>
  <si>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</si>
  <si>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</si>
  <si>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</si>
  <si>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</si>
  <si>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</si>
  <si>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</si>
  <si>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</si>
  <si>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</si>
  <si>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</si>
  <si>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</si>
  <si>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</si>
  <si>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</si>
  <si>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</si>
  <si>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</si>
  <si>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</si>
  <si>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</si>
  <si>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</si>
  <si>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</si>
  <si>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</si>
  <si>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</si>
  <si>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</si>
  <si>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</si>
  <si>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</si>
  <si>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</si>
  <si>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</si>
  <si>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</si>
  <si>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</si>
  <si>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</si>
  <si>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</si>
  <si>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</si>
  <si>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</si>
  <si>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</si>
  <si>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</si>
  <si>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</si>
  <si>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</si>
  <si>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</si>
  <si>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</si>
  <si>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</si>
  <si>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</si>
  <si>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</si>
  <si>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</si>
  <si>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</si>
  <si>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</si>
  <si>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</si>
  <si>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</si>
  <si>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</si>
  <si>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</si>
  <si>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</si>
  <si>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</si>
  <si>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</si>
  <si>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</si>
  <si>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</si>
  <si>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</si>
  <si>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</si>
  <si>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</si>
  <si>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</si>
  <si>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</si>
  <si>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</si>
  <si>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</si>
  <si>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</si>
  <si>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</si>
  <si>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</si>
  <si>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</si>
  <si>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</si>
  <si>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</si>
  <si>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</si>
  <si>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</si>
  <si>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</si>
  <si>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</si>
  <si>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</si>
  <si>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</si>
  <si>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</si>
  <si>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</si>
  <si>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</si>
  <si>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</si>
  <si>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</si>
  <si>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</si>
  <si>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</si>
  <si>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</si>
  <si>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</si>
  <si>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</si>
  <si>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</si>
  <si>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</si>
  <si>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</si>
  <si>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</si>
  <si>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</si>
  <si>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</si>
  <si>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</si>
  <si>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</si>
  <si>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</si>
  <si>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</si>
  <si>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</si>
  <si>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</si>
  <si>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</si>
  <si>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</si>
  <si>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</si>
  <si>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</si>
  <si>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</si>
  <si>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</si>
  <si>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</si>
  <si>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</si>
  <si>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</si>
  <si>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</si>
  <si>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</si>
  <si>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</si>
  <si>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</si>
  <si>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</si>
  <si>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</si>
  <si>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</si>
  <si>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</si>
  <si>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</si>
  <si>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</si>
  <si>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</si>
  <si>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</si>
  <si>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</si>
  <si>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</si>
  <si>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</si>
  <si>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</si>
  <si>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</si>
  <si>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</si>
  <si>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</si>
  <si>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</si>
  <si>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</si>
  <si>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</si>
  <si>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</si>
  <si>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</si>
  <si>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</si>
  <si>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</si>
  <si>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</si>
  <si>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</si>
  <si>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</si>
  <si>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</si>
  <si>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</si>
  <si>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</si>
  <si>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</si>
  <si>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</si>
  <si>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</si>
  <si>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</si>
  <si>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</si>
  <si>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</si>
  <si>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</si>
  <si>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</si>
  <si>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</si>
  <si>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</si>
  <si>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</si>
  <si>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</si>
  <si>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</si>
  <si>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</si>
  <si>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</si>
  <si>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</si>
  <si>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</si>
  <si>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</si>
  <si>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</si>
  <si>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</si>
  <si>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</si>
  <si>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</si>
  <si>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</si>
  <si>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</si>
  <si>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</si>
  <si>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</si>
  <si>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</si>
  <si>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</si>
  <si>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</si>
  <si>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</si>
  <si>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</si>
  <si>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</si>
  <si>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</si>
  <si>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</si>
  <si>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</si>
  <si>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</si>
  <si>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</si>
  <si>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</si>
  <si>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</si>
  <si>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</si>
  <si>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</si>
  <si>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</si>
  <si>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</si>
  <si>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</si>
  <si>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</si>
  <si>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</si>
  <si>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</si>
  <si>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</si>
  <si>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</si>
  <si>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</si>
  <si>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</si>
  <si>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</si>
  <si>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</si>
  <si>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</si>
  <si>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</si>
  <si>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</si>
  <si>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</si>
  <si>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</si>
  <si>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</si>
  <si>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</si>
  <si>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</si>
  <si>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</si>
  <si>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</si>
  <si>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</si>
  <si>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</si>
  <si>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</si>
  <si>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</si>
  <si>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</si>
  <si>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</si>
  <si>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</si>
  <si>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</si>
  <si>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</si>
  <si>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</si>
  <si>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</si>
  <si>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</si>
  <si>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</si>
  <si>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</si>
  <si>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</si>
  <si>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</si>
  <si>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</si>
  <si>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</si>
  <si>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</si>
  <si>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</si>
  <si>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</si>
  <si>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</si>
  <si>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</si>
  <si>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</si>
  <si>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</si>
  <si>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</si>
  <si>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</si>
  <si>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</si>
  <si>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</si>
  <si>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</si>
  <si>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</si>
  <si>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</si>
  <si>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</si>
  <si>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</si>
  <si>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</si>
  <si>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</si>
  <si>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</si>
  <si>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</si>
  <si>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</si>
  <si>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</si>
  <si>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</si>
  <si>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</si>
  <si>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</si>
  <si>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</si>
  <si>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</si>
  <si>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</si>
  <si>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</si>
  <si>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</si>
  <si>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</si>
  <si>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</si>
  <si>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</si>
  <si>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</si>
  <si>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</si>
  <si>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</si>
  <si>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</si>
  <si>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</si>
  <si>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</si>
  <si>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</si>
  <si>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</si>
  <si>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</si>
  <si>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</si>
  <si>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</si>
  <si>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</si>
  <si>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</si>
  <si>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</si>
  <si>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</si>
  <si>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</si>
  <si>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</si>
  <si>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</si>
  <si>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</si>
  <si>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</si>
  <si>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</si>
  <si>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</si>
  <si>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</si>
  <si>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</si>
  <si>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</si>
  <si>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</si>
  <si>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</si>
  <si>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</si>
  <si>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</si>
  <si>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</si>
  <si>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</si>
  <si>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</si>
  <si>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</si>
  <si>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</si>
  <si>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</si>
  <si>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</si>
  <si>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</si>
  <si>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</si>
  <si>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</si>
  <si>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</si>
  <si>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</si>
  <si>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</si>
  <si>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</si>
  <si>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</si>
  <si>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</si>
  <si>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</si>
  <si>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</si>
  <si>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</si>
  <si>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</si>
  <si>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</si>
  <si>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</si>
  <si>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</si>
  <si>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</si>
  <si>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</si>
  <si>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</si>
  <si>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</si>
  <si>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</si>
  <si>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</si>
  <si>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</si>
  <si>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</si>
  <si>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</si>
  <si>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</si>
  <si>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</si>
  <si>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</si>
  <si>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</si>
  <si>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</si>
  <si>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</si>
  <si>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</si>
  <si>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</si>
  <si>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</si>
  <si>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</si>
  <si>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</si>
  <si>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</si>
  <si>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</si>
  <si>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</si>
  <si>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</si>
  <si>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</si>
  <si>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</si>
  <si>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</si>
  <si>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</si>
  <si>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</si>
  <si>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</si>
  <si>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</si>
  <si>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</si>
  <si>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</si>
  <si>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</si>
  <si>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</si>
  <si>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</si>
  <si>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</si>
  <si>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</si>
  <si>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</si>
  <si>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</si>
  <si>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</si>
  <si>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</si>
  <si>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</si>
  <si>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</si>
  <si>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</si>
  <si>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</si>
  <si>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</si>
  <si>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</si>
  <si>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</si>
  <si>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</si>
  <si>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</si>
  <si>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</si>
  <si>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</si>
  <si>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</si>
  <si>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</si>
  <si>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</si>
  <si>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</si>
  <si>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</si>
  <si>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</si>
  <si>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</si>
  <si>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</si>
  <si>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</si>
  <si>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</si>
  <si>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</si>
  <si>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</si>
  <si>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</si>
  <si>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</si>
  <si>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</si>
  <si>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</si>
  <si>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</si>
  <si>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</si>
  <si>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</si>
  <si>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</si>
  <si>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</si>
  <si>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</si>
  <si>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</si>
  <si>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</si>
  <si>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</si>
  <si>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</si>
  <si>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</si>
  <si>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</si>
  <si>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</si>
  <si>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</si>
  <si>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</si>
  <si>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</si>
  <si>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</si>
  <si>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</si>
  <si>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</si>
  <si>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</si>
  <si>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</si>
  <si>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</si>
  <si>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</si>
  <si>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</si>
  <si>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</si>
  <si>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</si>
  <si>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</si>
  <si>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</si>
  <si>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</si>
  <si>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</si>
  <si>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</si>
  <si>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</si>
  <si>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</si>
  <si>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</si>
  <si>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</si>
  <si>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</si>
  <si>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</si>
  <si>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</si>
  <si>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</si>
  <si>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</si>
  <si>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</si>
  <si>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</si>
  <si>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</si>
  <si>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</si>
  <si>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</si>
  <si>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</si>
  <si>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</si>
  <si>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</si>
  <si>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</si>
  <si>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</si>
  <si>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</si>
  <si>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</si>
  <si>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</si>
  <si>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</si>
  <si>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</si>
  <si>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</si>
  <si>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</si>
  <si>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</si>
  <si>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</si>
  <si>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</si>
  <si>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</si>
  <si>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</si>
  <si>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</si>
  <si>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</si>
  <si>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</si>
  <si>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</si>
  <si>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</si>
  <si>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</si>
  <si>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</si>
  <si>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</si>
  <si>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</si>
  <si>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</si>
  <si>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</si>
  <si>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</si>
  <si>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</si>
  <si>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</si>
  <si>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</si>
  <si>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</si>
  <si>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</si>
  <si>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</si>
  <si>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</si>
  <si>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</si>
  <si>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</si>
  <si>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</si>
  <si>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</si>
  <si>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</si>
  <si>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</si>
  <si>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</si>
  <si>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</si>
  <si>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</si>
  <si>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</si>
  <si>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</si>
  <si>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</si>
  <si>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</si>
  <si>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</si>
  <si>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</si>
  <si>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</si>
  <si>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</si>
  <si>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</si>
  <si>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</si>
  <si>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</si>
  <si>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</si>
  <si>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</si>
  <si>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</si>
  <si>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</si>
  <si>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</si>
  <si>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</si>
  <si>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</si>
  <si>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</si>
  <si>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</si>
  <si>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</si>
  <si>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</si>
  <si>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</si>
  <si>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</si>
  <si>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</si>
  <si>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</si>
  <si>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</si>
  <si>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</si>
  <si>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</si>
  <si>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</si>
  <si>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</si>
  <si>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</si>
  <si>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</si>
  <si>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</si>
  <si>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</si>
  <si>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</si>
  <si>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</si>
  <si>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</si>
  <si>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</si>
  <si>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</si>
  <si>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</si>
  <si>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</si>
  <si>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</si>
  <si>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</si>
  <si>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</si>
  <si>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</si>
  <si>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</si>
  <si>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</si>
  <si>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</si>
  <si>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</si>
  <si>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</si>
  <si>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</si>
  <si>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</si>
  <si>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</si>
  <si>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</si>
  <si>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</si>
  <si>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</si>
  <si>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</si>
  <si>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</si>
  <si>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</si>
  <si>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</si>
  <si>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</si>
  <si>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</si>
  <si>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</si>
  <si>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</si>
  <si>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</si>
  <si>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</si>
  <si>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</si>
  <si>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</si>
  <si>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</si>
  <si>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</si>
  <si>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</si>
  <si>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</si>
  <si>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</si>
  <si>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</si>
  <si>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</si>
  <si>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</si>
  <si>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</si>
  <si>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</si>
  <si>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</si>
  <si>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</si>
  <si>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</si>
  <si>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</si>
  <si>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</si>
  <si>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</si>
  <si>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</si>
  <si>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</si>
  <si>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</si>
  <si>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</si>
  <si>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</si>
  <si>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</si>
  <si>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</si>
  <si>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</si>
  <si>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</si>
  <si>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</si>
  <si>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</si>
  <si>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</si>
  <si>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</si>
  <si>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</si>
  <si>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</si>
  <si>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</si>
  <si>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</si>
  <si>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</si>
  <si>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</si>
  <si>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</si>
  <si>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</si>
  <si>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</si>
  <si>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</si>
  <si>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</si>
  <si>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</si>
  <si>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</si>
  <si>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</si>
  <si>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</si>
  <si>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</si>
  <si>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</si>
  <si>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</si>
  <si>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</si>
  <si>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</si>
  <si>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</si>
  <si>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</si>
  <si>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</si>
  <si>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</si>
  <si>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</si>
  <si>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</si>
  <si>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</si>
  <si>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</si>
  <si>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</si>
  <si>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</si>
  <si>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</si>
  <si>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</si>
  <si>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</si>
  <si>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</si>
  <si>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</si>
  <si>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</si>
  <si>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</si>
  <si>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</si>
  <si>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</si>
  <si>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</si>
  <si>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</si>
  <si>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</si>
  <si>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</si>
  <si>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</si>
  <si>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</si>
  <si>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</si>
  <si>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</si>
  <si>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</si>
  <si>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</si>
  <si>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</si>
  <si>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</si>
  <si>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</si>
  <si>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</si>
  <si>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</si>
  <si>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</si>
  <si>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</si>
  <si>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</si>
  <si>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</si>
  <si>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</si>
  <si>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</si>
  <si>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</si>
  <si>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</si>
  <si>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</si>
  <si>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</si>
  <si>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</si>
  <si>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</si>
  <si>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</si>
  <si>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</si>
  <si>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</si>
  <si>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</si>
  <si>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</si>
  <si>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</si>
  <si>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</si>
  <si>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</si>
  <si>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</si>
  <si>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</si>
  <si>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</si>
  <si>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</si>
  <si>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</si>
  <si>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</si>
  <si>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</si>
  <si>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</si>
  <si>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</si>
  <si>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</si>
  <si>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</si>
  <si>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</si>
  <si>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</si>
  <si>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</si>
  <si>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</si>
  <si>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</si>
  <si>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</si>
  <si>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</si>
  <si>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</si>
  <si>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</si>
  <si>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</si>
  <si>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</si>
  <si>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</si>
  <si>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</si>
  <si>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</si>
  <si>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</si>
  <si>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</si>
  <si>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</si>
  <si>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</si>
  <si>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</si>
  <si>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</si>
  <si>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</si>
  <si>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</si>
  <si>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</si>
  <si>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</si>
  <si>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</si>
  <si>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</si>
  <si>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</si>
  <si>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</si>
  <si>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</si>
  <si>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</si>
  <si>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</si>
  <si>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</si>
  <si>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</si>
  <si>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</si>
  <si>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</si>
  <si>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</si>
  <si>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</si>
  <si>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</si>
  <si>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</si>
  <si>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</si>
  <si>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</si>
  <si>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</si>
  <si>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</si>
  <si>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</si>
  <si>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</si>
  <si>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</si>
  <si>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</si>
  <si>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</si>
  <si>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</si>
  <si>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</si>
  <si>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</si>
  <si>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</si>
  <si>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</si>
  <si>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</si>
  <si>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</si>
  <si>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</si>
  <si>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</si>
  <si>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</si>
  <si>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</si>
  <si>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</si>
  <si>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</si>
  <si>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</si>
  <si>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</si>
  <si>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</si>
  <si>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</si>
  <si>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</si>
  <si>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</si>
  <si>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</si>
  <si>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</si>
  <si>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</si>
  <si>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</si>
  <si>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</si>
  <si>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</si>
  <si>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</si>
  <si>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</si>
  <si>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</si>
  <si>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</si>
  <si>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</si>
  <si>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</si>
  <si>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</si>
  <si>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</si>
  <si>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</si>
  <si>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</si>
  <si>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</si>
  <si>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</si>
  <si>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</si>
  <si>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</si>
  <si>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</si>
  <si>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</si>
  <si>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</si>
  <si>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</si>
  <si>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</si>
  <si>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</si>
  <si>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</si>
  <si>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</si>
  <si>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</si>
  <si>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</si>
  <si>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</si>
  <si>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</si>
  <si>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</si>
  <si>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</si>
  <si>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</si>
  <si>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</si>
  <si>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</si>
  <si>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</si>
  <si>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</si>
  <si>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</si>
  <si>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</si>
  <si>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</si>
  <si>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</si>
  <si>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</si>
  <si>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</si>
  <si>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</si>
  <si>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</si>
  <si>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</si>
  <si>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</si>
  <si>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</si>
  <si>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</si>
  <si>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</si>
  <si>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</si>
  <si>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</si>
  <si>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</si>
  <si>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</si>
  <si>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</si>
  <si>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</si>
  <si>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</si>
  <si>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</si>
  <si>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</si>
  <si>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</si>
  <si>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</si>
  <si>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</si>
  <si>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</si>
  <si>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</si>
  <si>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</si>
  <si>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</si>
  <si>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</si>
  <si>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</si>
  <si>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</si>
  <si>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</si>
  <si>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</si>
  <si>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</si>
  <si>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</si>
  <si>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</si>
  <si>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</si>
  <si>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</si>
  <si>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</si>
  <si>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</si>
  <si>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</si>
  <si>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</si>
  <si>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</si>
  <si>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</si>
  <si>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</si>
  <si>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</si>
  <si>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</si>
  <si>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</si>
  <si>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</si>
  <si>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</si>
  <si>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</si>
  <si>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</si>
  <si>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</si>
  <si>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</si>
  <si>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</si>
  <si>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</si>
  <si>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</si>
  <si>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</si>
  <si>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</si>
  <si>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</si>
  <si>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</si>
  <si>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</si>
  <si>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</si>
  <si>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</si>
  <si>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</si>
  <si>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</si>
  <si>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</si>
  <si>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</si>
  <si>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</si>
  <si>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</si>
  <si>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</si>
  <si>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</si>
  <si>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</si>
  <si>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</si>
  <si>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</si>
  <si>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</si>
  <si>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</si>
  <si>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</si>
  <si>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</si>
  <si>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</si>
  <si>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</si>
  <si>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</si>
  <si>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</si>
  <si>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</si>
  <si>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</si>
  <si>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</si>
  <si>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</si>
  <si>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</si>
  <si>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</si>
  <si>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</si>
  <si>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</si>
  <si>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</si>
  <si>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</si>
  <si>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</si>
  <si>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</si>
  <si>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</si>
  <si>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</si>
  <si>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</si>
  <si>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</si>
  <si>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</si>
  <si>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</si>
  <si>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</si>
  <si>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</si>
  <si>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</si>
  <si>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</si>
  <si>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</si>
  <si>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</si>
  <si>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</si>
  <si>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</si>
  <si>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</si>
  <si>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</si>
  <si>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</si>
  <si>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</si>
  <si>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</si>
  <si>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</si>
  <si>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</si>
  <si>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</si>
  <si>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</si>
  <si>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</si>
  <si>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</si>
  <si>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</si>
  <si>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</si>
  <si>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</si>
  <si>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</si>
  <si>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</si>
  <si>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</si>
  <si>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</si>
  <si>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</si>
  <si>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</si>
  <si>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</si>
  <si>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</si>
  <si>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</si>
  <si>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</si>
  <si>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</si>
  <si>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</si>
  <si>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</si>
  <si>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</si>
  <si>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</si>
  <si>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</si>
  <si>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</si>
  <si>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</si>
  <si>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</si>
  <si>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</si>
  <si>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</si>
  <si>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</si>
  <si>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</si>
  <si>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</si>
  <si>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</si>
  <si>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</si>
  <si>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</si>
  <si>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</si>
  <si>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</si>
  <si>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</si>
  <si>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</si>
  <si>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</si>
  <si>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</si>
  <si>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</si>
  <si>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</si>
  <si>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</si>
  <si>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</si>
  <si>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</si>
  <si>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</si>
  <si>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</si>
  <si>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</si>
  <si>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</si>
  <si>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</si>
  <si>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</si>
  <si>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</si>
  <si>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</si>
  <si>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</si>
  <si>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</si>
  <si>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</si>
  <si>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</si>
  <si>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</si>
  <si>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</si>
  <si>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</si>
  <si>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</si>
  <si>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</si>
  <si>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</si>
  <si>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</si>
  <si>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</si>
  <si>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</si>
  <si>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</si>
  <si>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</si>
  <si>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</si>
  <si>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</si>
  <si>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</si>
  <si>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</si>
  <si>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</si>
  <si>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</si>
  <si>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</si>
  <si>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</si>
  <si>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</si>
  <si>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</si>
  <si>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</si>
  <si>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</si>
  <si>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</si>
  <si>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</si>
  <si>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</si>
  <si>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</si>
  <si>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</si>
  <si>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</si>
  <si>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</si>
  <si>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</si>
  <si>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</si>
  <si>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</si>
  <si>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</si>
  <si>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</si>
  <si>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</si>
  <si>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</si>
  <si>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</si>
  <si>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</si>
  <si>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</si>
  <si>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</si>
  <si>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</si>
  <si>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</si>
  <si>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</si>
  <si>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</si>
  <si>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</si>
  <si>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</si>
  <si>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</si>
  <si>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</si>
  <si>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</si>
  <si>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</si>
  <si>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</si>
  <si>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</si>
  <si>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</si>
  <si>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</si>
  <si>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</si>
  <si>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</si>
  <si>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</si>
  <si>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</si>
  <si>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</si>
  <si>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</si>
  <si>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</si>
  <si>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</si>
  <si>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</si>
  <si>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</si>
  <si>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</si>
  <si>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</si>
  <si>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</si>
  <si>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</si>
  <si>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</si>
  <si>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</si>
  <si>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</si>
  <si>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</si>
  <si>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</si>
  <si>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</si>
  <si>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</si>
  <si>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</si>
  <si>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</si>
  <si>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</si>
  <si>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</si>
  <si>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</si>
  <si>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</si>
  <si>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</si>
  <si>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</si>
  <si>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</si>
  <si>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</si>
  <si>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</si>
  <si>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</si>
  <si>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</si>
  <si>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</si>
  <si>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</si>
  <si>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</si>
  <si>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</si>
  <si>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</si>
  <si>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</si>
  <si>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</si>
  <si>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</si>
  <si>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</si>
  <si>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</si>
  <si>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</si>
  <si>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</si>
  <si>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</si>
  <si>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</si>
  <si>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</si>
  <si>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</si>
  <si>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</si>
  <si>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</si>
  <si>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</si>
  <si>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</si>
  <si>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</si>
  <si>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</si>
  <si>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</si>
  <si>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</si>
  <si>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</si>
  <si>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</si>
  <si>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</si>
  <si>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</si>
  <si>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</si>
  <si>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</si>
  <si>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</si>
  <si>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</si>
  <si>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</si>
  <si>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</si>
  <si>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</si>
  <si>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</si>
  <si>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</si>
  <si>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</si>
  <si>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</si>
  <si>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</si>
  <si>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</si>
  <si>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</si>
  <si>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</si>
  <si>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</si>
  <si>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</si>
  <si>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</si>
  <si>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</si>
  <si>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</si>
  <si>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</si>
  <si>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</si>
  <si>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</si>
  <si>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</si>
  <si>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</si>
  <si>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</si>
  <si>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</si>
  <si>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</si>
  <si>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</si>
  <si>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</si>
  <si>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</si>
  <si>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</si>
  <si>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</si>
  <si>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</si>
  <si>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</si>
  <si>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</si>
  <si>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</si>
  <si>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</si>
  <si>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</si>
  <si>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</si>
  <si>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</si>
  <si>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</si>
  <si>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</si>
  <si>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</si>
  <si>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</si>
  <si>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</si>
  <si>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</si>
  <si>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</si>
  <si>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</si>
  <si>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</si>
  <si>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</si>
  <si>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</si>
  <si>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</si>
  <si>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</si>
  <si>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</si>
  <si>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</si>
  <si>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</si>
  <si>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</si>
  <si>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</si>
  <si>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</si>
  <si>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</si>
  <si>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</si>
  <si>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</si>
  <si>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</si>
  <si>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</si>
  <si>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</si>
  <si>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</si>
  <si>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</si>
  <si>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</si>
  <si>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</si>
  <si>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</si>
  <si>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</si>
  <si>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</si>
  <si>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</si>
  <si>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</si>
  <si>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</si>
  <si>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</si>
  <si>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</si>
  <si>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</si>
  <si>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</si>
  <si>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</si>
  <si>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</si>
  <si>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</si>
  <si>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</si>
  <si>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</si>
  <si>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</si>
  <si>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</si>
  <si>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</si>
  <si>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</si>
  <si>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</si>
  <si>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</si>
  <si>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</si>
  <si>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</si>
  <si>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</si>
  <si>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</si>
  <si>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</si>
  <si>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</si>
  <si>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</si>
  <si>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</si>
  <si>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</si>
  <si>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</si>
  <si>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</si>
  <si>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</si>
  <si>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</si>
  <si>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</si>
  <si>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</si>
  <si>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</si>
  <si>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</si>
  <si>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</si>
  <si>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</si>
  <si>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</si>
  <si>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</si>
  <si>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</si>
  <si>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</si>
  <si>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</si>
  <si>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</si>
  <si>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</si>
  <si>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</si>
  <si>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</si>
  <si>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</si>
  <si>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</si>
  <si>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</si>
  <si>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</si>
  <si>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</si>
  <si>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</si>
  <si>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</si>
  <si>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</si>
  <si>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</si>
  <si>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</si>
  <si>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</si>
  <si>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</si>
  <si>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</si>
  <si>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</si>
  <si>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</si>
  <si>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</si>
  <si>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</si>
  <si>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</si>
  <si>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</si>
  <si>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</si>
  <si>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</si>
  <si>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</si>
  <si>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</si>
  <si>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</si>
  <si>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</si>
  <si>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</si>
  <si>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</si>
  <si>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</si>
  <si>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</si>
  <si>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</si>
  <si>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</si>
  <si>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</si>
  <si>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</si>
  <si>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</si>
  <si>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</si>
  <si>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</si>
  <si>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</si>
  <si>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</si>
  <si>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</si>
  <si>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</si>
  <si>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</si>
  <si>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</si>
  <si>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</si>
  <si>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</si>
  <si>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</si>
  <si>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</si>
  <si>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</si>
  <si>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</si>
  <si>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</si>
  <si>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</si>
  <si>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</si>
  <si>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</si>
  <si>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</si>
  <si>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</si>
  <si>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</si>
  <si>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</si>
  <si>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</si>
  <si>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</si>
  <si>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</si>
  <si>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</si>
  <si>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</si>
  <si>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</si>
  <si>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</si>
  <si>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</si>
  <si>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</si>
  <si>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</si>
  <si>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</si>
  <si>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</si>
  <si>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</si>
  <si>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</si>
  <si>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</si>
  <si>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</si>
  <si>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</si>
  <si>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</si>
  <si>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</si>
  <si>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</si>
  <si>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</si>
  <si>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</si>
  <si>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</si>
  <si>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</si>
  <si>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</si>
  <si>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</si>
  <si>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</si>
  <si>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</si>
  <si>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</si>
  <si>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</si>
  <si>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</si>
  <si>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</si>
  <si>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</si>
  <si>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</si>
  <si>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</si>
  <si>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</si>
  <si>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</si>
  <si>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</si>
  <si>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</si>
  <si>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</si>
  <si>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</si>
  <si>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</si>
  <si>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</si>
  <si>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</si>
  <si>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</si>
  <si>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</si>
  <si>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</si>
  <si>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</si>
  <si>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</si>
  <si>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</si>
  <si>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</si>
  <si>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</si>
  <si>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</si>
  <si>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</si>
  <si>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</si>
  <si>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</si>
  <si>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</si>
  <si>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</si>
  <si>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</si>
  <si>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</si>
  <si>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</si>
  <si>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</si>
  <si>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</si>
  <si>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</si>
  <si>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</si>
  <si>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</si>
  <si>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</si>
  <si>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</si>
  <si>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</si>
  <si>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</si>
  <si>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</si>
  <si>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</si>
  <si>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</si>
  <si>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</si>
  <si>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</si>
  <si>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</si>
  <si>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</si>
  <si>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</si>
  <si>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</si>
  <si>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</si>
  <si>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</si>
  <si>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</si>
  <si>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</si>
  <si>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</si>
  <si>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</si>
  <si>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</si>
  <si>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</si>
  <si>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</si>
  <si>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</si>
  <si>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</si>
  <si>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</si>
  <si>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</si>
  <si>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</si>
  <si>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</si>
  <si>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</si>
  <si>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</si>
  <si>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</si>
  <si>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</si>
  <si>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</si>
  <si>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</si>
  <si>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</si>
  <si>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</si>
  <si>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</si>
  <si>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</si>
  <si>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</si>
  <si>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</si>
  <si>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</si>
  <si>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</si>
  <si>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</si>
  <si>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</si>
  <si>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</si>
  <si>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</si>
  <si>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</si>
  <si>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</si>
  <si>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</si>
  <si>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</si>
  <si>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</si>
  <si>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</si>
  <si>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</si>
  <si>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</si>
  <si>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</si>
  <si>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</si>
  <si>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</si>
  <si>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</si>
  <si>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</si>
  <si>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</si>
  <si>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</si>
  <si>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</si>
  <si>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</si>
  <si>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</si>
  <si>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</si>
  <si>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</si>
  <si>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</si>
  <si>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</si>
  <si>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</si>
  <si>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</si>
  <si>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</si>
  <si>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</si>
  <si>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</si>
  <si>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</si>
  <si>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</si>
  <si>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</si>
  <si>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</si>
  <si>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</si>
  <si>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</si>
  <si>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</si>
  <si>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</si>
  <si>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</si>
  <si>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</si>
  <si>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</si>
  <si>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</si>
  <si>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</si>
  <si>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</si>
  <si>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</si>
  <si>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</si>
  <si>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</si>
  <si>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</si>
  <si>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</si>
  <si>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</si>
  <si>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</si>
  <si>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</si>
  <si>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</si>
  <si>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</si>
  <si>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</si>
  <si>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</si>
  <si>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</si>
  <si>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</si>
  <si>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</si>
  <si>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</si>
  <si>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</si>
  <si>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</si>
  <si>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</si>
  <si>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</si>
  <si>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</si>
  <si>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</si>
  <si>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</si>
  <si>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</si>
  <si>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</si>
  <si>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</si>
  <si>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</si>
  <si>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</si>
  <si>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</si>
  <si>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</si>
  <si>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</si>
  <si>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</si>
  <si>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</si>
  <si>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</si>
  <si>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</si>
  <si>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</si>
  <si>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</si>
  <si>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</si>
  <si>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</si>
  <si>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</si>
  <si>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</si>
  <si>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</si>
  <si>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</si>
  <si>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</si>
  <si>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</si>
  <si>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</si>
  <si>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</si>
  <si>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</si>
  <si>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</si>
  <si>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</si>
  <si>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</si>
  <si>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</si>
  <si>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</si>
  <si>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</si>
  <si>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</si>
  <si>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</si>
  <si>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</si>
  <si>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</si>
  <si>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</si>
  <si>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</si>
  <si>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</si>
  <si>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</si>
  <si>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</si>
  <si>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</si>
  <si>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</si>
  <si>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</si>
  <si>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</si>
  <si>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</si>
  <si>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</si>
  <si>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</si>
  <si>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</si>
  <si>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</si>
  <si>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</si>
  <si>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</si>
  <si>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</si>
  <si>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</si>
  <si>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</si>
  <si>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</si>
  <si>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</si>
  <si>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</si>
  <si>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</si>
  <si>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</si>
  <si>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</si>
  <si>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</si>
  <si>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</si>
  <si>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</si>
  <si>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</si>
  <si>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</si>
  <si>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</si>
  <si>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</si>
  <si>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</si>
  <si>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</si>
  <si>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</si>
  <si>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</si>
  <si>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</si>
  <si>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</si>
  <si>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</si>
  <si>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</si>
  <si>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</si>
  <si>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</si>
  <si>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</si>
  <si>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</si>
  <si>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</si>
  <si>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</si>
  <si>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</si>
  <si>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</si>
  <si>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</si>
  <si>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</si>
  <si>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</si>
  <si>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</si>
  <si>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</si>
  <si>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</si>
  <si>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</si>
  <si>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</si>
  <si>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</si>
  <si>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</si>
  <si>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</si>
  <si>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</si>
  <si>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</si>
  <si>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</si>
  <si>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</si>
  <si>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</si>
  <si>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</si>
  <si>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</si>
  <si>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</si>
  <si>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</si>
  <si>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</si>
  <si>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</si>
  <si>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</si>
  <si>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</si>
  <si>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</si>
  <si>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</si>
  <si>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</si>
  <si>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</si>
  <si>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</si>
  <si>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</si>
  <si>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</si>
  <si>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</si>
  <si>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</si>
  <si>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</si>
  <si>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</si>
  <si>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</si>
  <si>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</si>
  <si>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</si>
  <si>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</si>
  <si>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</si>
  <si>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</si>
  <si>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</si>
  <si>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</si>
  <si>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</si>
  <si>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</si>
  <si>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</si>
  <si>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</si>
  <si>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</si>
  <si>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</si>
  <si>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</si>
  <si>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</si>
  <si>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</si>
  <si>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</si>
  <si>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</si>
  <si>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</si>
  <si>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</si>
  <si>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</si>
  <si>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</si>
  <si>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</si>
  <si>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</si>
  <si>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</si>
  <si>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</si>
  <si>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</si>
  <si>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</si>
  <si>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</si>
  <si>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</si>
  <si>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</si>
  <si>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</si>
  <si>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</si>
  <si>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</si>
  <si>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</si>
  <si>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</si>
  <si>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</si>
  <si>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</si>
  <si>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</si>
  <si>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</si>
  <si>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</si>
  <si>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</si>
  <si>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</si>
  <si>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</si>
  <si>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</si>
  <si>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</si>
  <si>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</si>
  <si>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</si>
  <si>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</si>
  <si>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</si>
  <si>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</si>
  <si>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</si>
  <si>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</si>
  <si>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</si>
  <si>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</si>
  <si>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</si>
  <si>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</si>
  <si>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</si>
  <si>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</si>
  <si>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</si>
  <si>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</si>
  <si>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</si>
  <si>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</si>
  <si>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</si>
  <si>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</si>
  <si>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</si>
  <si>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</si>
  <si>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</si>
  <si>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</si>
  <si>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</si>
  <si>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</si>
  <si>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</si>
  <si>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</si>
  <si>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</si>
  <si>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</si>
  <si>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</si>
  <si>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</si>
  <si>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</si>
  <si>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</si>
  <si>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</si>
  <si>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</si>
  <si>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</si>
  <si>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</si>
  <si>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</si>
  <si>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</si>
  <si>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</si>
  <si>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</si>
  <si>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</si>
  <si>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</si>
  <si>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</si>
  <si>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</si>
  <si>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</si>
  <si>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</si>
  <si>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</si>
  <si>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</si>
  <si>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</si>
  <si>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</si>
  <si>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</si>
  <si>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</si>
  <si>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</si>
  <si>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</si>
  <si>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</si>
  <si>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</si>
  <si>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</si>
  <si>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</si>
  <si>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</si>
  <si>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</si>
  <si>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</si>
  <si>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</si>
  <si>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</si>
  <si>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</si>
  <si>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</si>
  <si>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</si>
  <si>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</si>
  <si>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</si>
  <si>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</si>
  <si>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</si>
  <si>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</si>
  <si>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</si>
  <si>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</si>
  <si>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</si>
  <si>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</si>
  <si>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</si>
  <si>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</si>
  <si>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</si>
  <si>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</si>
  <si>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</si>
  <si>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</si>
  <si>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</si>
  <si>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</si>
  <si>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</si>
  <si>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</si>
  <si>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</si>
  <si>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</si>
  <si>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</si>
  <si>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</si>
  <si>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</si>
  <si>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</si>
  <si>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</si>
  <si>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</si>
  <si>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</si>
  <si>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</si>
  <si>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</si>
  <si>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</si>
  <si>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</si>
  <si>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</si>
  <si>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</si>
  <si>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</si>
  <si>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</si>
  <si>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</si>
  <si>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</si>
  <si>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</si>
  <si>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</si>
  <si>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</si>
  <si>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</si>
  <si>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</si>
  <si>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</si>
  <si>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</si>
  <si>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</si>
  <si>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</si>
  <si>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</si>
  <si>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</si>
  <si>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</si>
  <si>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</si>
  <si>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</si>
  <si>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</si>
  <si>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</si>
  <si>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</si>
  <si>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</si>
  <si>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</si>
  <si>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</si>
  <si>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</si>
  <si>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</si>
  <si>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</si>
  <si>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</si>
  <si>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</si>
  <si>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</si>
  <si>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</si>
  <si>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</si>
  <si>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</si>
  <si>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</si>
  <si>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</si>
  <si>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</si>
  <si>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</si>
  <si>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</si>
  <si>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</si>
  <si>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</si>
  <si>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</si>
  <si>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</si>
  <si>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</si>
  <si>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</si>
  <si>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</si>
  <si>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</si>
  <si>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</si>
  <si>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</si>
  <si>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</si>
  <si>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</si>
  <si>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</si>
  <si>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</si>
  <si>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</si>
  <si>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</si>
  <si>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</si>
  <si>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</si>
  <si>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</si>
  <si>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</si>
  <si>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</si>
  <si>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</si>
  <si>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</si>
  <si>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</si>
  <si>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</si>
  <si>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</si>
  <si>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</si>
  <si>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</si>
  <si>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</si>
  <si>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</si>
  <si>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</si>
  <si>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</si>
  <si>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</si>
  <si>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</si>
  <si>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</si>
  <si>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</si>
  <si>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</si>
  <si>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</si>
  <si>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</si>
  <si>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</si>
  <si>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</si>
  <si>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</si>
  <si>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</si>
  <si>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</si>
  <si>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</si>
  <si>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</si>
  <si>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</si>
  <si>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</si>
  <si>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</si>
  <si>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</si>
  <si>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</si>
  <si>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</si>
  <si>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</si>
  <si>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</si>
  <si>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</si>
  <si>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</si>
  <si>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</si>
  <si>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</si>
  <si>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</si>
  <si>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</si>
  <si>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</si>
  <si>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</si>
  <si>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</si>
  <si>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</si>
  <si>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</si>
  <si>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</si>
  <si>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</si>
  <si>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</si>
  <si>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</si>
  <si>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</si>
  <si>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</si>
  <si>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</si>
  <si>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</si>
  <si>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</si>
  <si>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</si>
  <si>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</si>
  <si>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</si>
  <si>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</si>
  <si>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</si>
  <si>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</si>
  <si>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</si>
  <si>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</si>
  <si>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</si>
  <si>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</si>
  <si>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</si>
  <si>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</si>
  <si>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</si>
  <si>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</si>
  <si>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</si>
  <si>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</si>
  <si>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</si>
  <si>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</si>
  <si>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</si>
  <si>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</si>
  <si>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</si>
  <si>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</si>
  <si>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</si>
  <si>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</si>
  <si>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</si>
  <si>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</si>
  <si>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</si>
  <si>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</si>
  <si>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</si>
  <si>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</si>
  <si>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</si>
  <si>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</si>
  <si>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</si>
  <si>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</si>
  <si>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</si>
  <si>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</si>
  <si>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</si>
  <si>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</si>
  <si>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</si>
  <si>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</si>
  <si>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</si>
  <si>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</si>
  <si>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</si>
  <si>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</si>
  <si>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</si>
  <si>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</si>
  <si>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</si>
  <si>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</si>
  <si>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</si>
  <si>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</si>
  <si>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</si>
  <si>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</si>
  <si>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</si>
  <si>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</si>
  <si>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</si>
  <si>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</si>
  <si>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</si>
  <si>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</si>
  <si>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</si>
  <si>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</si>
  <si>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</si>
  <si>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</si>
  <si>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</si>
  <si>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</si>
  <si>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</si>
  <si>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</si>
  <si>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</si>
  <si>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</si>
  <si>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</si>
  <si>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</si>
  <si>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</si>
  <si>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</si>
  <si>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</si>
  <si>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</si>
  <si>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</si>
  <si>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</si>
  <si>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</si>
  <si>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</si>
  <si>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</si>
  <si>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</si>
  <si>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</si>
  <si>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</si>
  <si>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</si>
  <si>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</si>
  <si>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</si>
  <si>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</si>
  <si>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</si>
  <si>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</si>
  <si>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</si>
  <si>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</si>
  <si>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</si>
  <si>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</si>
  <si>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</si>
  <si>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</si>
  <si>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</si>
  <si>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</si>
  <si>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</si>
  <si>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</si>
  <si>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</si>
  <si>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</si>
  <si>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</si>
  <si>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</si>
  <si>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</si>
  <si>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</si>
  <si>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</si>
  <si>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</si>
  <si>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</si>
  <si>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</si>
  <si>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</si>
  <si>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</si>
  <si>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</si>
  <si>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</si>
  <si>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</si>
  <si>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</si>
  <si>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</si>
  <si>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</si>
  <si>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</si>
  <si>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</si>
  <si>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</si>
  <si>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</si>
  <si>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</si>
  <si>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</si>
  <si>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</si>
  <si>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</si>
  <si>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</si>
  <si>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</si>
  <si>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</si>
  <si>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</si>
  <si>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</si>
  <si>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</si>
  <si>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</si>
  <si>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</si>
  <si>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</si>
  <si>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</si>
  <si>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</si>
  <si>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</si>
  <si>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</si>
  <si>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</si>
  <si>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</si>
  <si>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</si>
  <si>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</si>
  <si>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</si>
  <si>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</si>
  <si>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</si>
  <si>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</si>
  <si>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</si>
  <si>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</si>
  <si>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</si>
  <si>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</si>
  <si>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</si>
  <si>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</si>
  <si>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</si>
  <si>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</si>
  <si>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</si>
  <si>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</si>
  <si>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</si>
  <si>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</si>
  <si>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</si>
  <si>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</si>
  <si>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</si>
  <si>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</si>
  <si>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</si>
  <si>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</si>
  <si>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</si>
  <si>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</si>
  <si>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</si>
  <si>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</si>
  <si>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</si>
  <si>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</si>
  <si>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</si>
  <si>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</si>
  <si>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</si>
  <si>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</si>
  <si>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</si>
  <si>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</si>
  <si>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</si>
  <si>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</si>
  <si>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</si>
  <si>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</si>
  <si>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</si>
  <si>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</si>
  <si>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</si>
  <si>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</si>
  <si>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</si>
  <si>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</si>
  <si>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</si>
  <si>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</si>
  <si>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</si>
  <si>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</si>
  <si>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</si>
  <si>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</si>
  <si>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</si>
  <si>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</si>
  <si>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</si>
  <si>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</si>
  <si>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</si>
  <si>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</si>
  <si>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</si>
  <si>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</si>
  <si>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</si>
  <si>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</si>
  <si>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</si>
  <si>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</si>
  <si>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</si>
  <si>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</si>
  <si>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</si>
  <si>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</si>
  <si>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</si>
  <si>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</si>
  <si>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</si>
  <si>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</si>
  <si>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</si>
  <si>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</si>
  <si>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</si>
  <si>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</si>
  <si>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</si>
  <si>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</si>
  <si>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</si>
  <si>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</si>
  <si>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</si>
  <si>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</si>
  <si>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</si>
  <si>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</si>
  <si>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</si>
  <si>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</si>
  <si>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</si>
  <si>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</si>
  <si>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</si>
  <si>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</si>
  <si>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</si>
  <si>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</si>
  <si>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</si>
  <si>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</si>
  <si>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</si>
  <si>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</si>
  <si>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</si>
  <si>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</si>
  <si>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</si>
  <si>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</si>
  <si>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</si>
  <si>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</si>
  <si>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</si>
  <si>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</si>
  <si>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</si>
  <si>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</si>
  <si>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</si>
  <si>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</si>
  <si>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</si>
  <si>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</si>
  <si>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</si>
  <si>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</si>
  <si>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</si>
  <si>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</si>
  <si>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</si>
  <si>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</si>
  <si>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</si>
  <si>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</si>
  <si>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</si>
  <si>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</si>
  <si>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</si>
  <si>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</si>
  <si>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</si>
  <si>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</si>
  <si>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</si>
  <si>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</si>
  <si>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</si>
  <si>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</si>
  <si>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</si>
  <si>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</si>
  <si>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</si>
  <si>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</si>
  <si>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</si>
  <si>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</si>
  <si>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</si>
  <si>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</si>
  <si>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</si>
  <si>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</si>
  <si>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</si>
  <si>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</si>
  <si>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</si>
  <si>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</si>
  <si>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</si>
  <si>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</si>
  <si>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</si>
  <si>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</si>
  <si>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</si>
  <si>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</si>
  <si>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</si>
  <si>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</si>
  <si>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</si>
  <si>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</si>
  <si>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</si>
  <si>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</si>
  <si>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</si>
  <si>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</si>
  <si>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</si>
  <si>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</si>
  <si>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</si>
  <si>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</si>
  <si>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</si>
  <si>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</si>
  <si>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</si>
  <si>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</si>
  <si>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</si>
  <si>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</si>
  <si>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</si>
  <si>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</si>
  <si>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</si>
  <si>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</si>
  <si>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</si>
  <si>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</si>
  <si>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</si>
  <si>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</si>
  <si>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</si>
  <si>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</si>
  <si>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</si>
  <si>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</si>
  <si>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</si>
  <si>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</si>
  <si>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</si>
  <si>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</si>
  <si>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</si>
  <si>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</si>
  <si>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</si>
  <si>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</si>
  <si>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</si>
  <si>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</si>
  <si>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</si>
  <si>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</si>
  <si>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</si>
  <si>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</si>
  <si>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</si>
  <si>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</si>
  <si>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</si>
  <si>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</si>
  <si>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</si>
  <si>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</si>
  <si>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</si>
  <si>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</si>
  <si>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</si>
  <si>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</si>
  <si>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</si>
  <si>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Fecha de corte: 14 de febrero de 2025</t>
  </si>
  <si>
    <t>Anexos Técnicos Dependientes</t>
  </si>
  <si>
    <t>jun-24</t>
  </si>
  <si>
    <t>jul-24</t>
  </si>
  <si>
    <t>ago-24</t>
  </si>
  <si>
    <t>sep-24</t>
  </si>
  <si>
    <t>oct-24</t>
  </si>
  <si>
    <t>OCT</t>
  </si>
  <si>
    <t>nov-24</t>
  </si>
  <si>
    <t>NOV</t>
  </si>
  <si>
    <t>DIC</t>
  </si>
  <si>
    <t>dic-24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</si>
</sst>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5260809</c:v>
                </c:pt>
                <c:pt idx="1">
                  <c:v>3918580</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5162799</c:v>
                </c:pt>
                <c:pt idx="1">
                  <c:v>3920539</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1163418</c:v>
                </c:pt>
                <c:pt idx="1">
                  <c:v>1182399</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1173345</c:v>
                </c:pt>
                <c:pt idx="1">
                  <c:v>1218431</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rJpZk6Y6kqb/yrFzPZwjgQSorKsvBN8W+5qRmTdYZGakViQQAgS/vj27yqqrZmmbMZvL+AQEWtz9
eV/n376nv3y3H+/ht9RbN/3le/rr7zLG4S9//jl9lx/9+/RHr74HP/mf8Y/vvv/T//ypvn/8+SO8
r8qJP3OEyZ/f5XuIH+n3f/83eJr48O17fD+4qOL2OH+E7eljmm2c/tvR/8Pgbx//+ZiXbfj46+/v
P3rlWjXFoL7H3/8+dPnx198xwqhkpPr9tz//+Tl/v+LuvYebm4/pPfzvb/p4n+Jff8+q/I+6pnVe
YozqgtWE/P7b+vG3IfIHhl9QXVJS1RTT8vffnA9R/vrff9RlVWJGMSElLYr8998mP/8aqv6AgaJm
8Go5LuCq/B8r9ODtJrz7x5r8/e/f3Nw/eOXi9NffC4J+/23423W/JklpVRWMlCxniOEKJlzA+Pf3
J9gGuBz/j9oHP1tbFm0RfP1tN4u+WerZM75mA/lZFpn55CQql4Z2gz+FzfeqQbjP3kszmft5Ddsr
3dV+ih3VE69Kk3KOi767QUwpxdXK8CG6oW6rQdeWe1Q7dhLLNLzCZNLQ6EVUggc7m+OccnFURk4d
H5ZyHPjmc3oqauKvdN3vT4Od5LdaBvMVZal6trLebvBcooM1U/ZmEys+Fj3K73Ko++uUU/S2k3Fu
WamqVq7DdO8KrHq+hbJvN1riT5Xs9E1MWTquJN/vSof7Uw9zHzgqiHwrpK99U+Dgrwm81OvaVwTz
KZr+S/Dd+JwmLM/b2uGmm1y6GsZdGl4lMR66dfFvhq30tc4kfagLkr/hIhuOqCzna5ZM7DlJIVR8
havOFpPlM43R9s280Oy4M1o8CGann8tm5shlXRlu8s2dii6vn/voKTmIYrcP3VTaM6tGR/kyTMOn
1C3pTjKV3Y/OkILrWKA35VF1RsPcTXwa8+xKlEt+3cvMrodyDc42Hcmrt9kJOfFhWOrrIs/dTRdT
7jhFRX+wlcU/JCHbN5oCUnwph+WGRJlCq7NpfQ5E5Idt6dLDxIp65tEycso3qkQzMuNeKizIcp6W
BWMu/Vq/xlV3U1tlbvgUpDBHN+b7i99ye4/H2J+9nYdTt4791bjvOeFotdmpXHX4RtxoYTPscLUa
437obSpL7nxyZxq1bEed1FdYsZQ4nYv5pq67/DGbBVWND2VH+USJOSsc5+dC7PXGyVSlh6Vw3Tfr
upwHjYLhJZXItrnGWHE7iuUpsyGbm02nuDZZt+Mr0c3hZ54hPzfZrusP0VX5s8tV/43lUR1IiKXn
GG3smsYaCV5EE649HubbvNx9ONI6q08dKajlVaz2nc+lNJ+kHNxhQHk84oWsFc/WyI6D6S3ia63U
1YiRuGTuVwT6sWaS+04s38d6yj/WsPQf1oTuMUhdTM3kGGlFwdxVvo/71CSTr6y1Ve7mthTSnYth
7QuObLb9IIR1zbrE/KbLcfVqEVHtTrf0LEfdHZfJlIkbyfy5d+v0SonXD/Wyqoe9xt1pnvVyR4Zh
u+v8OFxX2RyOtib0JuuNVryvjD+INBfyUI2iM9wGORyCS3nivQvyM2SWJHmxVdNrmRf7d7H16Caf
8XZKqWMXX9XmTm35zTBvL36x7biRW6dkW8B73WdjpEdREdNMdliulyX/ks2uFk2gfWyQoeXArcjE
ibKhO+SJTrebk3Y55OVcH33v5oFPbC7PfhNONhMq5U9Za3XZRLY8+jRjyfvaq/UAx5V+xptYs6Pa
DSIczjnrb1Yp9cIFCdLymqASNVb59OI7FfqmS7O7LD2dr7e5UjeBqGIquMgmb8+yrAbU4CTN21JM
7q7L4xKPuifrZ+fr9UtnIBx5Mbsq57Ss9ZdtX2bdFv0UKc88o1/3CtfXrHTdQdTU0lZskV0EY/h2
rHA0jSvr/VE6GbtLVXR9Mwa9tavE7CC2Ul9ni7S3fa9Hxf1ejy2pWf4aekTf832gX0gWx+q89Hr/
vmeE1rzKps1yNJja8IQIREmlB/KoaSghqqptf5PTYl+pXPUI5zLqvBWhky/ZMOCvg97KqiFjl31W
FC/PXXLhywzr/zaGPQUYmdeRk37ymssq0YdQWnkZUdU9rOsyP87JoFvcD2bky5bmLzNUwROCTLHy
heQ1Z2jpCj5DBcqbWUvRw66V82crFv9Yp07f7bL2X4PX7IHGbq8vtYgT4ptM88+q8P31MJXFl073
3WccR/XpP5Hgz79hyb8U3e9+2IIS8u9c8o8///1++HDPMXx8xNv34d9+3fpfY//6J1Tvvz/5F/D8
yx//C/38M5f83w7+C/x897OLv1hKKO/+mWMo/m+xx1vff1Pv//Mdf2eesvyjJixHFAFR1P/CPDX+
o6aU5SXFRQkntKL/xTz0FylVjBFUMfrrtn8wT0b+yHNWMFbWGDClAGT6f4GeHP161r9SD2UE15TV
ObAVPBMo75+ppzKLmixTpi1GOd7jSc5u2DlikDKzjc9ZFSETm3WunqdhWclZmMHTO2yyFHkllns8
jD/3fbkU1fJTxySyx0SZADLaUrG1cirVzzqJE4PDyHGwz6zA92SFpTlCwbbpiTAsyqboOuQuRjiX
G+5UntvjjtEAET4Jsx1cEePy4qQWe5tbNKZPfb3aKTSdxil/X2rvbTPj2vlGwfvtTYZX2fG9lkZD
kTRDx5XDIjwFuYjpkvZc7jx3ECvfFo/m4ecyObWcaKEM4as0VTrGbNlmXrFlsIcOlsE9LYPeSeOc
jk/IoHFqbGSjbbzsV3pERVZNvLdVPx2ER2bg666X/ITZjCyXewlh78fZE24Mw6jVYSx9Q4xO2VW3
CskaeLXSXiRxVc/lMnTDobPCd82cRum5EdUcVNMvDgErpcyo/rANez60U7RRXGm7an2nI9v2T14a
pMR3NPXsa+WC01wvZWDcjX32SEcqINMlX2c8M256Hzpq4ZfZO6ijhUSL5CGzVf1VSL0SPubL2n0N
Q6cc4mkiaTvOk+v0Z7JhZW/HQKW4REKMb93i96EhU6H6swVOzFvJSBbark5+fwtlofFhK2fm29LF
DFvOstHvDpLWtD/ZzmM4JnlE+8u8ovGLElumATILbPo2Q3qNx4y4If91AFjdMBorWFI7mfpBGrV0
zaBdyD5lI4TPxvcRM3Yxm0I/M2NgfmO96urE1sBY6wGRsqvRLpYc+ohxdvY9UhrxDG+TupkjMqpN
SNH+Bs5otwD5etzzTmt2Wiq2l+c56+dwwdSklfd6WzO+ZQrTtlysjtMZd4JC2pZ5rZpAVl+8F271
slV5tUUov7PxT0nhXR2KKAW9IXII5gIBWtRt1MPgPXfLbsrIF4EL2tIggoRxyBfNYhYmT9RPEzqO
Nih8UDNT6zezFdX+tUAWdY0qMlpcapibPPY16vfzaohd4FAyJOQrq7XbD7uolurQFbt8Y91q8fuo
gmXvXZz08jL6bPffdzWw4hhsAt0wmlAPTWW2zT+wTNbyTDyQ88n6qVoY91uankcEW93KKtr1swp6
lu2aK+1+UG9Z50BIqXU5BBtJ1fFN1arieqL5eshHj0fAzVpOW1stu16P67QP4Rr7Djgl8qwMaYLc
A2nnBuHcdo8iB+hqi3Uft6tB2WU/ot6zpS2mHYnPudv7ayOrLWs64ZK5kLnuYmOWeRkuW1auhncK
sPNayxLBskhbxiu7y9W0IrK+araqXvClhscE7mMatsMYvcJHGuiatyotCkrwVkhSnpnJC3m1xWlA
31nSqj4oM6PymJZ62m/KFeLhWiOzVddzNoTxmJm5LrhMYhu/AHDStfWqGvW1TjLZq4rY7Fs9oRSP
odur/BvLfJ1aNLDkTsEXRLRLIvU0tvsKGGq5TXgOT/0+DNP3KtT1C9K5HZrdleJa4ISLhuqBvnV2
mXEjBtKLy+RKWGc8Wrbz1QbYE9COWXWYPKkh5Q5D9sVIwhxHgO/NmscucdRX+rQYOj4xyDiuCXun
Y0OJ8JHbiALA33+JKUhfQbUYdPH1/0cxBcrVi5z/TTINpCuzdp9N0d2OVk5Vm5EhbgdsctMdSgNc
824XUruG5ijtbSAE1LTK/WTOFdqZOe8LaJ6Shxxt60mLUgsNnLkxxUPXFduhzqphuSpXZd2562j5
de3zXNz0VDIrzt22hvEnMFK2vU6D7WPfRDrhJuhdQlKJr3XeNSJnDwLJp6jxdWLl2CC3XlUbINru
85c01k9jRdYGTrzjFc4j12RVx0SzqjFTX/ISztQZkUydhS/Hq65f4gHNAnOowZ+jow/TUJ/cFB+1
z0euvJ94hvalXbu9hP0oLNcu3mYE35hejbzaihWIz91XHn8KRj5TvNUcb/ZjVekR1NECcicXoGqn
D5Gyd1GW97qAAtVvayO3Il7haaI8AmneoDWQtyJ3BTcOL1fBmrNbpLyuix2d6FhAdbF1fxRjFvg6
jbIB/+R5Hdh1rcnCgctBY3o3HGiK4jOiYm5q2JNBuHiipquu7NCzE869eIxOr6LVbjCUz6vr71dc
SnTEXSQnJIcfgvaukRmIJwsZ6rCY8l1lRtzINPlD5dMIT2amlXMP5QztpOb1EO83KUHSWHe3pS3x
ACXiyStVHmtL7yDnx3dINZ+zDZeN1sXV2puXTEl7WGGvQZBpyTsq35kf8b3sUzx1fp04U6TnofLs
iGjIP6JO5n5X689qS/LI0Kab2VZXWS+f8r1nt2VaHpccSW68K05mThsE+NA1cRjerTfkaZOr/ASV
pr+Kkg6tT4Z+3mJmrt3u6YkurDhHqJKNwu7bFgKYTsN8s2dj1U64d+1e4K6ZYia4C8h8mxZ0a629
qXF/F/dtvXGj18elG8Ym87Q8sK1+l0aMvHSL5vkeWLMV/XUldn2Aot6OhfJNZNafE9mO+aweYOnW
GwJnyq8RWHEcPnqIBL7i4RxcfY7Bfgp7/s3L8axHsvJ8sreK7pDjGG2ZmW72UerG5EFfInVHbd2D
kegyi+o7idNlQstRFkxw1oEvldJR5vKUS9m/68yE8yrFD1MBIrjU09Oapv6kN/Z5YSmDM41P1bqX
jSj8KS36VFeikTPKG7PWK9Rh/wQG5DMV+XW3DzeT6DbQaqDltnq6Tlo0doYcmmuRHSK4kk2Uizl2
mUHnLCsghJeh3EHt9uUJOzQeBybYC9mVf/ZST2+I5MuzKCL6YE52z2pzs25SEcrLov0vDu62eMUG
h83rPIDLY6uSHXuvwYYB3JHXrEjkptuAVJcwz+9Qs9JrpWrzBJfYhzrWsXUDlbcyBigkNg1HIPH6
Y6iQOhfAWme3seFu7nfxeYnddmc2E5sOu/JnSWrzEN0c23IbR38HSGoITBZjoOWwxCbu8/SZiS7Y
s8NuR7dpGTbNhe22HtLZ7qdm1dsO1kbo2HxxgNPfglsK3BS1KFRbl5mwYPtsyzPdpAIbbYnVdoEw
XGK7zLZUcG6V01dFOSf61VtVxRsdcakhSxD/RUFxnj9qi1R1Gr11mIDRIZwYGuZDVjYTZgI0eI3F
o7IT7LQfRa94bkyduNqSmlq0zuhxRnO4dVVAnzYVIlSCgVyhbXQbN2OoZ5hE3Mt2ribwuvYBq4Ur
C/Ko3UkfplM1zXFpQpgzoBxhR3uMQKbsnEaQDryeO/zNZ+WbrrE7kDxVvxgwQcwM672q1sNC1EeX
8ufQ63TfiU7zUOL0YVc3nNEUy9No4ET3WVE2vejLhpZQiL0p2GXtPOJUa3wF6eDFVkQ+pRTGBye2
4hqImEIaRvoSFnTxM/rscInaNOaqUXoCS5kUn2KgX4kdyvu88s+9r/FXmQ/hCgAXnM4YfEvpuJ5x
ln2wMZX3O17e/V59W5cpHfrVbFdaKdkAFbl7Gvt43Q9Lf5ogYG+BZicoplI1bLXr67BtAKu7V0fg
i/7nzux2hBS+N7pX8gin0v6SEzN+HHZNz5HM8qBJyJ5AVqDDysDBUiCirint65YwMPegPNXlBNoH
ZVeToNSD95z3UCCm7FKmAo7iqKeTGx0YKILc2lEPfKyq5SavutD0ocaGE+TlC3PIX9N5ADzccQ2J
t+xv67IboeqsP8bI1sNWJ31SrksX5vq68UX8BHlBwsTqo/1VLMCxuusJ/VGNrCEFO9OONstmMR+x
ehJF8YE38sXR5XnGK+y78rphpk+8W9iX2BHHFTApFPmZHexICXd9/iUvKFT5jGFOgr8qK8gyq1x2
8KdAaO9dec5UeZeG4i5k8dMwjBvvJ9mGJF71MJ27aTF8juVtVpr3OZ8+EwfQoBG+B8/6hsGPES8X
h+rTiv3KO7z5s6HdftxR3hpU76C2Vtmgvt+PW+nv0mZe3DL/2NCE+b4Ot2Bi34YNxdtKAQIUnSl4
achP5jPF67VcoUai2zwvL6ZiBe/NXhyWIow81sU1FcVpkNPIV0UvoUMvUajTXMJ7lGQG4cliPIWs
I2BS+e8S7+Nxjsq3HRSRpipBKAoFGVCXquDKgBWMBaZNlvKCbzF9LVLZhmqDOgk9swYN4VWJ8jVO
kwbVoWwT/fzSxf4EjaWFlwUaTi5VyyVKNvMACfYyrPYx7qkNJtrGQG044NAdBw3Wq8r0HVsceNQb
S01YNDtMLhPN0G+ftJ5vUAz5YWRZ28cMwTrlmoNKeglxfETlhE7eC7DPVpcfKBq/g7kxgUNdPO4i
gaeJXggYbSAJr3I53RPKGul0alenxOMQiuGoVxfPOahXrvPMN3Qaa46wNQ8jcaSZpmCaUufzym0/
VzdWTyU8SalGoHK78arsuaUO3JpZoqaz6mbpa/hJor2ZM3S30+qebNOlSA7epg6kodsA5RmBXerp
kaCNnOym+ksA0dzkYDR2tt/aHVef6Mh844ps5nXJnny13izC3m6mxxwUxVkX4hMl2wFlueRuN1/B
O7id6PZml+l1M+N6kHvmW41yC0e/Pk8gjs51UOhQzZ0FiZtWMOb3rMErMOoG6YUnWAs+kk5Uv8LU
3Q4bOAfGdi+LT/Yw9O4VZ8NND7bUIwFVeNlmeORo8+3oiQ3tLJi/QSgbLkBx42nEK4FyU82fgFUL
wcHz7QED63AJE7SHGjwS2oPxkIoj3RczgJfTT32jwR0Xzb6G7tu4DctFmojFkQ7bonjMh+49zibN
h1oMOz2jgkJNpM4s6MDkCJ2WxWB1ZKqDPonu8muyTxgAJoM2LlhWL6qGIOrU9jODTTttaEnQuSLb
fV+S7jhny8TAbtp6A7mDzEdBbDxXfpnOtIz9T4szehXLerxEsHu5LfF8kvkM8ZerfXM8ilLVcBPI
ND5LmOywwDZn+ypPDNUL4bPtEKQZ1PX0iu1MF9emN9MtybP5c4/L4E/aYEjZeTX1+MIwwyfFFLsG
B2dltxZbcXF2NRBRzHTh4nqQ0+VeTPdoytH9nnfsQcpyU0+DTlO62LgXN7uCBhUssAtXqQ/5aRQJ
3WkMPHPKViUcLxyxuDVgdx3KYsO8BDl3DQCRDkHF9FN2lTuAqMJns3u8trHY87amMYN0AO2ALNOP
NNu3G4X7l7HI9+shp+KT7dey7YhW9yKg6RkH8ej35Rr8htc8TOHic4DVrQzk6FT3IvV+hP0GHV0W
75te8+OYlQp6kmLhqcav0Bl47MR4N8dCNcU8PZAZa55ofUk6vyOpPxpfHHyFxlM50R9WD1cYlMES
sq99ooLHFK52adFBl/4NgOB+wM4f6lptDQbbrC37yTX52M8g9pKBUwb9MuiNHgU0iizo0DavZnQE
NL2dVf2rray/hEXdGEDIBsxGD33T+Vxu/rY07Cqr6CELqeZLvWzg24Ct2HfMPxIKHsrsF9NigRBU
SSYOte/WQ1aDatBkX3kMVXFlcqzuGeiCe+pyrYGMBs/j5qB7HQi8HSnxAOadj+3IZgtNHwpat0fo
LkNEN7lZbhcGKi2D9h0sS0+hWwbtSutvZiLP9b48F0YfhBgeQw520Jxl0EIh0AMaV9NElV3n3fRa
DJE0eDfm0JUVO5QZtHBKQtRlKIse0Lm7rOVAeCqzBxb3t2kdGV9S96ILqL8kj5+zkN1rEyMfqlQ3
EwHz16H8pJVbAfLiHbSSoLJ1/S9JcQ/+7De/wHmuurtK9o865QcMvXaxbU92JRR6c8MCzTvI67PJ
LnjOv2VZfg1+seB7mb1jVn/FKt8vWmnfhgyUsDcP3VbdbOV2GwW6QMflrdz2Q0HU62TzM7imbcin
C5H7ye2r4DlyB12H8w5Nn0vX4bypqvV2I/JnLqarfk+3Vo+PE6WPkHYeq0y8imr8Sam98uAAiAIA
xPTb/Zgbd9I76JKtCj8XU4PdpbZPNKWWhfq2Aq9zGuKHr8gvF/kt1PKxGKuBE5ddiJ3B+8zuRWF/
DH45ZKmACJyOdB3PoIwBW2B74eOMVvse7KccOoRU3CANa5QcSMh42FNxycHIJ9o/rDl5tooGTugU
OdiYD6vL7opC3NV1cSEpWV5Kd4nD2EIJfp/k/mQ60HobwBsstb9so7pRjF77UL2pov6qIigzNg4j
H+bAwWMUDfQn0FmwqrzHIPhAn2yed11W8KkzOXyCgS5iyUhjJBTdAVfDpymCD4/9FPgQfnXg4KsL
Pd7Xerma97mJdTprj67ZApQ1dulKl/ZYk+Ha1OOBEHBTgCShGTwa2aQN9RyywVuPGOXCDeLIBJm5
B4s209A/oP59UusJQPNV1MVp1/6b3cIdmGQ3ws7f1QadS5LbF6PDIezkENJwr0NxP1oloRimdgHL
12T6Bpj1qy71o9VdY3fwY/r4Xq0044gyCMZcgleQTycwQaG/DMrKLuN9lPKtGtSLN0Hx5EZxlj58
+EWYwy8bHhAHt0OvwNqEbyxUYt/S1H2Lhh5HIV+Kib1nCI/gRQIDGpQumVxvjbBvxeC3pgA/4Mjo
XLW+M88TUydY3/VTp8vpFhxUDI0DBTEP2oFLt8CuQ6Zj+5Txah/RAb5kediGMj+Irr6H6nYTq7ps
hzx9FFJ/ZqQbD2AbodOi49cFvO5TSWTdQIqbjiTWD46ARNX2Mify0NkpawbRw2ccJtHDwMiTqnIE
+Vlf0bS/4qnbm3yb4auNvW5dPd/bmnqQcv31NKYn4wfokeojXRbHt72w/0HalS3HrSvJL2IEQQAk
+EqC7EVq7bIlvzAs2+K+7/z6SXpirrvZPc2wb5xHnXB1AQWgKisr6fZkKIQbjrl5MzUT+daGoXcY
0YoDTjypI5cdKtRHVZ3IQcm1ykUeRff5mFJbDJN/FwUR+szoov1goHbYHarlN+ErfDcWBNk/9SZ2
q9PMeEb3Znpi+TgdaNLWc3sMkc080T4rYUt2gLOG21RXqx/oPWSN3ZcFK5CmeJ3rterwDl6Mvy1R
/9+Y00Deq4pV34GufHTlCHTFmLGXLvCcgHE850EItkSXerY3hg9VooVWUCsvAhyPDVr/bm7wxDZo
6Ph92x5Ejy436Yt7XqiTVbejZk8qQdGQcmxL2EuiGACIIyO0fI2/Ek/FZaCbaISbOBsAPToLtcEj
i9me0OoZHUHEpiFGV89i+hBS2liAR1X0oMpEjrEa2GM5symSrLTSEqQeALNPSl4IK09KaU7i65jq
lSXi+JseGR85EmW7DWJu06Irt5rnfUVHRCYir1MUQcMHmE1vYyCUN17nG7SVKkdl0zZt1CePkI+q
pD/RTrdNfVIkNQAYsC7+Og6Dahf6GMio1HKr8JBzEz6pOz5Xo4PS1G4VYvuGju6SdnoxAkUHZNi8
NbFya/jafd2Ru6bURolI1Lc++qh25pNa6njdrSpIE0sJ69DSI+6SDJQQM9zmSoQbv5zeAGHcp0b1
PVHV55CXk0Xa/GPSR/WOVN0WZDhwAyYf/U8A+ANFY5DqO6pq+2EsGZoHSGZST622HHiF07IGPQle
hDLuunEDGkhqATJ5YGNe2uNQAEHjMf+mVjPWkBnMLbWU/8rLMLsVtCVWO/TlLvG14BlkmPB5yKZu
zzUFAJjoh3vReAlA34Jpv3QEMrgzIrr3ARl6Vl3pOUdfE+waLw2i567U/DvSKvlNbdYo/GpVU3Br
sjL5lVYBroVe8dQPs0o6S5Sgw42IVlskZf8AmgMHkt1qDk1T/4uvhPS2EUGwIxNFzOvpUBAXr7B+
xwHO7hQjZw9TozMpcsIjwEAEhUSNvnJsdUEzA+34eaDRlLIOdWRSgRicRBMtSsawaR/RghuA1U9l
Uzy2AcUzmKFzA5KTOpLdEFZAO0uUUulgRp+VGeI1pxm9LUFQmV+87JZ2ubGn4GltTVNJP7We+jcd
GctHj5iggQRhXMMoyVhxGDuhYJsC8RILf9jFU1buTBr0e+KV3IkbU31VfIM2kuU9eaNoHdlJUekz
BpXdNVqubDzS9VuP5vWGsGpmT5nRpvYzo7FGM6XSKwrdTY0xelDGIqysiDdaY2OV2teU5vSLPhdf
tSiwoB1F1ZBNDZAEhYd3XV8wdMaa1umFHt7o6FXjJiwNvMK0K1wBXtNrrNbRjvek0a2g1CLZ5QIv
e2jEta0XXrLzFF+xFU2kva36Pbspx4B+ptzPNWtMGprarDFjhzQ+kvKJJ2b+RJJ6VC1wHTWrnJCT
AfZ5JWjbCLvz+/Ab6dTgCzq0sZOi/1BIVgaAhuJ++ukLRZdJTPk3qlS+LFWgmknYD1+jpMyRkUbq
IUqHGkmtEMhUGL/XIqMHhWaKJpkUeaQ7KiAwd2wH34lrXuHqE/xprO4VAcDEtwytruYeqRhj9MaN
fq81tb8lQ7PNvGTCU5D56FI2nR7JwKva5ImXJU9dr4mjwFH8LvtFPEp+erXZ71vaTu+ql2jM7jKv
/uYBkvgyNqmCHkRHh9HqplAcioQGBNS6KfpGsnj4BoJpzh3kMA2/0UdTwdOXmtWQWnWEs4wfgOrB
6nq97gAbpcjIx6LqkQ3RiuCdMDrqOf1Aefkz6fxuskDEq6Yb3whwIVTof5U7NCuQRjXBZKBOCXBZ
7WI1B5xPxzB8FSjYczmyhIJZkeGxcdrcq5UN8UdTd41W63zwKHqkTn3TxJukbUfqFNRsEpmYQAFB
KsxY6oRVRlULdE7kotUIxqRVDjxHXW32hr+ta190aJ9p3ocamWEhU1KjR8M7cLksjof9mwcEN7FC
7iuB7RXJULmN5lOxn4zaeFTbuRLsUPSYMz69RYs3AnugrJMGbwPocijAB6ThWgKO32NK6ZTFwDYy
8jPPFPQqhZLhsgX5tB1cP22BqHKfoazFH0HmoHo1Q1LehEyy9WjMHMLwRss6a5nuRKDspjcBXl2B
hhNPy4Pe+SI8gB/nke+cxwk/9Hk7DIc65tl7HbX9AA+0BF0Sgp82Wn7JO9sDdyMthwbJ0eiZv7Rs
5J+e7hW1NQExrG/gQPoogk5J7RrAkR1VIEXYisgn4Cegj7QWrRtRbLjaZJ2sPR/MQq0HnrRrTbX5
xRQNzQ4VaYsqk2B69XrwIbgowE412YRLo4nDH+nA2sIpGrM1gSZkFPSQ1DTHJ9IgkVbzJm1vkjBE
spoD+LbDwGgH2XoeGDmqrgjV7UDWAy+tQHt8AlvWNmulVA+IzLaSvhkCLWh8M+1kAjIPSsakL0JL
GUsF/XXdaw+8qUR5O2rgtmwncFnQ+48jDWTkvAROzSlWDsSXQiDvifMQ+TbYBOFwUOpyMp5zTWG+
w3lY3evtZCjgcTYRt0kIiseDEYE376Ccw/PFfV9rNlgIAy0zsC5RA0fKgMQ+NNhtZCSF1ShFN+1I
CqjwGc3vsDtord8htZkUDXQe3UNkohMHfkfPMwGe0qCiakkAGhRWFwZK7PTMxJ1MdKQMDukyJMid
oZDBysG2MZ0sqhWwsFWV3hYg7QAMIR0QJnCmo5/DBNa1BX4skkgejW5f5uKxU/KESTB49M5CRRdQ
mwRo/aOUM9FnSlUPDNVi7IdnUIZqH2XYGL2KadDEIyiZyUfEp3ra9UYQlC9gy3LiNrqCCl+t/SKw
IqRv3pdE14b0QII6BL0E/8qADlrQ4rUePFojIeqy9N1Q5mSIKYEfuYZRC2KpDf76tVOaKLFV0QcG
wOuo0m0jCYIvHRFAr5Q8qr0HPdOmn33ZepNMNQ9M+EYJp7d6NPzo1gNdloCQXJkKmg1lrx5oVIG4
G6BA8wD+GbaSZkA5QKMufqlxqWg2ct9mpmPwsbNyXGc58mUaomTO4YCxKbQo6+2SlXFvBcHUIcEx
6yrZ+Johvpq9Mpr7pm9i3UlYlyl2Kgwtmne0RdY0+WGBYzXqmSWoxmvbQ5fAwO9ldWTXxaAHAKf1
klhozIE7o+mqFzlTz8E69n2RAKgjlWI89EC+vVvPbHDRMGTevhOmQchloLfdY6ViPS30rswPv1CV
g+4r0/NYAbTB+qEdYueDofk2bVJTsUqgRq0V9OSuo2ADb+joiV3YmoYNdhcybDUa8tQeBcV7Nfj5
xPeFwk3VaTo8bnfojKkPEU+yYVvmGRtRLGdAfOqwRMHts3rCyUxqMjhqr5v+e0Ub9K6VJAktnBbc
AiNC7EntCDhGyaR3zGF42OZmT6ANLsO58J4DPCgBwBnWGltPY2jnmlxXwcinlANf9c1xlOhJecGO
x2JqbnoFN4tdTl5f250Z4f9B3ztidmWWE7FDADnpowZWw62BN2NvpmNcb9SuKb6j99hTq8H1XViE
oJfhcj8i4WuShl4sM9aoDdbBQ148VsmA+0RMZoc8tgnfKVdCdoOyPHtMWhMQeakYFVpTU5OPTtt2
OLmoldE7GbRq9Cw8O5PqikptAtlktE42CmnZq6bhakfTJcODknQ4e44SjqCTWQiCARGUihFlEs6p
1cR5DPJJqqNYBeUHOfuUEVLZfdGxOxBGDG8jcDpqwBD1VO/pUPemQ4CGjOioB3WxYyGydittBwM0
lEnPURr1Qd1KFesOLChtVXBRMDghbpog9Mk+yIHS2UxLi5ANVgnawGvRV1G9HVKvHWwjr8m453iG
YuSzfR8DFSuYAiJMVFRpQe0JhOfROmK9Xpie0cBWPaWR6pjqUdHCIkLVQWYFa/aYRprpHnhEHsgr
nZvfAYeye7t3QtNu7/g2dNrO8Q/xTnM1K3Kygwhk/A4gUAq7dert9Z9yRmjFL8FUCKdM52iccgwM
Hf+SsWHjwPI4ctPhXak+EDYrvmIY6chVwagOBjgIuKqpqnDUXBioA59GgQIwjLZa8CsgPnhQzUwH
M4oke0RN6Gv2dZfIqU9LkxpZmBwznihA3DRZOpNruP2G3nQ3jYWujk0O+bMv2xUfT7fz3OBiFioi
/pTgxGuyAfiXFIOVkZ0nXlbcmv+VPxNX/2uFg+SsU8JMrOkiaMBe7DHYVEeOOPAfIARvwKGyss/J
HmXijFtDXrc3U5mvmTNPIyOIgt7jBdFkWnxGQAnxmNyETS4Ltb412/frxn7vyak1kwiTMZVroCJS
fd7To3GyNsricFIwTobCyO5e6k28KWUrPUt31S1/WLE2//aFNVxJCEydYjnZzCY/tgZIVE+4XkVO
I3uneQHm3X4OUvtOt4GbRLYOnMby7vvO4jZiNHTrm+s/4DxgzGP7YhEwmY+Ur4laKtURBOjorSHK
pppWzsGZEUPlxu8JQmaAqUIWXPVIoFUM1mji5P1HU2DWZSzR1YhXrJwt5W8rusoMhpku0OJPl3KK
slYUfkkl24TbeB9vpn20jd1yZcXOzvTCzCI+kGMYNFULXCPKPlY+azVaOcPnt8bCwiImFPRQkjGC
I7VDXFAAwUt1umoTbpSDeBvuBPjOD82w/8tAWBidb8+jsJ96FMZFALeIViV3mgrAUAG5WsZ+LJ6u
m7q4gvO1AUY3piW0xa0oqiFBjRBSsFAAr5Z0X4de8S+LKMC7ZpToGtf4YpsiqoUNkN0EB4v/QDpU
PRDLx2tGHrNUgmvvmnJSVoxeivNjm4uNMwG1FkEkgICQb7EZOZTu/Uo411fvUnjoSGtB3aGYalTp
PA97tFN4OXO9L9r495XR33G29WQgDbuwhFW/VHYXbMuvKzbnG/3kmsJg7bHNxY3fV+GAPl0QO0D3
91XrJDLetK6CWVOn2qx5qF04ySfWFgGiNaTOyhYQmfgGerjTPHv7YkeRw72ijZTt0jvdDh3FGX8m
X7wf1I5tkAYf69vyRbvNHN0FFWZ33f8LG6szTFPPI80GUec55+MlNzDzSFWQPaWngrcVYGQiPBhr
b8FZfoI1ZirDs2OgkcuWEZv5eheaY0JlbtzoeesUBYrl4GdZjyvenL2nC0OLMGViAoGHqLGjaS9G
8eaZT1GDUcnPNgnkv6zbH5cW64Z2aTCNPMZJL7PJJWHQbQ1tBC1VDYZf101dPBb/O3hlEGYYy4Eo
YKflDGzO73b0grHOTXAPYgimGi3PqmzwEN/F3z84utBUzcAMOvJJfQ7jo4NI0BkGwwTeMSNVnwyB
5jktSwZiEFpfYFd4buazUcYE8H3Pq2kt2bsUMEf2jcVFkKRR1qFQYrKfxDPJoreJFDtMbzzpNFi5
AC6FDG42g6DtZaqUzn8/clWooJaDIsCkVjWWj95In3AnyU3b033L99YS50vn7dicODWXVl6epRXM
BeYPsFIsPqJ0x4DT9ZC5aIWqHDWYqRtIZ0+tDHVQKmMY4Z0Fs73xX0sT90o3rJyBC6+dLo6sLJYO
k6YgbxuwEk7pPY+1h4AYr/+dI4vligAsEZYEVA4oe614MAHOlxy8O4oK4L8ztYj5NuQqpu3gDabO
q84GudbhLV85WCsbIxaBPWIOydTHecmKB90DQNWWe+Trz//iCpJFzhijQp1/xVFMd3Hqo1uRMfDt
W/Thu+y9LNEOSP3kn9bsj6FFnIG80JZ6BkMYtX5IUuPNiLrvzKxXrvXLgfbHzCLQ8k6U0zhFMwrJ
7CZDdzRNN9eXbFbtOMsDBMLZwHCswBzrwoaXemhDKlGK3ENsGpk+Ta7mTDe6XYDvZ7VfaGCVdiC5
M9jCojZwl9ge7HKX3xIbY4X7ys4f2gfQRaKVX3bx+j/+ZYsz0HslRsM9akrtEdxZiRHtXWpDAWMz
ONE2v082xsv1tfhdtSxzomOLi6OQgxxGzAZrMe57gJJWj4EZp9mFe12KZyYbJ3jycms6aDfBirMX
zwdmjwlQG7w+2iIby7sMb8pkmFIFUq+GmkwwcwSOvrPi4ZqdORqOTgiaEECrSmN+UssEuLmVvTDb
vJkTaXEb77x7Mjnadm0rtfl4ny3skXuLQq4pMJBUTAJqDzuaW4oFklNa2e0h3TDLeDRGBBYprcyu
b5o7Y5/L0F1b4ItH6egXzH8/cjxA47E2MHopu9Af7spY5G4RCPEv9wK4MsLAQDjT+OIwUYVFQWlk
CKAalFkVIIqqYHDUXDHzOxzO1/OPncXRmKqWhdEEb3q7k8WL8QZm9Aad/Fv2w3d0qT+nO0zK3AGf
tTED+bl2ULTLq/nH/uKggMyvGO0ESiTbCExR2aal2jkAMX8LruB741v8rn1Tn3t3lNwGqelQ/DIe
iGKt5Wsrv0NfPCuFaEMf449UxsNHmEZ25PkrS00unhgMwQO9NwA0svnvR4EjTArWa6CaEmo20kBV
JqxIerKzOyfsbIwQlW4A/JSsXP1zpJztsKmh1lURRvoy9xXo04HS4TOp1r8wk93Ft63yFJjPuWms
eHhxDY8sLWJJHUGnHiksNdErQ3adjj+vXzoXVxDqCbpuQi1BZYtggaJSEpkY1pLpFG2IudXZ5NY0
XnHjHOVDDWQidaeA+gz0lBYblQYdKXmIjTKfi53pTlvTppvwwQPO7UtvJZ+5tD1Qp5qhdhNl+9l9
7Te6ztMc2TMddhqHiJRW5/elkUslUnZ9K+7+fg1nkQmmz4dOiMUa8iIwo66EvVQdXd8MbiBZtMHA
sHPdzOVFJED0NME0Hf+dRjs4cxByCT0ILRwGiZGx+/Rg2nxDHP2rIqOVRSSXyh0TsB60xlCCqOrC
qyGYGiVN8RqJRGLgVZb7EtOhstnSQ7jLvve3GERoXvEoPl1381LIH9kli2uDFJ1RgaBgyqJBC6rK
pM9b97qJi7kEMGA4BoAUoPPiRQ+8UJRajxd9vjeSnzHypMfx4DudhQHTB/NxXlKIBK1j6/N5Xd4c
JhBZHeAz59ryuJUKKpff+TymUiwqfkTRaDPymfE7LQWhKfuXtRSY3NYo0D/dXFwfnZ/HWuAjMj1Q
twiYvan3uLKUly4Q88jEIkyU1PBZ6CEN7kIdUQlqQAZZJz+rH/TGuMlyDUP94ZPp60+kV7cYPbwD
ZxyN1kG5ZXH2PJZNtnLZXAyg//wiQ10EEPSyTMyxwGkagggVo3W+84Wfr8XQnBadb+X/ra2hLmKo
0oJBmUB+kfRe3w87tL8lutC32FabvmabtdeUXA6dP/YWp78pq7CPkhkT2HiVVe8xqOlMu+w5eqZ3
oM/cl52VPaHF9urdrSEfayu6yBB1HuV4aLHHYRzLCaSsCOPPK3E0L9f5cgooFUK4B+MAixcii6cm
DUbYADNRis/UGbbeNnpq79evtvOQ1cjclNTRuoBujrpIBBOQT5sixaBlXjwIH2wjgbEl9tePggYA
R1Cd4xkCxrhYs0SLS54EHQa4ObjJaFuMGJQF14xm2Vqn9UIadGpr3r+jNEhNY8ODmIaJjBOT2BDp
s3PTCZ1ABrjILGKLyY1larprPeQL96imMU7BXuAULbUlJNeKtmuSwvRwj05v2YtuD2yLUfD9XH9S
kHvuTWyndtPfrL1O50/8ieElFtdDsa/jUc9lWhVfhZnMg/E+hmQwaN5iKKgb05X4vBAzXMfooaFj
L+dE5nSJs5aa6KpVnhxNkEqSR8zbWADn7Oun4IJbJ1YWGwmcWpvGEWe8Dhpo0t0E6UusuEXfWDrE
G67bupBOaCfGFicOolm+AR0phs1D5ediWGXj7ZKbfKdJ9WOtyiTn5/vU2gKV8TUPHPH0t7VO+jcY
h9nSR3CLLW2rvFz37OIqch1ZEoEQC5o2p3vV8zap4gKmpjS39OahVu7Cirt9hOqgiVfegfO7EX4d
GVs8sboGxu5Y9J6EXpVFlbucfFz3hsyhdXoznlpYvLAdASUuTXJ0nXbzrIpsnyKZbmLb3xkboVmx
u7ZXKy4tO154kidNSbvUieOfJn3sw/vrHq39+4uXk/YDb8CxYRCbAfsKYpazsNZ1ExeK4JNF+42s
HV2JgzES6HP2oOYG9uQ2O9pakwvuhAVmMgaKXfEC2dHONjfVdnRViYpHedTdEDV59379p5B5f67s
37JRPppGC+pEMJ+z8A4c/U21077MoI7hqG+1JDZmuB/BR3eUhzUqxwWYDvWNxvS5NMEdzRfXVhMU
RU0bqoDSZrUOszUI1thQmuwAE8aYyrVjyTCBsoYoX9phSOUhKUKiq4LXcXoCMTFbqxOUYyUL3kby
ixRrGcmF61gwCGRClAD9ZoglnxoYMTBUlkUW4Qn/nJJHTl8C8raybxfO3YkN7dRGDA7kEGDYzNEe
kxd0LTY4djaGWzdzVrJetV56TE/sLfbKS3Lop0Gxzmnc5hbkv/t0AAXTwpyOU2yBBzrchshe/Nze
gO133de15Zz38+i0ZCY09LgALSbPHyZvJ2LIVK3VdRdu5WP3zMU1ZpQDpPciTiWIdZljkP7G0JKv
3KwOaTzeipauEjvmDVocvCOLKGFPvQpYV7E8gcXkNrwLt9NWSDTRHz0LQnn/Ui/jwflPSNJlPRDX
PunaFNZqaOR8z25B4d8Eku3MJ/W5lcxtvgU3oes513fu0gkXOtiEJuWAcVCsnzrZBODhGNBGcMi9
uhcb3Y73yh24zBNIb9TRb4rN32e2uEcAegkNgpgoZRdnL8ugoxROmpCq+dw2OURrfuRVdnvdr/Mb
5NTI4vDBVWUY/JZLrxUbI/gcgrWm55qFxXGbAOEBJYYFaB9ZQZrbffv53/mwOFVQqwtKHfrbsvBS
yPV57tSUm+smLiRxp+u0SOKqFETKSm0VSe4nN3mYQQz2nv9gb9WjItU1OPJCtJ2aW2Rx5hSMU1hC
fjFnbv0l3vpOpUJbyAowzWm30vg0oR+1n1ae0PlfPT3Ip1YXMa6o4WhihEtIf4qRfY9ebEOQ4z1s
0ve497//y5KaIJmYpgFgdAl8lQNOOTSfPTn8gJ53uwm/eTL5nBn6eC3rj7VS5kJ+AIwNVZRBYQuv
9WILgzFJcnCGFdlI/wkQip3ch5o7HhIX/Qlxi6FxJ/pCbFVqW9odYrGSwF4MoWP7iz0VrIwU6IJz
VI+gQtoYpCkkeszxbedkDoQ61o72OZBx6u9iN422NIseNDUJSVsODazSiZJgH3tCheb0ISug+rf2
vl0668cuLpL0muQlU0u42DTQTIJcDmn++gU9dWrxulWDOWmlihI8xVzwEL4HJUbXoA10PTbP3+nZ
isBtP7MoyG8m19E73VTDUBgx1WQ/aJK1t3kutlzZ/YOR+WsRKJ10dkY+qdIhYGWH2hoiKJnE0BdA
C1Aq9qrRNSvX14XeIwVyjuEHEzCJZi4/JsEhfKFWGcdzvOud0reSTel0t8AvYitwIWjxHH00lrnJ
nAkSuyh5Vp/tC8GIow7SIlGpjo9rLA6fiTmHvpoE7kqzdjofmrCjeWDBOA8n2zqHGFJfO9fX9wKy
DiLmkc3FgWPMG2ZGN/S8Ns0tgPXghXsSyvM6yFPFE8lk2dgTlwOz1hnrF07Cie3F4Us7Lc+hQgxB
Ff0rL7+E0cuKc+dZ86lzi6MWYBZ/HErsqHYY7e4WBNdtJDUo+mzzXS7BQl6rVi/dXycuLY4eCUIa
cQGXhh+qPUnoYaB13dm9RP+v2rTbFQfPs0o4iPwHvTJK8C2URd6ggrBSc4gFO2+D6+0p8C6LYeOU
fbVZc+3iZqFfRjQBfI0t+4xBPyqtGiFQRPYZd+9B9uW6L3OgLd5VfE4GaRxou6gRf0POR9cJL72w
jUgmZImhSj37GpIvKRohUBa7bueSH8d2FjuEp4/0SjMHvPe1nSCR0q7VgysWft8zx560EKrRDXhS
1+TRVPzvKYYwV7y4lPygd4N90HFjAVpauOGNoi8grQRZpdaGINYWw0q0saoPdQeJ6RfkYIXtP5s/
r6/dBfiHqUhE0UDVQbMnyx53MnqVD00g3xlc4k5UFmw7z3+MMAmpjxav56uyZvP8nYHNGRxEkAuu
LyGLOp1yjAzhvSyd0YZYsExkiw/bGFbwBV9PecLMuuXn29VM6PzuODU77/LRLpYBFDeTmikzUvKd
urFTQqjert9mbhP9lWzir/+wtlhR9KMFwezismYDqgZFNkhiyXltayt/7G5CXB34Po/FtuGzvtIT
uACCgtZ8ZG++W44c9MNG6TuoNGEaeYRAO17WER//QWtceqWi3kZtDV2cuMKk9GhYfgHVLgsS2aq9
4vYcqKfnnqnglDF4TJFoscUVpoUQfS+hAeZEu25X2p6EkrfX7wIXEqbdPgUAPMv7CMvHvPdr+ZHg
flv7Cee36OlPWGx1reO7Beioo36Q+n6GgxV84Eh6z5rbbJT3/GPF4/mfu+bx4pkfunKIBqL7DqZK
bbEp3GFb9yA6uqE92bob7AGvrqIq59stoEXPwXVExQC1R33x0GdaC+lxJGzO3GaekNmHe881NprE
UPpuxcOzPV3YWjzsAor8IfNha54oVCxk8RJaRqbbHwwMsBhW8dG6wqqg+GDFEsL01trpPbsz5h9g
4JsCzCAg7ZtLZ/XCDKnHY3wuBgkjh8Lut+ivH6zfNhjTZjYJ6D6LbYwU0FP0FEIZkzdgTAeCVgOG
iVETFtraep5FDPzACCOuBrz189jd6VHFh0WMxhdg7StQAsO3NHYq6s+ZrNp3iJ8khpqMtqkHKM2S
AF2ob1NT7BLx7GdrfLJzXHD+JQaaDAbyDWJoi4wqhHgGAYoVO2yDerQEnPDT2Ib7YWs63pYxB41f
4uQuBq3xCae/Hr+CcUZUFR9mAc2KqQvjPmaooUqFFR9yfPeixcsA5f+iX7sOLq22QVEACG7quIcX
GzvVaa8EeZI4tTPllgGCULHV7kd8GcyBisXGdysoOK8UH2s2FwHb4rMPEA1uUodOLsPFq/Fqxa35
zJ3cOlg8Y/6ojcCQLWajFgCkUplBA5UqfA9NwZkoCq22/So5YG6JWhk+GWWFrb6CXpyldDApYBGI
oIFG+nLAsYFECsSzsJAMn/7SVXD5xTuk3qE+8ev6hXNp9Y4NLVavhwAWhpnbxElmFc0eQk7xz+sW
zi8UuMJBTEMPHWXoMvExFJx1Bd8axBT4l4nf1+Wh0FcSgEsbdGxi4QQVXoFh1yhxdK5smj4Fzc7Y
GsUPfPSqD3rruj8Xt+bIn/nHHD3+tOtYjcY16FskKt+CQUT7qcX3AYUPbSp8+UNZqVQu7tCRvcXR
TWgPZRwBe/iYj52TCpD+j+serS3f/CYdeQSWmoBaBJYvaZTHBErwfnqXaAdqqg++vjZvuuIOXxym
AYJ+lIcIhzF9DvpPH7Ik171ZM7DAtUNIbwcAhhJnIF9D9qAV5cp1cDGg59oBeAcyrGX9EOZ+4+MT
fYmTQoA5ZCXO5t2szn3djfMwQ+IO3dl5tg2p+5I/18yyE3RSEqc03obxzcMcFEToAbb9dXjBDjAT
5JDaPGS8eCBLfH0vA3UUHamG57YKzXQr9Khz3Znfw6mnV+ipFXoaYlE3Hxl8aMmJNEtVHHzFEhAQ
5Moa6ZGN6oDRjFHMIHkeHHxQxzXs1jswDI7jGxLXf8g5yoB74tjdOXqOYh2aXEHQQYbeKXvpbzPX
k40FegHUeWQqA2c1QZ5P57njQKB1zcQHX5eoMJSXeh/6LilexN4ZXqCv8xreJGj8QyxCTmjsgL4k
B3zNZFXU4LzO/e3qH9OLW7HKB5Hgm4/z1AkGomXoxIBwvAfDyXfE0SDEaq0NfP4OyjNvwadGNWKg
wP6dSR+tbg7NXXwxCSbr5LnO3JS/E/MXVQNnKIHWdrOmJlTRycps+fmBxJ4eWV2EML4/ik8sRJCZ
ytN9jh61mn7jIFlfj5w1I4sIbn186gDcZyQBoAVbNG2ctFBf4rj88i92dNBe0O+nyJFPA3Qk0H/H
LDt2jT0FOsRW+Yve1ivOnDcr5thgf6wsvCmhyckKDiutXUM5odmV+0hC1EMBoaCXULk6QJFFqla0
7/+hwji1vTyCKr7OoHSQW2N1i3r1u6dDttAgKyf98n798XD++1EotjT06ajP69jO31nD13/foBW0
YuT8rTl1ZXHEvAwVKffhCtg9Byje2MLQ5fV4uPgOHO3UIt3QWIZPqaTwQxOeraVQkQGgnKHCV0vl
cN3U/3N8/6zZItUAMy7ooUqEr1Cg0PVv6k237d30Qdv+Q5l7unCLlGP0x7gKNFhKv7Tfqxf1cx6u
CTf4nIlb73rX3FA7RYnN7XU0diUwlglImCVBqaYYQItRUUc+7n6mW3mvrxyx3/Xc+V34n8VcagQp
PbQKJwoXawff2hihCW9DKF76DsZ/5YhD12/8fbMPN6Mbd7a6FXcAMO6MA8b+3lOJT+Cu3JIrsbpU
CsJ3c03okcNvAzrk+GSqFU4/VuJnvpvOXMaXySEDg5mds7tLRAm+MpdBjKi3w7sZ+MOHCx4SC2qr
TijX1BUu+vPH2BKogJpUEXEfc2AYAqBgXZUhvjg2BCAarBzyc0gGsXpkaHkC/4e071qSI9eS/KKw
DS3WxuYhVOrSVSzWS1gJMhBay68fR/ZeMhMZm2hynq51sy9PAgEcHOHHPRYHozZxyQdyr6eAZOim
P5HJlsbISdQDxHOcuuDkf7zFMTdRzUGAOlAfiY6bPWWYVWx5r+ZyTIZ6tCmCpQLNA8ZDAmVbWQMU
UlA+HPcgf/uIPAsksNvCERwVwBPFAfwAJACRm65qB4ODjcM7k5eNQ/oOnfwGxoGCkj2B4gV+g7A2
HrsX8gVRFxc8cZASkG6gp/UirOT9fMBgB1jrHjLOlViOBk/MM5+W4p4LyYB5tPA2GUTpfbQeXGFl
vQQfkcuD8S0epBNrzEeNwmzMph7WwHfnzNKLnoJ2kzznw0ch1jZRd4HFW+Blakf3F1QLKMaI2Gs2
2+rlLMITgqhlL9egqLVlBzLrDyhgeMGXghoqWiBb6mUbFMs592bxgEFvF9ULSZYuqYXSigjg8cYh
BoveVAPyCo7FH5Vj3bR2splXCENX5Ga+0VYUyiXuoGnrjN+vu6TFA4Y0TT4eMlrUPA8DQGVYa3WC
DWhd0ZEd3amw9Oo5cQxnXAugrbOzDUiq1uJahugFiO45z8AlqB+7fvoDmI+e9EQLRhE/QEbzxVO3
s1v6yT0IIV+H12ovutDQ4qLJlg7aqU365yexj5nWEP6bYFPvSh8qiu9BOVIpIeWxQYXLhlLMQaoR
n2NfeOtdel0xf0i5G1A2wDDBuWkx1WNJCysst4Y2ykMnfYU971DTv4N9ZnRwaoBUg7Zv2fIxgVKP
SARU/MD0lPrRujoyqcmfWQaf9a9AgUvumPIhWeBS1oBHZz6iUYNisheaDG0O2gHAMNv2KTzQDtN3
UCJ95zmKBXMYTlAw4WxqwMayYxFz1mltO2FCUBuEeyOavUn6OxMGNHSRZxi6yDhetL+hOxPARB0/
EPm91v98Egii3nTC4j8WmJs3ZHGkjDUy33gTrbPUrVamWwMElUMQZMUdYVkIPc6sMV8oNQaZFA0K
DKHefiWR+ZhO6RMZok95aN+mMt6lItmXheCOcrVSKm0PIm8OF9jlaBezYubaGdCpRF0Iv6F16Zg2
FIFAw0RdrfmFGYmfql87oS+vyQ9eVWPh0p0unq0VFXMstlANhJfXZ2+IkcTF2c4yKpfjTJfP5a9P
yqb3wyjWRO1gR0F+EDz3yBtBjF7iTqg/j4gzIKvLnQRRGDCE2gZq/mCll/G68E7vZTf9fKuPD/uJ
h4OYw5RPCra6qW19RcrjMIB6B6iRnb8r4P/j0iny9phxbCrIXqWeHmfEC64VgP/S8vWw5zwXPCv0
C5ysq43qCUKFsJKImhf3IaQWAafLOYne0st8dmDozzgxU6VAnyUCtg9Ctz1k7BxIsri9YRs7GglW
K8ubt/onCIsmN971z90t8ZAwQNbz+oFaXC0cBEIEdIxMtis1Kz0YalWUi2QBqkbTh9V/xBaPTWvx
0FqyBoCajIHdI4zrZK05eGjzJoOR1PyEiIwtW5wYY8kAUG+Q1aUlL81gCs59M5WGodPbl8ybClFy
3UacjVoKVNGM/W2Dur+TRZhWZmJQFTbqYxiDb3SwvE9jpXjRLe9y8dbDnPQKOrrilGLD5qqqHBm8
SNCVTXkrog6ZecTBi4WyM3qhwMSwTbU6LAezB18VViTcBlvLr5xjfRLY/m4f7xRgNzDsiEGevzl0
koy5UZQn0Ydm+au6yFAgW4u8PML0qxag8GrIUMrS3D8/2+A1Bh+XiMl0iO2df7EU0umj3GF9sZW5
JSh9shwNfGjiXTdziUKEJzy1wzw6TZwhhYlhB6JX9htNukN7A4gWKr2lB/28VSfa3Mh+6eL+Nooh
3PPFGbkAgaa8ONY2ttm75GZbQB/3BWaSUN/17qA2Eq1aDygQp1Vty51Ww7qE8h2XwIiu7uIU/dpl
i0X+DGI6xyCOQ0qF4bBm1aJeRcBeygsvFq+EYmAIywLbMwaVztdrjSDSLsBG7mm12D/Wc0luRrU3
vOvfcvFKqMBEAJpGKXSZT9lBwxUJYokrUYoACMTuUM7O0Iq2NDyMxVfVZpx3YKngB9q/XxbZWlhe
GGOQW7CorsL1cMicHpmZ7qdb3gZylsYWwzQQQIQy+M+9uZe+iVDRtWID+p3hbWBBViISXbBY/zFK
i96Mk8UxPrPJtKFPoEuAALTeAEjjJysFLBvq+i99yokpxmXGVQASNBGmTOnJCu4j+UXOnq4fjqVE
Eg8lJa4CjEQ1WYblKk4EVYcAFI664lu72LdudNd46z3FQXXmh+HqB95LsNRCgk3MJSEVwX1n8RxS
LXVqEwL5MDg5ovhqtIn7qd1PLmYofMNNtzyo7OJDd2qRuWmlEAym1VGsxYZ8dat+1/kTGFPBpL7l
o8a562NyFGBh+mSIYU1/01ezK0OgUXDM7xgwwzxnh+jWHdbht+sfcsl3nq6QeRgajSAy12DTMqCu
VwLHpX6DaiLn+VkM8U7NMM5EUacUop44LvI9WGD3iOl2NBVJDijtbftd40M1dzM8CqDtyQ/6A7/a
xVkni+WV67ATIdeFykvznYjf6+xuzP68SorjCaQR6g0aBkiZZ6htoCjdSlijXv4QIHaFzi/neV1y
/KcWmNgOSmUgH2kS5BlG9NlBqDRT883187D4gmsmLrVEAQWwdv64QOYSsKIS8RYlGkt7p30yISbp
Qdd+l0CmBDyAkDtrVpHPi4SWFndimA3B5ilQzZT2pkVIuVUW1I6Mr+tro/eHfZ7RDjBB/kvpeVT6
C07C1hIqNyZkzuCzRsW1zAcz+WgrdEDGgzmpvIhyYTkYqUHJgSIZwPLMfCuIgtd1G+vYx3uUc32c
endcz1CIRunRsbbpNvSnh+vrW3LKZzaZN6bC0KYWQRvJIxt9q+3iR/0OEwy06UGZG6e1Dr5saPtw
TuXltiLkA6obJV0R820srttogyIpKdFrN+ag7JgBolT1u85sXJTlvneatbq+zMurfG6P+YyQnTfL
rAJ9Wa4Qx4x/drLkVB3HL9Jjfn5Wzo3QH3FyVpQZZOoqJTkyq8aEQMj8UPSQwtHbHy0Eu+2gCpy+
tdZkLngfkb7OF5aBRAUXlwQaF5YURK8hDR73oJFqUcloNzJ4uuddu9ZW9N3RP7goiSV7KF7q0EoQ
9cvRE02fqkIuwaKmlrjxMlRNISqI1vu86tyRckNChYI7YLz0DU+NMt8QDS6N5EB/uq2PES3QT8xA
4RQr1YUaOcakiNfeyHZ2y3vQeWaZrwqp5twSJ8q23ASKk3ZIDLRptGcz40waL+Br4UBPdpWJHIpE
05qxtwAs24brmoCYoS09sbMNjJ0ltxr4ndL1tDYdKGp9XL8e/x/TwIcjo4Rmg0Hv68nRhQDSUJg5
uM4aD1Jus1vf6RMYOKnqp1045l277SDe6Za9S+65MdryDv82zsQTOUDNQ0Y5+cLKgRDGQGO0/KP6
jF9Ef1wlewrFD4ltTi5n1dS3sddGQ9XmP6tm3i2pnUhuUnxR8Abhrbt5rT5RGoxhI9vlgcduf+nc
6df9ZYwlN64sDHpDFh3HN2z9eoAMqtLwHhD6QFxZEEt30Q29rg8mzmpUV5AcSqt929S+GkS3pQKV
yFoB+QDEUSN9+Fa3s6PpAm9LF78leieoI4mgCj4etJOD1JcGhd6jR59uqpvhTfuIjwC1ERIxQY8u
VekEN7we7KJNlK5ADUgVXFiEWi1pFVQ5cXgjcdOLjZ1nj1LCJXFYerK0EyvM7ZTm2NQEQrnHMqgn
IttsVtaDckhF+x8qjnhXg6wcmQxG4LnGF0/qiXHmfuphHU7qBA7E/rV3KYMEEIh2+k4Tp3/BILFw
VDGMA+EwDJ6D2oQFPIeFUgcD9bQC5JYd8afuNE62AntY6Uk/FacB6QgvkltIm9BklTBeBpA/yFrY
YXeZTGI9teD/bLzqXQXuAvBCX/rZOsQLnNrn3PyFFZ5aY/sNmHGCmMs/1iQf4rGreRe4IdA7mDWC
4E7o8qbnLg2alNgUpWIMz0maSD/wyb1I2qCzAnVMvLIbX8NA3ALs4V1f1GX4YSKX0CBVIcPLyGxT
MYoRaAVTEaNaYB7HQTt/2PNpmhe+1Lkd5iKQNAT9tQLAiqF00DLU3aiALlgfuUUEbiu9uTH7ZjNa
racK46tuNTnIYiOeo1lYLB0+V6jQH2Z9jj/yZD8hPadAYva42P7/lc3Uf1H1WagvHYfcf9mhkdCJ
HbEbTCHRpAib2m6OXGGrf7jCeGHGwgHBgkwTyFMF7GoG8xZlTQCZzBq7CjG8rIYSZaavr58P+l3O
Hwe6lF8W2AeoVyHZPo4ZgEa43fakNy+93GwyYviKafacp2jp++AFwCmUIcwEBMf5vgW11I9jocWe
1BHovCvqSs/D3Jas7HmsUx/wq31NeZjDQvjzu401nphmwokOA2jxGKoQrgMJjp8XsbxKJJCoDhFk
ImtohWP2xZxtFEJfpjyEAC9EJ1DCyAEgMgnVfx2zVWdwOaKXtp9KyKBoD+7vi8mifKpjNcp1qkjZ
T3ZDgrUcxrlDjMlvTYEnSXT5WtFN+G2NuaRpOSNuF8FLFU6GU2g3JL8h6des7/qec6wWLUkAyWjw
mSBVZkoYULJPJ8EyYk83b6CP6IKUZ6OTp4TsA5VHfkg/HXOEUVoGIwrEO2TYY2zlSYCiNfgWvSkn
yguUHAHB7zKcolJIHG3W2kMShvFdGljy6vrluYwxKIXzb8tMam4IpZ4PFQYZg6kElM2wFXIYx/+l
EeaRkDTB6uXOjL1AL53EgoqnWHtjVmyur2XhboLlwgCSl74SKG6c3021NeKqhwIrfNq4b1bmhlbM
Wy5pwNKWgfNakWQFDx8AiOdmoN+iQykGuuCFBhnwOnMTdR8GBi9r4pmh5/PEQydyVkhqB1msGGiF
4GfutoIDgWMDlHrZ9/LtJ+TOeb6aZ5LZwDkqoBQA5JEbtQ9pdh8oX1nydP0bLRR2TYz3qwgawJYH
tk/mqEdpo2uzLmFytrOt1/4uvyWYEe49yFpYDh2d5cdgS8uCBifCE8VAL5glUY2rmIR9AJNN/yyR
XWFAKHZ6+Zt1oWaHcpomo3vJnIoARURdAnDaE7fROneb5+w5PLS2tioReTXg8bI1zlbSv5F1GqgN
gCRDlgEiNJivRQrSDlFJFe7ExCm7tRZ+10J0NGPO0hZecKiMYtoII09YG/uCNx1UnaUJynOkjelc
PbSSOHyVlytBGgNiYvDcAvSKUcTzo17KwzxjdhPFfav1rVDG6G+67UFgVHfhw/XvdHkWAEyT6UkA
zw9CVsbULEaqFg4hkIbxtrbWWQSs55+vBvO8FoDWcORgx2Yinq6Ecgl4IQPXLOVdbUCuXSof8ods
qjmGFtZyaogN9tNwLqBGjLUoo9/XGLA5kPTu+nYtTNgj4f29GBZYJAAWi4IuFqOTQ9zqkp0mvdul
8wajokl4XwSZl0egzhDGXTF9XDfOWx/zbJQWpsE1gqy/yX9q4pcebEfk2tdtLET9WCBVboRHwjVi
Swtm0Ka5BKVmNOl6V4H2K3EbASz1ZI3hiu+8IG5xSSfWmCXpYZW2oQE2pBDS2QoUwGR9tLPs9fqi
Lm8srVKgaAqsPwJjtvceywMoczvotxv9YHfms2zw2tNL68C2Id7DAyhfdPfNWtBi8P4LbrPtPAW1
WCdHZXQj3VM27O5Jtiti8xP4pXWBLABMq8As05bMuZ9AMRjtVwGsKVnT2sKs2HL/8/rOLaCSj9PQ
VGQCgRjoYM5NqHIxdUoGbrrgEKzASyCBZMzRJJQJQBGNcqw1ozTRHyJ3jlEJDl8jrrjGwtZijTqq
TEDSIvRk3v0+nmIhz0rT1WpovWuPuvojmv/YpWNynSpgUtojkFoyNqRBytWEHnoQx+rrTNATNym6
bH19MxewgOdmmBfKqAJRzU2YoSCGUrJRWbqpd/lav0X9fmeEXCjgQteHWkRYgR4MDibre8VMljOZ
UlXV7uiK7xWGJvp15R65Oh2UWnd8+OGyTQpbklHlscCxcH5kAm0oDKnBBPDgSK9Q9ZyfBAxsCI6O
XvUR+ByYduQrHM+8cBcAe/llleWQ7pSpF0SrghaPCu33YhdXvKSEHoLz+AJ7CbgLLSODkYutncsZ
IFitQhlCC53YRdz/yLpMRBjav5JavK/CljfJufTanJlkDgw002dzAh0xDoz1Cpq2FUZi6QgwlVpr
Qo7rX7pop+tjvpuYSTJSV3gT4Ie81qjdMADSLfzz5OdsG9nyhCGR3sgMbOMs7UNQOwWf4p+rGFJH
D6SeDA4TEeNdjNdq68bIZAsBlBgOTlnrNiFgpACL559faBUhjYYaKkrGwG2eH3XkVmEeJRltp0i+
3NhSa/dAE9OJ1LLEOFIIUrrrJhc+0plFeg1OsiCxNMRu1EdwJQqDracxZrveUn4UwDND//zETJPH
uRr0FSXGml8lf/xKqQQx8aUHOnSEmdvKS1cjj0lgIRmyzlZHA+MTs6h5Tooxpparv0H4DuhlCJGC
AhUO01Y/59nrHqHzimfcvb6pXLuM/+8w+yJGyWy5QI+CIr4xMHxDXOlBtwcXMg9DBMZ46Ab8eX6J
5QJMDBQd2FMuErEqKjB0j3oEPqblSbHgCpV6Exf59+vLW/yYv82w1RRCqiqUGvBrhvMtaR+1/l0Y
7q+bWNxBuCoFvH609s0iAjW1RStGmOhNiGZnjlwy7wNX3ozO7LWzrRLbGjZ/A2ejU1u/zLKwwGFO
mxJjN6GX95iPak1bAkxJIcLq+vKWwqAzO4xDsYYqnZUS7GF5BHE71dHWxeAZN+Jm3EXPxrO2El0M
KLXPzTrB8dmJH9G3679g6RueLpQJlFWAOjvIGISeANxXFn0JOYBmWsO7CHQdzBtHIe6QV6ZsHhfs
pOoQDpVuYJ09bv3wEG4NJ9uPXv8QAUR3fUULQyj02/22xVx2uVQlrZZhi3L+iY7k1rfhtgEA5gFA
0vm+2BtAwkix28p+4PBGZZfyHMBSKCsKtPw0sGuduxqrG5MJMjMh8DC9qwGMbG50dIWPPWjfeuKs
dSF2oNSGlAIPsB9ERefW5hCDaHPbUOAGzo3mYdgNAXQ+IBKDerUNr3ZXbxM38ApezLnwRc8sq+eW
R80QIFAV4Iv62U19V9ybG1D+uXoPf8bDzi4c0jNbzKsxNrNeZIaFMaI+9MMcYpdoqJhGx3l26cFg
DumZGebgpHkOIKRoIMtuBU+M36I2dIzpqSo5d27JqZ0Zol/15DkKw2ZMBHQIPGudb+bMV39Q3Hjg
dxZiMBBkE1ufXS7ohl7li+UhD6EnhTZIGauSJleN0OGsABvWgw48uFORaunFkQ4crAqc3VxepYGo
9sgUiTLk+SqRYM3SKEAaudu2hV3T5BUkdLEDptHJCQM7XVc5kPHBO+dOLH7GE7vMyQQNskLCGeus
XQ2AG4hHfddeKfuL4GmNrU2eKLuKI9rJI+/dXVwyMIxowAG/ADAXE1dL5WwNvdZAqpM44lZ1xghc
icC/gHYd/1Jx+nu+v6PhM/tZ0fDWJXS+6cdlLgdg5VPZ9xY5tm0pYYWyajb8mGIpyQTC9Lcd5nbQ
eDTDvDxgUq5hz/vetMGWou8pMkNzJMB7VrzC61LGd2aSObEDilJRlMEkcAT5nr6P5aMe2xbVfHma
bzCh5Zcr7kwWd6XMV+yHkeAKmQRwVDox3eCuhF6GjgCdNvrbU3Oys0yCJERtNAAQA44gvyWemtqo
h7h4q8rM1j9Br2qDBS9f8Upky4cVdVMN0yMoUrA5fBJYeVti2swbtsc5Rq/C+AP5AEYDMJTsEeNu
PJAGvXkXRxUys6ASVQAyZHEhAzGHaSTQq4tqMFrXsV0JnMnoS7kkE60pE9Uy5NMYqGMrLj1pi6CV
DXKEoxJH2pHX6ib3CYrEdr8DfL84qLkDWJwv27KAadTaBydO/9z0CAb+whGd/hbmHIWdrFSylUeY
LRn382d8p+3T28KRMfUfPFYb48XcTbuK8zDTO3GxxycbwBwmayjkPO1r2e2ayG9aDDBaX3WHurJ4
I5q88GPJ1Z6skG0yQdRdk4ZgoDdl8MgXBGpBSLtrbbDYvGavuh3Y0iHxw9m9vrM8s0yMFcZ1rVgl
SLUyaZ1399Mo2rVW2CpP6WcBmH52mlih2iEQdRC6HD1BNGHMFsDY23qNq0n1r/MXejd1zBT8DXPZ
uWHm7Sww0xbOhDrbV8qsr1OeX9OdV72X3WEOCmNkFXembdnv/T467HyNpcflDPEK+KEQPNIahOjB
vWtkduKMoM52xACJCO/JXHy9Tmwyr5ckxzoYnLHQ1BCcgjS2Ej811Y3ZbQgZ7TZ8aoeEc0OWn5UT
m8xLloHXOiegNAV7AvhAUElsHhQkP1BquMUUgAss+WBnFaCyPITV4g4Dmg8qHZRM0ahkLqeQkLYx
0LSCd4qfxk20rdef9AEF574DEgyOA1rKLtGAQ8EKmQFq3KwzROe+Litqjg5Mmaod7cQX+V3RNtWP
cDWCu6He5g3ShDZZjY1NJ4M/CKeutODykUWDVBGJCFh32aCzH6qxSzvcICM13ML4CgCfue4Mlj4n
uCiBe8awj0iFbs7jzEkTBE2qNLycqH6HugsaN7zV2hslW5+fp2/qt9SxeKgBegEZN3tmlAlNxLzL
ZikNqOerXuLvDV6a5BC/VPvqqXXKg8groi7llTCIXid6qcigL46OWVohUWGQQDoRn7NbjbiYSumM
Ho0OCo+zq/RxulzgL3tscUcDDhcC3thVDUTjkxftxsfuoHwbVrTknmyk1A4+e2h3O+Vq5LIo84wz
Dn5uTHA4WDDeYjS6e6eMMU8hUjI7e55X0cZCWaQg9gT2smfepVk8Tmhq4NLgjoJOnwFONGFX1apc
Rl7wTO5mN4H6bG+X6Gmg5jS46n58i3xerrQwq2bpp0aZBRet3s+pAaPife8KKMkbH8mP7iH1w8QO
D6XXew0k5iG7Joc2+dEBYJ48cgsnS2f69EcwtSBxTjDWHBYRijT6lvIERWjqqLf5Te7VDl/6dqlQ
c7Zo+ntO0mCSKmLf1XWEAfh6b26hb7kOn40dRvUscOHpLrglZF/Bo0cLNdwCxuJq0XM3wfwFD8Ui
DEtB7ZouCCNv/EzeKRFqKjnGgbxjbMmO782QG/0ueX8qovzLIj31J+uVVIK6lQGLk+qTJ9GT7HFd
xw40QyWNZuJ+4it/Lo4LGBAwlACVSCgUySwQI2gygDMHGEXXzNeRWABw3oLbjE7ZVB+8pOLYt2Xd
hgbiHsygHQFizAsXSA1IoWfcXGHd/JR81bESVLyRtDVvlPcvteMbCfJEzrQB+fG6Bjqbd4wXIgos
+NcvYEu3ZT5E2SRSz2x8g+aIHbZb+U5GX6EDNlu4Fbp7jqdceuJODTJ3d0DzV+w6LLn30Vzwcqx2
JTi0n5H5yaOZ2UjNV/9Lm8xV7VppqIIANsVt9yK53Uq/i9ARpUU/ByRuB34wQQOxiw971Cg1oFgA
Ddbzw9sZBPz5ArZVET/n9m7SN5nJE7xfirfBKU2FUP8xwjzlrQWMLxTuI0/pQJY278Pa1j56dLLH
LWXSiUDZCCRAzp2tuXT6VH8VGaMIcAp62myXdzaaQMghPEFDQi/Yxsh9PzvopFIyvNGTMHDjTNw2
zeVyqVUgUVGrRrVIY9lfTKB66m6I6d2sw5VqguMPzFqx3+OGdsZa7ZwI0AQ7aKGfxRMNuPRGjHHm
pg5SMZRte1wy4DiQjCllz3Sp3JTmaJ2LBIN3My+O0LlF9mXVezWD+CH8PbSJ3Kq/DVHlrHsOWOuy
rAErOEASmqcYicbI1PlBLbJ20A0DWXdr2d2L6k2FQ5GPAAjqdo0JvxLT3n9c2LBkoLIxhwrxUqgW
sGwgZdRCm0bBkHRKlHxfBJN1N0Wiwbn1F6k9gFNHzSbwEAAqcFz5yfsxmcKQJQinvSEpvvI+Bk1k
6aeF8ZS10TbKCk6Wffm5UCc2qAgDyihg3mE2cuh6pcVtxDiq9qq195GZ2EPOcZ4XmTwmFU5tMBe+
brSCTDkQVJEaPKSDFdutbn7TMgOEb/Ljdad54acZW0zIPiUtpqBiyFcbwbuafVggd7puYOFKYTWg
WJQMlNVoW+b86MVl30DkBIOI5mH2mxva64XC1db8DJ3YQ/PZu25v8QOdmGPiiRbjCXOawtxY9Y4S
PVUGtg8+8rqVhVN3tijGT+RqOkJeEcNcWivZiVnYmi8a7xhlHaKZY+oyDMYnQm4M1DLqvgCQMk9p
2snlHOaYkVMhnyjehO/ym/Q54Umdv9W7dBe/RAdlBa6uF20b2CWEYf/iIgOShrFkkKkrFKt4/gUF
sbI6iGlB4hxj9DZR4n1ojByWvMtzCDJrKIJggB3PDeh0zm1UwtwmVolzWJRoR0hPEZcohQ1t8fcC
IQ0XCPYXYJZZssag6019zjHOrdmDJ74XI6gUwlWyUSNgpDXNRVTCOYoXRx8mTRVQQXQ+0MfFDDmz
qLCNitg0AzdGGEJJ/+zq2fDMR8lpNi1qG1yD7OGnWj5QQlWBZpaQFLOERMEgkUqLDcGdbxXIJVoF
IszYN27mVfszvZFewM+Sc8mWLuacqVULDguYPqCbL85HUCvj3NRjCNb43rVQqI9bUIpEaEiUdv2g
Pk4uZIMh7SDzrsbxcTyNvxjLbD6eGmKYztYUekMbetIQ2kGBmk41ODGknFolc3BQdyQUHrKa4zdZ
H320DPYblSp9ovrAJMTF3GZFEMBy1qtuj2Q/aSq7GUaQdvMYLJY+KoC0Cj2zGP1ghUVqIazEWRGR
6hc/s0pZBSOmsGbDv+7RFhf024rFLAiUWXKUWrDSps+YMdwhnLAtcx82vBxz0RBcmUU7cxToen4p
UAmcDMDfQq+ZZWcQQtuacldoP+I+3VxfEutTjt/oxBL9JSehQVpWaLb2sKRV1rYkgTfWNaeSd5Gu
A55oQb4Dwn+Avhlo4ZzbKPRsbs0BUJESAimpXe9lR9oHKzDxOcJDAtls4X5o1iG0pf9FQfzCpYGw
DtuIsTyMHGkSS59lpjEC1nnEMK/uiqnd2KlrGADF4SvOXv0A/qdV9u36nl4cRnBNwSCCUQsjJQBC
n6/XrKtmbIci8fTqpo9u62qXxpx21aXbhA2MR9BgFV8PQGjWRto36KEkyB1B5Ks6YoKF0cKe9lah
6iSCZIrrOWlueOZJqE30x3XErOg6stDrYgZhdqhN/4j5hWvi1GAW37SgiSA7Ff/DOZqXPpOxR3/P
ydmc005NiDpjwKqw+9AN7mVnfmoQGwlYLjpziVMbLqhhVzpqW6vr3/CiHwhVFHCFISDDi64juGDu
ejeXQdvlAsag4tJpq8IulE0u10CbC24+q5tR022j3Opgsm9J9Yx+qD9LJSJqskP06ym96Pdxt9Ej
xTGsmwiKstNc29AgimWRRvsc13Rxj+nPRbkG3QmwaIBz7HyvRDWZTJISVHTDhzEcbCO6u74hFwYw
R0eHmDBCio7vRRoP4yUGHsfIF6WtrBsuEl/nuoWLa2Ni7t8EYhquQsEbzUSleaz1ZTkYoisYD2X/
sy5q1wx5qdDlxTlaASubqiLfgzc63ygSqErRBpYIXGC96TzKa14c0m8qTvG0KZ9NDpXe5aIAl6SI
X4zGY1DVYsIbUdCiVB0zYMmSQF/XZjTeFnEc2mYc8Nha2XgbcrzYOoQ0cD1YHytH1eQRwVwCkZGB
B7iZettIm8FQQMPRCaUdkypZTxXnmlycCtikFJ0aNF0lVM/Yb9aIUT83lewWE9pRyM6noeI8HzwT
TGTdlY1BSAkTVTNXoCmH302dhscLJbPvBHBVEJlCAI8QApkl2wwSlKQQFWgTgvTN+qxeIEp+H7vR
qv7SdhQZ171+N23o0z6kNcq8kS/4lssrzl3UQNnfQL/wicPLqsnshaCiv6GzKaWZ7BCowkfr5oD5
5swLPcNTO7CEzrodNi7Iabh5zEUmdfwNOkrN4F61wAnAbDeY78wEAF0QqN/2st1iSqN4wBiUuM3g
76BKmaDR2dRukTtgi/ZoMwVUsyo0yDje/xjjnL42zA9ho0ek3Fre5PghooLy9rCOSOIaUeDora9F
oq3rpp0KL+H01omG0w+pXw2RB35710xlTwW4eDTITa/k7pQ+zNWNIkCmoZ32WWP5lv44RBonB72o
H7E/mHHBREmDJlbL486BXswlDuA/2whiZVEPNqzSETa8wtjFPAZrk3ki0zKI85puUjVRdwZonuWU
BiqPlR/5vDdxeYWUztIE6gf1CuZ8WmE2YywJd0S5JU/mZLd3xjfgONfhvnPBQTM3oJr8UwgniIuQ
PdA5ZJTIMPrF7KrWphGSljz09XwXEYx2JYlTdMH6+tvDOpmjFajLIjFDqxm6oec3D6oPRV3MsDL0
mSM0Cq5X7143cbl7ICUyoetApzVRX2Qxflk3DpkMJiRfs8Mbcmf41QrSvbZxL/tUL4zSSV63yL49
6EGeGWQWJWJ6ZiinDOyt9ecwHhIBIh3l+3Ubl9fUpMPUWBZcBSpXOnMmgjxSoqk9ChcNnoW5whsw
sL8Jt8VD9kK5Y5H9HZSHHt1mnBDQy6s+BEs+SjAmcgHcdD1nHuP8p7CDPEUZt0Qvi9DvfXMrrSln
LW2N8dz05VnBihEZ4q0AcuBikLxWgiiHzHTsq4LUJ+4M8sTUJmNpDB5nbzmWVCZWgVYHsBnIXfx4
D635TbCaNxSMmm2bHy2xMVwwrnW39yYqVh5DnMTDv7mpD7kDkq/rP+XyKCkY/EaaAZYrZHHHqOrk
ZYqRh2ZkxlFqg9sMo17VUzXxkBEcG8eX6cRGr7atBIXA0C/L+xxUgjEmfLrv4AJIf2qaTUEZ/4pz
6uLhx1OHsuERV4jI82JpvSLPUVDHfvgeQ1YaDEYU42xuwj1lHhf/xQG6SGw0xiT97icrVUyBYC68
iX3xXqxRaVOdZhXqyCOgIkCbnWgdpXTAB1rmofunc4mscfoZToznvVyWxVDFvjCozVrWk9TVhyr/
c293tq3slGyuhIMyFVXoq4cUJxf01RhFw4TBt8q1oFqk/DAEW324fkrZsgmzNNbD1v0gx3Fbhn4w
PKvhI5APk/EZ81SFF8/p7wPDks4qSl8Zc4lbOeo/xF60M3JXZVwNGBo5nzszDQEpJMdRTkaawuYp
UYmsNCBF5o9+UzkpFUSZvb5AdzNb/6O1Nc03Y+ZKXvCN70ov0iQgYM/MM0e0UfqMjNS89RhJh+md
UC0Wt/Va5Ul0/809vPx2QGLR0jPKwBZ8K/OOgEeAEAPq6j5eT18ayT4L8i1mZbatrHGOyQW8DVAv
zG1DYQm8pRAlZ1vSsaJHBbh1Ba/6WcLRJF6Gjq2EStQdvX0pdK2kn/mD9N48kjcVgGNOrn65VJg/
gsDAbwXgBrPUJtcKZagnwUNk4yVd64fNVtaAPQtHXk+TVinOTxFCeeS5+JqAcmCU8fyyq4AGqcRK
qawgzSMoblDDo0j+nH0ce4qYBrqrmFEC0zpb9JJGPdOnOYj8eZQ+K7nw5Oi+KrQDCrMY29DdLOzc
EBLcmvY4B7PTTBPniaJLOV+qhVIpxbgZuBrQ7j1f6iBoSo0/xvMRvtcAioj9d6R6oD1I7LLl7Oul
Czi3Rb/wiQ8lkz5lTQRbJsATQzzbSvUwBy0nfltaEXgiUDqFH1DRHT63MkR5mVajEfptdd8GGGCa
ITk7glJLfhWihHMoF5aEqiUYBwzaioTFc2ONOFh9U3WYqB0nuT5oRR8/qPooag4IPrS/CIbxLUAE
gBomCH/QAz83Z5KMSMSEE6VpLt4/e0C33Y2cYjPtKbgnPWh/WMACBJJW9BCq4u4DqcEEU0FdGEZC
ROJjlH6dmR9BWHFS1oUI/9wE4zTlMohEuYMJytmX3KjeuFbhM6WVBfEEMKJx33KuRebQa0E/kbaF
Rd1wyg30GlAbnVeDnxzCjQgJkfieF/0uvAzni2TOPpjcxUjoYVK+N1fAhQG3HyFiye5CAIj+RQFf
xklg7jW+G7qe4JY0KCTq/KTMqTbMcTITP93QkRrtg0B3/MhicleueIyuC1cO3VuI4wH3jIKnydSz
+lZuQuBuiF8YsRNbW0OZwQwsYmT/K1e/XY9WLvoi9ESq0HfECwClQ0jVn68M0J5CzDR6Im39XsSY
rumEa+Twm3LXAD4kv5aVY2xFF8SJ/6nz/J/P8f+GP4q7fzaw+e//wj9/FuVURyEQ4uf/+N+H6LMu
muJn+1/0//brP2P+q9vyR/7Y1j/+h70vWY4bybb8lWe1hxrzsKhFAzFyDFKkRHHjRlEUHA64Az4C
jn/qr+gf6xMq1UtJmVZZVc/eott6kWmWSYUQBBzu9557hjdz/TL9+id/+iD+/u/X37yYl5/+YytM
Z/ydfVP+/k3bwXy7CL7p+U/+sz/8j7dvf8uDn97++peXL7wTMO83qns1f/n+o+OXv/7l3KGgdPnh
WZyv8f0P3LxwfLYeh//9v9yL+sOPvb1o89e/BEXyrjjT38G7TCssvfNEf37724/yd5gcpwCQAYmf
T1csWTEqQ//6lyh8981HH1saXA6rcxWjR3v+Sf7u7MKKKTBGJ4huOnv+/P0e/PS0fnt6/wEq+Gns
hNH49E8vRZbBFuPs5grm1zlUB3nkPy+dxLlUz9YMW5Am5RNdSnax2jSqy5ar7ThUf1bz/vLW/+2C
GM4DvAANFRjJLzDMfzHu9dfDCEUZXgmErwLNhg/YN9bdD+drN7amRR7gsOWZq7sUYVPljWR/5u7w
68v+7Sp4y88P6ptf4M838b9Kizo/kx83sgQvOaqwGBaSeGxYPT9fTqIWFaxCclxvsrEJjcI0lCTb
Hxby94Xy48L4w4skxflaIGCBmPjzRf5NQtnvUOJvv8tvl/mVb8PcefUp/C4srkNYQuNsgyOmhJqc
RPsQFTUA4YYO75ftuKG7orHkOt2FB/9ntJs/UDfgpv7wRc6nxw8rZc0GShGGxLdy3py52ASHAz87
0pxhabr9M77975mX54cIjwyUSpALwiXj5+upcSmH/OzcbjbR7qwN/pa8doINzjHaxnUc/ukY9HdT
gW/3+odL/vLq5bDkaNU5a0Rv5+3yIJtxPzbH7nLY8D28qjfrNr+kuM+LrJHIVv8b6+kcSVthhPV7
R69/L9HujxYt/LTgkwjWERwQfqli/s2MsN8VS+cbiXk8xpjwBIGI6rwf/LBWfos9pwlZdi2dInCa
5AhLhxVzjmFmDfJ3833FO3s5xRVCjnNlv6ejZ4MSaz1gKH5dLav7k7f2T7/aL6/tP8rl/efa7T++
IlpgbEkJjrBf1d//Pbm8KZyWIOgCJ+KXe//v5PL+fCbClRInBk5FqNbOaykvf9kKTLSmNlmxJ8ni
afFPZLXIryEbjNz/5JX4xkn7ZSc/a/TBhji31L+bSSSkh6NyIRAi0wf64ERKm5lFwzGIhexqMxQe
PlV2tmGwK3Tsy0PqA/MG2yeaYXaxykOQFuQRZk39Y8R8cesyW+itQCf4qdR6eChZr+8QgiiimnGn
rypQ/958MQxyky1h8UBZNSdwrQyHHswg3z6EYUBPfmhbX7NYz9FGpxLEg95QMPf0yuUD9ZOnNZ1h
klbjm/d3QpR9t0lXBn1xmENiLEnw1HJqx6YQAyi7VBH6ABIEi2E73EGyjyjuLKiXZQGCt0TLghn2
lN6ZeNI9XG56fCSRBLrIgVZmrnurQPsMOx+ke9cRQ5uqSFrerC1xzx3LYEfIw8B8ivhiv+ox9WCJ
VXTny24F8BkX/JRUZLqsRgHKkPbIu8unNnkQUEF+mgohL5jI9NaMFtngSIW5lzoenire9yffJgDF
4gSuZF0+bTADST8ZQNoPyyDYsZ8HfhQI/nG1gNLyPrJdcFPMWbmtpiDqa57SGfkuhZ/5BjtGldRg
itgvQQr0u/ZjGyCEgeXDyxrHGifMCP49TsMEVHw9Vp+mkpe69qbU17Gr/M7D9RvaA5al70Ob2gOi
qdN7w9jwKQPz6iIzi3vRU9vCcKLKb4d19UfrQqgIYlOsj8R2Y7MkOodJZDcLmFyd/TVNtui5hkAT
d7ycdLA0cJWNvxSBwZiAWeS3VHzu2nosE3FXeT19kEZLvUnMCJjSmDaFTYAMAK37tdyHcznIm8hP
ebwpsjZ8T4icbwMZzUtD8wR+cqPN1vkERlP0VUUygKtAaXHEzmNe3BWrhOZVVB2tU5tChZu1xDb9
0CWPZaCyF+FZV8CPVsWibqPSwhESJ9l7EAHFlzkqydMK2tieuzV7iFbnP4GomH1lWSweaSwzURue
EgRRdcnFGJYLdP85y+7zUi8h0h0D2oIc56XetXllTwV83wEcpLn6mExiepkIh7Z7DsDGgSkaOeZL
El77zOk3WRTuqjQqyWppJlk0yRqVu9Euwa5coq6m8ZztPa63F6jmTybq8mvWLkg1SioYAcDBY6vK
JTt2E9Yms0abGnFqa5PSAZNxvwxN5tP2EbHn6o5EfjzkVTtcVGtYbqpghsMH5+tu7PKsQVYxxBM9
Gz7HFUcITdljAqDH8tLm41wvCLs7EQbzRxqtcseGULxvu7zaBaGF0KUHQtTMiZlPxIdIIu6dYb6O
Ge4C/oke+BCl1ysw8Rr0pgi+80Rs13KkDazUyAHi92Q3zwVmV4Itm9ZjQNmYhLW7TEtwHaKhPwUr
SS8xtjTFvrJ9eh3PC79fS4eW1aC667OePoxE6Xumkm8UwrExbYnMtdYWN71c2M73EgL/NRg3mH0G
9QTcHG6PaR6B2TvPcX/Dco1QAO571tdhyOVrbORKsI6Ms3VWUHZtq4FflyzARD8qzEUkEl3tLZ71
ph8sNgtjudr0gpZHSbrh0xC54WvpeGZqRBRCUcVmu3VZ0fNmbmn7mopOPPW07I4AYe1HdBhBAyON
9K5LqvgU5N5cEhknV50ZqoucGsj3+5QkNQH1bV8QUM4cW9LPpgjUVRQ74FbIGk0/iMEvz4S29oLo
aX5b1RRtkVERHnU+xXgvJ3bDwzE9aJ2F+wQSxr7OUx9h/qu5hHOHz8jnRNnhPcHW1NeAiOmNpbnZ
Zn7NTT1yD1VP6oh69YjVOcASkexEYrBxI3h1Tx0zqg4dZRSRp3p97kohYARddCDD9za/lrGJXpUh
9JKb2F+CCNNt0X2IT2MXL5uyMsNraTtyOes4YIcIHslVTb3vn2gSrUiEqobpLV9lf6tKz2B2r1RU
r1Hfq2Y0g9lqzie+6eyqv5LZpIg9TkP5OUNIatNWid0SxfNmHtv2srVtdBo6Ft5FgZqB5WiurhXt
i9uFheOVClu7a7uI1LqNQUCJxLIeE82AWGtix7rM+nEjKueTeugkXj/VOpwtMqBD0y8rvxGKy7sh
mNjeirUFH7JyRGwW302nXOLNVCRarmIEMRy4txb0lZQnjejH/FqkUXCPmj9uJhrFD66a6X5ZBfk4
h07s4UuNZIapm6egcYxXt+B9QfokJPsSgQJ1b3NSPcjZtxcLnHXGOjSVOsZDEYPJo1M+NnLN6eWM
Uxd+cDMJdiNxM+7xMOQfCrZqxP2yVL9VU7WLMPc5UhXj2+o+xX6RtzG/0cg4aJDmEn3pxqQEASji
wRZPPXif4rxmjQhjpARrPlk4PMDFGI1zl0u434GEfcK9je5bLIeH1mT+bgpDQPCpSa9HGpSXNDL6
NS7sI2FYZjss8v4y72yOnVur8R4BBPyCxta9DVDcbKM88NdrqPWNWVX/oPoRJkWadrCbU136qLDZ
w+dHgbEFK+XuBYe/u+k0j1+kkmF/dHHO5RHmhslt2SX8xc4FRRNZHGSY8YsuCe0Nm8dhh5Mj/RCP
f6b6/6PWtcjQf8PDF6M1gHk/dwG/y4zUN8+/D40EF7kYm/Ty4s/DPX9lKWAXgRgL1FIQKVE/5r/g
0CW4JmvqkTqdW5iuOfOC3A/RhFPyXmNSVTtbXEdKi10Pn/+/NXP/H/QD7hZhiH+m7fyPv6Nqv0P9
/qd6sa+gt/wNRTxDhb996jvol1fvsC7AqAaigBEWHLl+A/3id5jDAgkEqAfo7cyD+Y75Fe8AEaKJ
As/zzAfBwOYH0C9EmwBWTAy8pwQqmfwroB+0rFibvzUeQOHAgzr7cgDcgSkGeKU/r10XA630Mxs3
UUo4aIAC+8lRODc+w6QtnrZxufQzcKWUa37UfIivaKzmhy5UVVi7QoVuE8Ej2KM2pJBjkDVBbphK
7Ccjvbpx0kRwOM2Hgx4ndcerEWrvMYCnS4gAdtRI8QElzVIvfdleBYG3jxg++i3CJ8kraNT6Mi1a
QOXVAuKuT7oNNoqizoJzschIOW+TCTe8roIw+zJlgW6yhExDbXU2HxHdVuEQC42sQ+H8k3aKvdB0
6K4SjSKqkqJo1kSkn2Ox8kuTiKWvAzYhgaUb+vTEYw7bajase+mM/SKTNrrJMRm5SnMhNyKLzLWJ
h/5VdKs+LQEAh7qFJuF25AO4g0Ul96jv6R3n3XD0cL3c+RgMiaZYVAqXO+HTW8zh+O20KmQF5sUJ
o6QnaJnm+ciGUZ1krPGLtIsNd+04u7XO3TxV8L2Jv8CO+qFNAn2JTCC3ZQnrG2gj+4tZGQC1M8J4
IL/p4rM0ZgGvdPTBPixV/wlWwsntIlW01AMO8Y+un8Qz3PbVXV706mqaXeibwFp5paM+3k0GN3Us
C/ORk0DCdEKqtmjrZUzRtcRz3jKYIgyGHQRCZVHLmBnPqCzGfI/2J75Jin5+kksE4rhYA/tQecmG
etEZdJVDIFhRCzPo4xivEBfwlkRb0w3BRdmPBdq93hzikbpjpvpkN0YOfjBrHzNE4jEfoHS1uDmg
QVcfu3DBw4stukbej2C+RGicHvkSL28RG4KgUSlqzZ2bSJZsw2JW56NYBjh7lDoFUH7rpqdKZnvO
AAGcS1R5UxV9eDt6iqN0TIdnOi78KN3Yblvi8wskr5KNxLznJrWTasg6hpsqQ2y0iVxSZ32IBF/h
zL6qZLILZTyApk87EKnMTO/WQWRX0crdNYOj3KZo43Q7MF8CAaqyt0UFsFYVBUMypqTJicSm3PeJ
Sg4W2qAtS0W8a9vB7VVW8t2at2Jrcu5g55vbfbeEEv2y93JXgOqxXxldr4EtLjkCoRRsO6IKfiV4
HrsSTtGwi2ZabPo4MXc92EqbOIq6e5+mxYUL8mgHsjt7yWIkQdSdZfNNNc55E9ByCqF64R3e7nR6
TzHdhSNdrOWe97ndqWFyB0yf1isdcn1frmF7BG5D9uViQRmMM05r6yq98xWdXvO5L3aBEPF+qATi
lVAOpYjLTEO9bbPefICET90k02L3Mfw191A2+V0S+Xanu3W8gHxJXlaJimWNxYQaAE//SrIADh6B
HkEMogmMeks9dbUNVrF3Yx+iWRC4/8nQ4Wosbjfh0ouLdpLLjmud3Eekj06jzPVbZlR4bBNK9zEN
xefC9ur9ILpxMw6FuQNZIHvfIdH+BfcwvSCyK2njbdFhayL5DsGn/NZkwn48G/c2ldDsru/DcJut
U8rq0VXRg5i6ajfMi73i8YQHKmjwOaC0xe4TY2/EG1FGBy29OWpj+6eEFY5BoCnjbr/6AEKgbi6C
77bl/9Jh/n/bbO5vB+55nPMPjmn+so7iRf/+oD5/7reDGkSTbylvkHHE0Ff8dlCn7wBoAt0FBngW
A/xwUofvIH/HUOk83g3PGpPzUO/7fC5I351liogfikFIAA8JheHfS4l/ZkD3Lfr4t7Ma9B5cIAed
8NugDrO6M1z5A9qse6TBcdL1m1DN8W3HXUeLC0aTDsFNznVyWmXdT87wGtqagjd2HoCpTV12s1Y4
0GlWdV/6OHB1siTjUxtFrms44tV4ExVde8+rHp2KLcvpwwgoA7DDNPY7vhZmR4A7nHBah5fERWAS
QrRYbqlW/Y0bwxWEFdJOd9wG/q6H1epVuPIRbn89Ka4dIuwuy5B2Qe2jFcyzPjFoTEzB3yftAh0i
rDxgwljBFTymZdbtCYnXAxzYwiuc7T22usXaq2WOwhtUEOlNmfD0ZWoJLMSyIGbvh8DnDzHrprvx
DNrt1ZiAcSkTvlllKbttnvn4sxYE3rKtW/p7Q4FQgRgag8Wfr8Vn0ot2zwPOwjpCxNeeVA4usaqs
ZBN1JHtljGEKQqRIttKu+ZWqCnlXskWrulsDfmQaIFBdOmRxT4MfXoIh0d1myEb7iN1RIJ5psJep
XOUpQjo5qHYjqGK1Ih7+dbFyJ9Tu/mufadfVRSiCi3M5eKmBLQCrCXh3OZXRsp14BBmlOV8kYQlB
QAkXAy4YBMkht7b6KBc/f4hUK16ETeDmjoWUbe3sgYGi6Me5Drxw2IcLOGF1RsZiH/TxfOULaTfR
EOqv+K36Hl7NKnqAM9Dsca+C7lPeW/KKw2rcG7NGF8Ktaq/HsbwfmbC2DhP4uANyUEBomestWFl4
TyCWZch1xu++nYvC3jE15jtQMbqnYendVKfzOl2GZ47CCs7VZze13bVfEKNVx4qXd0mypA8kaOOD
oNYfK67QkUc9n56dpf1hDlmLc3mduyfbJ8tFuQqgPMppW2xK7Wi15av0N6QdUdZI2DTntFB3Jc/V
fugLh4QVYidEJC4cMYUK62SvqlzwAx/dsoXpinof5op+AOBSXLVlN2+AMkgIBKeBHqs1Z7spkOFy
xcB5+hpFmn1CCCbdtEUC674CT+mY9Qr4V+dtdiHiDLapZhnkiQCdv6JZxvZAn8vrDAXVMVgMfZGt
gi9m2I7tLSjg67EPhT4hMo8/JSG39wZ395qvI/2ifdY1MQxpntXkp0fbe7Y3lmBpBsNnM7BpB8Cy
3OTDjBPb4ZQfsnjdxBYnyFpV4qpluYnrEREwN90ylnOT2zLa0G6FGckS+6dVEfZ+5GV32Wu/HDju
zW0Zjv6hX3P/MAuKrBEo0Uus9Qi6FDiY0DDauZRGfJNNc5U3Xa7U7aygBUfBnZoM2FhSjU3WEwc5
D3MxJIRl6O5kFfagXvMxLHaWjCp/6axL4Xka+uFgKCef/ArHkgZoBWUw0gwSv69Cqfomn0WGfPS5
5awhMPvcsoHR23j1/QcMcBDU3IXC3xrlidplwbIefDAsJygQ3QWAkewW+91QPQKPjAyQThOHDU3j
nl2EECddAN+mWKhpsH5M1jV1tc5NexkTPdxFcZdereL8Feaqm8E4ZNTcaSvTsg6mZA7qOJncS1kN
kP5PuXHTJghY+xwM3EX1uDq3nUKXp/UEN72+jrU2n9J1kLThCCyG7SNpQYqruFBvjkLtxnQHcHUx
rGs32M+83YBbOzzmYC1l9WTt/GAmUb7v5rLTW9bmyV0RJCPC3INwrIcpSh5NAth/JP2KCj4f3nQ/
ITEmzuRw67Azy3pYHEYp3erWD2Q5Wz+E06TIcSzK4X7AnOeTJwI7LKgy9nMkV96jVUqrR44G93lA
VO2eJsskmn4a3GPvsvywpIs6SB4UGzFEGULdAvqie6s3aW+SYzgW+uSEHa5BtYSluOwAoCUTy7q6
KroAdMpqRReIkzb54CfA91ghw6eKtAQx1Knq4R6vlhJfolQdsLMC24jpOBjmZiwnEGyrgsC+O6/m
D2QGPjXakF9Afoc9hbQViJvjlK5PKmMI6QlK8R6G2eytiMpoP4Zuua6kyT6FAhB8GYx5DABtRPLA
EDP/FZayPcK6ggTct2Qqnro4I4e01FEDRWy8WVYyzk22pCCFhhbV7Ywx0hb74Xg7YpYAJyOBQw9R
PRl/LMJRgOW8Mns952v80UYlqlSWDLdFgRXuBAeH1RHp64JG5cF0rrrkXc53HWfxB/i0r3sKhkdX
y3YNroZgLPEOzvS1Yli2lCRpDcje2DO0nB+YmtglaPnRts/W8CWappQ0Qcvbj44MI6/jvgsPazYb
jJ7k1Ia1xMAOsxAkOT+0LJN5jXCcGcTlmfvztAbv6NpnG9d1cg8qVniM2cIvZO/UZZ4JbAo2tLBt
1zq4dCIMNj1g6EsEyWksbl8Op64NRLbRXo22tt6vfROWk/tIBPbilA0K3nN9cmiroLxt4wj1b8pI
xOslYWhFqMkbOPO446wcbesejaBtSu+xYrCnucOIeUW7wYIWrl7xVj7qSInTgOvuRGuN2XjJezSZ
q4nvdMb5RRwxfiHQrdwIDDjfhDDrU1W2cu+djj4rC/l7kgx8TzPFTqzw/h4WBkUCvXYyHizasKR2
1TIcx7KUz2Fiis+xHcfNhOUPGULJJ5xIQVVN+xJ1xUNGXXKnUcvs6OzIqXeJ3PCC2OtwaKfTwLPq
MlZnByBaxctH8JzPb2ok7u3QiYtMs+6pVKY6pgEZPwRAJWqEw/YYM802eg2pDa4X2Tm9X5Kl+Fws
nrzkxK0XHUQ+0LCnyXqtwyU8BemSHtuO4FVeljD/akDvvq40CW/ZHKjbEAOjI4LxAgqM92wRgc0i
BANGYyKIijI6pqRqn4XN+VzHslRPOZu9gxs4mOeNCkY4zKMEP7YtxwsENLl4XdisjiBWo2/FXnGa
ZlHtNVTxm6BqCxQYQQYPz2GdD1WnU1HPPFyasTAFsjPZjC2Vd1X7ALacfamoWq6q2apd2ZZ0IzEK
xGFLR4hpmJ/N1UxzUi9ZV12QRIqjVUlRj1Syz61f6Y326bhV6pyxM4wLVD+Tnm99aUbYYilum0Qn
PNkKX/GwprIk2C0y645dJWDf4rnfBiTEGMsVpt0LfOGLbvHRM0dcW7yJiDyPFYpiXoEVFOlDgXJl
i2jLrsSUcLEvJeYZGKDnNMaELGi3CljZXvJ1nmpCXbcfI40E+pZS0eSk6LbFAoRqG+kUitJBwUNJ
27A78q6g7+M+1btCwPOr1pgEHCdCh6kuuwL7cARRgNrM2RqhnDHToSx1W25nO0FsQTW9aCvDb2CZ
o5KNZ2G2x9QajhWSV/lzxSuNMZiBHDZ38GfHDhUXp7Mo85ANJDXNGJNVYzsIp2OJf38urWC3Hu5p
9wN16joMnbnNhpRhm2RJfINY4+lr5GHKWA/VvN6awsUIoo7I0Lg2lZgHmOyybAOK5FcCrlox5X3b
SFXkb0Qyh3eei/ZVxdwsWwvmtWtax+lhHHMcOoWNYUVQLQ8VQJunPsZko7NJ8LkybNwuKd6iLVzX
3Ye8y8iDLtcxr5eBpx9DU7SXJPXtJ1+gxRGg59zM8VTKutKWfQ5H428Z4ygIgE9hEhgV67OIkfpd
Z3NYMjzbOIIYVYXJiU2JG+leg8Y02ybXGAjao7SLf6xiGZ3Rm4S/Wuf9EToJjMzbXmZXJPbz7QS4
bGhsmAevCpBAulk7iSTh1A5jW6/xkPG6TId2wfxJQQRNeKCfrBz1tEHcgmT7tJozu/NhpdetDMoK
2F9nIt2kUkpz3cVifI2dlbtvnfK/hAn8v8nq/Q7V/0PkoLHiSyde+Iv6Q5j/N/QA3F70LGer0TMB
CrUD6FZ/5/am70BvBbUP/xPx8dCy/CfOn70rkxwhpEAHYL4ICwx86jt4AK5wjLkAsAMItYoIZLl/
BTuAZdgvOD+mDMAuwFRDXia0GOWZMPcDdrCkc5Rg/uw2gz3jA16ut+si3IOhizzauPQfnJELQsA4
nRQWIijyGyqycmjQSnYfrY4S7O4ZDJAXMr9iHKUPuSoCtgkJFGc1hArRLU11djHyrr1uXWTkzsF9
4FxiYb32I79uYxvcI5d52aYEHm4VPRc35SzfU7LSazC8PBLXpxS2bop3qEaSOUqhW8wzdkwEMj6C
ceBPZUXba5JSvjZZkLmrooI3DRzSnrvBopTLcdxjyEL33RQsN95GFfoS8nXtFVAKmzp6lIbR45iB
VTW6CVKUkaC9w13bA0yBxeYyJbg7RXiDnLJ831Y0fo+J2rxD5UtenKLBe8Oi5ahV57cL2sDNSrzf
T2wqN6QiHkfCMO77MsYQIynhGzpTsZXE9kgZtPxiXuR8MeRquA7N5K/mCQd5OzO6iUVAX7t1Nvtp
CttTV3jEiaGYyZ4wzLBFHQAOvyM0SLcFGeS1RGfxsq5luVnmedmiaQg+dE4MV1Egl74J5Kx2o5H0
AZxD03BdpB+jrmJAikn4QQQFdr4QVAW4/1J53VWZ20nEIvIrE6/lbSlxp2u3hlXjqphdxZb6zapx
PAE9JRtOndlkOpkuSjHkVyLK5I1MVyhDGIIVQUGbtiNa21swkci9REkUw7VRkqs2BvsaBKHlpLsz
MuO6BbQsYoM9Dp9s37M5vBhbm44AK9Jws5DS33iq2kdtKwEaFw1GVgsBuKFJ2hATIJBk/GmV7CYn
SY+JEoRTKSKvzvMfxPiR3qsH2YbqlCy0kGgu8B03qVqZ2qaLjd6mNUYNMJAQTnSum4AqAFq7jsmg
tiXyw6MziEIfVSTsUkuP4WvNxTKltSSseszHHuU+i110IuGi752QFl7koQFF0PQUYvTBhcsbX0Gk
Alcm6eQmoISvWy+WBM7+bHWqlpnt8O3LYoaqR9BDJIuhKWh2nYwxpiI5L8DkC9GjTp8CjkHWx4mG
2UW4yOREI1iHbXU0AGkmo3saDHyqNhS5iXu90uSGB30AMDCU0M8zW+SvGMlNd4wF0waofSLBAsSk
BV1MkZ9KijanXsCrezbSdARFRURR+7n5cmTBXDSjJBV0aQM/IM6k+yjAz3mvmGCHwSIutAH1ra3t
MJ0hvw6y/oYNXMM/qqKkwvA5D5psIuQ4e9veVCtkZpUoyK0TZIVoqq2ujAwh98nRbjeZW6InGGHD
wT4wHSyonfjSt3G2z1BXcszDlL3PfCg280pTfMeoG19IW1bHGYXYTgBG2Kt5qXZ9i8WE3lo8DGbh
NwzYwpWvlHqOKUsQ7BCocTctBWIeqTbPaT7mz7QkFdtYH+Q3PhY9VvNix+2AHKVrZ9r4pktI+Axa
r7rJO59fxzwUz9FcZp/ncpkvwaILHuY8Z486xBCidoPG5Kv1PaiKQQ5ozOY9e6LQNO6ClU/TDhlG
2aHgffswnwenzpbuCn7RoWwq2Rf3K/48HHZs1X+eZ++fAGBOD3lbgjiz9iI60eTM2EvRowFBRTOI
vDMOaAd81XxrNMkBES4xgMh00e6uB0vSozFfweiOCL8oyNShGYvkre/jeKdSXYAN2JaHpFvmmoas
P2EupGxTdKy/zFLpdpMbBShPon3G7mAxcEyyrVowGqol8MObWDD+Ac5A5o4j/Bd8Ja4/gq5ZqDpA
8PAn3+rinsKK8nkdlJ7q1RaoZOhQfAKO1iLusuIIgAABbeeCkt+XQ4QVxcDiuNTWs0fvRsgBYmmv
kiiwVz0hFCbl0tovYJClrmEYPqFwrFKox8I2vG3d/2HvTJLcxrJ0vZXaANLQECAwfOjZOun0VhOY
N3L0fY/d1PCtozb2PioiSymXKvWyMmtWkzCLCIkEgYt7z/nP38jY2TD6aXaEVtePUwdjyCfSvLWT
KdFqs1f1AGS46LyllNdf0oyGclVOuCYyvqXcgzq2zWNpOgB6xDthiYuvVR2GG+LlV56cTgKdncbb
gQ3d134ci7twNuZDnhnpF3qf3onbVjqugMneAmWcXwoUs9jox8xfq0kNXNy9DP4y/C0gbeGpAlwj
tViWClfrxJpquJKHp2Ccs8YMDJ2QwErUb1bck3ssl7TFxLi4dPnK9kvejuVDKg414aF5SR2pVfAF
uy4LHnQMsrcjLZ2NNn/tKH097jhfil3Ujb03J9kV4U6qU88W9Z6V2fjaAN34CySakPL0KTPCGtBL
igiQ6A280ox10Vt9KKxdTe2NU5mAdoqN0g5IaZhEsLSm4RDAEPg6SU20AtlZQBdmvwra1s8VeoEl
lnfFpAlMaef0EI/CeMmmdWtpUylnpq5VzP9GQdVOQwjzYD3ldQ/glmgegBhvFyfCYQjBs01tXU6X
fJrSP0S4/1vs/slLUSk9/+sx2eWl+Lf/U7w3//F/23+b/+3UlEP8/rV4i39BcLl+0F9VbfpftCtN
BaMwff2ndO3PyleX/qKrhAaja/lWE18F1H9VtVH6kkoJLwbFrowGkw/8s/KV5L/g7YlBD/+AkIJF
yT8wNPtkwoU/I4X1ms+BGkX1+60u/9u697u1ArDtsI8qUxlwMreYdvSH4Dl4BwxtXofQFJyBsEPC
+OriUB16ySoNVx3N+ncui58VYuwQV9M7HHeRajIw+yS9YTD3p+ldTNrXRrlGAVq5ykDsqxRYbWHp
NwvCGzhiqtVrZ9H4zff/wqgAqhHmR8gJkRrpP/lCM336VxoVfMtV+z7DpG9AQgaMK6MMx2eSpfFj
HwLyCQ3m6lTAwbjROXwKc2i2QeRPsiWuMHV2Bkj3iq8+MtmHc5BbaQKvzZR7qzCsIPBWr+1FwyXS
RcPaIX8mHaP6unocH+fKgb3dMPA8AL+op+kmG63gizKe48L8rcvwN7OwH38IVkhrZJNUfgY2Up/k
J99dpEDIsL0VrcVeNusOcgsRVftqcFUQkEepdsfncA8fXCTRY3BkW/QDYi8RBo2WTCqasAuO+jF/
lH/nLPsLG6U/vJpgnyGR0b5Nk/+m42Ow+FcDqj/08JbSmbpgaqNFusgQWMF+Zc9YfZrhHQ3cbACh
mZKlWLnLrHHtTcV99ztPrOt4/W/YZten/+M1fepCmbt+N+TRvLX7syEPJrvW7yR9P3Lcfv7WT2vu
v+vi9BMP9PrrcLuWMavg7cLz4Me13eDROo1XsxjxTJ+Z2y0w+jsjOiY/xWXYra3ZDd5U3ZJn1+CO
28CO28iBE1v/zi//Jy3Wp0v57DX6L/HK+cWK+2bcpYgreBTkY396Jf4njbt+oYT/w1KLAwT5FnSl
H5/F3K3maVViqXWVOPaxtd7pKzsJ7Gg2q9Fue8vAQI8EkdHqK0upqBad3yn/9Z+99K72YSvguT8v
4tMN+e7rBS5p4/+4BVf/EPl6Z30nM0+3Wqhpp/I2vRWYa85OZtxk+kZKcQCae0rnD6m2qzd9MZPM
QgCFKAT6ebd28hyeg5kYZlY8C8EW98pF3meQzvGQdeKjdlZuGBRBKSiVLUGITc7XLnJtMdeZ9uJW
9phWJPv4GHjdCQfj+gj1PsRG1syP8haRRLbp9s0pO+meIJnVZtkbO8ll5JCbQuNAd6AIttCc0GD6
w16ujox5INYzzQse2mMwk3URFzBHrYqoSbkCOPWXG6wnPxbDvMLhrWEKmo8bpGKF8rYcbYlpp3Ia
3qLZHWCoLz417Aj2ampHjeDsbtrJDD4Ft9hPtmYNhYlsrb5Nd+tuo6suY2NdtwacQif7y/giKmcp
srPIU5qDhoYFEqTxVtHVEvoWP0nr93VpCroHr/9UMF8Ob6Jorw5H7OyqettfN3Nb05kZIdzBqMFt
erOtd4liY70c+sF5bkzJjazWmnx5MsMvTWvVnoKD4CHrzMSNWo+bGb1H5C0sljHtUIXB00u6LeB0
ntsBerDEUm4UruAlra1BskfMF8QDWWo5IaEn9WTs1QvVyvKUhYygCIGRY1okaz1YwHWdA81sNp4g
sg/7nFqcyr+30aipJe7F2W7MLP0u3ujNpss/dKK/MXfbCy+wD2ZMiAa4FFy7u75NVyaDprWPrACp
oYN3Nq3c5OD34Qa0wanJpfmknA2YMtfH1quIH9sKj0XvqD6M0+a1FczYee01U/Unv/On2+XcP31d
zJAB1WuNu6e27Tb1drFFq/5IX6JnzEa3JDjigqG/L+ZwxyAk2pZef6+ItqbaBbIwj8kNej6ztQRs
Wf2cNsWMOeTPK8XqzLsy8xbDGy3ljmgcoHbVmfbtvQBO5msPPQICM06d9a38rhyydFtar9k74xkt
Y5nmPnl86Ubm7W83g3orTbvFuA9YEgQVrW1Vu23bt3x4VTH4OsjUITvFr1O7qkARNuG5e+zptjWn
qB6DO7RzEclcJ+F+mc3aJpSk92ELrhyQhYa7+yxzye2pDv1G9aL0hvuM3ala+ddV22A4grBk/Yg7
E114us2AkQrLeBz5UnRNlENEYiEdW5n66A/6Vv/a3PSRrwQWUKYn3K/GxxpyiCNferfedEe8D/2V
f5VK4GBChfTU3I43KlWt1+8ySsnAxF/P2HSOjFIOn3mn7b0cm0jjwPB3baWHxoelwmeR9g3FJNd9
0hjPay+0iu28S5z6JqoJ4umsbCLmU9kYduXlN/HbuNEIta4tQFs5vZVW52o7sKZkygx3grS7ms1m
q8iH8qQ/rVFKVl+VcpeLxyg8y9Nuzlycm4bhPpQf1OTC7+n8quUndk51hMXwNitHkWy5Ec7ETbyV
yWITZw95Q4FHq2SuHyNXdUZ5P23VmVtvr076sxTYgqPvl2O8wa30BJA195Y87kIEjqmfrhyy6LMP
+SIdGye/C0Nv6m/j+JoYfV/cxqe+cybBkbtthCuZhjtg2m4izUwEpyNLHq6uKW5mt5fxm4T3MV90
V5NOYXOTE9v2IMRwj/di7ibYwWd+9ZJpLg22Im7ImyzQwiEi8+e9yqplyj/acJH97NieqsHWRRtj
vn4wecj33TGFnJrcrhuwNFMGvDNTW78Nb5IzCV5PqeFHCwomr7SbrytfcZDWnPu3weEzHJjuCiw7
H1Q9MQPVUfSddMi2TOMHN8Xr2JMrX0stKT8NnZsU2z5mBGVVJTwCtzY2xhaW/g3jpvRtVOxi2BOw
VXaOjg/DaMuM7xzVkv0YSjUjqu3KLTfTUbLqp/wO1yrJcLSBhN3mmL1AR4BavzjFMWHKZqpnFbei
4EloTNRKl9RG2TlozDutJXHEZtfWF6a2Seivnyk5DzMI5WAr06HVD8EjrktmMzpQSowQRyd1s16h
hna61a4VLyiRx73q9S7AMOBvciR7JvHDt2hbfSU27xUiXM9IdtvAk4aFzb7pJg+YOiDFETYzJAN8
oSDRhrxz1YtsuHLpIxwob4wVOkmzQQ+wskFR5YQqeaPv2s3V2h8y0sbwM0ukRcQ16ChIbmVzKCjv
AJTBUXzNPGMP7ybZlo/GSXleR6Z234zm33TmvzDl+EUlDRcU66I1Ch5SAz9HBn63z2wUS2OJXqTX
kMs+I0CtXkC/+gvwqN/jof87U0068081PN+MnkWXVb4cyuyPlZWeEEO8Kr7Zs8ZHxcWYYzOfMtPw
Sje268ff/M6r/uTHNuvHb/vEeU2Gf9pLk0r1N9/5qWz77md5zTc9JfvJwF5XttR9uKPskmfKgkNw
zyKYtm1lDW/SWyw4hmRT50yn9aZ97NVDuzMKU61t5alDvOor+/GLjrUiaZaK3d7nHLjambTWk+F+
ET+aTbAttwlr3IxNbasda+rFwKve2Vr8m4At/iG+LXezavYfmGaTek/5qLr5ubq75iJXy2vB+MXN
D0xUwFCd4YWT4WOgeab+PffH2Cmtwu9d5YPO454N1et2MVjbQYIwCB8NjpFJBnFAGfeuv9Rfwi/h
V/SFHEn4QLfHjEgnHExx2n0BqdeoDDYkpuUmRRVFHvzFBY4+0b28grmVxaiprWmv2OXBOGqoMW9b
V7MnCH7TdqYDfg7cfF+8pO+oepfWzTiAL8aX1UUmX04wDRrTzpZP0WinzYZzn/0uPjUP/ZP0hQMw
tNbOsh1epG3gQ0+6UQqzPaC2d3r7as9SebW7OIqHbkkh+Xu0lwc9t4pbpinD2k7LGw6C9WxlL2z3
drhPSh+xDpkd4Mmjbg63+TMkkqeQK2GWhOiJn1ZzpLJNioMpKNv1C+qZZaJEN9dMK3Rb+cg3OujE
1RiNTLJHCmvhPYIu0tsGRZhVYyueWA3bXewazz15k6MpJfxBaaY08KbVZVLtagum2V70q2Pz73pf
6bpY/94L9MkH5F/rDPvJ5Onaev9h+okRPkR48KYfN4v2nzb9/EXj98M3Gp/sdP7FLqffOPg/3u4/
TEdh/UsEBxmf9HTfTUeBhdgsMgzbX+Rz+IpGPkm+NPxXcf4iDveUR/URKj5+HDfKbSy4tUK3YIJ0
MVPJNT96GBorZEJsdskVICyBSiRr4dCsHIJ4R3k37cKvjDpvFq/5wCjArS/zcBLUEwku2VnUzYQ6
rTeb7CEmBfTa4v79nfkX3T6eo1ieajzjq4nXJySz0JiUjsEY441dHgsvsb4ZgmIfdFT92OkHJzxQ
cLuUMA4pmUjrn69+hbrVO78zdP8F2sGloI8gXxYvLIw3flxlf98HnYLj92/VdRX9+Ji/uaBiPUNE
BVm2n9b1f98F9RcLSvvmgop1HHOwn1xsmRj+6YJaPDGRK4AOalvOP5rg0DSbpIYCln8YdJVZc4AY
hM8B+VsiZCwa2dIamPhVVim4GtwymA2aSKwOnkTmSK+OptDMCdHuHUk6lLBZu320ONS7auLP/V2O
DguARHW7xRmhYfV4QTEhNfbNmxac4tzLIdM1lqKY69EMgE9ef7PAfj6GNTJArowZRNUqeNKPT/W7
2fzV0FO21i4YQ6i6ktvekjdGv71D7d7uJ4aMMKk301Z2KfTu00veeMrpNxdzrTN+fOB/+LNeeTRX
5e2nmoCx1J9esERxw3DkdDrqW8Hwi1N6Wy27/lx+4d5Uzkq15vcUGrjqpgGT/10xHwRkLPcClUGU
2H//sr6hzH/vsj7t7t9tY6+B8/2ttGueyYp16bORdtBNbbO12YI00yTnuJ7PT9Ht8hIWFi4ioll4
7A/2+mYtgVq7lMHicRBMaWNs5Nvmt9kBv9gweE/QMvPmIHhlAPDj8/wb81n6NuAw4phXNbLZ+S4X
HX3+woM1O5mShRYjcALlI1yOq/pcV8+Sg34jrG0GmpzNdVD+Zi+TYCH8/Hy5IrhbMpE6ErvJjxc3
94hcxRKz2tppPxh3tk5UMW10ko2OTVrhBSQtARoq+4oYzXQ/R4eIlLHqJuk2iYbtsj8WTix77Usc
W80mJEJ722y0BdonSotbvBG6lRWSfALhb7uObEonQEmxRdQn2yHs0ec8tuYH8ne71k4nW9SR4lr4
PfQUMLa+WLmjvq7uAabi0hlf8tBdQOukw+oDvuKQu/lkrzE4EH3US/zFnDv53t3F4FiaSXEX+umx
2M/bam88DVzILX9l9LrCDFB16hRdXnucaL1Pw4CYBm01UIJnvAGrjRnFiYXrTXbXRDZONsKN4iKS
5kFpkq8h2EyfgTJWDr+jB1AUiLU6xqRerHfrBUGJD0t/1Hf5+pJqtjpYKumAHEyZvfoKrFUeS4Of
vSION/CS0atFq6h9qGQB9PRsH8XOqvRA+Rp6Qepe5Ji6XYKyvAuRV51Cw5Jgfy1uNGwNM/AMLDBU
c3WWtyuwJ9ixAPA9IJxhArwtpRltEFH2W3FLyxaY4kuLoibbNjJWO5ZwmUozRW5gWBqK1HdJNoU3
7Qo2vSNuPlcU05WlunWNCtwEQZxFADYLP9EV+OktQCIJpMGD6KDwepgdZS/5AX/ABIh0w8G+1qj9
82Qy4X9gf27Ye7dPtd/Z2V3FuzBsMGSvjwBFWe2gibvmylmVQ/T8QSdMag1jFSKN0xl+PdnyQ+oI
t9XN6n7AETj2sct9ba3kmRF6fWTagIa0cvuFQMhqs3YLuz4UN9GzZom9nT0HD4pf2AzdKmPTYkRb
4BipIVuwpfbJuELOZn+11YJE5Cf4kO15JtEbv667NM9KYBpI2Uz4ULnhqLsNTARr2maXfDtc0Pdm
tuoqdqTeC3Civ/Rn3ASt3iuIIPBlK95JfOkFikJ2J7+IzrVv0TzRUvYLMUTTLnONXbcJzsPe0M01
VKqdaK0siOkvrOVh073DSU/9ab+GFGQ2Gsgf8HbHD8Qqv7DLo+ESj7MRt7FhCY8wUJ7nr9HbDJT4
tbogM35VE7cfcBEiEVRx6ZbQHiGnxw0E9sEVlZPvy60qmuOXlSURqAmQQCjRfXheSE3KLICAFlB6
dJY7fCG98r4FTvQQMrskZRy9/Ct9jqNYCaPIyNwHd0NlBRU+PGYVXdEeFU73UUgs9QhSdXmD7aH4
VyaPYOnYdh6+ZRgaTzxEG+qkKbyOx+om9duXcEe31zvaAU/5bfxQOhLKAzd/UNik2x1aBEcqTelt
eZa95Um8FVVzuoEJE1jZvfLchXYpgeBgNq876z2u8x2Gx8D9dG6GWeyTjbZNntKtvsmfWjM4zGcO
KPoau7J7BynF7F2jmpZ9xxvt68cKsNulddG4nPBluVzz5SXR1s/aFszTG73ggxiBk+pOl/GwBoo9
k82YHyU7dUoPqx5tQ693pFu60OVi/rU9JToQpxl7w7Z7XA27JqR0oWq1azwXvNIrXHJU/d4C6Z0f
xEP4RX4edpv6HNnkvU/WsjblTbwxPMXR3uo9uIdOSdMc4/cSjPrjlHoqTkIH3Zb86dKc+ge2LV8y
79r7iaYveqBBbJinTCZNqtU/yA/1dv2YArBSY2duV5kS+LPqUFdY4kawNLv6CA8rh2PLBc2dLjUQ
t3jdaOvtsKeLbh+KE7L65W79BJgJRGn2VnYo7uHOPn40YO/KNeWLZVTsqcMka36dgA/8+RZ2Z3ZQ
GPdvGUV8DV+b0frAdfNG8Mg/A52cDhLf3rWWvu9dozHT+2ugQLunE7fRsd3lh3jfH9L72IlsunQ3
JWNc3Ki3nWN4OD/rdu8GF8ErHHE374Q7jT0qgfHohpcAv45d8cZYCde/9ab0w+M1IO/aoKqEMWrw
g8zi8DGCb+36XbmTD+0D7rkaY4qnkU104J2b1WfF7Z3wIbjXzgydGHz6Vb3RvGsIwuTX5xV3FVMA
U3qsLmgPTbQb15jOaIxvV9vySP3pGzuGD5x/8eLoqqlc4KUyz2HAdRceUdavzgppja600encJ/BC
K8vc4Slc0CpbQnJfPBmcSe1x3uLOYdU8FYKaZ6txo/vB7R/6c7iTsPN6MDbaQbRmBhhBuoVpmeoW
AA901TUHjcnJ0QhmRobfnp+RbdoPZLM1tSXBVKKnHxMrztkARsI+NxkmPtIm85Ti+glIfOzlEh2u
Wn/GN+CXzLUuvIcz6Bu8fda1uSjsZuOx2SBJmC2RKOnWCaz4JuRtW3kNy5o6ez/dTC6M6eN4y0HL
grais+5Mb+1Dt+luhk1y122u9ugtwQspwZyLFzp15M/369jFpYuib7DW3ml4VHb4ZcVb/JosfaPu
p53h9E/TuXodOaeSI9VgMrgi45iVl0HzZshROfXXdBs60zme8H12F+YCr8lHH0RmGvqZfL9SHvWE
4oQdy52EXatBx3D7ar9G+tbvkrfx20nu6FtEc27mMiO5AkweLwYSryZ+HmJXJlpds+TEnnbiaRx8
HNyu+mN/RWQFOztA4klpreu50b2WlUuWhsErzj5KHqYTngDzV5JdIe1szKIxe4zq3nLaytyCCwzd
zHkb7cgX3Uq39EvgBu/jqXdXOGYx7+B8YSNlDvCgIcAEcpqCI1CYN5AOsGwzKrHeSo4I2/sITSyv
XXdkKjnDUbbmxg4TtOG05l5XncCBpuo47stTcVy9qYR6cAGtPehWJvoGKxs49m1C35Rb17Qf/t5A
OdJb0RHgP9/X2fVP8G1dbU2pv3rCSrCAq7hJGFEzl5O3emPzkpe0zUett4LeExsou2h6LbD0mSLm
NripjiFOUjp6Xl74nDIRfc4u30S+7raXLNv1p1IyjRQ3u9tVYOan9KR8xGANFonQRxxmto21urn+
2+Ah3wrd2gfv5l0/Kk423CgOF94SlT3vsDHZ1m55otaUHfnxmAK3wxFxqpeQyzcR1U+H2n0MGD1O
lk6id+lKTnzibXYx/3HYg9lAS1vcNVZ37F4YndbmC0/FxdBFJKB7S7rXHaPZG93lCrad1TDPigid
ta//I3y6xtCMPlyeY/6sbhvdUr6EsqnfKd70kPh1YBaxxZPF40R7Sk+Jv95iOektjiB58pu61W+4
NaybNLIZiF7HMOIx1W5lxRpqxNS+8qLTo7HQ9sY9AwRyFQpvUV3ZMHkcUXAUvIG4XYtYnPD9qu3B
NaU1i1uI0LQhxsNMeCOBhRTLjvLBwlC39Unh5ULmn4ELZ28y4t4hO2kQzCzlnnGEzpHXUTuCm5qF
Q+X8Er9xq0hdzB9rJ/ETxi1m7c+76kugeiIpzaf4MTlojvGcbIdzg2r2vqG0u05VeEg5DbHMEfCs
P7F2mYQYJiTslTu15mrHLdZc0Z0innl2vBa5ZqiYqDIO/Sk5j6/arg+8gkosNGcgAwau653AHHPY
Xq8/eNJHd7UfGaIZm/TEQpsolsz2LkFViLAVj+io4VtWe/mxtOW9wNR/L++Hl/DUhC6g7ULhrVvt
gATXU/lk2ADDrcChNXj1af0RZRt1Mrv7pjZLUqtedckyenvFCP3MfCi7rx+LkEbLnu678zXFPGJc
XtGTGhtIzY/RveBTrmZedKZtBRbZyN7wnHjDIbxZU4P618CPwGnAJk58sU3nY6cd45nIEQUrcFB0
0h4PTnDMRa9klrUcKrvZz15wwH9I3QRfdpUlI162oHK9FJm55shlm1gfxpN4011fkPXHjKBxA5AS
HSeLykW7i24ES/HGfbYVTfT8dmIKXnJ94C/p3bjJyaJW7cwDDPMrZkTKJfFClkHKr+qtrbGdLzzE
qzfzvNNec7u5bReX3uwwOaxv7vFjd06cyMcU0e79yqq20Znh7NdCt6sX0WY0d8ccbzPa4k1hKhYj
4OFQkRT53N3Kr6F7P9r9E/PH1Vt+mvfQ0vbIHnVmYvAe79Ly0G+6W+Pr4qxfVm7wiE/lLngqXXlX
2qsdquxLP1hBe5euP5bFxDhzfBfCx/VDG12Xcl/Z1T2Uthskr+7gFZMV4+XITIg3uvhSpfym7sjG
2Fvxc/mcnLk24WP90m9E2VS2YE4qb1WzHbzypnaZE+q74cjLDfYe3ab4G6HrXRw1Qi9qznf13Zqj
+qjUVkM3oWyFnpL2efnCfyq8On4R3dJ41efr57Bp1u8yr7UGAGYyI1/YAgyTwSyiE16J9AbehAXy
P3kyCxz7JIej3VUwInbn/WBY6Yl/1PiwjyIVWTBAoLPKZ9mvtlf4xOHCpEONncRlWNnZlj3RWTgR
umO1Ffkzq/30wvyQypl1PX1lT+4ObG6izzc/64+xHUZkeGp+cZ9fND+1Dbvd5o+8Pdiv8zeETfDa
fYW98lHxupYuA4YebrZZnYVTcsABisPcxW6SrEduN9THF5nnGtTArZJglt1xlhxVuJYgU7gN0aXr
Tl87VsuY/TczwZ+irUFewegI8ZRgt6Ja+wTA/g/GCv4CC76GyYgGDFuIpoDCPwI5v4wBulr4///H
AOk/zyi/5ddA9EILBxT+iWv2PQdocIW3lUU7StkVv1y5Su196aEqo5ihGt6odNT6Q76dLrj8HybB
ompT/PI+sQtXtvIX+SO/xRDsUnqI34nWJIcx7elqCOb1Az+4qxhzTY7mojU/BAT5Ziwuazmk7vCl
s8J3NC3euFvdyoeP6zRW9HGggph0IsL7kO/Wz9E5O5Z2d/9b/P13N+DTPe//2QCfn5HhH2/4J7AO
seH/UCrSfz7iT/DvvyIV6TpH/wTtspAJLVFwbSRd4NOq+p5ShIOnvXb/sZSib8GfP32bQRynco26
kcVPYPvwnzFF8cdMX+AU1K7tlkP6CbR9G6TMBWz6XkhciOu3+TbDo+wQHxjazjclAMZdvZleJJrN
u3EwccDJbqePeR++5+/9pr809/ENxn/JITqM4W/B21/cKAIAZImAaRxkPnNd/zf06Opb6nyPS/rT
rvQ3oUd/yKOvtPf/WjFilvPL23/8+8++ate/9ld9iPQXVi8bI/4rMqQRHdj/uzJaY0Iqo4lAVq9d
Nc5/1YeskVOvdBzqJQYGCsqw78ro1V8ItmIMo3PMiLLBC/KPCETIWPph+Vw/io9gxePfC51fXV/f
w7/hySdKLswytizMV5FdNUJn7IVQEB/UGImV3a00GsROrACvF8hdQV0Gxy7vemYmYYJJ8hJqEsbp
IRZQVlMMArZpo3RuuuEeqnsD4C2kKqjzups2fV+kgLvrvPYm8nY4kyQ9f1urUrvvMmXQXVyoIm8J
JxHOZBGMhq3KDQLJOMaEXAyqqva6WFckr5IaLaVqn4NHPKDVp6FGRG4L3azMZgpRikzrodCdVFPz
pxhL0K26RjaMk/MUxm63TgIV2yhRxnctq4gcCMp5xq8/KJnaasJruAQB0NkqkFa+QQTEEUMN1Su1
Xt9HBi4q0NVD7NorJJjmEgUVoudIpKcmgQEz7EIx9u04fzVqXPSjMWyA/Ccd59VhqJ0yT6rbVEqH
m6UyZGuIy6bGgbpGeKNOjCOVNGigaCYqFa028FWVVDAWkrQaG/hpHexmGZbg2DR9C0934jRdzaSZ
xW240Uu1fmnVYU3qQjN8HbMabF2eVgcpXoJTpkT1Hj64ili61ESzFBbG5FKEn3zRdWj3xgo0/eo7
mqJVNKuwF7YkP8jOEuHDhJ+eNmwLxMtQrhsEwGalrbEzza/OpnNaRaO5zPP41F2dTwcj73sv7SrZ
xfy3VfCMv9qk9hLaUxxSK/Wj0UrIZVIihZA/OzGIn0Z51e/nIetLWyMmorClbkQYiXE7feSSGHsd
xym6QVWVHgPDEPCaC8Njv5RozbVG3hSxUHyZtAmAGh8vu4gCyO5V0d+V0xqF8hRisaMJArT3uq9r
O0ByC8ArTRAEMjUBI5bVeYDtIwTNQ1RG0xeFqfcaUvacv6CmTPc4eo3PK6PoLrG4pNugWk+vYtEB
xbRKF7dWzMq+Geo2fe+WVe3mUtg9EVSh36PZ189Y44fOqi7hqs2TXremmA+NaHaBGpw0OclDZ+kr
wbDnpV7dTPJSWERWlPeDmHGqxEWN7/5SdG4+qvkmU2ZsueSJN2lsNem9mPg/QrFen7MQf454xeM3
ja4Xn8u5CbeziIxxLJQcA3FlGc5YaUDZHbWkNmtF5h3EHDR7FKSo3+ZTQAJAn/bwKyotSw7iHMkH
YVitbDzSE7zJ1OFcJHpbmkErjtehd086wpA32P6Ucd58iGW8fIRhXeNxGyzzdZ8IjrFazHi9xykU
bBoRXN0FvBby9hildX/QxIXxn9CpPNNcaGgXjT4454Ryata8nouPdT9k94UYabfrJdUPiIGZjkS4
FBLPKHYzlNtoprVPmq5Djz2g0i0k6dHIgxqsYcaezm6ihrmXKOOzePVe3nUrOdmRRgLiIWlz8WaE
Q/jAkwYZI+smu08lUid8PGOGZ7IWytmvW0a1VVcA1xRDtvLWfZIcV+mIZV6osLVa2BUa8Aua4j3D
J4gMkUwEIMlSpnRBI2v7FMXMkzxgr+Sq6sgb3OMFiCFjnpdOWFVgKatIbAGH+vxOFHB/M8dmnezE
JcgflpRzw1MRsYNEZD3M7jnc4OU3cfVrkRaa7dtZL332kK3WmCusxCFhghoLr/gDRlcKxNj7ZZ0l
MekyeLkoTaECMJRhfZg6WZbtls+/4P2yJvic3V5huLVebYpIndh5skgEXhpLsXbyUK0vWV2kKNDx
ojbXfYFFcJIaQgsQI8WPeh9Vj7pmKLt4DgELpFoq7+I+Eu66OEphB5RquZiIgYFnKhwTgBQBiFiH
MWa/ZpRjO2chgl+wil5NjjBhPO2EkrgcE/xBPHIrgsApZbH/6FJBRfIxZHpkNhLBgEjo8vS0Hody
36/k+tQqeS26AU+f9SQUFW9SKkzmuqiSB0VOIQFXV9V20S5XspEgph9TXMHwNjTmsle5txC3KYY5
ORtGJvbpaVzXQPAl06g6UaOtsowY+UcLpHK5iU5GWXVYsRXFNr9qzMdQLHo7yKPsXPWYFNvtN0F6
1mDVpqbxeFz/IVhPQyZB4Tch+xCsxROe4teh2NhXdyv2lstgJML7/2PvTJbjSLIs+yslvdcQm4fe
lZuPcIwOAiCxMSEIwgZVm9Rm+5v+lv6xPoaMrGBGdlVKLKulVxmZGSQAh7va0/vuPbd1m5zc2pqJ
71wbRaBfk/KOLjCFTGPyhWYB9PzPSL05ON6+W3P2+TAMmOkm0vf9ZxBff4by+biO19Zkxz9HQ6tr
1Vt4DLwwQw6AJAxsojNf+zXrzxHEreoTAOB5UP+6lQoQSp+jlW4H71UA+XvlaBUHayUJzEkO+C/V
hfkae7l/LVfmQMqbG7EMDoG94pyKlU0wlkG8D1deweDO6WtGdYrYjqPlJVtp9O6Bjxe8A23gFVwZ
CM5KQ9DeCkZoG5yXcW4H157vYP92TezoQSGurLyUj+Hk2d+gnrHphtLQOtEM+472dz+NP+IsJsGC
ZxcyMkiMx3ZFOPgrzKFcsQ6V8iZOkhX2IF0PpY0m+Ysx9O0xKBwczfUyE5pwzRyFSIxhu+3LLO0i
A1LVfbY46XPVtM1qiIEkAvtMOTei68GwBnXtbz9ny7+Uzv7viSe2uTD/51P0vzOaV03/f8tZr3/w
73O0/RsTL147HHemyaPplzmavgDIQwCIKbY04AIzwv6esw6IWYMQ4rqM5+b3dPbvOWv3N5KrnrWW
m3FxsnBy/5U5er0f/nF/XKdo+qQg/TgmX59vZJUIfpmiw2K25QgZEsMMboZDd0Q93isWnL+8Mvd/
+wt/LaOkLPUfvtBasmFTjRD45CspvvT/nLvt3KI3q7q3trBzKnEdzAVAgWae2dgWY0hazpiZnDS4
nZspnRjbzSG46ZUDdawkUdPGef5zCcb6KhsGzCimm8Y/88rQkVwmDjlKENznMm4YRsNe0AM1DXjs
MsaK1z5Z9LlhTN0ZHVVoo5X5b9pd7KdUBt7T5LbiaAYVhHhgmxfXGIJdmSoKvXU88ayfoPqIqcCk
kRnZV21AdN/Qtlk/Wdy9MVj87cj2Ung1iVtdD9A0ztUCzHEzxCYHPcVwHPrzGBBl6HWH12/qIcrx
rbQY0WcL2XMuA+R2a4gFra1D/sFgW4I0y+oaQ7InwxNnQbHtROwTzsiUU2zKmIKuyJAzcTtPWepW
W5THRo6RjejvU8Z4ZMRzEvUmlT/cE4Z82HZUeNkA6ysemDV9QvoqL5QrTklstSO59T6/6eCIHLHu
c+cwOtdn0+ENxbdq6MqXNO6TB3NIeWgm3oKVMDTlWxvzjYq9a2dzEyX2WnnnJJ2iX6syD/3iEz+p
S1aImdpnuulvLW9wrqxWQxtyOjb4a+mLN0/5vT8BDT3RAettg3TBe+DldQo+gqqYPBvdc1+bWY0D
fFQvXbv2y7Rr1cxUihzLRtbeYi1tr5PGjXe01smf1OG2V6MhyotHY7kPqDWTZ/HZaLO0wW1M+ep7
vdbddA7FN2bhLlG6luGAAc2/QNozL/PA5aOjPGbajkZRYx0aY65NMberN9NOq7scLfNDT0p9b4vE
YqW91vEEOsRYmbXzTQCQMMfB1M0qstYSnzqtWewEn/U+wxDGl2RYX9+ViLTJF1vsp88+ICDF6Xn6
bAmyPxuDzLU8aP7sEZqTJrka1nIhb+jie7Cz6Yc18oQLhgQ4ytTIHBNjQE3eqdYG6rhfDfF8avyk
MwBz+u28L1xt/7RSW+99Q0u57/1Z3HiQbpddNttrgwRjP4jKsf6ZjIH9kne83SMnx2XK/dV866lm
2CeFbX7r8xD0dm+UErZ1WXknOxXTa6fDGD9S4P2wRTfcCDPEfwX75BjSFXUaYgmuqYGid7AzGgqK
aa7PcTywRhh7Z/nIrdl5bMbGZU+VxOV9VzQFb42aiGBXj18AmSxPMNLCk2nHeB8DabeIsaGklMGu
n0QBJi1K2rXwSY1Oe3Eyw8O8llk1cm3Hv8HFH9OeT8mUapyjdkgpgnqmCACU9AYyWIBP22t3wCTF
NrGxicFKZl/vxnIvAgMXFTMbfgc8Wlxtxq1w2uIIEY19SR/Li0whkvVuT4KypYI21qQQhAzYIKbZ
TMwVXpVoyde6YUfeV8L3slvvBxSkb07bLEfPZYiy52qIaqDqJx9KMDky36P/D4sDDLae4LGgfKWh
WyST6yI0SWoolwKGbh5qd9dNVnhaeVJRsIywvw2TLGAaSqIpZVU+yUl7DPdWnYCJnCDG1KZ7CUv1
Pixgo0Y5crVyylxcKUNzac4UqxOrVRCKljY8T56DoSZpKa/rm2XHe2iO+rB3o6DDOTkJd8a8yjFG
MaRJtDXGh9cNKcaPeZRRA7iI81SHG4NCijRSwbhihp3p3Ae+/mrSEXJnz9kL3Nh7nOnFOrMD0XHG
NhkinZp0yUDLXX5kTm5dyywrHofcQg2oEye7cJKy6J8TL38JuOYsez9xzSriSmdvNdj6rbLspI5U
PpjBFXBO79XNWsEaqVy6U6lGlHq3bSmBG3k+RhqAJTRvDDaLCMwvFvT3/H7p3Xq4qlVs3toUMgHV
6t3s5PnJcKyTpr0dF6KMXeaN+yHwY/MogFKz7ymnEPNj1oRXMh3qnWfPJm4EaZ8FGshuSVz/VU/G
g5VgjHUl18k8sY39zL39a9J41kc6VvSPuJ3Yat/H1yjYwHHLus7M4guX4AXCkey+LG7KnisO8rMn
LZKeicxOAuDrlpssphSL2rrZ0w7kqpi60GUP6huZ17O/z/kIx6NB6aizwNz3nZ1Fdt/eO1yagUoE
Jzh5t85EfrFiW+4bzcFr3XeQ5Vc8fGHqiddicnGnTfpqSZWxy73qRRf5HdpPtQsC3vRhpTGKSMfc
WPScQU0eaA8rZ+OQ01S0cUSaHTQdoTD2AAjnQfzaDxlngQWIyxcmwXAxnvp0vPNyxbYVbGY09i67
9oYMA8bNJjzOcTzXGx573SbkccFRWnr7JXWtd97z3bYJewVn1k25wNicExR1nEVaU6lV4YKXqcDo
st69cGAsw6MNsoTP1IO2+Ej1Ar715Khj2vAORiFameJPdo0fmPcrphfPD3ee6MCbOw4nLk/Xjbni
0jxYc8CS7sNueWlHvDDDFH9BrWSbaHWkKcVdLjsUMn9ize5gaKWu7ZBnJc4b1d32pQ8KOsbmO013
Zti/VYM+wV279dPiIZ+sHS0XhwS0MUccJ2hZkwXwTdpcpDiZvfUmhHUeWiwLiye+m2HwambWgkuF
pigthitdSSoi/evZm2+6xDgtafAyjfOuT9RTq6yjmamtttqTky6HckHztwxC8AEggLbKTzEf68j3
xxv4gx9WwtZzmW5U3jy0rvtAnRo88+Qp8ZsP11VXVeneJzbOJVnMd40liZosQLBmX39YU7J6sodn
d5pwzQQ3PmVybd39hMUbFUP5ooP0wW58WgdKcXLUanAVd4mt3ms+EWKydzpDkhgbVD8gMXTe0CBl
b3Nc2sNkYWt0k2sahy5qKvdD3O2WyT5Zibc+yO6R7B5VhgDmuBjoFundj6W4tW0sa4F9ciZ2+V5a
nrq62ebW9L1Nl4uMjQGPNnDXwmcd2WTXoBfPlfZfMjt4zTpEwbCp2en1FC8GE2A0PscIMb53R0H4
vAFpSLBgxW23sbQOXby6NYSDvcUNMan09fMysCI3q3YFpvu463lW5XD88+GqX/AcBdORUfccDtRB
NsTxaJ3dB059lkGzcxxSows9DVs6GVMYNgwUfJJfCurLIBhANQkTp9/A1jyJnMPcrfBP4yEPxydT
0Z9kN2+Kxq/O0NdUXvzI5g4rtqW+SHiLenGgxWGW1/Yd+GZ21i2mZ9vdSpFf1xY+FyPrr9UUbn0P
bgrduWLDQkHyF6RxxGrqAD4Mu4uXHdTQ3HFDXrOVWXehLPdnBRNsF0wE+TUwhbrg1Oow6U+B9za1
bNAlru0k/ULF53dhmKAcJguIuDGdRDreiMV7zDtKlZu5jKYlx3TtUiVR6OnKnGZ5EvSDInWEpTgm
qmp2q1pwnxeO/ZD35GLQZ7mWV+vI7C3m18XsnUcxZca5huBIGlJiyAkZ4ZugxZg9OBympbLfyTGp
aMrz9NYquPv7cRbuqIL6IpVECejRhAabdqSILtLuJckSPrntgjuBjl3G7+HrKGX4QEXjtyRAu1Xm
5FzZfo6gFrjs4zqjxdJjjTlPLHcE1jz0tbur22Dw8CN7UxMFiR/sm9SUeKuChox9s5g3fdK3GC3D
JvU4HYQMcfiYtEPUxsMwV96W2t+D2+hXmF7Py4ha3Bn+3SJ4MZkz802o3Ls4Dt8rWNWmwPqczaV9
k7gDHh6bGCm/z2rjD/ZwsrL5if4YdP5meLB9aFt1tzHqUN21MDK3Q1acc4abKPU73m8dDiGnX2PY
Amx4WBMSkJzrFp1PydjdOPynU9kcprFz1zBxbEYDxCl9yDvZ+WuB9IRJggfzkd0ChnVtv4Iro2/a
N03QUqk6e2qFAIgsj5QAtSL8nkcHv929DGxaW4wJ05SbvaArffFDwUc9IdmrcoMZ0R+s75RNlSB+
VE/INljqU7V01cGY8+AEvDm5qwNV8BWX1Ni4w7iIx3Jx/Vuv9ioMaMKm6ZnWtqDV/mVy2va6b1u5
L2GdR46rSwtvZshFelip7ZITHEb8XHwV9Pzura71ceRwwjv+NBzqopcPLveGn5D2x/uksXz4k65h
PTIH610dh8VWNh7Xl7laPkdtvEPcBI+h3aY0w3D4o2ImvMzUzx0oHC8PXmOq126kdMy3Zo+qb8Ht
QCEybGeek/eBk+hdZ3cgM5DKzG3WjcWPWmQ2KJPePlPUWR7C3G3vM13X1zAvDQOgJe1AmrvVm1k7
pJH7doFXAv0PvGiSndgJUk5gzCEiYi6GW7kQnjbjsT1Yjd2c2VpMUV7PzQ9wq97ZVz03vmQqHzs9
cuqUmbEfIfFcO23S7+gIkl85pXAD23H3Gk9h9wL8nw7kUWnW2KIHv+4t0zEYk2nvTrq7NtTAKG/6
rTy5pS9/OHaOg0g0wUDl+9Id2m4cSX7oXidRYbb14+j0wW0ApTWPJI+plzkXy8kykzSIpG+oB+XI
RyuWivsSXi6TIlXSJoSlaRzPd4W51PuE3h24b31RH1QXGsmBNzhxC2uyhuOo8/E9i3MOl8CiOaN+
a/qcy2+Aq2umLPyk4SaeE2cRGN1s64GSDR5HQrdBfmxza2FQGiv3PZn1eIbcH97Fk1N/L8a1x3gw
vT69KXU3kl1Zur1vuxV0R9p+31RR+N9VkQW3ZkVxdETxa85oREUxeAkfwb4xjddCBSTNtFNv/XKl
6wJzbU91IMWe2rbuJqgn5PVZasnZXyDVD30+3VLx2+6d2e2+jsovuDilct+wEaRJinYbCJOWcT+M
U3nN5rHDvRjELHl07SLwKGscQOgq33ljEQou15sCtc2kx4oWci1JctiWlEnXxgttwMNZzo1/LIPU
eOBsNd8NvudbZIHkJOGPro9rePm2FHKX0rxwcMy5ey0znwhN79rDzynL1UMoCqbSfyFf/Vm8ogFx
JX6DNgR+aP/ZZZFx2wAS/amSBVf2Uex6fHjWMT/811/mn0xQdhCwIceQhVZoEYj9k5ujn9ssnxKH
5G3hEnepcuvAVof6mqwljc5iLko0Z52rjee5TGLG/goXGwziyA9Ir/MKF4fej//Vj7+mEf8QCdHu
+LZMw4IUiUZoGX+GkJeUAziobvluGUb1NchdXII9YbKkFtQqL25HDXSS3yveCf/iFfkzeO7zK1MR
aAeOFdq89P8oT/oo9uXYMCgw5lMijJST3ky/9+f9mP5n8hMGk5qTqvxVnDT/SZtcfz7H4JiCW4sl
5U8+qFFnEwN6KnfGgfhfv1NbCZ1EHIp+pw/B7vOX/Jfk8P83yfyhw94twNT1X2jmnfrf/wvd/Ef1
q/nkP/7g3zVzB4q+beCiMkMQiJ/C+N+9J+5v5LYR3v4mfYPi/A/N3DSp3/U8O1x9UB6/TMxev2vm
pvGb5QJdAVxJN28IfOCvsEk/P4Z/fB4o3/UwKRI4dQg6ewBK/+QqE6U9tqUV5tAqWDNviqAPLiUd
XSXKBsxbsFFlcC+GINuLnPziVLO1J9qKo9uryICFHV0gg3uPwQJ1IssDnikWVSrgdbdOK5kZ5tp9
yqS2cRomPFb8vEm/9Iaz7A27QW0JFjSj0qX0zvpiNH13cB1GWXrvuAu59b2lJgrp9BJuF8scbkMk
003aTdNtJ1R8ZU2C8LDZ6S+p2xNoxNMQqQ4hFmr3yc7Z5yLHEMLxgUTlzfzIra3aL6tE7aSztavT
ML+f0lDzl9tQN5aRkVEo+WEbHVAkXDk3WSVYMum5vsqbgcjHONRYsXMRd4eR+s5dy7y9sBuEt6YC
XBpTbOyhKu9pE98F2gbk3Lrerq7NBHnCjISm/a6e+3HfTGV+VmNZH7uhf3NrF/ilpy4N59Oesicv
KuixiVAIl401290mM5ncOSOZ4fLcvJL99IUnUXqZJt3cl8nMxjeZMRJzOSdS2UK+GowTLVRfS0i3
26kh6ZrlrdpUjv3cafe1zcL42No25mm/eiyqwHxNrVrTnWBY56LT1dZ1m/FY+fNpznO6iifvbjGH
70FCECgzbsehBdU2yvkqz7I0KtcLa8MTfefiODgX9VAclpLKXlb406FL+jeI0A+TMCtKdtvbihUB
FpHgixlSCIMj8KEdx247DnQiVmn36CJdxDERtiWeArKiJJVG6DRh/Oyzft6bsAYDnb7VDsg2J5MX
JSfSJiPe4iIvVxqYK648kROBc+LXJeAeY+f5iKvau+1VeeN8FkZ63IBGkc3b0UJzifueQUNScq9S
OiopHCIb7d0MWXeg8Pa9HvjNlZ3eZ2ZwU2T2Q+rnbyGpzSFProghpG3IhiPxbqrF0ITrYPy2Rj3u
u3ZFZbCs2to+jCgrOQdPlI75mKQY93NhdBEbDMJ5nX8I58k6pjS97N04cY+pLOJDZnkP8wxEyUli
moLo14jakeJqLdttW5e7qk7GqM6n3Zy43HYdQsdG2++wbVARPTviUgiL3JHGHS4Qt18GqqGOos37
h8Yt6+uxG82PXvnxmyGksg+DD5jrrz8k/nvuTFeS839+/m+zlq6zrvq36Huddd/Vr0+B34td/mF1
GgZMd8bvgGoey39/Cji/Oa5BATrk1k9v4h9PAYduFt8wKWAxbArhrPVh//tTgG4Wml6dMHDAW3Nb
5FH1Fx4Dzmpz/GUs+jQzgkOgm8W0w3VqWMeKX3anOaeunGw5YPdruzvPbQmKyFluMAm9c1NcV0HI
53Sh3ZSSuhNztGEV9bDuBofUcbPcz8jPm76bvzlZeHa1fA3D8Tx09kPokPGnvOgo5YjBXME68uOX
POSeYCAMGRp2UVwHz93ckeEMpyfWSF9LDd+ucBY34r5F9CUY8R8L72x5GXwLHIDo3MKMxrZvtpqB
B4xS8ZDGrDhorzurwKHbJSwe9IgjgM5EhI+UgDk7OPVkUNx6mtcWDfw3ZqSanH6tIUw3ZVHgrWxJ
gzvFe2GnC9ASd7xJbYbWfhjvU4mONi8GBIW6EZvJWBA3oNClKQiLlnDHmDT3rBbaTbigMk49Jq0m
pnuby46M4jR9MLvyGasVIEa8ChtRVPdxnTs7o3X3dASgElqUiBnGhS57DPcpID6rLHfFRLQ8AblZ
OKTP5FrfVadTtcOotpbSiYWKP+8DU/VyPRsGDBzNw4ZliHfdDCbtoRW0gmUCOWWJ+pLJ5eu8CKLF
SX5klX7tDMl9xx10Q7P4tcmTCRJDdvHsiXBT+jj7Y0UAkCO4R9/zzBacl16xm424dCCfo2rih9Aj
4E+nZqGFoTKsoa8Gyn6RxZKfe918X6wQM6mp260a8Q3SxIsPiHLzTZ47N3MgX4wOb6VHQ2LkqyHc
IOYKVC63jZaR1po+CI4ZK6QtNpryQyGrbOKpGA6ZM/c7Y62UMebysa3ks8UN/4zRqd2ILOGCB4TF
R+zftnPINtfmtYmDJWEPUCKdW+VLg2yHOcmnuDGnSqXoB5fXV9iR2QFs5HHerI0JIGj4leWu9yB1
eRUYA4AIAwZBVwPpa2Lrue8nerPqqsRMStouoOuAui7Jw8WJUcolKWr6G3auEkwO5fS1MLCFhtmT
pAV0Z1PsZhs63GvWNVtbkW1D4Can6UJmRVG8ZFhR2fn56sltfURUbZO57pczS9gfqSO2ZoBcgzev
3mmeY5uKAqA6rQj/p/Qt4mFAR63Y3Sdp+dC0fnljLR366rQQV83rB+mBVBhal5Ep+YatLYnqtn+3
S/WWexjrKYi87srwOfexrflUme8w/00H1ZDDKwP0UHPKzlU9PhmD+K5DdS56XgE/wzaGN+xgpMZh
hEpH99IVCstDEQMcLrDoRMGYPXDdf+M8Qplotoq9QMQxdb/UuBx1s0+Tdo8lGhqIvKFFiLXMcJ77
9LoR+amuy8c5d8+5AhTMj74zDC7UWKkOcdG/Mkn+NGf7R2cR3GOaQbUjVqWgoGRded3QvYpVqP1p
U15Bpot4aWHpDRWLX6yYfFuLaIpAejZZk+wcM7/gBIlXm+C3ii7GTeUPbyxB2RRkIbgSeSOt6VLn
3OaSDutx15KiT8Lxh+rcy6wL7FTylLvDt8Bgp7Uub5s6vOm1uq3d9n0SMIU54y/jkF3nWfAtCNSR
fUsaxWrE10jCpggpjanuMr+6Sha6J4T70KeKj6LDnJdgyd0E5XwdqIlZIkX9XdCB5tC/poa2wUoJ
17kBY9EFrzrz3pbcuwQe9VRJoMF7+t+MtvpiDazRk+SOfMmVFtlhxCFbmPU5sdpX9sD5LR439lv0
XDHEDleZsj+U2Z7nwWCxSvhThbBBOkqaG33jMN4sc0gaA3W/YL1Iy9Ch0sTR4v5MIwH/42TFV/F0
F7Ym6Vszj/o8/ugYGweaYTdS1PuiFlBi92LbNs1ZDngmfTpft4gIr/WctVvBi5exWT+VS06LaBCe
eW8GUZiV/nVYgkLRC2R5GVDnoloGuSyG/EGDB2J3/ZCbIbSShlx4WbObRXSmBlTUbqTD9OxbbKcz
nHM706XNvORckMq6de35Htu12FpL+73xMlDBXvwYW93JrGJAhIkHuzh1C/Tclri87V1UrzXImiXy
m+VHp5ZvcRA+DZVBSZ/LCbM23DSTYO9nmfKqmLtuj+GRTG7s64PT+Wc3AxRtYixVg3zzq2Q82mu3
WTHX7NFdYwEX3bn7ylyerBJKq8VbbzMrXrZW44vLcEPcTrl578uWRLQcAO0Oytj47FR3uS/mbSCL
B9yO2bnNTQo0e74TryTR2GPYGOZ4LwvjrsA5sBt0lR3kiLecItUNjQolDHD1oXR353d4AhiKnWt7
yZ/j2H/H3XJILYzFZdFE/hAv14sFaA1ljNo0/0i/+HnW4mUyh/2CzW/jZM4+dDHY82gpnpJce6/N
bN5gJEvveMEARNi8MlKqb+Owxt9N71WGVOH2Y8a6IHN5cM4WArqCTu1mfzN5/X9l43/Ya/vefzXX
Pn9X6ue/vf9UDLb9P3YO/v5n/y5tuL/5CGh/WP7+GGqpXaF+wIUJS3rMZnxlnvzdDuj+ZvAd+Aad
K75vr4GXX4ZaDIQ+OZzVLkhVEn0Rf2GoXeWTP820iI9+EFgm4gue1PX//2Wm9RKdzM5MFnv4Cnbn
uKB1Ohv1nYxM9K8hlzQi/tOXc6iMIU0Em43ZfDVH/vrlHG9sM2uclm03EagOHRVvq87hIUhnL8EU
x2LQA+AwU4W7C0OVwqRf8u8ZIYd7VsJ02y9cXylFZFPidB/lDFTAXWLsb2QaIjlPTy1/6qAMq9z1
WJCihN1ZRA2Sf9PMYGCTeSIoH7RsUBVJePp426jQlUW4vlDfmiCEwTx/4JJfN1dFZxO0USDGezAd
bb30u8Kzq21vLnqPhoFmKGyginXTUmjowMJ3enuD8W9G5RYO9/vQuA6EYRzSMoRdn+f9vfZ8oE3J
TOSboVrvlDZpsq0XyffWiyHeiJjHDUc0Yelxst33SSW4eCC1Ic6X6diePavHdufGgQuNvHPoDxx6
nxS5ZF1ttj0zOmVbNOo1tncTT0NyisPaO5XC4kjDhPfdx/R+XTQWTVF2aR8QwPXPvvHyq8Bfd6RN
a36U2LynTYXckkReWdsHHFX6OJssihakhZ0Z0lpdlCmbPUwXnPB5tm/i0vooAy9lcHeJcjjTAqUu
E9goCmOGf+IU5cGOTYO+17p8Etxztkzv7cEr3AnGkxNQrRW66pD5Rkv3VbO809WVPbeGXX6JnXWh
pMfhoBLhktENs/hFL9q6aTIkD2sx1RT5cRpcdQjX+8W0+ydlzFS3UCZrkoGM5XAsetVfUvJagP6L
JvtaNHRdUgpXv5Z+Zl7LyYihdurG+W6xOXqsjHS49xcqP+ZGtafMTfTPVmTE9+d0IMMC361UXX/b
JYV/wHWlLrnRQy5i6UcogB+C+8Cc8oZIKRfvIsoBx9u0nXhjGUrDF6jz8NguRnOVdUPwI1MK0Eo9
s8u1c8Y/iV4j1QK1pPbHs2Yb/C5zE2yBWRp7I7egIHg1i8OaCaeXRDssh2602qjoLrYMyBNDOSD6
KNgvZW9FY20+hy3IJt7JGC8afWFOpmSpT4v41ZKz8T21C+fVMlPvpi9a78NPRT1GLL3IAiROBWLc
r6fgPi3S9GUxuKxFpp6SHxOfzK9LpdWbmHW8Fis2ibXxirr7wbq2GzZyabrHoC7Md9EaMcF+jbwP
uU0k6EN5yyOZKzHgvsV1XpoK5gQxKzIbUz7526DW8kvtNjQOp6JhiDOkph2kCzd9L7DAihYGcuqD
MCvlQCOTnSwOMT7X3ogSh3CWJdMPO068i5il2FWVSrAqQlBwx6p6SatFZFtCKt5bZY0BrkU7PodZ
0PEBKSrN+9WFkR/QaX/JSx3ziatl+5i5rnUZXM6PogNpErpVuWyMnm0zrYPjKTCK/jQuk4vtQXfV
CwdNx63Pq9znxJawupTEJBuaaIZqwcAzuSPgEu2nN3m84JXIJ4Yx7lrtY0lx5VNS80/T5Hh+FApn
tQFn2rmfYxOQW2BDLSplO9yn5EfuKjRY3Bm0Nj3prnQosnFMoi2S8/aBnzFcV7p1fmISdM+DSaJ9
kDI9OMKzLhmGlKspzQlAYNR+loMZgou3Z/mTGxk3PrEkBu2pXVuvt3+IscksSKa5mKHrRNcPoRpb
BjgsCEY/BWdiEv23xgvKOirmLN/mbUKbcjCxyy2zUu2ywvAOqj/Zfdh8jGIaGX+1j+WrUaQdnXD6
FgtH7LjkebyoujrkxjJGSdrGEPiVv1qJ5UnXVnMmMAhDYRzSq96QUHImdFOp/eoh1jG9CGyTucri
78RuiWgpguTIsq88WkM/XLeDrqOmocYKty4TOBPUxcGwHuEqU1dukFOJssxvesDjWXsBBJTBbyLH
FnWUpgyRTqPIcJQwjOo4N09jMWAHkHjMHI8+zJ7V/daOwQbzDSCpDHg3mJKds2fky41prrltCb+s
tn2oNYkht4vZdZSVY6Csscrt8XO6Z9/BUrv2ckfjYDhXDJPUA06xe0VGMrvUdr+c6nA2T3kO4xot
g+WVnXCJL+cAF5bO034n85ImiFwiOwd9eGhyauERSnEgCD85OFhLo3SycFA1mhaCvraKZ49P3V6N
QJjUYNNDQaYTWTUd972NUi3xZO8Tb04j2XRqu3SmfaylEXPlpADd7D0fUzXrh46tDLynwN1RTzuc
bTWIiy3T9IJoNV4trV9vl2SMT9j+/OtB9PWhlSq7FagnUUzjJLeslJrTzjJ2dszdYRwbvr+pg8eg
6FGp5+rBnnB6L72kJjQtq6dSZvOzrnF/ham9bHqe3mrbpGH2oEy6atem9YbA+wylUPjmhZyf4uIZ
Tz+yMDUiQZUrigb8z0H2x1IMpL463FTHwgpDkIhW12zoFeKJQOMvVJe5rh8Is4lLa1nNzZzMXh2Z
SYErIlskOMPFRUhJqqLfa99pT0u91I809xpHTm2OtwReYxVj/t+IsMy+GY3vXk3dEp8kTudN36RK
XdXe+JHPQFn4hXyU1Kr+qAh78t+w/eAVL7gmsqZ3KfeNmhE7WeAWeyFKYF06v+tsnDhOsehoSpN6
69E/+hyjKQG2Yqhi7cHHghrjnTWv+mTYWEcH1wmoV8PaygB0TKZ0eXQ6QdRNBd6Bukr4h2H11pBa
DAnnddBK04mwQeJK3PAVYGEOfGtjeOvUVVBvQx6A38WnCUhKmwrXPMQKWWG97le7wriUGt9qB4JU
mv+HvfNYkhy5sui/cI82CIdazCZ0ZEZqnRtYqoJ2AA7hAL5+DqoFq2uGbOslx4Zc0KyL2RURGXB/
4t5zETYwclmXPO/rSTApQ4njogohpM1ULYzXucg+EQ8SwxwNkblxWcV8xPRvT4ZW42lMRYmwHEnG
OgkspMZjXhrrts2kXNlCYozIR3r8tcgdXrbZFMPeaFLg8Klm1Fo5nLWVPWPKDgKFIXKUtvlUonS/
M80xO9R1Nu1nJDwwHB1dnYc9ztla9H9FZ1loGP/cMi62dibcNrNsF0I2e8aftowy9oYUHzdAfv/c
A45YLz685LNpp+MPrcr/sv+mefg3fxHchT8X4eg9k3lCILvpGoncJU2GA8qhbCv4gnz9+7/qf/J6
TTAVrm2yKnYceMw/FfyW1JUSEbqybpO/PfNNBDjY7pHbXeo3uYm3zmV60sQ5csU8dnBeQYoRZLL+
i1fx57YDvP1Pr+KnLieqFTGtsSIkYSFmqvt82z4c44PYLrGO8z68SesVqLojeKbv7MfDAjT7i9fw
86f+/TV4tuPyC1422j+9hoSc2KyQfBI901gClfclVILQ43/6Y2velg1MgO4jNKxtXCORDiEjpfMm
bonITkmVgYDWVw+1uGlFsWHcsemik0NAcWMTWOY+VLm1+osXvLygH7+PP7/gn7QYreaYD2JesNhr
YzvetQ/uVXkpwIQW5+603q6Mt4pgI1esPKb8a+PXldi/Vmn81Qe2rGN+aE3DKqLyWj4wF3nhktxo
buUuufKOxUo+Fm9oWPf9X9jW/ocg5+f3vLymH/7OQJV8YUVdbKML0sOwT2ySXbruN9mtuqyYt/V/
9SH/2Y/32zdz0TyAt8Dh9/PzQYJ5nZN6vzwfxhVDx8MO6fGWbO7dQpZdx9vwEhnUWXMsDmQHlPjD
f1ch/f8Y5x/OcpD+8K1fACu/UVUu38qv//oHUWRp+fbjUvK3H/l9esPe0V9yKnzAHL6Fw/yfK0lv
UZ8sQ4xf/8RBRPXH9AYl14JKwXvjffeA/jG9sTGHspFk/EGqLP+fvyVMwUz6p0f0u5sTRjqeTmZM
MNF/1o8VDPu5u229kVHIxkt3xrnDFbIfao1vP43pzpM2M64mkB/ttp0i5zmcuPt1G1gXi0EH7wCJ
L6nrJzsVIfpcp1XSU0HQB/qJVAerCI0YlYuKIYH27UXqpBEADMk/nIYgf+xoJihdmobaNm6YjJaj
OFR0ZmtVFAQPhqaEToTf8zgOCww9r4zjUDfB1STGDPwdQIxr4WfGIZqM7npO/BW6xEu/GceXtqaR
8OIwn9YZqIe9CvOkXOlG1negL8oLf6atRgyDCoQs90NDb3tt67g62Z0r9i3ejE1ryfyxGNssP/pD
gBQ2hlrORinc9N3AwmjsVTmt3a5lOzLlyOtwiAIYzUtFnJxtPcsm9L7h2YDHWGcVOP6wi0DgBugl
17EhSYg0o0ph1hJBt6tx6Gw9aZHJhznWu+tr07vHnFmfIM9QOg+DgOftaNM+hUblMotKw0OlzfRW
G2qYUKFXcFOd0I/jjaxHeHqNU6ZsA/I8eEiDpnwQsvDZhhpZD0eePO5MG/qOLhfKeNefmYkdXDVL
iDdDCk+gYaTtMu2vzvKHC+979Hco0UsTiud5Z/g/Q/K7SQkfo4QRFFMMfUsePBhXlM7Jhds69Ym1
if8YsrzJ6wpgdGcP72kPkdyMyCrIYXGs5u/55IWs+72pCS3326Y/z+Wc7oTpdhtUGOkZ7kwkKUvg
uTJ7/WFNbJJXcklET8osfU6LlkBB0ANMLTAAPEiJOciebTzzwgMOaE/SeOxLUs/BUQRy13yPYdeo
V56jLrQvsGHRukq/3RZImG7ZF0J7Nxzy3FtbmJ9sZ4qLbEl7L5UqXqtZzhd9GMj7bPDku20qa1Ma
RXfvCjLjmyU9fi4m+SWWRPkIJ/BFuqTMa0LioS0v2fPFkkIPiyF4dV2S6cuMJI60i9D9e0PY7SwK
RefQsqt+mnAvXM1ZBokeA5974XfGcBj9mZ1JNGrW44o3/eiJ3AS8zGq4MCz9EZWWcR+OunxrY5AV
W9Mbs2RxMaK07UUXH7zOb88tfD83Va6JK/K6Jnjvh9DbsAn3Tm2s3K8gB8wrhtx/wW4bPlthIl6d
yW+ndRrENhikciClJqFcu8KDQYyA30f229g3/ZOSYrzKyJLP1p0XRwfPL5Oroi+m05xaLV+UKDOm
dSkR0a+NGTeqDjAVy1z1h2lUNkGEmADuvMEcriNc40dHWxhYa88Yj4FXgCMTBEzMu1qj0Vx5iv9s
Q6fOnpZS+5QGjO+m3qweA0tNeCGxNT8x85VnsfYqvVY6FQiOhaPO+zKMD6lIR9DpKMEwvcTnnlvH
lzFy4BdcM47NmrYAQ1ypee+l0COSlCzJNCrSRyv2p88Gb995GXBc2m1JcziN07hjbFXvJwvdd1uw
cZm7momlcvTOVMBoGK5ZxrnOavOyq3lAyu8DTy8W1rckDJKdjlF+FctklGcKMIpFvI4hs2Hfm35z
QEvk7GOdMlbNdMOIlX95Tb9u4+pmCpqdJUVqfRi6mA5RO8abwa7wNZUGORLL+LYcE+8YLiPdehnu
spFV98iYmPhOUzOyfZ+R5sP9APmszWUklKIeCXvGrnMdYcDvjYukZvRQMNW7AXQDk8XiV1fKwjw5
Q+asXE96DwE685eAm+TQ10X+4ueddW20YfqizXFgEBV55jfXKdocB0IbP5VtBkVHl1F83ZgWxFZ2
zphscI3oNOkPfSvbcx3n7sGyB/s+Czr34fuF/f/Vyz/QnVJ+/mtt1fqt+Hxrfyxefv2Jf9Yunk2F
8aNy9nc5lftLiI4JMkPgCTigS9X5R+3iU1AAvLIRzhJGvkA0f5NTobQy2ZxCchPeoqny/tbmyV+E
wj/0F0vx4plOEPJftL8wgJbsph9q7RQZpi2g2mxch8n76OsHPFz9Wc2C+xhZOdlGOtmzU/+YoTLQ
DKWsS1on2NhGi/NwOZag1kSHIBULXMo+9gF9eSdKwWijvpyGEkuaS5pDgoB9VxlgVds0OJ8ReRzy
Qc27MWZqOAxgV5KEwXuTQWJSzOnXLX6Es2xBOjSJhHybBwdbRd2BUctTYsN1bjMh9pHdJOsqTtED
a/3M6MfZaaN+qhwt1nhu5hfL00z/2/wa5ese/s6xA3EOX49KC5dRqfqGvWzzbg2sQhIxv7jpfEpk
dG5V/WvqVReGKG+tDvEpTtitYfAKS32Y/fEuBPy0ko5z1rUMnOgfii30JIQarXuft8G2cYk4tlEx
rWcT1SSiYIZFfncft+FLvLCWZsE4SwzVJ179A56cfZqT1jHPuNK4o3ZNgA4Etw0RqX1pEMKsmsMo
S1Ib8uo2nrFRFoF/kaCIAv3L+jkt611kuFeQL26EO5DKl6MHHcIb9CSPkWTCoz1OE9I1Fl2FN+Yd
plz7c/ZSn+Gv/jL7eYl8MYn9LSfsu6jQmMdqQL81BO7U4nSXc0kATnDBFUNcRlAR5ecEj9lIIEK6
oO4gAaErDiRGOYerbtT3gl+YCM232haPkiEvVhoXwQ8pk9s679S6R4g2Ius+Vl15PyTpW5m47iHw
5VkuS8J58vgzpQCNImb/eVSdu75zXTb9lZfmdwqrirtc2/5YXVl+clX60XbEDJwXpNPEDV8FVrt8
8YzXIEx32NOf49y8GAt+Gw21+MKEEpeG2co7RpD1hRnx72qVvvC1c5b5gCL8Kr8cMux6fadJwQij
EES9trbIOAjTMdMnE8jJts+GN0z3IJ9iq7xpBxIQLINdE+7wTVF5T03G6t+HNaYmYn/coTffgGHN
rEY9NnvsIl5kmg67GhgVnsRInmOqs4Gote2GqTQRcYCNqFgpLWBcVKfWs/oNBBsKZ9OdNjZmzGMW
1uLgKqaNDjXSmQqGGZCg9Fg+wawKm2TecGXb28YqSViKsJEZTEQR/bHlhSwQbVNYF7Dh0fIUIQyO
JJOvbSXgEKZ3cQVvq4U+sUZlz+UfJpinnWwx3YJvkcokH7iqbuFkLPuY8HXwuhvRoLEHE+PsnBbl
mPYJfxwc1L2p0biblog4cnFBwwQRw/6sbufNoEnW7sOSHY7BckSYFwxAAdXL8Db1ZH7CglVvBjcg
VH2aP6WnSWE2Jxx2ITWDQJHzWBVDvHOy/G1iILo2Q7YtGEf5e+PU2Dh42wiDAlzj5YW3BkXAs1/n
xUEATkCIz6Pmllm4CoaevXGEBcDNidYBIuOu/dnRZyhSILU2/YNboSEfpm6Duk4fOGFYr6nkEGY9
OJy5vHBjhDK9RknSkYIFDeLdn9R5rOcj+7NNGZt3YAHuKfrI9pHTIzNgAk4U35KEviobHLopPz0b
WKCge7+NBgAWuiO9R+TIhCwWoNvSXeTTIOt2td+8seoI1wByrHM0NG+97x7jtmbCRxztCtxXuu+H
7HbMunOT53rx+bJLanKSxX02nFlakJToWdNFMrOusvOBPqmHUeMTN8CNtbKG0L1K24KbofDnjaBU
WnUW766zQZYAYSPuyUdzO9qoVI2xeDT8mSQji4jOrm5BvaE7Y11LSpnfnKLlGQDWxnqBLkFaW2W6
3mIy/2SFLmng2qfIIc5aLcItn9WSPTw5rA/Lcn5KUhgFqvOunYbMB3uxlqqinTZOwAHbVT0m5Zba
fALWYhC9NZbqJVTmenTtO9GLfFV5zlU3gMtMA+PATvSxd+Uxl+2DakZ4/gr/dam9b3HHCZ6qbq8G
oj5mi3VZBs0UnQG+TVM3cMvkdE2VbODWRHdf+fld5nkM3xKSMPy6ujNLAI3sjOIVRtNnZA3tKtGG
u7XqQfOgDETVKnWpFmVpGfn9tmqa5yYUEIV0nu6sxr32gSmMqsYVZeYIzRpuUl8BE63fJ6+8MUu2
5Fl+zS6CzZIf3bu1y07S6E8js0Ksf8WTo2N09HXy6avo2U+DaiPF3O4NSzX7jOP86FLXwwES9ZEb
j85rtu86U7sHnfGo9Fb6alrZtQHwYhcX7oOMungLHsPjV60ZhnO9WsomxBUxLcnZxbCyvazbYKQ4
ob16cmYopqkxE7ZttclW1AHBEAAKd3M33M8108uEm7Cf5T0mXPHE5oLE20V5jVV41/oOiVpVQlc2
kIiEnabc1z4LMrBOMH1s8eAiVmaPPxPRECz+YssjImWKioNd5IfCBfxWBeOMVA6ZmkaDsUM3KtY2
NkIwoTFYZpF+uZ5zGqS3H0w8i9Df8nVqAkESmWPjaJ+9XVTONfGNbsODWCJntoiew5zt7OBbPOOw
LHhl9fPYtCQ3ZfqFNdlCZzD0RVmxn0BA8N600fWM9K2BhVgjcC6bjAon7h+DTp4ZmtsnDcM7z8iP
gYsKGA3thz8vpFl/fqkiZJOFKxEXhizEkok1oK7o3P2cXHXXwniIF4Kyx4m/cbKKAz/0JP0lz8Iy
9N63svvQAOmXZePXJLkL9Vi/QRXtYBqQRNARIyhnaOsB4sLIqL68Rnd7SCikrQLP3Y9BdZomcklC
/8NQfXVfdky3B9iJJLwgZLTaueSghakFdCBdhW14CKbw3jFZ8FqsDTfCSwhArxsOTENd6m7mzNBl
/e4xlbIgmK6QAhK9PDUX1rA8OjM619bI5BaMy1M8KEScJsEDJUwVnEn6U9PBHfxO3zl1a27AyqTb
Wvsdye64+JMoeS3cHokd06SV7pG+tN7c4JQhviz3fROltlfvGAceEhtX14Bcfmv3ot2bBWOWsJzO
x7im0ZSQ+8wso3fiYfPbx1pPh5isdXsgB3LJDwgH4xQt+D7WWkQpVPV1wGCF/fWyqHMKDma+O5tZ
10fYf+dQAxAe585tEcnoULvYfMIRwDBmbITQcCuiafgAqojRBgjnauyyao+qcdwqlfCLiHlC+3S6
dmp9GuYUgjCF11nU28khtziMnAz9kbJ9pP8zgyNfNc92aaB8TtOAr0h0KZv84CjE+x6cjimCBcmm
Ezbk1O29iSvKaF9SzuSgLs4ijzIo4rdU14umYuofHVLdGlWeUPd/68ziAWrqt3BG5eun8WexHLQs
k26jiDLdm6p0A6T4YZSsus2IUDxKEO5P4GLbWJGeajcM1gvO6Y12UM5aHp13Ms/fLAtUktu4Hwkc
RIFUjSLaxj3Uo8aJy4MrEHNmGUIT342+tYDRdn0TNtuIR/Wgknq8mMNx54Cjgbz57FfqFSIR626n
eOwr40AxuJFqvvOh2k3ZfBuL9jkZw5NVT7dtgvzcrfuDToBAAp55U2l+oxPWkmUuX8NgDFZFbQy7
QdjDK99mf+tSkmzwGGAvMcIHLuv7SBU7aSX4OXhUmFC5CcLmKfiY5UBSIQgsaam7oRw4E+hC/IAM
cYZnoyf8dWZS5wz1eJX2cEogg64aJOAbzx6/jTlBWrofzps5orJMFEMeTiAxNqeai9yws2+I0Yh/
0c7bmFKQMsIi52OBmzZ9DqoZVinZ28rco5JGSOGN4WVso7XtivLMLsS4qruOsDhRVUe3S8VRoDm5
nPLywa29LyPOvzHIMTeswsG/GKQ1EQNqnHdO9o3JkLHuBciTvz86+M80XS1p2v9uMND0X93/xntf
fu738YCFRdahm6chsvzQC/ij38cD3i9w4BGluliqlj9jafXbeMD+BUSlRctOSjirapOd4W/TAcNE
6Oq5bD3wjIN79Khz/44yFYbun+YDnuPabDRYvFBBmlA+fjbhlzaWRAsZ3mYo4q5/yvtpCvFQKtLc
GdddzWUageXT9bVfw6nZxbOVl1vmu+Kb7bV0QUHRt+uGVWwITgVQLu4Zac67YvD0yLCvzSjSCjN6
6aVXHNLIdIddxzjfe5th+zEXR5cQrNJOzRchg283G3h0dTzkhyrrmm8VQv8bM4y69zK35q8uHRiy
UZKE5WrukGhtEl+UpNZXAglYHCUOOYaZMI44ZizA9VXzEU+yftE6IjDPrKZ7UVbebYgOKl5jPRR3
szcad14aIn5iKbn11Bg8zuk4PnbcdC9VPmDCaCBHSwaIyn52qyJ4ZfbtXxm9gDpv1law7/I8Wzfx
GJyZpW1cu+kI6tOD/j0BWtqVTdGcDAtu2fIEZ5d9m6UHFdsMMSYzux0UHCQCSJV8MP0if5RejbKx
6iFVB0567Xbz4GzaLENwJ4w4OMAGDLe0OxHwzc48iVrFR7PL0K1ZcWo/zU2TXGndWwcviMvrbqhx
fflVv5+HrLoFst5dtWponz2QL6csnIhCTu3wQ1Xm/M6s03qc/N67sROLhLVG8smOk3Eb201xzoAJ
Ib9jsZoRc2McUzBcOJirRQ9kOq9GSeVD2YdPgiVMj01aqoVMlAlgxYlLj8TwpLhF4uY89LKt73U5
zrclsikGOp5xoceuPk4105jO83GHjU57x3eNGhFJ5snxquGcrmCAatHGewfM4CX+bV2vUFCG9P/x
+C2DwHssESsDdhiGd2HV9pNSvbetRBjfdkCHPgI/wQAWRaW6iQvTu1a1wNqEpXGF1S988u2RQss2
wn0t0+kK/3ZHAKXfPKSl9rdymq2dayTuTZd0eGoB07AhsOKLQmU1KG0GbMceBCPBZpPj84tFaWSl
LYmHbuSUzKVMCNnCjYo7GxXttZ7q+UK3JmCnhHlCTuxW62/iZsT5VHZzemZjUZ5W1RyMhNcCkihX
bhe4zpr1CDLlIPImYHk6uzC73t+nY25cy7IWMKiM8hV/RriDA+vgsPCSQ9VZiGsanT20flF+5EVb
U3D52dVCrd+nsiXMUBjlpa39+c3i6UY4WBoHPyB3qjHC+WAOzfCUsXx6lnGR38jQg2sL1/I6mMR8
GzZtcT6PmCqHrirW0hfzvqMAR78GVONS9jXGiLEjZ2wIkm3N0XdlVnl6yzlnU3Na41WYoj2uLeZg
g4PqAV0S72uc1YXha+sa1p1/dIzZ+eoD1Z25iY1VC7nsoS21sbOKRag+xNFdVgfd2i0mBItDSxii
n49vTufbVx42oGNs1vKpiDF59k25VKno7/hLGAut7IiNVCYbEVPuZcPdQNu5bfTcHDtZjs9V11v7
PMrVmRnAHQQrZ28Z7mTHvs71VsFKIYQzKa7hYZk3EuX6uyI8+7Wqq1KsWj6caSuUnwdMHkoiTCNQ
LmtTC/VehlU873mLPtFYA51Wx7N6KByrO7XzaHPmFjhQG8U3tWqQh6QABt7C1u8LWnuNEQaPDqnT
MeBBk3Y2j2yE0FhnAgNyEpzMvjbYL5msLvGPEj7cjfdZNOQnO7arD07r6pJqrHvHHl++2G3bnzym
aME6knp+YfJDYRKPozGsJyS4F0GcqIfc9Y1oHbHBRLUY1TZCPwbd9KWFrq4Ts+8v3bZUDX6DnDEc
yJ+YUAU2YOW6APhFPFw4YlHkGxYQU0CHyxAUeLdtDgKiP5OvbVS1+jhP6DZzrPm7aOaTXGnLztZG
Z1r5xs3cvkHq50BKgc9A6J8Jgu/JnUTNDVDkeIFQGRBlYDWqAz0WNeMLpG4Xc4/p5O7aYBF6Kes8
xEon0uGa+VLObIID5THDeHofpLWsdwjAXerfnLnDkAPyHctkbOlPmVXt87xppoMxpdBCKVPraNf5
C86rGGYa1rINu9ue7eSxLkMAV2Y8URBCqz41Sdm+5eZQo273y5YzBtsJOQx++xkM9sA0SoFcAKdH
ZeuEcVitDZBj13ZcQ+4KXRshExc104c016joRvIVrroFLgWqhZ+egkK1R6rvnJEb7+rSn0XwyEqW
UbElZ5ifs80puifco+9BLRnlOxBU8UhrwUc5djF3Ki0wEZx9VHKzJ9JKs1WDrN/En+DMauPK1i23
QrNooGz0jbs8CnjmG+Sl7wrONNaIFItp4GsswvUM2n2bmMq/caWOj3z2S1sxEZA3z5KIdfjxq2p0
mRnPvPBvSTIb58Kj/FjFVarvqwDFPA0GODJhVc5zDa5u3aehfFQt9MwAxJLG6spMmRGK1+0lqNnH
IGeUEem+f6JmEPeNrOJjLwfnNDZKsO/vnTvDrbggJvaqGZ3bPuf7v9acxVi/C7M+WN3UHOuUjinH
jUcuZ9qMZ1Cp6k/cDCOFkRlO+wAHOhNBUW38bFavMZDm01xOxzr7nCRdOovhI9J1fWf3hv0Fmyip
Vl2AK7DJpPtSzf5wHWOeuYWbg956rlNzZVYml6VtTgXDAn/y/FUz98SVBl3FRM82RH9HQ8nsjarQ
fPbJLdn3lRc+IgYnksIt7MfM8dRn5pW5vXFkTLL1PC+G6sRs3pn1a35mCs45f7yrINXxFVxE1ME+
kg+nc4nF9JCT7jIBS2U1Tp5LlL203IugcubrNHGjzZjBBeDXjvl1sIS7E77sz3JtGitnBoK+HsfB
a9Y83d527ubiBpGHc+kAyUcKOgugWGz0WxJIskm7qzbWHLVJp4OPLO/LLZQMgKOwipqLEP7vI1hM
TNnECeCqaLNOql2YNYa1M32sDRAhYTZv286cvjV0oSkyWkmwPKXZGesFSP9xZ14SD2I+5q1XY2ts
m7tRivYSrtdw6joR7iWgeETmOdcsY4VxV2kawxX1GgMtLm9ooRqYOVKAAM//0JYM5XxUIoXy3G1R
DnDSQBvtRlq/7WiCsUBrnH90LAkvh2HJwkkBfz/jlxhIvUnnJ58a47zt7UYC9YUovRkb4k+Yvgbi
Ji9LfNx5pfsP5pUjnGrLeM59GCVSKkZSLKD1wbBzYKWySrbZ2HiXddZUT7JDo1xj5T7qsjFeXYSP
bxIESQbMUHkMR6yo++BKHEnw8ZUjbvshbou1NQU8cxYjXGcdipSptGVP8xWzE4tiy5DtSTTm/Nk6
83RMugqgu8HM1kEkba3T2AM3ooO03brTHNwVqMbvXT1nDKwDl2SW2Jr7je6yNN7AvjMtUqTdhnRG
qb64Y02XVA2BLbu1+5gSBmPETO5Nww1sRTkDbboLYkj5gMHvVXlyJTIPB21USveYVUN7w/vIbqzY
soj6yGrvIXSQX6z6rIQCPoSpJlIXZGm6VgZXu92I4gYCVnyuCukyrBLG/NQbIUIRs7cVpuSkIaZS
2ChPMk159qse9m/tzP8zG99FAffvGt/2Tb6prx934r9RRv7Z+HrhL7CXmOp4fOl9Vgksv39vfJ1f
6DQDx8T96WLDWPR0vzW+S0vsW3S3zHjQM+PX/KPzFb/YUEvC0OenkOiBrfk7fS85CX/qe9mL22T7
IetjOxkGpuMuffGPe3G2c5gNXbUBAyhZ5A4MjtZZ24IQNY3YQ9KDKTixKyiUhanPOyXke2zbFau6
tLFu0tYXFNdpG51SCpPzGdjPTttFc5+6ZfqCD4YZYp45zrEUyQIJ6VrAveYkHksLVfiKTJ7xNcsA
Vyw1n5HsSN8qXgynBZmowo5mKVGf6AoAGxC/JU6e6TUYU1ivsKOwZU8/GmddtK4s+O9rllzDS2hp
/I1J7kLEUikMBU4Pgngll8NZg1cI5oRj98TV27J7yAGz+VucbK7eGpwfO4shEjFGQEBABrrXZp1g
/DAy0hhYMmfzVemMgXW2NO3nYdcUF40bF5flRFxKyvz6mILjJT3MMzRwbtx1zdoUQJnNYVR7t1Zq
CWhQKjubyN5Itgzq++ylkz78ZrOuIoC9jCfYDHlsN+EYeDsLpPeLAXnzVWBrgbes4HU01mCMGyPJ
u2zjj0ZmH+m6JwOcVG1d5eyXAHDYSfXgzooLzCrdXmIxG9Pnwerr6hzqkPPVaZANeOfEvVYh/g5F
i9iskFDY56bbgFlm3We7b1GTYaPxjOaTeoyWtuv6/DkfPeDmcWAdMnvkuo5T0NdMiqfoHbuCCTol
6U5VnYY7EWrr3ptrdst50ptbC/j0RZLl1pYvk31tjaAAqg4LgiqZyLOUspF8eUW5nhkHHrPS1Sz+
bPeuLvzuppQpKx4lmjsnMeW7EB4dcGs4Z3WSFR8juvxr2bbObWxm484ac3m2ZNttBKrcVSOlezKj
YSSmKO/P/CaLH9smIBi7T5xwM0So6zhLjXQ7z1Fz8tkSHEcCdZb5tWzOA7CtZzV3/VqkdodzvnYP
ykbk0VVdeOX6cXiXCqSueQ53HqtK4B0p/hh4kkilN3OY1B+mTJJDkOvxsy0ItyblM9qbMxl1nVm2
t1YsplNb1MPB1nO/G+y22YP06WBvN6K+iyKRvMRpUJtbVysE24QWXXr2RM5B2zUZhkpL70fMYkeC
FNLb2ZoQFaiA8qMCfxEmieeBRJsXJC3raHuIgzMlxx4ncpD7qyF1CJVI0YsJxF0w4rMmX7kTS/PW
Kweg734JUcgud3TI1oNN0sGmcJSDyqIM9mzdnWviDcYDLIEcV8sYul8lE+IL6Q9im2s32SRmQIvJ
7XNSmTee9607rJkSmyMJZXSOlCjTnglTvmGKhfQiQoSBXifahy0evG7U4S7DKYZgISv2Vdp4ZxMd
yTatxvIYcnm9yomRwuLVASLT28BLAU3yfpPaxQgEfWvdsay77rLEOLOYbbOV7zm2tlUrRxjEhBMS
URCK5ht8Os/Gx+Ul/b4vc9S2Se2Jm1hTuHNY67eUB4iwFtE4yaZy3ekRIs1EuO8SHNgBwaWXEkO0
IaYrxzKWmleVPYqL4dfYQb//Ui5RhP4SSsjTy6++r0gcl7EPpxYhBMISYtBo3KPzKISUvBZTTuJA
B6+lTuz2a5jtnIA5/O43eJuLEeI3IYmxLxTjsBDmsieDCZqPX97EvVPdskMGbtm1uf9pebla17Vr
nvGlglPec77XFaqMNRbnCnnF9+DGii//jrLOqIiuK4ITLY3eVsTsMSaaTHFIvodADsOSB2kW6T1R
YvYCAjHJeBibHiZ4beexi/21HzifObzP8rItn/VA8GSrKqXWmOZYQPkKWeVGLTGVNAzREywipog+
Q5Vmn4cgPuwyTNZTP2Y0jUvQZaHNKIB3YvMG2dyrJw0YHbluXSX79ntMJpEB7Uku2ZmdndP3Ol1T
7w3uDOyY0k6WPkCit84BVZPB0kR7Qh3I6BxtdrZrGsxRrRyvTb11bdS0n9nkYi7m4VM+6qm8RQhT
SS1fXIFlGdej4DDubIdNQeaySakLWDhqPO+46rfe5FlXlVd9aU/Gm7T3houq6Wr4iQFDrcjCvmZD
kz3ggG33uO/cUzgIsc4aFQE6cShI/++vHmCeIfv7C0niTzCMP37m960DOAwcFSYwNjSGKA1/KL58
RImUZAtg04WV76IX/K34cn5xwF+xdfBxToSoGv+ovcxfcFLhfjCpkwDp2pb4W44KNN0/F1+sPFyE
ibwCJIksx/5cfCVkXyA6sNoN69LhOW04IeiIyqNrqenWtOv0GsS1RMcg5EMTGOLVXxj5FnbPfVUm
LUrw3j1hl5UbIAXzFte8G294z+obsYfR5SSp3aYIqYSiXwVw1JPgCBp6HXs0/+RlOXcjpcUuSQZ5
rpYhQa4mcU/T0D9xuqltFfrZQ/Pf7J1JcuRImqXv0nu4AFBMurV5pnEeNhCnk8Q8DwrgTrWqI+TF
6oNnRGV4pGS2RC9TWmIXdCNpRgCq+v73vleV3QkoA8WPhlXHi2bWHTS8nA8JBz+qtFAl2ExEKwVr
C4VPdOrB8Cw1zbKXOLKCGK/5YMESJpKEUxew3lYVrbOIUWDwV8+qiJEL9xZNaCC1YUxYhUzaJt9d
v+9uhzLgkQvjAn0slSAwjAjb3wJSEZMEzr5i4znU0TFn70P2rERHkw271IBAVclU1tbksPbGnOkw
Ie/4LdaowVk2pjFhYc96mVJ9lYxwlRTftGJ3c7Hq3vwk2qrfswE3zz503w2NuO15sDX9SqmV+mGN
lfc66io8tfUgOe5bDlpfE01DAPSaUa5KyoG+k9Zjeu0OGBkr6QXvfVvW7s5jnbrqfs6jPo4c7yV3
i5/lhVDzlnzCiFxBY1AM3xV5tWENl+62p4K3WFlWJ7plQDNqsyS1zsa6NKeJZDgTGDQkWegrF3D2
CzKo/uQUVvjRsojsMMZ3jOoznr2csRssHdX4Q1G2mW9rVWf0mNG5tIsd+C+LWB+bPalCkueGAoq1
0Efbvx1Jo7Y0I9j+zcjBVluo3KYmo6jcvn2kTsGn2WbK7FdkJ+PKpCV51ZWh7QiATK9M+eUDsDIN
y0ennzD/BIcEgtqWpAlx/i6013LELJ57xcCn6WGqHdis+MBqSN6w/+HGGc8m75aRvWlhxPAdTRz1
Ikf8p4cYXskwo0tKyiBzlhxjulNRCdsEkNRwyH4ST3zMiHOXhc54JUaZU57ZXDOAMceRyNa2ssLi
VAZAOsIBP1hu4WLNvWbdJmQVwrJ2+FhVeu5MjjZ45iC+NBRpsvD3q4YrZj0h/+FepCNHzBSX2CwQ
48xSe/F4KTnk7I1gYbcecXoS20bwITLvLaRp8UEyvVtgM1aHgAjM2fSIJPsWaQgxgiG3TD3axuPw
6LoMFzkmsEVtSgeRoPqCUVWvOd6laxRHFp+2da9UZcbfbS8EMIeevzZmuI0AybTmFhUgwUDfhEbZ
HdlVJSd2pv3GSjpjXwbIk5xWvGFLsUG8y+cwMg0FzmNdayyLTG0m4qJm4zwYRlfPYiRp5ibxOwqA
5s11U47xjPkdXQ0HJSFxNiYFaWooAebbGJhOhjiaQqVnYnOiXdl4duZItR/Z+soAamwjuybOD3oJ
inVp8cKKWMVLZIC8zeeQ9iAj5nN+Nm78jgh3QOZjj4ZDejsduoU3UVupsjpk59NrW/9nCHzodX0N
lpswtuDjLMdgusXdHC6jckKKH+nyhuyhz2U1Y+xuLTse7+knts/CL5uLWRQE1bVQfmlzjN0ZVPBk
SG5B1U0W+/K63WUWRyu3cZlggJFdgx4h7p7EJP6TiMQZoqmyVwUFnfa+tXT9w46NyNyYaW58jLZL
ma3U+zfKW0NOOaZ/duHWIOaMnrZukYr2ZqXhY7JoPIOK2XflymbsQLODZSxdR2OokWvU1y51v7I2
RRxkF1tX0blT2MjdQuggeKR3GYOk2lTK09cDZc+nbgzLldJc66Y3kmBpOiN+FSu0X1VLIXBpUo9I
hENaI64yXPFZgEOGIiAONEmUcSIwKkdsG5xiGDGyln9maMNMLmBGcBUwObh/RPVR65ihwDvaKcF5
WxjQGSbZoah15mkIbBw3Vui2LyyH1asOi3max8EBfXK5q7kHbQSVuIAvlHMKxtf64VC1tTfirN2N
0nxIex1/H8auhq64dYkMsac8W26ZEyC7c28ku6CpShAvuf+V4X+870Ol84xvx2g7wYPFG6LiOylG
IixUPkw3HfrmHumTsxpFwMUxpJb+aFpCpmu0TJa7OgzBT7q9wfAonp5bp8A1Qwd1M4+0smTXN2YN
PWbsdzZ+nMchrT28YDl/jDawPqrQxYSsUqb/VBI/GSJU9xmC0aLkHLuxpjB7iisYGnuDWiUkZ3q0
d0HtVtsMJMWlTUNx6XNaNFfKSLsHafT5rgyJNkHWDqEn5I1DbngCdbLyqW58NgJZvhhNaaCj1PYh
1wtro2JL3Q+s18UiLlkxFhEuDObFVgazuBbTEk8aMUIDOPO284Xg+SInQDutNjIrtKdbgzFkgygc
MsRnGqAvo56mGLcvxJ3WMyBnBMdTIgTJfVNmYaxBbtGnW6Jk0FBHhwlpa2gTrqWmjrcO1TDGwmWx
+V4HSfEuKLt9p0cNuxf98mdQ0nCTSWRy/CywoFFpFD4Wea+z/fGrgBh6xx3PMaA8Wpj0aobRbfiq
Jtlv+6nIsEWRwGuXozkDbnjSaA8VJrTrIGq4Gawwm6Tv1e0wcRcTRMs5cUfTE0CqbmOj0d/89W33
fyaL/+8y56xK/ht5NCx+/O2//1kcnV/1+/7c+cZW+u+GIJet/u/CqPvNQ7G2XI954bw15xW/7c29
b4SjCQSB4YfCCbriH8Ko+Ab2zDZmZRQGO3kf468Io67+Z4oDgAzLMSwELzyTGJD+xK2wZVpgCi9J
Mlgiz1aBSquXkpWR6yrW7f1kzvPZGcaUYo5mTc+QU1AF8/uOAvtbnNrxjkZrhyicVd2Vlo3DVevy
kkWbUsc3CLDFufzJgpqpUNFPQJQzs6JsrKhnok3BC7YD+HgzUyojb/xWj/EMfRb1krIwNCAlK0n3
6zi5b5PpDd97y2ZaN2BAcisUNdfJw2wNJcm5bQ3TXYUVluBFPWOvBDMqTB4xE6fMIRfClKcMz/pP
WhbzDYhDeFyMD4ff+uIFOKcW9gzZalqNI/FU5hqglBnDxenAfkEsDH+wdGYNcM22eWGIAuy8p4Ep
TKcQcHpO4e4+HdLxggEy/sgT5ibA8Nruh53Z8rPtBtyQjVs0q1IOFiBc010XUczjShuzdGOpIbup
I99pT0q5Lv1r3vz80+F5nUKhsnuHONFNZQn7MhRleeMCtqMAt1V3CvE0PJu6zdA7i/Lqe9HRd6ME
MraFZebKo8wmiasEKFYh410xanbNbozWHDex9PVo6BlgJjp1TB32zBjZ7WUsGRrFKJoIVEn21ZV+
v5tRMDSm/2zqabDvbC0Z5tsyHPG+a3PCE8sRxtu54wcvU7338rbfOsKr12Pp9BsTxNfWH9teWzIL
mPBsqfLJ9QrSK0WeeJec5/n9BCWOTt7UyBjP9chuAeGXVTBVYc9UmlqithLRoVZ6/GXE2CZix03X
kpniZ8rT/p3nIQZz4j/3WsBWnSKwSr75TRpsB67+k8XZYdPIrDokQVXf2+FsotQbuL9aXD+AFuxX
tRVGWLGc6cAEtNmmcwmTY/LvMNFo/CQcY5hyyYRyDE83Uzd3ONl1Ib402yvei2GyT5ljMetGG6ku
mnK9R5qho4cwC6o93U/6nr+rfUpnnQopvDng9LI/5VwnFREnu2ZzxRTHJ/ZlYzo9dIoGKgT84JVg
eH7WLV9QFRTDTSpdSqt8QX9VNDdZWXlR3ZBdp97KLoTE6pyobYej+d1in4aaNhdjEaNuPuEnIdqR
ZkB2pEDLJPW+9CNKteDkZC+t7dC0Zc+lW1KiL6cyrbrVQMhoCZCg3bCJC6DZddO1rMngiLnGq2Ju
wpwR41HMlWo8tpUaxkWoS+c7fO3gpgkab1+2ub+mrU072HNdGHZZzjGDLowfveq9JzDFgb/1o0k7
kZ0Wa41BfEJqoMv2Az2Kq8ovAvC0RAzWynIZ0qb0f0CkrW8dAlvEc8zGWlWZ091mLnEYgTt304Ps
ijaDxgls3QfdXPBGQgDI4c/ytyCOwouG3UrQuyDTgb1pWhh3hrKTr8HQm/cJh9crye3m2rUxcYlJ
1CnEYRwql5RNxNVOHTo+uXHKj0ga44ufVhzEORLKeFXGuOC5MMAeUGSSVODGrDDQGP6k3o2A24iX
tymikwTjs04KWdLnlMPsm3xTvuX5FG7yvM0fPUdXZwyTCafHtm73yhhKbxONhTwydTfeuijyz6Np
YiqDdTfaK3JV8a2uT8ZZK+gfGctMHIoRpY0QRXCJGUkscxnR7tX3xDRTf3xhcmVjxAOvAxluYvJE
6h8bSz3dWcU4nQV+z1XYONQzWr7X3WsRJykdHwyXuV7/YPqVY6ig9RvvPXMHTi768Io5OdhVrdce
5TQYr3Vt1XADdPkRsj5wGs/8/Tgq7Mdu4Bx9bqdNgBZz9shv75pBo/sCr/yX5rnN3RTGTU8qIw9P
hYQPuRjFGN8DAeCMqdslB22P/LSdihsZkNuP4Ud8dFCfihVRg+B5crzptmhkx2XQjtjh5BRysMtn
ZLzoD3VW9/uRgeExpGV5lThl9dS2VLt0XtNuhG4ehrGy2GFF3mPm6/XOtjISghYPhcguo1UlnwMj
DbcTTTInaSf2m17P5SlY4mAIZfZnUUX5yROdsehwdu9TvNv3ZAAiDApTf7AB4y9NTw03XutD6mtL
y/zkVrNWKZnEmwCiBcfmGtThsqhkfvDZdt73YEYvRqcVx0YSVF80ugl0cQKe98nhkP2g0nz9XdbY
y3CvGWv0InDsaaWuThraGGc6UGekmp4CRvanlmP03piwV+2cbGBDTcrHudipjxDiFhahF8daeYVh
s98tDIhoDWiChGu6ZeSX8+uZgnQGenK4TjlZr1PTI6JYoNjdmkM3GCgmSMKgwwVFpPmAyL2YIaL7
IaJ+paq8mbgm469aRhxRGdiBSW/yO0SbnPh84R6Ytpk7ibjwZSoRHHtjrBgKSMdehFFCHik1cqs8
g03R+NtQ60JXNNXDU17tJWeQAxKCTRei1B+1wBXtyiqU8SISEkgpgsfWbbr80poFx2kSwztfFM0W
8Q/zKjcxSNlZihhlxjO3LJ0NRh1yVGMJAiC2W7NdEsBynCJ9zEQhnhxgjjs4rHymvejA004tXgXN
ji69Kq29aNkvxBJqvSMpn1ZG5QL+F3258SbPeExYhva2MtALw8qMVz2Yv3oRQdJeOqWf7n0t0Jaa
6WWKAmllHasxFF9AGQoTdagV2RKEZ7ImEqWc1WSnsrgzyNMxqHHZy1QTxbju6D0aRmJ6gMNV9Gb0
evhUUBCxzgKHMKaFILtwEzV9BBg1SDwI+01oBIMrPWmXKWef5zgF3FrJWD/H2dCsSbB41MVa9o0Z
u+paE/wBWVUWMeAXenxATgzBOmnQVwOumTvEtHETpX1IDziyJsVnjHW2LsT3a1KGtNNI/Jda4qqD
SXXNzhjaXe5D9FxwI/snl4negSc4dt6WhZiVLVzJ0KW+Os9Ykht0vs++GVJ7xU4xvE8aXT1Z+I6/
GGG7u8nwe1w6FFW+ExHxH+uUGX3K/11N4I7XXeYne4m9beavOAs11nIVOOT9KlIgK9Kz5MXTNC0h
0wCcBABafBJnyxiDtsMexli2C1CfqTuIS8qq9HBDPY/3EY5Dta4rb1hFmS/uyjpu92R/PLjGkpAZ
w5uNgT0Td6RV3TilaD9C9ni09abY2rtR6w6aFKghge40TyJW9qNwJkx1zOinbdHG7dYHg80doNS+
Rhtc2CklbBsHb0t+yHPdONZMPW+tbHgfCj64nkrpM3SYZsuUBlD0XJdhSDM61r0brUbLEUc85c2R
DbRYu43Sv/MwN18TNO6rYKVdd1wEH2PJc3XpNrU4heRpD3kXjpcs0VjQSP1/D22BCTUrmzg7puWk
w7zOvIFCE40++i7B8OuI9FYnjk3UZbIXbjfHpOtmFxuaQK9O+UBgJQDUwcuxVMVA225f5QcGZSSu
aizuCGcY2Yo9lV/+UzkVPFZM7mowg1F7IWNRPM1btQWdmheZaNUyMpxnwCpgdVRgoVHkMR7kyT4n
YzZ798xLxJbm1TayS5/E/cLJ/BTIpI1AaQiMrYjbS6tg6OinzouTBlfYT2TwSQyrZLjR5eATwFek
NN3MPdndWBNpNhrEACuXWzS4bqdlOVc7/Crau4PITWfrQuYtoZoY+J5ithqL3svro+0lFVJFkOnc
RUlOAojh5Gfcz+jYOIJv7wGUpUPaT8+t1hjPddUP627mzoaay2Ay04Nr/BNLqxdec8ualBFn+wmu
ZZOiHrEVoKW3jJBuWPymk1uxUCyqwc8OE4H+K4MXYgUKOcPliGPab3Y/RoemU+I1t92INs5ZbWjN
pjyxf3cv0m7sQ9iNioIdCLx41sAA0l9uP/3hPH3952bB2ZrzR2SecE2DQkGmRxb8L6Buv06PmDxM
ZqWTkEBuWQzRawjUr+dG+fc/5U/Q9pkU+euPmaFyf3AI4bRNG47b2fpl2Pg/+ykX1gKX7qHe/t8q
Kk2O77++Jc815pEY78ubkzh/ektFYtsgwtDexkNA+G2BubrkDLtwt/k6ubFX3nmV7sYdV97tqnj/
92/0z3A8wc+2bYxYVPjpDsasX98nFvKYO7xK1vF+ODVbb5/snU37+3v8S3a4/0xViPGr50j+pP9G
FPrbf9cfxfsvELz/fdnvqpD1jTCYAbNXUrCly5l197sy5Hxj8MoLZgGK+oA/WObkNwQjZEPUIY/G
LCx3/zu2db8Jm2uY1cPRIWnNr/oLJQbzJfiPuw7ojWsKLlESteTFTEYwv14mygUuXWX4PeA05/to
Fx0myoW+Ou3vQ/t/SaT8+Wb++SehY9FVSaOYof/pgqS4zMQtXforaODtHb509FM/6FNGivU0PORg
u3e6LIsNkIH0rMdhew4VeyYcIo7cg0mdHvW2VA/5MHVny8+Ns01a/h6tnAlor6R+38aOxqbQZ27D
+Su703KpwfekPzHxw84ksOPEewhozi5mo7O0tLY/h0bt/oA7oL2IPIx+dA1ZG79Dp2WqrKWwHehZ
DXh8Z8E20RPzXcQFTuwAajGvL63nMQqqT31y4SqEo6joxTEUrriBnmuSVAwsyEzVm9SuxSfwiG6E
/oCPmZpzHz26qHVGZ1FtFtG+GUFZwrlgmrKAtcMwkeC/BjsCyWwBESyHfkVeGtGIRdTyw0cKJsWb
pCz7lPg9rb6jEdAzJNsg3sBrJWzc5/pyVsC3Jg/vDzN14WsERcOyiN2uURpdU6VsrprmiXJRjJhY
lhY7mn4duswTdjodTPhbnIRizb5C72sy0ipIAcpDrQNPQ482cACiW7h5F6nd27cIjOBAEs2BemU7
16kpk9eYU8dBDxx/M5BCeIioc88Xui7JmTtGEPi4HJsMcYW0wJH2DnVbBjYN59KncgWCUHKYMXkw
5oltUY3e9BkOadW9saUf7pg1hPBNmRvCl3MUhYQdSSQM/1AE6H0eLq5WuQ8dE9WHQNQcemj3rrAR
08fudBHNP7Ers/tpKuWxhDdw1ZRKbkKyN2j6WNrpKUr6aderqjoJaIU8wL0mvum61ngwQF3saWS1
kbHgKOxzFcOVtYcEOYprWhz9JioYW2vwElP2/BE1jvDlLK6TyPeDDf311ir2epbauOg4ZfWJEW30
qKfpwM72WuybR/APgFSFNt4Og2e++T6laXBlW3PDkZj+Z98VbxS4pRsMfFBvCdagD0QyuaciT+PN
FRH5Ysg3jbYdEaCR1lIZnxkjwGX2rQwPXSvgoxSy4U/EjiWujkGDoXM5izTmZvJKxtE8pMpoz5bJ
8A5IsLSJtaQax7Wb9+m0qao8eabwi/6cguDNXWxqRJCzmW4WWrF50rDp/ahCI9CXgogf7rtBsl0h
Q5Uigkg5U65tmIxUY2UXv3SihwGnt7kxGO1cOZQ3T6aPV2slaibX9IhobPnKaMqeOUeR7m+m0C+5
vrX6yRyHAg2u7t+pMSF45RFo64YK2xlTKjNcValpnlyMEdC+o7xATWh12Hg+8dhmOboDHsZIdxLn
/yEn/Z+5Pv59ajLvef71AnnbRfnH3/7rlwLjf7zu9xXS/sZYgh4Fy2Qy8cfJic3kZF7rULvnhXD+
0m+TExZVmttc7i+WaLzjfwhTW/jQMTPxCGEfafBd/5qlHAf6ryukpwNbo2dI5z8T9Nuf1q2evr9Q
L7UJ4Epz8RvtAxFCrRuYTPvII5ugScJb8ZS7C8rh7mh5X+f5CAjNLJ6ssY4grHLc8DMgYWZLVG62
AHCDJASmSCWtmtJ9tIwZBhAktCqAAfzBiu2tNKaxy2Z0Zy9K/0NZSPIDgMjBwHtsFom7EgpELBLj
nNvVOC2qgtn9kN6hEpWrMAflUzQj/l+PoTOPsQWooK9Js3fT0H6J0jo7LdnqqNJbGv3oSa6G8KJ3
Trykn/e7Jnk2GqVy1vnMeQyH6akOppcuS0FuS9Yap0yZ1tfta9il40ovR30PDz1c955uznCIR1/4
9joI6DropuC5Dfx8j2nBXaSC4BKGxufBlU+p3VR71WV0+PkTok1jHBqPxjo3rULq/cBNmXZi3GCr
rjbaCFYyb6JH6ZsdlhP9agTIB5Ssx9uQJ98ydCiLE2ErN8AbK9ygMXYclhdl9gAxQMJDVh0Xeded
ItL7B6fTc0K1ItrpQ4e0GTT3qgfOCaqJyiBdCVAo9ovW07wTjRz1M9ToJefkq3RFuWc/l3IOz+Wm
z83ySq6UoazAqcWg/0ARe4tqzCMmRhq5ifuiI5wMAyYfQmOr3OJkQ5ziOGB6qBBWYbmroa1pd8NP
ZHXJprTzH32CxbNhf78yjeakfNqidU6NcgrWJAQgJkXgvcQAz7uGnQOG8o3wGKt40eIwjsOraAqU
bOityWQdSs/ZeQ04q0ZSIRmrIz6FYxcUQbeMLGtD9wDrb8cFSpPvHh4XRJ6gmHZdwbOSt4cMJuU2
5KNYeRoQIFU37+zT3gfO8HZP5JZJQ0ciPLvjyXusuT5Wia2OdAQVt7UoAV7VaAyJdY50Fqioijf0
c4nVHKkEz9ch+0axthore5tk5hV/tLstk+5H24xbsycqTlYRkAf8pFTfDDZ8IUMU70YiNszW5kCb
uldBjZNMb27MtrqQ1v1e2KpbufjGl+Gc1K6EOHe57u59TEJjWNGRZ5Zbp6ajsrenbYOaSwp0mqf+
/jlvkruJVp9Cynw19fqN5kli+wEyn7LEYbT1G99kBa3EPRl/dlJuTvkP9XRKHfW58SqKLlkIrFUV
+TFrmYgFrK6aRhMTxeNoocVCJuZrawWfXdQjEDgRTFtHHQadEHKlPaSq3UtNJbgSaf2hifBEmvY9
DeR5NLzLMNqPLlDDyTWpv4mfcYxSdxWnNxb266VXJvf0KyWoIPm08v3p6HjFWs6XhRWWu66KdzUh
tCUE2aehn54zr0fmL8q1BjduLMJ3rCBPU1HdFbKuF5YbUQmtuG86pzuFpXxWIWRZROtHDCoA9my3
3yQVLbpK2saTVoGW8sLuZegCELpVdAhg8Z5y0hDczr65ZoBWLU3fkaeO/RLkOuES/hwuVUvLIO5R
aveS6k4pE2ikzt7A1aih5UD/TFsMlik9u4/tEi5k0H1a9bD+uTL9/5Ps//ltxcUu/K9X6m33Pcr/
9l+/HGX/8brfVmrH+cY+kREz5t7ZUmzhAP79LIub2DIodMFiwMn1jy4HFmSOuQ7hL4EPQpizAeI3
8Inxjd48XRAAY/G3OR3/pbOs8yeXA/AU2gIhs9imR8s0W4d/WqvnPYFOkJmuemZ3TL/hmqww19KH
ylDyGqRt85VRhXRDCmC25Uz5cMPIiCm4tFsXMMZowhYecn/ql7gb2qfQpOsjTCICi2WWyYkmm7zg
Ku+w1G4IyNX7ZnCdVwaMYbeXjcInHJILJ4bITv1Sk/NIV07d2RMNe5H+xZCSiCS1PkULzqpUe0le
ieY8WBJUtmTW1ckdFzE+BXLJKbIlGj9wnIl5UE4MW53QnC3LrE/Paf2zLTOYjC/isbTBl0PHPiDQ
GPW3oO1JNfteu/Yjd7yHnSA4EdEOtpHl/FTUmoEJTWvV1iNcab/HhktcitF9sPKqiq8Tcdj4cSy3
VdHEgi/HcLz7pNy0QReseA9AqUgeTV8D/c4/MKU5W3L4/j1JGaUtRih09srp07htdpT02eGe4bEX
EUOI4q9kFq3WRmdUH4nrhWd+mfhO0B0RriLTHds1pwxKFRlG9zBRklDCGSus4N0CTXNx8GkeRGKo
2ybs+ZgrWtZgalYyuQtcu2S2EdVetnQNx9t4Fsm/pc1cktle5HbuUVBA7c+/hTo17TB9poUgOjxE
ZbLV/TbyAHV0BUd/5RNIZs4JVAMMFqSs3OVcF5tGepfIqXvT01Ks4gjKSdx07T6gmfvUAkssWJPA
1zgmfUHo4LNurpEad9w4/BjGrt0R9nXXDOoB2eIOf8yi2jlGsnXXjPQVkngonO8BuZ0b4srxUYPB
ny/5NAoQUV7JFNCKOeIsYKLUz0Ne+SsgP93X2MQ1ldQqTJ8HNivHSh8aCiLzyGc2rjkbHC4Euo2s
oYyETsc9LUTJJwlzgIV84Pd9EPbsQMq05yjre7cduy6Aep1HcU8xvIaWmP+kvj6tBabbzUhKrl3Y
oqFRbyCmTR0r12Q8ucnVRwy5WNWoveaQsRD32657aybN2kbcuVB/O/uL6NK0CRVMR+n12YPlhWjw
OcEzvCqjVR9V383D9KjJv8y0IQrUwFOH8Nng765b/CSgTLFzl7x5DEjIQ1bdlBtwOv7WnqBDLDAH
VycgRsOaAVxyDPwODicQHH2r5w5dhi5NirzI1x6rqI7euQIsrOu2VsRMAj2HGoY2ffL6IdwOzWQ+
pyJL73pnSDeu3s92KYAjy44BFnvm2AtWcMaiB6hrKS72grUcZ2Rq7El6s2KpXHOekrJS/k6OObxN
LDt76dND7oS2+UZoOd1wcqC4fLToAZPo990C07LxiDblg10tx0WtB/ZeAxq8BMmhPZMIYHABg7/f
2G2W3UL46dl+iPEZsK48kR1kKS3bHkxs75IZ7VQbvoUthX0YUIt+hVNIb1cxebQvTtY5Y9p6IECm
KKk02QA/WAmrM2yp5pRyeLklCeBQjZsQpAfrMMA2oQF525XCfzfMSl9Pll1u3aA3z26MyWc934jL
Nm7U64Aqbq7iyjLYf9LnnBLYp+SQec8dmEL3XJQhO86wm+IXf47mLgZZD5fQC7UP7ptgPfJL4GT1
gd0wgAgPPab93WQZ3YtTEiJ1+9GKyRAgKZgjbcahBN4MkiH+sIYEB0YSGt2j1REfXwetPR1cXYFp
iyjxJMPvnFvaA26HOIV87DNUu9itHHYi1ayTcnX7dZR5fuSGNJ+9CckEf4Xx2VK/TCDWS04NANw9
sbVwS4gYZ6/XOcaKBIZ/9l0Ux4wesqVnlP1T2afg5dgHxzdeF03bMtABPhAJPRSDA2bJquyHZuxB
XRcle3kjas0vX3Ptl9iIJ2Pd85DuFk7cMD5nk4UdSGq6uGZW3ForFeqC0MLgP/mOcaaydAnckUez
ZqptmsSeWe0ciXlqQUNcfMoVGAXHAwQENaTLr9ANrbuCLe5DWFuUe+mdYIM4EbwwY7PephjtnqUA
MeyLNruD3uD/4PHiH1ja6hdDOO0R0LV4EkNTVOvQwf0mDBtnsZumLVWlTfhSxhF4sMkcwZ2GoPXa
Jlt2XeCuptIo3mwVGYuibtUVOj+nXRvdC2CJ8yzAZmx5sPr41zqXIgHI15ijgXLzVa6vRKc+k5nh
oQus9CHNhvFhIrP5NvG91sOIo5fRmje3K/afHsr2d0ONktU4jUF49GNmb6hTRM+yvBEYgZNtpZlD
fu1895R3SbTVpRrZhXvFwaoLtQeYOD7EMbTOqdICVuexuJmIOC2yxos3ZisSFDkp13mbhV9p7tRb
DNRYyafC2FpU+ZoLE7jEvjGUefCIsdIC2vUbJbV8Fww+GN0wmI6aZ4MyL8x4z3vKVhPhHc5uQ7Nz
GeLBHkz0W2Ke6SaKXP+Q0up6onMhoNyxCDjRVo4OWcq31uQe3E0/xv2B3E93R7trSIFD2K6JKBEH
bot5vSy8mF4QrbRBMctCOAdiRDV580CjuFJq6Za6Fe+CO9nxQIBQOm54PseJuqyz17iNzbfSFcBc
LHMMtjUOer4j088BCLT0iTjyYTC0i5xNKXJ7oVHLe66DzllOUmXbCfvsitJJl1lpylBahME2HQlb
hlMjn5q48JdBP0sVJfgHrezdU01D1wYUcrssdc5c7sR75vQ0xmeroXgmbMZ6SRup3Pr9lB0GrGs7
g2Amo31FZYYVmFu3m3F2Wh5yTWRErMwJiGuhMrnONMe98kyLb/3AVfT2TNGeoXOFGT8ylhMrPBYm
UqmGi4PSq0HLWUNTHp3WKI6tA3JT5Im+wgemtjjmug2ARtbjtEg3ZpIiiPt2vcWUysdaN9VGuUFM
CGcSAqXmGCdMtkve9TlrimYjtCw6QmOz9tSg+BfKB/K1XiXOpdegkDZgknZBMomdMbX0nJPR57Ft
hOGWGkv90/BlAfaZ6XtvYAYaSCLi5CVJ6/gZDbfMjBkgWD5/gVUgbWC1JLHovSB03jN7rizng6Bm
+wSEHzvIVEweEbwYAikn7SFZBzSyAgMVmvPa4Il7HhIjSFepldPoY8w2SAs222PqOOhipdawVUQM
ht8WkGUYtTK5VZ1fRjs0dd9bp3M7TDd2JJHLzFfwpWRZPgaTS66Cgo76Lu8s7er3LhcnEez6CzOd
t59IbN81ld+/KyYwqM1+s+3x5m7YX/o4Er203wAfpvqWuHz+yEVmPrquVuyUiIx7QBGTvasdERtk
mbzse50gJy76Su9vm7QtGNY3bv/FJhjBDQJcdUeJS/y9CEvRcYSnhHHxP+ydx3bjWJp1X6VWzxEL
7l4Ag5oQoCdF2ZCZYEkpBbz3ePp/Q2k6IrIqa+Xw7+5xhESRBHA/c84+ba8ia4jk7GiUZAPMPiv2
G4RwzXw7TnrbuaQ+5i852KAHPCsxcSPCNo74QRVgM8zpnj87s//rVH/rVJc96F92qn30L0Ely8/9
3qk6X1ieEnJks1Zkcmt855U1vkgAmxIZPLgQ/oV29LepMoRONvW0oxZ6feZtiOR/a1TVL1Ig0ed3
WvYyWOaE+TtbV0v9U4AHYwscAfTMYlH/q4uX9jsZQt+gl2nSNIDvllco4pus9RymxCb5S6Vang2p
4EoDck2qO7X2czUM8hQoRsn+iPXkyeTsZudC84Y3EKXtknbQtzfg65wnrud8raTCccHmpPBBZrEe
eTJti0KbTrWvNzd9AnKwTU2caCVa8ttSasa7qeacPBwZ1bHsouwrXCZl42RlvkEmCbDLbOcjh2l/
Tqpc7CIVuSrhkKkb1Qmxu4x8n4e08w+w5pDYs1Pa2gl7oZA04YNJePdFpgKZaiy4z3gfHoQhxp+I
C3G0JxCPMRGse6f58G0H+rrZNVcaIv4rCd7ptmzy/FEBorBqJ0RcxdRGj4A0Bx/MvpK3myRO44OW
+gz7uriMDjgPQYHA64fylTPeHpoZRoqTxtMDFo6ycNVkoNgBggQRIKFt2OICNJT1FCweMCUbhxHq
lYIqrA6jkL9GJI964Dd42EpzNSuA+VAFmx4T1XynTgwSmQfubGUK93zI1o6s7w77/qh4jooM2ghB
ohgSDVQ9MemO+0E7Njr6vwKo5y9BnLZf7QxrfqD34bYHGbhYCuaAnF9EpCvQdCh72Ulv0DaOa4gP
8xt0Fu1GhGV+btplat/W+oHVN8pMfKGbIrdTJvVGui/DvmSSwfHHBU4xaOAu7M3UWullO+KNjJYz
y+7XI3vnjRXTpKDmgr4NK+2wjDNcaSLuKllhbnLGiVuaCH9lshNx1XaUXoCFZMcjTn1iBh3u864m
5z5oWRPPBa0WFNQX8BvTHoloeFez0FwLpLwvcaACtbfGaddIOwLioMXb3iztLSAcnq7zTMiVNvWr
XFOyvZrwV8kWZWrEbc176zM3VzuSrDmAdtI386s6HfwtfkWU0U1IX8qN51J8+0TPzRaq4yBdW13L
R9uNtQdtHei/1vg87lnUjFOuuUJLNwX+uHXRj7mnFVm5DcfuW2j1hH1oVN5tNirP+MKBjyVE+uZq
tYE0WaFLoEqlJApOedH4dxb3GXydIvUwWfCZw2hHtoXkshyynI+26VzHoF/yGmmme6yuA610GpGi
bXXhplvqNo2e5V3DpLrOltIuV22qPDWJ6TY4BE92pup79k7pZlgKQ94pI2RR5LupaJAx8f2CIfMp
JR2KSmRzM+sbCs1izAvifpD6czVZ56YX+sFYSlOQKVSpITvaLbyaybWcBI1wrLcYZgwHqSklbqdo
8SbLQXoAdw+vpqUUZsyS76mnyzt4xwNfYSNBtWfDEeXHtNaGtLwWYRSsy6oQO4S9pO7ESHFHXc5b
ZMWI8mBl92D32QyuqmzwH7UGYECqqmi+WC0NlK128EIJM933S63fWWF6V+tOBQ2J3HEOe7J78qVJ
oB2zKbVa1Cv6JB4DSTMxl6YNXYcGA5W6Bo6IpsNX4K9kSyOSqDZydxlqjGGS8oVGv7hrzEzf8rim
i4mWhgYE+UwEpB0Tyrd0PePS//hLJ6QsPVHJx7rOlj7JWDom+EA8T8TSR7WZmrjl0ltRvZm3C9bp
OoKhM69YqNgHa0zj06RNWoXvwQBXF5WRFe7GNmuOLRO49zA30VywU8r3PjTIc2+I0stttT8MpT1h
8x/jPY6i+RU/gHUf2jOPv1LnSa7N1YiHslS+6jIxL/1UJym1r5Z7VZIqZ7+y5g+E9gVS45mYgkbE
du3mjQPsSS+TQ5R1OYLjyHqQjAhxBtkPQI9w1NOnJdtEWs52DCICEqZEHPyKKGg4oktjOPfNKUIt
Q3KcwL6JoOjJMNT8OFqYNxpHtXY0KuaVkZKOodQdD9hO1qjLR03hdJocc1drgwpySWQg4Kamhhwn
AihbxJ2E7bs9qooLgD/EW2vX6VUiNW3T5b71XuJ8vzIHSERChcSe1HnMnWYJYzdnlsG+Jo/TY5PH
00FJevVKyZRkRKeAqNMp8vyOLjvcYqDKcSIhCoJdpt0hGQIn2tD7w6vRZ0BQSZpSBvcMGup80cTD
4gpuHV3EB2vQZyaQ5MGv0FjpNwFrPFcoGdRJRPUVZv9MJnfgn8lLcbSsgLXa8BDI1ehrbeg2A2Bn
uAQhgXHrApnSGuIQGhMCDiDsp63w143aOOkKCyHlZ8Mo5Br1RHRj8Gy4s9SxTzxpDvbXTGbyghFa
30fMpvBzz8MGVXh1nznDCKAllKCykWt/NUKFOJa5UZw71DPmL2qLXoW+utJASDfDEqipMEDtTXvv
4I4+Nplv7qZIIwyKsLQ7n9QmBn3abN45HJbE9KU11rQkuPhB05/CImq6VT9ylfDeC/gUyL2poOMR
RinTxG95L51tOvTpAZF19m7lUXBTaVPynGb+9DQq9BwVN8ieYiN9qJ1cv/G7snqeAjrE2oyrq64r
9CuHA/jOD2sSAnsWylZbRd5IPDQ9qbKcm7rqGzsJmGifRR3JFXYSvRkOmTA8f6poqyAm2rdcLu9m
nohXoSrQDlpsExx5oBGx9JVrJ9QF3THRiOnGZo+wV9SI0qDL7ItSG/luTCLthNGquEPRMF5Bzc3v
WZRXp0W0lJNwM4Q3jTpmx6yMhxOYJl2uSRsrnschqneD5UfbpK0xzfNufQxwij3eIrAhySc252ur
D8WltJaMUsWYwYszwmXLNwwe5xvk2jIpzD0ycmOTQ+sirMPoV9ncFTsjqaKBpl5ELMPt6dIorXEO
A8I8CZ2tEVgjQURsV7CYLsFHX3CS918NlHTeGJbxW5RN5hFHUAP/c5KP3AHhtiqHZC+yUbuwNW0P
PsPuo0Ve5cWZgmKN6DH7mIXv/1ITvb7R5ho+iDlrAxAHvpVqwMYCizR4TCtkfV1jGpvYTuFAA8qd
XV80weSNiPSApDhgrpDyrExzCrA9I0RejVmnPdQgkV7TbEjeaGPrDXa/luAPjJgPk85gy14TrkrA
xidlWS7AZSwRsJfzwRxgOkAWAAKixI++k4z9OoomI8JMb3YRa/AgfOEV5jcJE/Nm1ILxfsT56Npd
p3nWgoGOFiD0bC9o6AUSnS+46GYBR5cLQjpGCM3hFvd31M+AGVhzEH/6yZ3OFgR16ZP1oHEArJAu
MmGd++m60Ao2oSgAvHka9Eu8kKyzhWltLnRrherOrfTOeO7TZPBgkSqbdOFhkwFmbNqFkT1Tc37E
WJD3IMq063lhaTtdnJy7ha+dLofAOJsjqHTo262PwY4lRnSrEcxywX4XUt4M0dWkD9MmFjC8BXPQ
kNDeQN3WBYdFn2m6ay/cb2chgLcLC5zKetgXn3zwym+ftIUZXi/0cLJr8AUtRHF9YYtrDBdfx7DK
r4Amxmt1VsVWokK+cOrlWxT4weu0sMrzFmp5o4XRrmK14OF0czbdghWZx8HcyhBfmN7H2UEsFHRr
4aGDgIWOYv6KSf9Epuf4+UyADQtKPV2o6oWfhwGmvYW1ri3YdUCoy4LaaXJC5uCym7jw7+2MRT2z
ELjtomA8tOoWmjvrf+u2/US8W1VPEF29gN/Vqk1OmV46BzPW2PJHRXGdloO9k+TrEc3UVQ9JC0me
x8R4qcdg2IqmbZ+UGeJ8O/BkMrh03HDh0c+z7G4lxyuoY0JH3/KFXC86mLpBajBiZo/xPiR5eVDb
vPyAHuy8OAzNDMgDTrjTUdBstQWSXxBccITeIc/RHBiscmmi/9ZQ4f9Trima5X8/Lth1Ufqvttr8
0O/6M4LKNW0ZxpoovPRPeNbvW235BWKWDqHUtC0DBz0Thj+4Wqy/2YZ/skbp4RfU6B9bbbHo1Rbe
lmVJqpG/pUBbRgs/KdAYqDMuMBC6qUtwCH/E97MCpU/TKKXoxLM9Q7vCq77TYkMew1TzQfDIb3Wr
34UKjsQ+1J+J+cWZKeRVlUf1dcwU+Amwf/w0JIp55r4L1s5oD8dKcFnV+YwBIacNhsNiTBvkks0J
Z943u9GV7YzW1K3rPPta8qjyLBsCoBVGxBRDWr9JIyxz5Eyy9UHCFVz5s2Z+LcgbfiOvSmyYpuOS
lWVIZw813FPsElMT5PiycoH8RlcKZu9fhpS8xDjR5wfETtUV/CcmkxCSr2xbpdbSYsXetCSHe51W
GubaiiH4I3wGjG4WonOpz4Y98l/y2+fQuG9JhdsB/lJ53KZl4JYOMlN/Yp9oSF1/VqvIXGeZhEmF
fipZY85ucF1HTConKyTEIlVOdTMQvR342qsaROm6taAsVVLpPeSsFRLmkooa4jhitaWD1cTe9Mvq
YnOq7godoVdut3dJO19FxvhLV7e3nKzpHWNVotuFEX5UDCd3GNqmdaz23bEEf8xHqIy7QZoKY8TK
PBt5k9/5VnlpJmO+UiTZ2RQ6yOaVzPTGugs2JpfjVzUKre3o1ySXTak/FK41lfYb2izrCStmeGmk
QuA3wpmC8BTLCADxd9ojABRQ12MmbzplUM+OyKtz19UcAkxCG0zzwmf82/GptX5LbqzFCWLkeMII
WHcLgh43uhU1LmDDiUG0geLKRKaVlYbNkCHuACOQdKAUCShRxhs7LN6wWFMRXbQoUjczVtebEIbJ
U88AHUdM95RFkKHmuLiA+Zld0xrNy1Smr0rQ98RvjulNwzzDK2zWlKuIeT9MF11b64vD32ZX76lm
MbspKEbIOQnxAKn0vUzG1S4qQlTgvlmW54In9oYQaVYAcQxNtqvMhkevY1zGQTPXdl2XN/2ERezz
M6i1vCaVz2IboJvDYSp452PllB54IzSFky1Pg0bN5cj6FCWFslFjI3Dtdp5P3JnmykeDfoqrgdUt
8AVmSa1+CESjrR19HncIn74x8B5W0CPyLUpStFgB+4yIBhVjsv2E0nk+yNkY4OKWJVIOqNwEV5WI
OwXW0VB7Eoa8T8r8Jov6bIP5DvJTnpbsPAjDG6aYkY3W3lH1vDIkPzRhcmV1tfqmCtp3MQqCRE0+
cPUdWG6yHSriNgIU2U5Z3RdVDgvIF/NR0xiRiUxt3NmONgH6RygJNxC5n7Oum92eXIG16cS9FwcL
wqIurW3XSTokyFcoZNJNWMPQKYDfbcBxn5KhVddxG+ro3PrbTOunVSun50ShmUmCU6jODiRa0g9M
378QdL/tQvs0WoIvjPuyhl/vtg10Sl0HtklZpq0jnX1SF4vboi+OgI7vdMnpaps8nEw54Qkosucu
CI/jXDAl7VMVzQpJEoA/3hDthccyR++CKYd1mn5w/OTJ7vOzmPwnZVJfHLODymODpcrS7shugweP
SLcy5+/OBrQZ3AZp0ew1orZ4MEUIgezwKR7lPf9lmxmM03KGdLTixrgiiDx/iGUgVsQaQhEVfsBz
HN1CkVXnyM4+er6IFROq7ZjrZ8Zmb3lRnnlobVM/Ll2GUgcrC05ZQPyRWgi4JhHk97IpEenEAZQE
8kGVML5QSfRuYfYPZUwqc9Moups5FdrHosMboNbdqlYMUlzL6qmSpNsM/QVVwOuoITmYu3Lckavi
UPjCfbGn0oDbNnqhGHmYwHlDnrAucc6wv9cvSmUkbCWl6s2G+lbr7MgSJqKeo3AcWRFIiYCnDvKO
qHZbXXAzhQ6oe/8R2dgv4wyiKSzgCKhq8egEebULiW3Z6LIcKIO7vYhKsBfLKdK3EIjhfWFSrT4w
bYz7vo4ICJLGXkv4hrRunPYOOFmX8ccAR0T2nmM316PQRndikbaG1ldgCraZduomODHjvc7rkiq3
vsdM8xLbSrl1MtbvaoRR1WrCqwTrgBn7m8jPLjYj6MWayvQNZQ9oihqzSsGizsY8lCJa8Nopu8zA
DAho2xOJAtcxDR4sHqSu3lsbEfbX/pCcqTBUtvisjYjr++gsObvSTs0bSvvrpAnexs6/5jLeA6tc
68x73RaTSyPyb2Ek3rJY38FdSN3M9DtsTvlOQp9QzGmHGd3LqnLPQu66thHmVMK8aGF66mbrCPUW
Bvowvw1TdlX53TVCaZiFqhZ5/kRuvRNf9KGsj2WjcIoMA5CUkXtcOTqQwCX5XquGOVglJlbeEBKR
Gm1anQqbYufdNFFE9FmwofLmjVFDgI3Fx+pUwCsTomiz4qSYPpZ/Z7wzkpqeMzaBBwxN5uHSsdy5
hmFmkMa7i9DWAz/szkOCZ5ieKPTsiS18HalPCVEBXtBk/SpAL3YpAx1UBf1wlIjRZZIyroaqofeX
BBygNaa/n1FIhzMzCiIKOjYQ2rhKJ8SuuaDvVTLjrE1BR42DN4regt9rfk1GxAL0hm8ZXlycWCPt
OMZjAOqkxMIkZnIWAoiXNUEES0RuHIm1JYF1YfmH3owazQF7jUpWN+clXMVAx+oPAaEqaF6VKLc9
zo8nNeAoov0+23r9NneElxcqVmOQYFhPg8g5GpzGmyEfGg9NIHLelpxh3zDv84ApQQ9IcOWMMygx
jYBT4i2kq3ep5nEj6hvQvZqrhhI5dIs9C9DhQ8v8U/hahaR8IkNJUx4IMZ63Uy3azTyRvI5sMd3m
+KnPzWIsEE7QeM5sSRJzARGwxQUzngQQcKzgYUp1xXW4Ngl0byDe6/pxMFleqwlcAxjebo5scJko
LhYsRBWFDt80CPrrBPVMXLQPKSwAapzsmxKPw4765RsdOIiUQl6muPyWmWm8DiI2vpnSUfws8vth
puzoqvQychFsbC3TriusIIziTCovZv8u4cLZobc1oozarKIKQApOFlH4jhCgWmf07+f+k+o5+XFB
/nfGbdX5MW3uhAQ6h4K/8e2G1YpNHcjXRjAdUKajz2RqUzEdcRN/8je6SR8O7d1AyY/ey66meVWP
xcyypwOjGef2UVETOve2avYFZEAimJXqPliO2iwEzM0JPOwl3IhtN87fmEkCPNcj0/PbMthW0gI5
7xTZWQIc2EXQUzibtPuGtdUqL8dobYbTqWiiyuXeKVay4fxgQX5jjSG3nN3hAIiJgQnM0qMU8w8A
05V1Dr39oHFMu31fqxtNBZMVzuZVJQiBNodYBeeN0i8Gk40Au5koW2OFA0yB9yWnYD0qykNRaScR
Zi8k9jxMNP03k1JNLwFudXcsqaZFEDDDXeQxqO+ZdxdvCYEcd1CpylWSDe+GgjDfcioKRcmEtE8Z
mpklAoCq858Z3FrWFmQ3PFhz7pN1NIn+yKYr9NCWAGCUFvNfyweqOqEZQ7qEGbMZJnaUxVXpy/Qq
bfrhZA4lZhAp0J73/kel1NcdgTm0K2gLEFTuowqzAXG2YIU7nUglNWaIvhB6/ZIB2aTo0MdS7ik0
T8G5RLy6fC7pvi5TgWuB7Bap9c9d1htXY9jvqzn8yGZj2Q9hwWgS7W2ESXXhkEEbU+HSsSdhHDuu
EIqjHuRk3LyWRvUaQf5159zJ70Cvt+tJIZ++9POA1G3GI1g8YWENJaadRuehpKb6Ws/6BF4qRF5d
QhLImZKR2d5oxIFpKmIHopWrlAO4rKL2bIVEeecO4rwm4DxGsw8Y1VmYtEvZ31OwH4zMKohtY+qJ
AOW2CaobJ2D5Mo5590QQS7IPrMn0WHxTbIWTj9GhOOppwVGfhd011Ima2aWJjdyc/VNWQuQSPeBN
S+IklaQF3Vd9giM1VPItx1twrbeJ2Cg8vIiNwiiaDcrTYJbE95j+cnAlGTYBJLbWPGaeouiEMRmm
bO8WNr6bS+bR5ESgJ03gK0KJHO2PshXGhtCd1u3COd04YZIe2es7HovW+C1ZGMq1zOZdrEz9uZ8s
DZkluOkxbtYlCvIrk62DjezaE6GFhrembO9ldJOE4SOLz/Q5pjr+mtbO6X/LPEWglfj385TT6z/w
CsRR/S+GKstP/j5UQdqvoeiHIiFwzeFW/2+rwCLA0EzE+pyUONsXF8FvQxVN/4IXHWA5mHMM6arx
3VBF/YIPHpqBiVHesKWl/x0BBr/nRzO6RH2BOEQyUsHlr/2EQ6RATfPB53FX1LfkwbkqjCHBRvi7
T+b6Vxv9P/Iuuy6ivG3+iXzlh5fhnS02RGlZSDwc0Ow/+xFSSw3SmVn5eqBh0gYO9YIaiWVDzAO0
1w0M8FCAe+eqzX+9/P6t3/5HfcmfX/knfQkQrbkINcg8o4bUHRfZSqLtb1Z//QZ/pAf8+VWWj/k7
FctCLlAVhp+0IavV5IEn9pj0bP76RX78rpYXAXagmQsOAdMJIIUfX6SuY4buo8NjlzaMEOSmXocf
f/0SuuRK/e6CWF6ER4YB8oFLSyehbfn3795JYgue4IhpPNBx1haH6abqq25w2XEpnTsmTX+LmJZ6
o2ZcgsMCOt+LDpDwmGTmEkfbIOtQSUG4r5U6vTAksE5AxfVvBGgg3GRhfVYoZgCnkDe6mwUDcjmg
ECTrvAkuUk6UYRLyytmSSvZcVvAIRvJ0T0w7iAyNmB1jpAzN57zGMsWCSTs3sdK8S4okJuAIXeAQ
+3glwXq228qWyXWuB2Lb6rafroxucvjD8Y9P6zkIp1VFnbOp4rEtDnIgZm3nw1h4GTJdp9EUUPKC
nT8NdfXN1CaaMFVLRgYHGvAye9VSV7to4scNYXy+6oLjjTYsO1SxaTuWsFMwkBbRymCHui4/ZaGu
Huq5MNdVVuKKLaXPhngOSbSgbO73sVYp1a7szaBEcNOkGraSYBT3laL35k6XKelE6agVkEOXQE4J
H3FPXJKoyJ8j29xNsxwnIqfH0arqQV2NFL+66yeZeNAZxZ+HKkKOK6fpMREoZzlyDGSm8Pudb84w
MBHpHWPns51rWCeMxNArou9nwgqJhGOPgKIjzYgl5U+Fd2rYrHtJXkKtqGjpuoqL8G4K++AlbdPi
XJUaIC6nr7bgQatTj/XjrCXKgJrWz7aDXpRU91hECgfdKCknGXgBYsMTeMVru0c3giKt2bYDketC
eRcVYRu2VplYgXEVkB413CuBgRhi0IdTEYEvBuenn8iSKu5oDke8fE11BwQ0OQ4x/NEVcZ8VWSCt
MPdzU6fviRq0R4UeqrzXyyWRHo/sto17a7H3Zc6Bi46vH2XvMmioX+s8N3ek89CW275+mxCP8EsN
wZvoRaa3IWXn2xC29gUzinExwJigdMgkJ3VoZqDxmvK6QzbhAR9KyyscgSZfVqdpKLhSsyU9WgSv
PbnRpPaRY6meswnswkHNTFbu9hQK+Nx9c9sBG7+thdHelWxeWZMnkHvUgmXxntGv+QvFTTWjlQiM
yGPxWSGs6WPnTUxh1KzAQFjT3ipGot37LpUR5tuk0VeDPhmQGoEk9K8Nsyz4oi1AxdXQmMWzks5G
41XjZFz81kqSc9ui2F/WWQFhvgbKXeirSo2sX9NbkjRniA65sgxfBsNK7xyqnnMPWB0eR+N4amr2
bmQ54SGw4sk1kI9cdaaJfMW2fOOxrAJnNzOAJ181Gr8iPtKvh7izN4GfOIdW76qL7kzDfUj13BN8
NBAv2CBgsYgBjJCUIXhlVeXXOIagxoEObIxIeFjIjAb8WzvdWCRmfzDK0j8s6Yt3bDn+aerTFo6I
icMEVNdEGxVFB01HWk8FmjmbsOoIF6RDbTcBArN1K0MCrM0eLBPaQT0iHyi61+Rc1BvEvuKUhAWZ
xUgxDrUSR3ukRA48+RbvdxuIyrWFT0s+6L1+F9NkfmgED3aQwtT8A+nB++eD/H/0FosjzUZX9N2J
5b22r//4yNuona5es49//tf5NXh/TT/yH2quP37u95LL+IKED8Q0UTCW9iNpyMSdyRkHF01F38px
998ll/YFIZVNjSaXs3VJuf9tjWV/oS7i95gcur/+y9/gDP1picVwT8e8b9lUhUKFhP3jAdvNpd92
PBLXDlNNeLGrwtgTvo5bQPFyIr5HRDJWeZAEjbRhxRRzkQWU91kbHpf0WjqyTc+CQUaYTJwrePyr
CSecQwetqzApjf9QdOj2z2WHAXiJelPXDSo3nU3fj38wQgU89OwqPEVG8lVTyKjtGecte3malhTv
zpnBfXLE1O+sYeVMnm34mRuRx+zviwVIij6ZSsER/bPJKGw9GgRYmNBsEJUJCIaETYRr4ljqs6XW
8sXXWESu7FiHTCzJ9cNugbZ5lYdT8Q3sb/NCpTE8cSDUFQXFwABvDJPHVGiV6qJJL9NdWHZPjL4C
HhIz84rTkInuCA0N9oIfcdyAaRjvs2EEc5BIn4kZ593CpjBsJ4NWZBM7I+0eTRSq4emZCJNoWA++
jyaLxU1/gzO/2eeqDL/JmlnoCqzrvMdc1ZWs13hm4e3M+nWZIVlLM3r2trHVjYkBbSOSsfGADTfO
tiYU7mgqduL6VSs2da2aZ0WVbm4INA0mAsbhNh+MC8mA9SUlR2yPUXTaai0wWYHCZUmNjue7OpRs
CkupqE9VvmAAxizHxD4wwFphe/WJO0gQwyFPhWSRocQ/MeBAP1JU5ZHwW+DdnR9c1cQU7IiAiK6l
WcTXrcnnM5KZtMMyugRwV0yCe8Uf7zKmKF6ngoflLNFPSMVZvKbK9A6qowb6WuvTsO41jdxq//Mh
LfO6QlsnFPvrUM31jhxkeTt+Ptm5S65J5hq/JvmkX9V1hXInCItHo8igYQdmPqP4Ut58qqSdkMxH
ow6H5IhKq2AaoLS3dhrXI5N1IukhRIUvQ0kwB4N9YtoIv+E7StWMBWmEjPZ1xFA0rssUm7ALiRJR
kQrjVF1NXZfWMIci2pI8dHD0+el9VDFAVUL2wM1ESjPb8uIWao44g8e2dxxlEcUKtPPeapc1Um7f
lKFSP9bB5KyDUgyerK3mrlTC+jpDxPBWENO9j3Wz3GUDGhIUuMs5rDXrEeHQV9Sh/kmf2NMxCAXz
oA6detOpXU3SHh15O9rNa0Ac3SElXWjCMDIBsBrilqSjzmrIRMdIFgGPSHVN9QZkNM22ykAyurJv
sQCFkWn1l4rTktG0hUhcdZlddjk4pxlcVMZEB5uKaWntymlDR/BLU0WsCiWZvyptDSe55zaoXRsp
UcPsLWRhVJEMeUqpQRrUYD1zUcpjZi/ItmzVBXZidC8WhbC6pWNJ8Vr71XCRIlDvVNDouteXsVJd
h34Rf1S4eFLPCokWxa3ZVA1z76b8mttGfoN0j69/LJZYDKWNT9qsa+8Wk/oRi59ged2IkZRsAr5h
7dqiFdf4FsWwynIfT05rzQ+ZgV+bpcwiaLMmeanLgCAthXLHCefp0MRx+txMvnmbTlDcR6k4X/WI
i3Dl1LiE1ETRzkhL0Vsmdac+BgNBUebUdOjTizrYTrrOJH/MkCailJlhPhl4wuMpoYfRozHmDixQ
J6J27Znx6GCY2zVhwBBT5CAwASnOdMVI3bodiT8GIN4torg0j/e49Y37CIruMxDm0nN0oyJjxdAY
0PbJdQk19EkPMStwfi0cbdGsoflWB6a97bO0GuO+nrKAUpT9L4pivTthGMivRxu1zCrvnXATVQK8
pJALQ2duu+cwFnm+MspmeEH+EWTLFtf/D4249nNnSRSJoQuBeEMYOuFtP3WWOQqpfCDsfd161mr2
Gjc6+Btrq3vlVuy/Kwr+xbzhs0v9dQyxf//nfwG3/Om1sLZ838VyDUWRGfBa4INd3c292CMycQM2
jjMGUeqqfOs29qoG6LuiVYcXEP+nkceCWPj+TzAhPJhSkzz5LNBM6nKsftdIs1noG0uQ+EW0GXEH
GC1WqceG0BUvIN9KMrE39vqv3/afmJ6fr2lpjqHZqmr9KqD57jWLma80EFOyFitSBHYhSt0VKk84
m+ERxqz1dz/mn1/vp/c4p52ZhCbQRKY4Xh94/o3uzveNG3oKuun1KvQSt4a4sqm3JHaH279f4/6P
RopRGv77+ePX6Jfw9f2HQvg3Tgk/9rv7y/qCKwXKJHHQv8u2fld0aeDBADw5hsreXiUu8Y9KmJhq
MhUpoIVpwerEwP1HKax/sagFEXvZlsmPEWf9d4aP5qIN++4mQZBkiAV8AufWIuLZ/PkmCQ1/JOwh
wVPF4tnjYQ1Oq2PgcSEMotplNJyX9FPSL/tOHnWMYed8UfxXcBJWSROpZ0XXWA5IhyA38L2YbNt8
H3waB1j9A3AaDf6nSfcOOTuCN4BUae1rzbWf+Zd51jxC48A/d0QtmNDCAvO6/jSYV3wGSMANDeP5
zGAed6RBR+yqizW90IXct59+dQWr1T2e9Yo1WmYd5sCptxkZSyczEc6TbQwdcGGEzWc7maqdH1bB
owo8ygtUs9xWjT0fSvBkmywOJiy6fvJIziEZDlWiXfNpVgcZKIil2kQHqJ6xmgl7hJDgMq8tAnB3
8WBhhmM13K26xchPNoQ84zMYX+Vi8yciWT2IDh8NjQEYgAI6urISVFb3BvzJQ0UdcPLDNiZvOrbb
x6YlWdf0h5YtnT4dzQU3gKgnRj6lNO2OsRRBwJgt7F3dcy67Edbqa7LOhq1VRsY9sbZ4r/zcuM0+
GQdpoDTHaAEfDJ8MhGbBIbR9mLr2JyOhj4V+Vqyg2qoLQsGvCv8NnGa6NaugeSvTME8oqBfuQrIg
GGpkzCfxiWVYAA3UJPUuqYE2aJ/8hsgP1Q+7RGzg5XjLvQBVB9tpzQpfIMuEOMMWFsTUjNqNPwB2
W3HITo8Fs4QX2QKQgJSFee+TKhFKP3018mJ+K/wRae8CogAbjQ+Wgo1E9E9ShdJmhJkXpGLaC8hi
WJAWgsUTObZQ7z2MFgxJc8VyzgDhsNQGWEuOTpJ1p1734/f6k5RBJEt0Xy74jPaTpEEiArKMKkQ9
3y2ojZIz7NaxAuMRc3m4hb6aQqADzqGUeRVv/x9755UcOZZl26n0BJAGdSF+XSs6nVr8wEgGAxq4
wIWeVY/hTewtMGWEVWVbfnZZm9VXVDA93AkHzj1777WLL2ZHJQTW/hnkAaOPci1wrR1RpZGQiT8z
P2Tnp8S10fiKGQkCtwdtsAuCYFuCTL7qezP/bocE5ehvJCMT6LBgLNYcSHBJQoa8yDwqYtziex8g
W2FrihQ8rxlUEkYOI7k380toIsUfMjNNcmoT+kUH45uGHOTaopKKxc3Ii+rCbb8hy1VnYurZpf0i
ppgzPIVSk6xdWHVI93zkTmvbGIYr280FY4LugLXIiYJr0OAeOlZvay4a6owme0IuzyzhbMDwpp89
Qb29PuNd8i/SS43mtxlSGWzqLxLMOENhErfNnjB2QIrpBrv93rg0O6czSKYXsV4vii++jOl1nA6C
L+4MPW3pkXYode3MWBoSMQx1EdrqOpuxNZ2Thg9yRtk4M9SG+1WzG5Mp+gYAvyQJCPzGkS0cnHFG
4mihohszbPz26BhFd8hI4h3nkD2Ohbh7jWe0TvIrZeeLuKO0IP/o9NamVCLVTWMfuWF/wvGB7l+Q
SsDsPbTDva7G/In9IDEKUYd1tCd4RPYvH+zpJZ1MDlTupNfhgtu+du4ckyynEEl/6ay22PZ6X7xo
pgieVD0GD+0IrxceSldZK8MfDWeNHmHJm7JPrXcDit8Jx4BPXQgHkmVnRRDmylAelaijeu3ljUEh
AMRaip5YykNzC4eHTol4k+X0bURRiUevJcXvPiuPC7fLiGYupbIhxGIc1+8Hxl13gclwAE1M/u+K
3G70hC0Y/L0w6Oere4CGcxcrQzQnjuyb12P8OtI1y35NT6rsGzA+ooZ5ZU1zjDNKnjJbacBzLEvr
F1UYDJL+P3NkSCk87bZwq7Ff1iPEpTobYhevS+3JpZuOY3np4CGVC2GNDDBFUfARiRLuoPdFfmSf
7dssPupaLD36IfAf5C2Bi1C4yR6wYLcL2xhmkePW2n6odSx6VdbQREP1C8YceH/M73XS0u2AC8xH
jRfltW12/qYZQk3bSjrKAH5wjOcbQqwea5TEMmnRPAEYgrNfsizq2LxDu0ihmpQmfif69BaShgfO
qBh3HquCNBDbffjsKzdGgGDF7vMneePot6oV6ZVft1wNgRk1Bew5KsW8zgyv+Qjt94rdxDuVrYDE
GmeY06ce1tNV0ehdvYyVm32QrrYHPB5Cv8r4i5RvSXUM9TJ9w2UzRcTouCXcBaLEx8fvmIL4oE2C
Tx5U3mc/zmI/rWfxcCzGEd/RBB/1KGm8IbEQziWgIxfefdQCJ2YnYn7iYhjNgz760Qf6DVgdd0Sv
4o6nFw/kZ0y6ZPkK3lGfGzqEF8dRP1RVKTiTeiMV3W6ixEkqWFDwNeYzKl/nV6gQ6YsUNLiN3kS1
ijWjNSZZBv5ymFMuUA/SwHwKLD8A1pW5MjmEwCapMSr0hNhuqF07IYfEpem1EkOFHYLQxT9ubrRG
h9Z7EKIohbpm31XH/qoJpScXjZH4Lygf9n3jzAlAwysd5vMxoStCU+4uSXv/wcfldKV01vX4b3iW
YY6ydvgKP3th1o/+V/CwscmeOamh877Aani1jo4wxxQzv2jfDMODtGrGEx3xnbZr7Ni8KYa0e6Vl
GVhD45F7zHgOJst4gEJus4/6RuHu8OsO8T96Gf3bLM1++N+P4Fefzb+av/mZ3zfRX0M2+yHPQluf
p+w/xX820ZaFIYAzlCXIOv85f/P/cHK0ULno0wYTOIvyfyQqHEYlujM4Stsm2N9/xAn8im38OH8b
HiwHFzcBy3DdcH7iBA5N3AFkge8ZAoKALt3ge110CRu5hUcKOYOU7dVvFbxzbV2PpnPxjUj/HpWz
95sYa3fqAk/KZhPMeTQCZOFlKGMUONEk35CFgjeTCtb7kR0EIBNBpxBjb7+pvdE/tzylxnnuJwJX
NPiFnM5NsG5Vzd28qt3qTl3uKqNDz9Ldfm1+heq0SlkbuquDD1lk+SffariYQVtf50DVj6ip+kHD
PHMt57xe0ZnRVg9D94mVjQs1yCuum8qJ39nzAD4QAyEuKwXHMCcBu69QYMwa08a1R1ZQxbZ1Fc/5
wWBOEta2T6gwtr1qHef1tKwTyIgUoWRUFouE0LmnPns0u3Vo2smDyRpnFWV19DqItl23EcQEzlN4
b5EGb5M548hqWbHf6Vmpw8oxIF9Z+WZCkd8PvgYtbYwtku8mHdaNIe1jYsbZXUK9EFV74MiPnaog
8VMFt4+b2iHXS4VfaAtskrJHUcIrSBYZHYRkqmmExoLoYXZr6LV7BQFwtsqb2nCJ8XXx1Jna9Ir7
o3Fp3UJhWiQZtOLDsg5+l+bHsffabx6EL7gyMguObEvybVaQ7OrjIX1rfba3VtxWZ8ekFUtD2n0p
usm8cef4ahw0hGhJFOGHI9wKzCB90XDN3+Rz9DWdQ7BEXYLtOAdj7SwlCB9NPpXpbZpoDk/c+MnV
QGazpzK6k9uXPGdYoe2H1rf28RzB7TSuX2g75KxjnBN72+vaHdCF7o4PghgvD6t+N593b6evmK83
heIDBJt/Z37FgHVFtHJpMSnrxJ9VdY/rsscU4ErOIam1N/FhXYs5X1yEPNtX5lfq2AOrPEPZLtAk
CCXDRfSyRTpnlWH3myHW3jnC3EvchFo4B5sr7vNPuWtQNTTK4gj0MN9Vc3owL0aNrIBXVE/89uew
dMG4uAjB/iztOU1dGQkAha+ItSzj9KCF5K5JKPDY4HgBemM0AhC1GkayQx71xmZA6H3wFb03VAyQ
7sZCtnQxVs/lZUJck9hxdt2cCB8xYoKzm3PinrCJjBO7GgBqkyNnGd6cc7PxSJ17xoZgpHucxtAi
Is5e7dgHXIL2VzS9FnLC2ay3LeyhRdh+PfOmNKs3nNK6E7TrjEN6ZhwDLmvjUBr2eD1l9mQDINOT
GMOwFJee7oU1SobxzSgQe1Zxyfd7w3Tv3Jqu1mC8x7SX4J3zRM4efFR8TMCInqMohe2HkXA4JGaF
vpTZcPfcvsDCRI8QE03tZ8gBahrxzUze3ImXl/x7w3yk07pxmHwoZGuf0IKrYcPdAKWJGXB4zfuI
D9hGo38sdEuddAUHYJERxt+PIu7fZn/KJ9krec+vG5tI1cdHP1aoyg1jJve1yrhhQikNrmdZvAcw
gY+hWaqTg+9rY2ihg4dFMN1ZnSFHYBhm3ixMYdFd2E0QFYLOtpdxlomT3+TNltpaspr0di4zauNW
smpkAQAn7a/ScAyYzvrnzgQtMsi8JVRL89Xgj9mxsxPxOiSutSzxR786dptT+ZwNjvmcjASVVh0y
GiL6KObatKI3Xs0YAakHZQNp+D5xcBIs3KGiB8Jz+2FXCwg757qwYBd4ZZ5FKxexf1qzNY4rTOpm
9kRdmd0z4Ecy5KbTBjc2/5yjkgNJaK4Rddt5DjbmUYeEUQeJ/1AUA8GPaogpftRwj+NnRwt5UL0B
Go+zfb2mdTzBwKIwMNP2xX0IrEtyCWpb+7TqibrouDPz2RBe8fWBLVhfsD2U91ptiC35cLqxe0lo
AFvHE8Ro78bFR1TytgKeOlME8BLnu8gjIjp1+AD3bjwnCU/DvlHWVdTAbuCO1zwmSa8f7FALbql8
bzGIGjBfmdks7TMjy7wupHDWweTVOzailJUlQ0KEzMSbIxyoElpCAzqIsmELa9TaUwpIFRHrKMQX
TsmbNgSFZ4OM4a5RyGrlBp1zwL2iITCU/YmdGKWINYboIWrSa3w+dM0KhkLVBNwtDElGmtumewhD
zL9REasdPXnptiJFsiuNTBq3RcY+cOHLscSqSzEnLSHE9rEVj4W2TbMBf20E3kZfiEavxCLX8TUu
Kl1vOf7IUJ3IdJHDQiOnWg77VXYNyyJ6KXo6YRcMn+aw7iaV3XlWmV0aHv58s9CAomVfWNW40QBR
PiEMRP0yNyu32Faj0w4LfgVkot3Ue3cDlb7zERb+KgP3yN11ZOFCl3BSkKgYpxV4fi7YIFPlOfC9
RCxhJFEBHGVtclPHA/dsDsjzGqmfip1IK31HbLjBIBwg1alg6J6w02eQhxIWJshiMu+2QYOnC8MM
5KBWszFF41NkwBinYMmxAMv65Bjt2tA7+7ZrI+pPHSBppz4WiJ1WW41PUksNMCqkBFo+FJ/KVRvC
fbvKyrQ9pxn7sSQsXIfXlyakNBAJ2Pdqay43lA2PEDC8l8Ipen+ZAjnOVpUG22RpKNWeGlpKntk9
pe+01JVnOHfT97H9usk3w31mj/1WObp2O9mSfhxXU+S0wnKIjuHEgeVXg+N/9AiPjQODz9+Gos9v
dfz//vuHWo4/fur3GR7Wt2UziwvL0z0mdbbhv+/Q/V90jL06Vg6+KT/0cpi/OPwUeWnfNWgmnl0g
v43w2Hehrs1sNaLSFkk9x/knO/SfN+hISAJjres6iPdYNzkr/FVmSoxwysw2NFcNO8NMUl5l7APv
/i/Hmn+hp/38Ih4sMKFzJMEF4s2cxx9fpCABHDYJSB+evOsweW4MbcsM/PcvYvCZ/HQYEZ7tWQyl
kOoEO6UfX2XEUEhdEm+lWk8bd9NvrWN3bBbD0lgaV+VduGp/vaj/rTd4/mz+KtEBGqNSnl8Bv0AT
0+v8tv8il0VJhPUU7+Aql9/JXm/jujzGtIFIXZ389uXv3579VZDydy83W5X/8nLKNdiy5sSqITFi
ax1bMyK7F3WUfvsEN8nqnKq6G4+0gWcrkWXlhi7K7iYo8nGHypsTaPONFYmfaYFDAk5R2Y8PY6Hr
l0Y3PdZYrrFGFq8/SlFkR7Op6ZAKXHsb4dkI6+pF15t4ZGdbjg+UxY4jOLfQovcIZrv2YVi1QSts
EG5d8J77qYpJBXHjYaEYTV136TpTPSYqCkggVpQagJJH8I9hc4KJrraN7II5P9ci2kRi57JExW8i
VUYuMqC1njvmbjQFRRKtgf8vEHpCQ4ZNgikynO7FDUVzW4FxObq9yV8KYnOH75LHM4LKiQm/eXK5
d7YLJHnnyfBjJo/MoAdYw8t6i3XT2wAhJb1PCE7bDFbuAApCIblhOAYv5k/2s+vC7sFtSPMvY1TL
/swegQhUdq7D8nH9RUrV0rQw6YcmeWXbnLbcyN6YUS0OGCwM6it8+dy6Vf5Euyplzjg9cF3QrckF
G83d9UMMfWwwsvY+4Y5AIhY3FkU5VnDmle2Nxtd3B9bLpDEzBIqxZz8GUcBMyo3BBTFvlPu7rFbT
I42FkPtZ3C1zIETfhrpANHCn9FrT2/CJJ3i302RPOm/kkDJmMyHDBXeDVzGBvGG6nXGrImKL1F+T
IMl7GxsQHDtx1CjhPrYcyRtGMzHt+0lGF9zQA89qxzLesmho1rKtMYiCsofuETfdnTdZ/netruS6
lk66c42eWs0hKeztbO8EtjeMKzMt1cphc3VO0rLeMjWIJ5wHTFkhL8EmOCgD91C3KSlD5ANBfYBu
VC+mLmEHzXE5cFGteWrtyQf0XAqLsbnwATe2/djdtHVef2MUN54pLxEXUSV4KJoIlNNilmIEKCAh
7klgSHMBb9eol0nVZrtAaydsotlQH/Bhu9fYg/JTRFn7HRdIdkN5u3lbSYtwrrJFdO4aDz+mBc6P
KBHgt55sEglhMsaTdqMLZDo+5UaApunbFHGMGXt2y18goH+2vuw+2y6EciPJTq5CYhCbnksuWpW2
Rk+CHc8ZBMgnvBwhv+LBYtGxqlSSb2lVggE5FOkjVoL6lA2JtuPr4N0o5TnF0uSesMjaNDuEsdbt
zGIU35lmokcUoXplC8TBpTQK85iO3rDjQyjO+ErrfjGYZJE9V2X7UouGFak8+8JQPtJWK9xTHhOC
phcsPwFybW+83CjerBzYVzH0Ft8wF38rVN3gltNqcsVBuqUa2qYaeShs/dMO/fZQ0h93ygju5wm0
TpIB8hhYWXlXGRENcKXO4Eaa3zgEMQtSLjB3/AiwJ12HtDdc4o6CKFZfFVn8uNYXFL5q26FJYOKP
Vb13swb/PrfLR9eB7xDqvQSW74bfFAXIB1K1xmcvERQWOtv3QyZb/zozjPEuolnlKhJCbvpygqPU
1SYmZpcK3yyaHoLeHxfCk/2dxod57huC44luQhUNg/G6jXUqCyy/3DdE5vdjZBjXuZXBiMTE7dsH
ChgCFGTNVpLfpEqA+fvlVsVueTf0Ou7xSLI6xuwTL0Qa5qdxYjSjeEdSdDEO3QqfdboazdajMqJ3
aFPETia3SMyCJuxy2mZQ0nZlFoPpNq2yehNqTO4HrGQPuTYkO9NwmkMZC7ELHPD9kkjDHlOXj5Wy
ic4MvCZQa57Kdt9RkNzP+QJB1F86LKW8DiKS7w1Q4YSk7chAjgmrQu014ZSAKiO1ZN7X/IXiDzna
FYAIkrga3rve4SqzyO4sDNOI30ajkU8M9zRJZHbd7nkzOXb8Lrmh0CpYp3WT3bWD0DdpMCV7mYfp
YwUo+ZrTm1q3SRneFKqz7vVA5VdhGftL3wFF1cMMWGb1JNeRbsk7ETr99zKop/cOy8AyAgZ6Gw5l
saWz2rzSkReI3VvllZ6h+C1aL8CdFgqUxxT5Ms1TsepFMe5tCeCOsdg7TRq9xCPuQLoEK40VGsfz
/oKexWfkEdxZGv1gXnyn186R8uxLr3vFXSFAZupjV68yUK2QMluttJgRkni4Mvw+vwxN5X3EfQ/h
ojPT/CwGqFJ4+KqQ7Z4S/jW6bA29JC+XZhxoOEJ7OqRMEl9vrlkFdwFZ/ldKrpwzRvw0W+TIJPo6
JhcdrVkiupsEZbbi3tlpoOWRAZRnJXD4nBbVs7BYo+3qJMgOPKHsZUWH4C7RtexWUjKWrQgFAGZI
opBdg3TvDBSpVdpi2k9c9DdIm8ULNjxubxnRtHtlpMV1y6pmpVF7lf0Pc9aP4yM7bJCILJdd9tzz
1Gv9tGXWKYWHDJAbqzoNoJ148XBdJrwTLwmi1d9PWSCFfp7pfnytecj8y5AVBTaGj8DHB7qu9+16
WqH8X2VPNh6ocS8fvPPfv97PIySOcdDFnDMEXq/Z3vbjy6mC/AmErbngYa5KmcToroK67pi8DBot
oyrdjdX271/z54/z19e0DWPuA5wNZj++ZpGIjv22S4DZvZXd97qsVx5Zrb9/kR+HcYzxHsM+px3O
KsTNjJ9d361ULrCVitlGTbgXZsdQtlT/0wT+r14FaQT2tMG9HljkT29F6eB9Fa9SjqAqmMTHvrr6
eiP/6OT6n+kSm0+qYq4P/vcK1Rkk6ed/ffv8r7u3onkrvn3WaFNfeYrZJ/nHf+D3o645N1QZ1DQT
CsWj+RMs3EIC8czfpaw/7GL+LyYuMUs3+UkT/8B8rvvtrMvRmQM45i4Y4wCdXMId/yA6gUWBy+HP
E5QQ2NEYkr8UK4qLiKz+dLnouEp8R44rfwTJjcxdVczeYgbPs4vnSVhZ42Xoaud+hs9cJWUdbBLZ
lK9YKXI6QuR0MuoqPJtODHBcFib7wKgBfzcl/gnQn0QTDWyXSH/ev0LO9+SB3J/UP/yhyfa9kQ+H
VJQ9sYLBY9RL2DNni1iztRfcFtMVpHGNwuYM+IXBnzLJRjypWT7TVbH0YECfUIv1ZZTnDOel00cY
iUMtfWgjvQJjk7bwwjNBbAhQSAn4qPFT6UJMAcm0CDLbu3E4hFUs7P2RpsYhH5dJrsyPtNXzpV/W
7bqq2/omqbvuKR1K84ZiG7GktS86eB0k5hR09KGR/D1JOvyO+gTaAktHZfcUOxKHx1j/4kY9BX0M
KmurNqebOEnjFw8W5SHoYz4oDEYuUdACsE8BRzydRsqs6rk4KB99Z1s0AV6+qsi0Ozf3jZsQs8iq
9Ry1amCIb2qHcgacN2KDPcTcm33veDMzKwzx4pR0isEejJY5aT38sXazkqK0d2A9kyV0G39JwKN/
VFDUk3eSkG2N4dofqkfWi91miAZvLQATrUEQEWFMAzalJq1XepwN+8CA88Ev0l9hgqZqrzSHw1Q4
4TE0BoP9bCLFU5BhyUdniOVRCwpnlTShbqwyz9DvIWpVLwRLxrMjgh4MWSXpoZw6oO6VnlcbwNhi
ZWtpuAFLNlckRvmqw+N27o1SLdvO7W/8Tri3BnzOHXFN51mTUnvBOuvTroUKQTlnEwwLPXfBf6ei
uvXRzgrgbQGNH8IOsTCy0XUvhmyo5kozayucygADXOEVUFXeP1a6TyOwD3v+mpLM4cz9Wz5WjZAK
Yrfrcu325QMtD8Je10bl3QFCokjbw0TfjimjPZ6z5tEJ3eYlGEZtY8x9cUsW5N1zSWfLjnLx0IHA
WnU84xynPeqWJjfZ5LWPljE5N4nf03WaxeWTR0CDLmOwcnjvgv5QeRBkenB7O+x91V0fEJesW4VN
34pU8OCS2jw6YU6paIMG9Jy1pY85xxucXeNLuhY9e9g4UZCcYq0wHwcIB3DaZ7wxMBGQQrWWbiwY
RszVQn+KpZfPu4boIx186zNNlfYE9Zh8nvLVXqf6+86N6vTVaP3wPUi78bbpcWhoYtB5/ARmCbVs
SIJtARN305U945EnkDyWvq8F38BTl81W4wZFJWkhwWpbin1zluuHbIzSPeuP4OQ46cAplH8in3zt
jvNOZXgY+yi91umxfKvGklkSi7yx0Q1FO91ojeljD7fme2LbdPOglSWnhrwOYalY3mB5EsCrlGO9
sFnP0bhnHDu9U9z+EFJwB7W+80r9s9EvFd/EExA77bniQAr2WWI0WKDDYnnnQv7A5F8iS2NmeitQ
xTzeXGtH62owcIn0aYvLiKpU57UgkH1GmjU/MiyBRyOw+35hKkMeWLzTbmP5UfaOiVbtRWBnH6yz
imd9cuzT0CfGHUN+eeJxEPkruIOOWMRGWVDfZzYaO5kYcYj4QwmUsOosAsYW3QBlEjc7wmczBNAi
CdoVOMtXdtWVHraAsnrSfOLbkIvojylieeW2fnADTSTdmpZPCI2rX4PanAbXFsfTrY3bdWuksn2h
ITu/klotT35ZalsNvfAYBE31jVbNZj9Bv0Y3ZJ/m4F+9mUTGoaFKfboVMPzG1JZ8WmDFE/rBw+wi
vSq8Sq2kPVCLx7Rv6/Uy1yZ1IVE60L3bVFcJ4hneHYpx5zQOcBNlm49OQ3wMOhiHssKScgGJCQZZ
P0KIM0Yrc9f/N+804zyu/GrJMVib/vuB59I2bf42/rDR//Pnfp9zLOo7uYVxRVkGRZh/nXPcXwyY
BJhhaDhhAPqLLd74Bcs7hnlGGb5YJliOP+YcTf+FXT5DMqhTHDX4drx/Muj86nv/c9ChyYOubdq7
TM+jy9O3Z3PQX08xidLbDGkpX8lsjs8fui5U2bJya8u+TaVHLBnkafPhgGoHn2WD3N9QV5q+sQQM
XqtMY+fTOCbB/KpkFKicszaQseS77Z/NKel3URZlYt0J2zvBnm9RDgo1HFUWtR9ZnuOEgCxq32Q6
bulFg1kvWXkVlRZLbzC8o+fH05OivGETwxZ+TsoqgYLEGzqT/7bPY2uIF5XjrpyA9GxSEGw7ps5w
06s8N0550o6w3HvsgYShIyRJK6bQrIUIetNLCt26phs2cQrMGBZGq1bUJaQLPrLu5I9xc6YlvbrL
lCMPndbqjy3OjzMHGWep4VM+OHy75m7O5jqMKywqPoxX8PBUZwmqQyvN2DRJU9QbJWtB7Wk6JRdA
UZDO2sJIl61iB0HNSJuv46b3PhpO0SGQhBEoAYVr/rZ0uGUQDgUEAYeoD7eqZIAFpqN5ObUDuX3W
mym7wRDqrA02bNUSDLhgt4EVZRGOfXuYOk3QKBoIpkNK4ZwFtSj6BToDwVC/MUkn2pGDOB3m/Waq
esLjuhumZAps+FW2iuorrx29Y9y7/XNaBM43UXfA97y5TSB18tRcpXjmvzmTbTx649xf4LbtU+KV
5AYqM3xWQ9ZOK7ex3buJfS0FWm0rHbyogXJngyzLqdIvErmgJIE3aUFhXsESg+k36HkMWT+270MK
BK5siJGfWBLNT0oC8WoX2bRv/OJoWmNwGETTvAeJXa482ld2fMDz6kQx8NJoJ7+ldTRg49C4dROj
sM9mM1b7llaxXWjgOl5gxkpgsOEmoNYC6oTtBmehVfV3yNiaWNJvlu1Kh40GAw7+87piE+Z0HpqU
nmy6mBm0rrr+A8mseOiqNNx2cERvG0cbbsG+5fvRrNvP0Rbts4MjmBrrqd00WTw9mpNefO3ttkpL
+huR00k7yDK6tXVGad0eB7ykYWxdA2lnNOunMvcZodN+CxgterFbadJYRqvLsQ1a/KtS8+fnnRrC
fR97+gPzcfTAMMuuDodvQ7u0q3YDHUy7oYqGby4slCe36vTvZVmO9cIpoqE76ZMSuxHior+sjXK6
aayKbV5jsRzu2S6DxVKpNm/0i+q5b6rgGHckRDW3lAeSheo2cMLhKSMR+kKqlHpOH1TGxuydggoI
r9GXw6zLFM1Q73BMuMdsVm0sKRqujVnLYcHV7tSs72S51m1gUjTX9NQg/7DvjtfYV2L8P0qqx8zq
yhsMylyKmjXAO7RGqahQQFQK9Ar6lj51nwLGOwbYxpKHHup/90FF2vgQFC7Gj6DUnlsHeKZZgHae
BSwbmsvRnkUtplhjrWaha5glr7GhwgjoSXrIBbJNM0tjsd3lVOUZ2MksMV3GhDWw1KOML/ek3cd0
qI9s01LjwKyoLj3X21UIcGWN7BDfk2y2X5NJQ6ZP9MHhH++xZc07rOFhhkbT2FAWaWPDjp/Hwxgu
rEHHp+GnRQvgNE8eEy/mqszBs/pWHu0sJ1bp0jNa813aUXpoIO/cGQlMSHuyrJNPvPN59h4TY/CC
8laZAv1edgOGm87VQDbKrs+OPKw4cNRRHm95flAMzCW5Tkq32VcsIvdsnGlB7Eg3+DjmJ/Nt0KN8
NxW8ia4IrV2V2t57rvt4dhJTvuvKGR5CITLMBSVVSiIZN31VejfzkeVaDlN3W5iBveIWk7yWUep0
C+hxHFahydhbbIjYmCc72iWNFu9Lkr/vlmMML/2Uj5csL72NxS4WyxcSS0gRKU2BU+WewyY0dlT8
jBcVT4JASKerW0oO9NsCCeFgUml0MvWie2hCz9hSz1jet2qkxIfIiHHvqdE9jg1xbKbHFq+dTD35
3lUma11c7c+RV3L0aHgkphwl40Uymvmt7EWy4fvOPOko76I3pT4uYK8U5aqZrJFGFh2QNxuGDAk2
1bnpNb0v30mpTfe56dF1l3Vd8eHGpuMtBM541sx22x1h4QrOyKGL6VwacljWluX3h2Cs6IYvIvxN
C9oP3fukIE8iaQR+cTlM2nBnMyqZdez79QLgiEa+nbq+G1PVsiEmgblta7oFhGvpJ8ajjzwA1sEK
mw/JNvU2B2kOfLvDFu9mUfTYGR6/78y2uw6zkIKCwsVgbstqtC50QkxXCD4+5lTV3cCATQgGd3jX
iKJzJinJEewcPSv3bernu38+e/5vY+ez6hIgLf79SHkbq7f6LfsxavnbT/0+UIpfMHCzl2ULOk+M
v/tDnF9YiHEQwGLAuuqL/fYb4E38gmsDAgkjKAV7BCGZan9bmtlQ4Wb7N8XtzKFYIv7JKCm8n3dm
nk6ykrQm//OJDP68M/Mluzk3YVscSfECKAAQYEbVCI/6bOZXVvtgsi+ZzQGcDU60Qc2Y3ZbBtV1D
k1AV65HUCN5ry9NWouqJL8e5t8QxtY0jEityTM4lLODcBp1eu6y/aL7Fy8T9C0JCTM+J/xLkerJM
vH5bFpgwvUnE66KCLWXAQ3+CoJkvnRLZVzaUyVEq9N2I/c8pzR8EmatzAOV0gUfUp0DW+1BdXUFP
EncVLaMbC1Vh0Wb5QWUl9it6km1qgKUXUkYbdJDgMYTRZBURwHFCHSixRwiLBA5febq2AnpJxiw0
lqGVfM+a6FYM1cmkrhcDfFTPy5d1Vpj4dc3hO8UCQDQsjKgegCt2H4ihju0uk6HIlkMfHAkLvsBe
uKI4/LkVdrdCjf3ArfoSlzEWsPAEDW0zusEdHl+2AQpvL9rWanQCZ92T+HnNJc/WALPtgqrzVzpI
8oWK05tORu9go/m2B2oHOLxfCEVuRyVzcV34rLXVyqHEvZm6PQfOfU6R+rYTzavI1bNd+TvdHzYq
ksOVaQGaDxgdQEkbxabT3O9x0vj4AQNgbJiRRVsdytRsFlif3zme3rZxC50d2XqZif67ECIk7MWH
N/TauDLYqK61Cocg1fEB+W/GfQ4mBrU7brOmJfHBHUvsGYEpl2aZ3OYKP6Cl/I9gsuQVgM3vSs8e
TEUzkmOkJxesGBVmj0QFnUWoMYRrjn1WTg5ItjrlffXijukBPMRW88IGh4BdLUcqpe26t2dqxs4x
gjPXG0bpKHzro7halBQDLJXpIojSd8R5CdoxHoNoN3mZf6DRPdqQRTh1MY8lTLAoxSki9VhQl94x
q9Dv3S3S1kwW4DQ/RNrAFNFVtcIu+lwKoc1B12CXp9atG7p0jLfutYKN3kptWiUWvd0VmHvQEzX7
0aLm6cicFkBgRSoU2skIy00trRvDq6hVEQenjO/GeLgYSbJWQkCm48GymirzQpejxPyuqW1vRRO8
d+ASeu3tvMxhAUeyg/EtZgTUIEtjUSSZ5vXkvQKdHuRgbjzHg1H2Lt7iUMZgtRUEeLgITl7tCoA2
LFD7LWCIbxkp7LVFPw4fEuYBUlnPUKyKue2J/3rnUMpUqasaqxllFnwqsFd3kkcglwqHo9le62n1
ebKaDis6twCi35iDvf9P3nnsVo5l6fpVEj2+TNAboLuAJHmcdOS9JsQJGXrv+TY9rEGN+hHixfpj
eEVESp2t6LpXfYFCISJD4jmbbq/1r9+0uUMAw7lXW2vdiulgonpayIgXlz0uObM9j7jAjGuCO9zm
57iO301jeDya+ZagBCaeSD55+idxTTt21TA5tCuIsCA4LSYk6i1aj97phXQ3ZUNuK2X7ENQ1aFcX
nPutii7ZKlmQMV11lqiuQZofiZsJYAllAXGg2F/4hmg64dh2NnN/2SG8TrFVHhzK5+lGaUIkCFp8
V+U1hniDdRhZ1tkEagsgne0RlnWJCpdvkuiIggsywDDyqb3jJpUxryeQQlAEXAalGr0hkJKx4ZHA
eRXaO/hthDOwaqI80IzbVM/XKQZJfBj2rmGJviLoee2leLzE8mA6aRni8YRG/nTG5lxIUjjs5SkD
dxw54dJ0nsPMGq84qTo2C0/AkCzIMNLvh7lzxpTEMM6rpl/3jUWJMPQidviJ5fgCBudNh3px6NTs
BOeIC6sYDEdLAqjDTGyPs8K/mkbYBG4tSfJtQulNcuWQHnUU8AuJ1KRFh3HwQiuNCxqXxz5CJUMS
5cKvu/NY5T05DYhGYdiQ0ZbsApyfhE45M2Cs2FXq3Y2NcasNyaMxWNsuCQ/UwEShLuA0Ewwptb1Q
t5j2mpY7iXm2LQj0XsVloW6FrKxOYMFXt+RpdPsRodXH5RSi1CABGtp+WXEzj63beKVwGRiQcTM8
ftzCZ14RTEbuVDKvMvB5ztS0iYfq2CDUe08L9EcPey1slHSc5MAzFunILT/McC68KVgApX4ZiX29
32KrxDaek1soohboTkTFRIoQRvs17/89SR8PJiMd3D7zy6UhY58l9A/EYRB8ifnYutC16w5SF8T8
aS/11YvJ0C6SEKJK32IKNiBNXnSjGO0Jnfc4CdmCxBfdKVTtnOd74MHJN5LWE1wKQ6CtLR1Vkllt
LBkqPRqr0JU6nYwQSQ7dLNdh+uFfU4xe4kpeAJwt1AtZqPYLPHMQ+xwVVeJOFcLVWlI3Xi8btmCh
cxL7cw8fb0jPI05WtJim7GEMnSIOM7PbvmTxWibtFcN4Laj+vtrn66bQR6Dkcj8jZMtQGh8aSX4g
WGFhW0AsrtWz+Yi9jh8LTo8rz8xvOm245/12G4Xyu6iXTocK1gzfhkTSicclZkveoFY5wexbWuWA
N26UlFdxC72oqIJ11meE0gjyNUnclwX8PAe8KHOVPDpsK8vkcTOWjMwZ+iRuD90txHMhncyzERW6
IBgLz2gpjQi/6Ix9neQHM++Xhq4elSM8nrYqDgkTPO/Z33lXKmeTlboW+FFbVa48Wtw9KQmgaDEI
BmODa8tNTP2kScO+Bb4UEtBYhN5erk/bEWWdUFpbr6LWUXJxk+TjIp6kDbYVK7OKN+1M/CnzQrAj
HCzpkI09is7OMeqKntxc03lh5mBuQfVnFQDAVd4YQFsldI4suY0rka0mMDelxjusMvk6gcg1EPGy
6s3elaR6G2dYTyDNgD3XlndqIuFBY4hbDMo5X6rhdj0wmTqlB3RrzaKd1HsLNjudMHGtYTv4R2qC
VE6n/Dmu8yzf6xUl/v9GK6o8C0z/dAD/EZmef/FzI4HvMzcXekzVmAO4vm0m1N81uOIaToTgQfIM
MX92izZ/hwmikp4nWepHT+gvzYT2u0H1L+J3KNFlKAauS39lAi9/303AM595siBnGKEDUH8HTLcR
UYz4muLMahrJxhezoCDTQPcRLSbtQd4R9K4UotmupbgzT3pqqv1JYEu3xbJNz001EGlBQ3h7PULB
RdLpfWKXSkH8cIAau18msqFdC5Wsb4MIzEMsUj4Ax07u5A6rWKoG0cCyVC0lcaGUZnKAh0Kirhpe
2nsjW7VjtU3ar30zS3aAMlG4RpYTX8hjasVoPkL/EtuD7C6CSXtPVKB5MOaCT1uvMQYLqg4/LI2d
GgAkx1mhiuEf4iWC62IgNaQlMMazE9BvJKJWFxiOmrdoyRW1NQ9yoidOzbZLeJGP2SPFko4EfTSV
XYDsfA/apkm8pFC6U5c39D5g+Shq0vGo1MvprCp7bS1yurYBzLUVb91QQYepMwnH41J/ULxGf0jM
2RgBMzXYsVDpht7GORhzAl7YzLD7XoWyYKkuVhrEnAgCL2bdMx5SqNrT0psywFSTRABb4+1LsowK
d0JUpu7ExzLHsMdSkoDlvSa6ieUoBhAxYvEoD8zuzIjaZjnUunTfV21z12DDd0BAerqB6twsrUgv
2eW1ptw0nZhfMLqt3Kbv8oORYthyNRnXEnjpA1Fc0CiWoPvirqSRqym0whoz3CEnHTlJzZMmG8yL
TPKba6LAGPVpUnkrqTBhTS7l7NgnYBQNm214hyw53kuiQMRUNhDSQysNsh36CLgbzdANt3om6Ce6
lmmu1hrWu7pkbxFygZCYeUIXzrM6fGOxU8Tt9cgyS5W+UGxPknm6J2Fud2DNEz/cYBj+USwa93nS
MYmfZ4OEyDcb7DycjGZzGQKnr5FCh/t+Lk2EZ9Tmg8/wez9QO2FFDmsxQ23TAa652jWOLtE6bitS
2j7MKqOB7YIu7FGcR5lKVAgnagwoWXrIRH1RQF02Dz+1D3NQg9BD1QUUstZ4JVAg0akSSFsp2IbW
JntymlJtOjUqgx5PlHkb+TB3LT/MYPMgwmKk1mGFqOST4S/Z6/09arjg1g8J1IzSKX4nfJjuyvBb
96Rpli4Wg4JPMe27fIDFREnC8VzDVx/mxXLckkfbUsQhBC5mQ8pSN0Libo0JK+5QlzlXsCEYQ8PH
Ea7NQFO34ocxdTZPrEveWMSStfmI310eWccwXotbCX7FgdeEGImNeXdNsJGf2qTqxVhZU+TOQcgj
DPKSZxz0GUZoGbfqVSfGXWEj/IOfr+RU3D58fZgvlhxPoH5euV/GOmpiWZpMUvhyRhWzpG86HBLf
H+1JFILjIk/981ASgbWLKsLxxkgj8TGEZFAy+xKmB+xO6m0JT1uyoctVyJshzsCtUC4LI0+pitPM
OMKNK7og5dK7yLUK4V2lB5pTiAW+wUYwlHtJnHRXdYXtK36AmbbLuia7ivQuvUGcTCRG2CkMurEW
HY5rpiz9QsFNR9gkXa9We1qnsVEHhaGNh0wXws6VhTBC7mllI4pj2j0ebjHsrxprQoIcm718ZrZe
jSOiZ9C9G+1ECp2GDwXu5Wgg9qXYalYmPeQyEoPRdGADpPjS5UL4mEZwmeZsH/OKBmJcqgxZGqeR
DNj2cgaFxM5M8vm4wiJ/BoKlPqq576EXtIFAGLcqXIRIPQQbm15lX8mz9oJjeld4hXfocdWghaU/
ms07P5umY91izKNNWFEvqyQQdZu5eKsvy0CU12WSWkgb0ENYrh7l2UnYx5XuokMMjoYhCR9xoXqE
1cEUgiiWdh0pQ8BQqBuEd4HQ95GLkfSwRvoSXsstR/rfD3l+LDtU5td/jnqetXfVw7dkwa+/9LlW
oSBRUGth8sqQGv4rKOpn4JOyQ5K4stQqDCAskQrnE/ApiRQryLwIUoEoA4VP/lKrmL+jcZp/AV3E
hwLoL5nL6fPnP2UL6pj8MkNXLZV6RdK/owKXA4+ooXc4XbIbYUNFQFwEKoErPSl8BgPSFbHUoSPy
4lnD7a9BUvqjDLXLJmzJjzGm9Ab1QArvrFUdrIMiF5fPgiAriHCix0BBSKTHhlw/u+whxzIp2nSZ
riwsQU4XfokHe8gu7ArFVO7EaRLtbEhlV60EwcHf5WisIwX5sUfgBmdyWQ+gFFNG3JYQHU1qWsGz
Iw0JpDI9JMkOcpdK/VNIwniC7UOEV0cOcpNbzLHQGpWBwqPXIPeZiproKHaflrg26xZrtVUssudl
/raadIHDa/1WM/rDqGMWIwle5JiyDpEfbX+uWZMTZ0OyEQVLIw8QWRTZfnCI0im3WwOhUdi1A7/F
JM2IcEtN4RbxvDYHEXOLlPkKm1MK8FMFpDYlBfz6ZMjuNRkeI45LcOCJfsQjepd6tMZolQn4zvAd
QEK/6AIs6b2oIr3VgzHYIu9nmzvqdF4iVoyNZKskpYOYt18WJGghZDMtRhtE9MkVexXcBdVJ9cY/
RKkouGUh+KdG5w9no1r7Lu5Fk4OlR8ybD+UsJBwAiExT+/3Z5GyVxVZLlF110QLL26rBuCQcp3jd
9pxLciCKB1IymdUj33YSH5IiJTIcP0k8VMQKWgCokhNN/QEOfiAxmXhBL7yL88Rb5Fr0mDaTTN0A
WN3Hw8KTudWEjr5KwEnAxm0CyAFzBrUad0GKVKJPSFE3p7Us6MSmjYKPXXNFfj2uLOQTNcldmCtn
gaQx8s1jaTHUueh4A9gnYZhMozvzWIlHddU2A9WXqU6OHGvTNmkw2AiVu2YCM6w6INZmxAdKFmF/
9HMBHhFma2vdFK7KShvX2G50LpTgbi8qKsuV2ijl3T7TFgx1WuMdlLmtZwau3OWHGkYRNijrJeJC
/SApdZTeHeKSQmB2aQ26rWvRHRzCK7+p20VA3DtUC9pfT8OZYPAT1DoIlfaB//J9wroOeH8EaxJG
L7gse52ok/caDTAucDYDhSVOO1eCw0JtjHUWKWROJb7qirKg7uE+VcCz8K2lJubJBh1hZjd+jh3q
UJwyVye3TZEUFw+mxFVr9apprGABG/cwVwYuSjQSTAn67+iBGGMHqSabdp7mpeArQUViu6nPK1IH
c+XF5ak5GmdxyqOgFkT0Dfq4x867J/egNWnJpC/qcfArcCFnbrRCEB8sYdUQ76FPkasnKURSNTnV
cL2wjaa0XFK+dsLElLswpjui/gK7NrxzKVdNxxLhU2KWfUPqmOk0BVc8ioB1lFZu9/CT3/ciosz7
lDC9KQ3VdxmFiSurw7jS4YwG+BvEZzm+Af5gbgKsYGy9zTCOHtXLcMKszxfCxBF0JVspYrGdPJEk
dnGi+m8ybL58AsiERj3JNGSPE2XRQhU6eVVjl74QPKE+b1Ni+pIRj3JyG4ol3oDapp3CcD0JPVbq
bAKOaI0HMVw6e/Lk0eX1dsy0HOVY4VcPeCzC3sGUcCkSRYIlO8WtSV1sV2WVrZMMTEPLg8plWLpQ
DJAkUc3aM7kwN0hLT/QhOihBB+/qEb2NXce9Z/d5c9v70pEOYXiUjGZPFGPdJZtzm4Eioa5KJAeP
5INylFqXsHuyjLv4hI4K3H8MUSH5luh0cKvWk0rUSwi8uKQfAtQX9H7Z6UMHQao1XAVOh92WuHLg
0XhiZRk+QgH1FvRdBbf1Rtr0ijHZSQyiWA+lGh/CexbDZVuHtW1UcLegrWObgENZWJeQLEnByUED
iQbtzLaGbK5Ea0rIcZkzgFhlBqRwvxP9LeOtcgMHvlgB+/qLJE+LPbnT9eXsQ7WsTTNaETGBfQLm
U6tE8BJHmkcINFmF0xaptRlMVVxDBG1O8c9IFm1Rgf7Kwn4gI0sUjaon6rAt3MTQdhqWha4e6zT6
vaiDZRFQEKdDteRrjyvy48NtUclA4iPZUb4aJm6H3Akll4eVheT36xzuyI6t2F9QekP7LsThMfL1
8lJE9ZQ4HvKCGWPy5O2Ul4NG9e5P2wLa6opZ44bZw+E4asZBPSnVUiKVcsHLe7+bqtS20KDZpTQA
YkMPWeA+ri5qTwgeeYj9bUyste3X0jF4wwOjKsu1SK+/NPDFswPUZQuBEDsXF48UcEyvVrTL+iqv
1dotZIIZrQGjfCPyFJ7hSScUjjcENhMq4s6p2Rvgzu5PRZivqfYxWWqDfkkv8y5RGmXZjcUKtPVi
4gFwRa2enEhXH7o6uSJ1p7LJauF4Wnur4etqSTpqrirXnLpkp9MxjZzp4O1ClQfZpRg+S4Br2ZMM
yZUU/TwI0jNLZGVylaIT60moK426dcNIGoEC+vgISeZVYaDQC7toXBSldRBZCNP6WNJtMywvoLM/
CEqJ/LGOD7E6PcFGiRQDrHhtbcpyZ8JOzy707LjtisGthcawB08iQSvr2oU2imxz0GDgBeJbE/ny
ATnE27GAygbwSDxfNcZu1SaKSwThfTIwGWqZ7IUx4IoWYG4r+i39YT7mLmSv4ZA8icwuO+uolttT
Ve9RdEj5YxxlNSHOzW2TT3cMQzKHpyez1USQ7VarrFNYXg5uSOh7O/SxhAPWMN1kfWEybdxADMR6
OjXiVVM0F8HUH3pJTseISmQ5xhjOcnpQLyRUhJwVMrEzvn1G10WGojRuglS+rYf8Kkj4zvj5nATt
GK5hDL/DOfZdXFXQlluZGUJsxmvAblAnU93kTKUWZhiYCGOVbC9jsReARTdhpAQ3HtmSEurtBXUz
EvtAuUtw4keZWqcr3cKm0myNW3R0xkqtisBBO8166trawLukiPJ1bymaAPQEv+LiL7A3DFVtLP0i
IVmoDo+YcOgIEskMMqbM3BQGo2qMURSnSGROr9xf5kF+TfvbbYy0U52uK/LrqvKThSjAVxd7RKqK
MBOW9G5ct22orAxy6R1obuwyugyJh3GcwfzQqVLs4NykwilJLIR7ifJ5MXhdfWPoiXrFdCI6HRhN
azFz92Jqg1OdCKfHgQSrB7QzvOQm+KS3nmgwfpRE4biFRbePPxVRyMIog1gTl+FWbKLoxZWTXu4r
u5HJLpCwsYVUEMxVFMC7qJlHPbCM42Hh7OhhdS4oCuIG7SDS06XjyMQLW5gGLPpUuVVR1ftTzzn1
QrbrgeKdfp9KUxhrCvpOIqNWjlzmOhsPF9d9XQ42ZmPpG9B6tsc0PU5C81KomisxE08xSyTfZByZ
xKI2cUhvpbYX0mA/NLg9cTJl61fTC4M64b/Rbf7vFLN9bC9nq8M/70kvd23x/u/1j13p/GufulLd
+h3Kja5Ic2gif/gWQUfehp2iQac4O6bgaPilK+VfcMznf4qsqKaOmvFLVypIv8v0pVjHzSYvlgXj
669A6Ib8tC0FLZHh9Uhz/zsfFq3dU243w7RG7doaX3AKqhv4WeRNmEhYkNZL07Ck7pvZnehXHtu2
lTBNpoTYmuBO+ySddtdY4OFfluBbdCiXlYkpsjTAt9Tl2VPAJ4y4tLpiEUMKWHVBX59KudZd9rDq
oKQYhYsPhLkMFAyq9IAfqRMVowrTbGEcd0dSUT5OUEkUA1lp2tChQWyC8anKW/hN0oaNIuL/xnB/
QMbtECyMdVahEmo6Md0aqmIgoiKKF5kUFY6SNiG+fEyUKj+MVshjkXC1DbQBufIwHptw68Dgdk+o
mNlBdkxBgjPTFsdBGd1Q6tqbPA7N/VzuFUepKaOQFq0sFM02aq4zNKVH3ehjLhh2EpVvCd5ZRcJJ
jM3xopAlwUVCh5FMksRO3GDkAb4IrVrGEs4E/V8EiMfcvNZFR01L34GkrtgSpr52IvfhMcGBaOGZ
rdlJpWerQhCoyHLJcLGzmwkH0I1SJshuoPfKoe/D7YHEU7t1GreLBrKXIzW9etC0WQCnts3XPRPt
Y98QhMck1MW7JqqVGzHFgQGM0n/kvTks0HJlUAZ7eSFAGdsmo1zaCnSe1sF5nHyk0gdU9nnzZQFE
/HRU9FO8RuT1JIkFxAEUvQ/aVEsLJYlq3j/EaRMlEyGf9xJdXdZWHl74ouhfW1j3uVKV+wdZEPkT
6UtiOVyKial615xPrzzyImmQd/VYNZsOORZYuELpVMnNeT8VUG36pt1UEuHukhSxEaAvP8fsviJ3
ryKkvEo6MP0OnRAodKnviTm0Ltgs9Wro0uQC787gAT4s0EAM1SCHZ052u5SU8qau+uySKU90bUEM
JTeO7PjMaKuNlsbGOeB0BiWikOOFEQjEJzddvK+VHuvwiG2KkY9tQ5rUBwCT6SwZLOmYHbu61suB
8qmTonqJMEfaephHHAdTPMGdYOReo95GHqqWzRJc5zEXBbYlqvxwqYAtLMuULhkc1GDsK6XiqtS8
ZqNFUXuIogujXEZT3kmE1v5IE4vuXvELBbuI0cJHXykxzkeciJ2MkYX6SdG2/YUS1sUy9+BzZlnU
nHaDxtMvaR1qBmgJJwQO66eSEEpuIIYW9fJoMEWCALNCmBic8sTy8EqCpDp+Lsa08HDPy6Uy4uoh
WS2uKFQyCvzlvl8AfPU0unlyBuSGYm3S4UTE0LOYIEmpG8eAd24X9fG2lgxh1zeB964dq2CphBiY
2UFgzRnRPTxex6e3vh0mo14OSaOdKm3sranExotAzYzUVjw/OZQg2m4jZpAZUlWfaElIRaMTh7l3
WXaehoMkVxK3R2zxDKYtUSfv5WkQHDIJl+y0NqolhgaC3Vei4hPvw8SaiO2RORSoFxHhhjIC1Gt1
dxuJOw9I4Ar7i5B8gCoezzPP7N9BHTMOK0tIVj1dOuHHlOWOmSv6nl9qGCakqgKHqzZkHmqdhOZ5
Kq6CJzTwUsgFs4TWxYi1dco+zRxcGWDulaaDpQxEvIr8RnwRIjvPa+/MLCJ5n9YB4WczoyWZWC5x
/9ZWJEpeBmEk3EyKTLdkTD4NQ/vY1RB6SrkgyafQZqWJiEd+jLtjA+rS6ZnnyAI45ESgKwlwibfM
oP8udL8jjtzXBBsFBSPPOhAcdG6qq8i5tzLg2BwqRjGtudsJVYSkTRRiPy1j2mWYNUENtKgVmyym
TAshoixHPtI2cGhYoSSoV3rtiRshKEfIwGEGnAGLBRSjo6MIhNMqwWNVNptwl7RmuiZpA4+fxNKW
eMcgWPCL8iZV9ACO/qADpHi+wwvGsytJmVbxqCl3mmn5aD3wdxp9mJhmhHk4TRw+gIncLdIs9Fyl
aIb1NIEMMrgON1HC01fw5fOgK5zMUpJNqUTmkvDsfIXtdr4QQSf3qwavPh3t9gE1brGoK0g+Ih00
s8xR2WlzyUsWebCM4lJx0N+RfxAQVe5GJkIbu2c8tDJSLC9zX60ve5Cdu0qi8iNPC2Ugbpgu8Vdg
cVDUZ8J0Tk4sFoxZELR47oM35cTzrbAYwW2nGR2GtRaBTy0J8k2LlVMuuH5IDkKbeCPbe6tfIiPr
oTgWebU2sNzCTbwaRZ5buBXYQE0ehFkcZlZFDKFy5RckkA/NTLLErh1lywAH96KrKaKdOKJEd5K6
Svd01asuu6gI9wZgGU5zlEQ8THraLOu67jzeP014FfQymeZFetMyB1I5VJAdWnVcH4Z5BWLt1Q8l
yebLKuO2UDLNc/SeLtdX0LUWkUZyaaIpe2NcZ4cYPFp7XYra2YNbOw8wSUmQfWG/0wvvBmmQD50U
K82CCNxFXwkpZICyO1DUZtqniw9dDMiy5WRMwrLJTfMshAx6FLV6QAYf17Hze/1dizWao3W9su16
YwZDCwPAx5Prk7LWFGzkjXQlD422ANBIYPiIaGEMBvMknZnXTdM1JyVQHug3qbHYtE4CzUeW+cFq
RmzohLVU34p6Ud8oSlljfaMCFaGYt3oHDZ2C2JQwBOsil6Vi0wm6cJBYUbxUy2Q6VT1xOGasF9p6
4mmHWV8np742VvuAycYpd5FPchYWgaSxqXQ2tgfuk9myME0XJbfHAiu07KiyRm9LsvI08zNl6biX
gmSf6aZwGnv+3cgJWQ4MvEgm8cTLkgrvXYfV8l2YmNOFYOnxFRWafJRzO5wOU6TuJ5i4nPNXCfqT
0l9EIGjHGGxyT0VAOeuoGrONWFflwhu0ch2zdy4UfIjxi4k0CI7N1JEAbITRcWSWnltjzoVbmVwe
51aVXeSpqm4NjwmADXo9kouq0oNGAzIvREYk+g5qJuDea0X3dVNBtOuqYDHGsbAOIY3sDYiMHcBB
5FhigcBcEEPjSMG/B/A6meGSgZtr0rRtOQrxNSFrwhUU9Qo/1xJ+tkDE84lWDeZlQFzYQh9pyqFO
CWfYKihnJtQFVCW5qZ0SkTyeJ5VZHkGMG/D6NMN9oS7jMyuPp+sQpckKthQb6ZCzl/ip7h0Kod7I
zFES7M19YOdzzWphZUhFsYSVnDpNPDIKCITiwpPG7LYCnncS4sPvNYgKB2T1taeKlQXnsLTjc8aa
42byc/9IE0hxIbBAyneqQDGD67J54MMzWXnC4G1NtY5OOlyhcNIbW21PZZaRcA2ibjFUGsxcUVED
FzF4dNNBun/MhVIcttQF8XLGbjeZNVZEajH3oNMviNOWRHlrFIFyn5CTC89Yz1J4gKOCiaslCBiQ
tjMfrcbdxy0jpXQ9WCiXGCgHC8vPqxPZl8ZDgz+2i5BogmLRkhn3KCdmti47vYuW+A/FaxE1za1K
qA68vCA882AOrKskUc+VCqZGWMGosNvCDw8AraiYupSIwxF9T8xLdyzuGSNMd3lvlgdx1fE+m+C7
3kA1L3LyGJmS2b0+Ncig89xE3iJ5C4nB97bJfXEJBwrxUSSUZ6EassDMKmFmEzZSP44kjrk+FfrW
GnAFi3hrQtUkQnm/VgwA7aYf1XHRD622qGoefxupbLqrhrFHM0MKNQYn3oEe4UphgzzK7DVSFa8D
H8k/HuX9uvTyZgPbgEPXBdJ+aUIKO0FcdsRGaq4i6o/Qhmg3PoZy1R1jRI74U5EC6UwKx0xwBfAM
PD4S8Pg2Di8lSUiv2iTXSrcR/XRnEJbiAIfXuM93jbeM1YgQncBoxwPanfgwDCttJU7RzKnKG/2u
qUyrdHSrJqF01MtNhrPr4MAD8Yim8mBSunUwmSuhHeJTE0cgimk5UN7h51iFi7gxU7fMFWYkk1l0
C1ytGXkVo6Cf64IcnWF5BhkihvG5y4pKPex7plnwG9p2awHMrlJQpm2adDiUC6pCPGYXokJM+u76
/50B+ieToDlGGBY59dRJ+1CNpw91mzT1Zx4cBN3k/sM/hw/1X/mBPz/ANx472lfC3YcPOh+Lh48f
/fDhG81//9vuPg0zN+RtGd41/zp/62/+8cPf/YeZSJzcf/r1Twv78av/9Dt9/o/r8IG48rtg/Hgy
niQrO7PC6Qm0ommz7PzrF/m3f3nyNb8Bap477rPqqS9n4L937HPM8NInCRyKMuulXv2lL3dJMtsm
Jb85u/bu6SeomBm9/hP+q8ZMrzxDz/obv/LYL2Rxv/Lozvv/qO7zd0/OPU5rJqHerz/7P1xVjgxE
/wtudztP3v+j21Wfv+NHmy08CcyZ5PvKc/JHk7z/d45x98TeAs4vJJdfcXhkMnn29CXwCZb9BWfm
BWeOV56a56HhVx7c2SEcat7/++cr+I0ZCTjxa6/qqt114e5nZCvpF7xo1m2YPHmIPl7Rmdj9C754
mL3/x8+OLr3+6CdtmN2//8eTW/3Td/8lb4AibHbJb5833c/f9+ulnW0VX3uGngmIeu0t2Wb3Ybaj
eH26PX06Q7/geX0+X/a1X39X77Kf3vPz5OW1p/2P6vtd+9Np+QXPk52Pu7ufvQpms8LXfnEnyO/e
/8fn43y9F5VfcMf/wSXLyzb8yeOq/IJb/SV9yytvmOfoqK88tPOAvv/Hc67OM8VXHnq7+423exRW
PznpNAavPv4fFPNhEb7/e7Lz8082n7/9kd1XTEn/z2/HVd6F9w/ZXbj7bfzoAEo9y1uPF8fnz/56
j81zyOfX+7Om429PupPFfL6edlEv/sCXPuyY90HW/OQQL//E5wbnJ4f4tKav68SD9OuI+cOnjZ9+
5nCXPvzbv/zxXRU0d1x/3p5884mfDzN/1HxxmWN/OmPf/ND3J+dTVsWfLf0vLYwS8Mvs/CcL+74A
ezsL+5YU8JOFfVf7vZ11sdU9d8G+LzvfzsLYZ59b2PcV75tZ2Fw1P7ewJ8X221nVx5fVx1fRT54v
LteTOv/tLIwt7bnL9X2L8XYWRsH23MI+djVNznb/oc15aWf/YRf6v72XzXlZzy3w28bq7Vy1FyoP
5yc93dtZ3EubdHgX7L56aL2ddb24ST/tZN/Owl7YpJ820W9mWU/y/n6ymX3Xv7+ddb2wlz2FDt7O
sl7YyX5ALd7Oyl5ox34ATN7Myp4Ih3/yiD3Bat7Oql7YwJ7ARG9mVZ+AiD+t7X9EqN7O0l54I74e
HHsDp+J799KfPI4/TODfwLIQ4VovvD//SN//HbrE7sOY/qytnvY4dzlQZPaQNd/0Ed/AcN/2N9gT
GB/7+n8SXPeJpPBcf/OU2fAWLthHWsRza/oTUsVbWNyXO+RP36NP774i2WUPH2+9f9I99dJ73snR
AL/7Ovz5eNbvcHuGcHyKJVGe/ReelC9P5T9rVR8oSM/dVE9pS2/gXvqSufbcqv6cHfRGVmi81IZ9
R0x6G8vCROYFCOcHTtSbWNgnVtVzd+T3dKy3sa6PnK5n1/UtU+BNLOoTl+y5RX1PQnsb6/pIYntu
XT/y3/5nV/bSLsdgev6Ru+RhV/3tPwEAAP//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rJpZk6Y6kqb/yrFzPZwjgQSorKsvBN8W+5qRmTdYZGakViQQAgS/vj27yqqrZmmbMZvL+AQEWtz9
eV/n376nv3y3H+/ht9RbN/3le/rr7zLG4S9//jl9lx/9+/RHr74HP/mf8Y/vvv/T//ypvn/8+SO8
r8qJP3OEyZ/f5XuIH+n3f/83eJr48O17fD+4qOL2OH+E7eljmm2c/tvR/8Pgbx//+ZiXbfj46+/v
P3rlWjXFoL7H3/8+dPnx198xwqhkpPr9tz//+Tl/v+LuvYebm4/pPfzvb/p4n+Jff8+q/I+6pnVe
YozqgtWE/P7b+vG3IfIHhl9QXVJS1RTT8vffnA9R/vrff9RlVWJGMSElLYr8998mP/8aqv6AgaJm
8Go5LuCq/B8r9ODtJrz7x5r8/e/f3Nw/eOXi9NffC4J+/23423W/JklpVRWMlCxniOEKJlzA+Pf3
J9gGuBz/j9oHP1tbFm0RfP1tN4u+WerZM75mA/lZFpn55CQql4Z2gz+FzfeqQbjP3kszmft5Ddsr
3dV+ih3VE69Kk3KOi767QUwpxdXK8CG6oW6rQdeWe1Q7dhLLNLzCZNLQ6EVUggc7m+OccnFURk4d
H5ZyHPjmc3oqauKvdN3vT4Od5LdaBvMVZal6trLebvBcooM1U/ZmEys+Fj3K73Ko++uUU/S2k3Fu
WamqVq7DdO8KrHq+hbJvN1riT5Xs9E1MWTquJN/vSof7Uw9zHzgqiHwrpK99U+Dgrwm81OvaVwTz
KZr+S/Dd+JwmLM/b2uGmm1y6GsZdGl4lMR66dfFvhq30tc4kfagLkr/hIhuOqCzna5ZM7DlJIVR8
havOFpPlM43R9s280Oy4M1o8CGann8tm5shlXRlu8s2dii6vn/voKTmIYrcP3VTaM6tGR/kyTMOn
1C3pTjKV3Y/OkILrWKA35VF1RsPcTXwa8+xKlEt+3cvMrodyDc42Hcmrt9kJOfFhWOrrIs/dTRdT
7jhFRX+wlcU/JCHbN5oCUnwph+WGRJlCq7NpfQ5E5Idt6dLDxIp65tEycso3qkQzMuNeKizIcp6W
BWMu/Vq/xlV3U1tlbvgUpDBHN+b7i99ye4/H2J+9nYdTt4791bjvOeFotdmpXHX4RtxoYTPscLUa
437obSpL7nxyZxq1bEed1FdYsZQ4nYv5pq67/DGbBVWND2VH+USJOSsc5+dC7PXGyVSlh6Vw3Tfr
upwHjYLhJZXItrnGWHE7iuUpsyGbm02nuDZZt+Mr0c3hZ54hPzfZrusP0VX5s8tV/43lUR1IiKXn
GG3smsYaCV5EE649HubbvNx9ONI6q08dKajlVaz2nc+lNJ+kHNxhQHk84oWsFc/WyI6D6S3ia63U
1YiRuGTuVwT6sWaS+04s38d6yj/WsPQf1oTuMUhdTM3kGGlFwdxVvo/71CSTr6y1Ve7mthTSnYth
7QuObLb9IIR1zbrE/KbLcfVqEVHtTrf0LEfdHZfJlIkbyfy5d+v0SonXD/Wyqoe9xt1pnvVyR4Zh
u+v8OFxX2RyOtib0JuuNVryvjD+INBfyUI2iM9wGORyCS3nivQvyM2SWJHmxVdNrmRf7d7H16Caf
8XZKqWMXX9XmTm35zTBvL36x7biRW6dkW8B73WdjpEdREdNMdliulyX/ks2uFk2gfWyQoeXArcjE
ibKhO+SJTrebk3Y55OVcH33v5oFPbC7PfhNONhMq5U9Za3XZRLY8+jRjyfvaq/UAx5V+xptYs6Pa
DSIczjnrb1Yp9cIFCdLymqASNVb59OI7FfqmS7O7LD2dr7e5UjeBqGIquMgmb8+yrAbU4CTN21JM
7q7L4xKPuifrZ+fr9UtnIBx5Mbsq57Ss9ZdtX2bdFv0UKc88o1/3CtfXrHTdQdTU0lZskV0EY/h2
rHA0jSvr/VE6GbtLVXR9Mwa9tavE7CC2Ul9ni7S3fa9Hxf1ejy2pWf4aekTf832gX0gWx+q89Hr/
vmeE1rzKps1yNJja8IQIREmlB/KoaSghqqptf5PTYl+pXPUI5zLqvBWhky/ZMOCvg97KqiFjl31W
FC/PXXLhywzr/zaGPQUYmdeRk37ymssq0YdQWnkZUdU9rOsyP87JoFvcD2bky5bmLzNUwROCTLHy
heQ1Z2jpCj5DBcqbWUvRw66V82crFv9Yp07f7bL2X4PX7IHGbq8vtYgT4ptM88+q8P31MJXFl073
3WccR/XpP5Hgz79hyb8U3e9+2IIS8u9c8o8///1++HDPMXx8xNv34d9+3fpfY//6J1Tvvz/5F/D8
yx//C/38M5f83w7+C/x897OLv1hKKO/+mWMo/m+xx1vff1Pv//Mdf2eesvyjJixHFAFR1P/CPDX+
o6aU5SXFRQkntKL/xTz0FylVjBFUMfrrtn8wT0b+yHNWMFbWGDClAGT6f4GeHP161r9SD2UE15TV
ObAVPBMo75+ppzKLmixTpi1GOd7jSc5u2DlikDKzjc9ZFSETm3WunqdhWclZmMHTO2yyFHkllns8
jD/3fbkU1fJTxySyx0SZADLaUrG1cirVzzqJE4PDyHGwz6zA92SFpTlCwbbpiTAsyqboOuQuRjiX
G+5UntvjjtEAET4Jsx1cEePy4qQWe5tbNKZPfb3aKTSdxil/X2rvbTPj2vlGwfvtTYZX2fG9lkZD
kTRDx5XDIjwFuYjpkvZc7jx3ECvfFo/m4ecyObWcaKEM4as0VTrGbNlmXrFlsIcOlsE9LYPeSeOc
jk/IoHFqbGSjbbzsV3pERVZNvLdVPx2ER2bg666X/ITZjCyXewlh78fZE24Mw6jVYSx9Q4xO2VW3
CskaeLXSXiRxVc/lMnTDobPCd82cRum5EdUcVNMvDgErpcyo/rANez60U7RRXGm7an2nI9v2T14a
pMR3NPXsa+WC01wvZWDcjX32SEcqINMlX2c8M256Hzpq4ZfZO6ijhUSL5CGzVf1VSL0SPubL2n0N
Q6cc4mkiaTvOk+v0Z7JhZW/HQKW4REKMb93i96EhU6H6swVOzFvJSBbark5+fwtlofFhK2fm29LF
DFvOstHvDpLWtD/ZzmM4JnlE+8u8ovGLElumATILbPo2Q3qNx4y4If91AFjdMBorWFI7mfpBGrV0
zaBdyD5lI4TPxvcRM3Yxm0I/M2NgfmO96urE1sBY6wGRsqvRLpYc+ohxdvY9UhrxDG+TupkjMqpN
SNH+Bs5otwD5etzzTmt2Wiq2l+c56+dwwdSklfd6WzO+ZQrTtlysjtMZd4JC2pZ5rZpAVl+8F271
slV5tUUov7PxT0nhXR2KKAW9IXII5gIBWtRt1MPgPXfLbsrIF4EL2tIggoRxyBfNYhYmT9RPEzqO
Nih8UDNT6zezFdX+tUAWdY0qMlpcapibPPY16vfzaohd4FAyJOQrq7XbD7uolurQFbt8Y91q8fuo
gmXvXZz08jL6bPffdzWw4hhsAt0wmlAPTWW2zT+wTNbyTDyQ88n6qVoY91uankcEW93KKtr1swp6
lu2aK+1+UG9Z50BIqXU5BBtJ1fFN1arieqL5eshHj0fAzVpOW1stu16P67QP4Rr7Djgl8qwMaYLc
A2nnBuHcdo8iB+hqi3Uft6tB2WU/ot6zpS2mHYnPudv7ayOrLWs64ZK5kLnuYmOWeRkuW1auhncK
sPNayxLBskhbxiu7y9W0IrK+araqXvClhscE7mMatsMYvcJHGuiatyotCkrwVkhSnpnJC3m1xWlA
31nSqj4oM6PymJZ62m/KFeLhWiOzVddzNoTxmJm5LrhMYhu/AHDStfWqGvW1TjLZq4rY7Fs9oRSP
odur/BvLfJ1aNLDkTsEXRLRLIvU0tvsKGGq5TXgOT/0+DNP3KtT1C9K5HZrdleJa4ISLhuqBvnV2
mXEjBtKLy+RKWGc8Wrbz1QbYE9COWXWYPKkh5Q5D9sVIwhxHgO/NmscucdRX+rQYOj4xyDiuCXun
Y0OJ8JHbiALA33+JKUhfQbUYdPH1/0cxBcrVi5z/TTINpCuzdp9N0d2OVk5Vm5EhbgdsctMdSgNc
824XUruG5ijtbSAE1LTK/WTOFdqZOe8LaJ6Shxxt60mLUgsNnLkxxUPXFduhzqphuSpXZd2562j5
de3zXNz0VDIrzt22hvEnMFK2vU6D7WPfRDrhJuhdQlKJr3XeNSJnDwLJp6jxdWLl2CC3XlUbINru
85c01k9jRdYGTrzjFc4j12RVx0SzqjFTX/ISztQZkUydhS/Hq65f4gHNAnOowZ+jow/TUJ/cFB+1
z0euvJ94hvalXbu9hP0oLNcu3mYE35hejbzaihWIz91XHn8KRj5TvNUcb/ZjVekR1NECcicXoGqn
D5Gyd1GW97qAAtVvayO3Il7haaI8AmneoDWQtyJ3BTcOL1fBmrNbpLyuix2d6FhAdbF1fxRjFvg6
jbIB/+R5Hdh1rcnCgctBY3o3HGiK4jOiYm5q2JNBuHiipquu7NCzE869eIxOr6LVbjCUz6vr71dc
SnTEXSQnJIcfgvaukRmIJwsZ6rCY8l1lRtzINPlD5dMIT2amlXMP5QztpOb1EO83KUHSWHe3pS3x
ACXiyStVHmtL7yDnx3dINZ+zDZeN1sXV2puXTEl7WGGvQZBpyTsq35kf8b3sUzx1fp04U6TnofLs
iGjIP6JO5n5X689qS/LI0Kab2VZXWS+f8r1nt2VaHpccSW68K05mThsE+NA1cRjerTfkaZOr/ASV
pr+Kkg6tT4Z+3mJmrt3u6YkurDhHqJKNwu7bFgKYTsN8s2dj1U64d+1e4K6ZYia4C8h8mxZ0a629
qXF/F/dtvXGj18elG8Ym87Q8sK1+l0aMvHSL5vkeWLMV/XUldn2Aot6OhfJNZNafE9mO+aweYOnW
GwJnyq8RWHEcPnqIBL7i4RxcfY7Bfgp7/s3L8axHsvJ8sreK7pDjGG2ZmW72UerG5EFfInVHbd2D
kegyi+o7idNlQstRFkxw1oEvldJR5vKUS9m/68yE8yrFD1MBIrjU09Oapv6kN/Z5YSmDM41P1bqX
jSj8KS36VFeikTPKG7PWK9Rh/wQG5DMV+XW3DzeT6DbQaqDltnq6Tlo0doYcmmuRHSK4kk2Uizl2
mUHnLCsghJeh3EHt9uUJOzQeBybYC9mVf/ZST2+I5MuzKCL6YE52z2pzs25SEcrLov0vDu62eMUG
h83rPIDLY6uSHXuvwYYB3JHXrEjkptuAVJcwz+9Qs9JrpWrzBJfYhzrWsXUDlbcyBigkNg1HIPH6
Y6iQOhfAWme3seFu7nfxeYnddmc2E5sOu/JnSWrzEN0c23IbR38HSGoITBZjoOWwxCbu8/SZiS7Y
s8NuR7dpGTbNhe22HtLZ7qdm1dsO1kbo2HxxgNPfglsK3BS1KFRbl5mwYPtsyzPdpAIbbYnVdoEw
XGK7zLZUcG6V01dFOSf61VtVxRsdcakhSxD/RUFxnj9qi1R1Gr11mIDRIZwYGuZDVjYTZgI0eI3F
o7IT7LQfRa94bkyduNqSmlq0zuhxRnO4dVVAnzYVIlSCgVyhbXQbN2OoZ5hE3Mt2ribwuvYBq4Ur
C/Ko3UkfplM1zXFpQpgzoBxhR3uMQKbsnEaQDryeO/zNZ+WbrrE7kDxVvxgwQcwM672q1sNC1EeX
8ufQ63TfiU7zUOL0YVc3nNEUy9No4ET3WVE2vejLhpZQiL0p2GXtPOJUa3wF6eDFVkQ+pRTGBye2
4hqImEIaRvoSFnTxM/rscInaNOaqUXoCS5kUn2KgX4kdyvu88s+9r/FXmQ/hCgAXnM4YfEvpuJ5x
ln2wMZX3O17e/V59W5cpHfrVbFdaKdkAFbl7Gvt43Q9Lf5ogYG+BZicoplI1bLXr67BtAKu7V0fg
i/7nzux2hBS+N7pX8gin0v6SEzN+HHZNz5HM8qBJyJ5AVqDDysDBUiCirint65YwMPegPNXlBNoH
ZVeToNSD95z3UCCm7FKmAo7iqKeTGx0YKILc2lEPfKyq5SavutD0ocaGE+TlC3PIX9N5ADzccQ2J
t+xv67IboeqsP8bI1sNWJ31SrksX5vq68UX8BHlBwsTqo/1VLMCxuusJ/VGNrCEFO9OONstmMR+x
ehJF8YE38sXR5XnGK+y78rphpk+8W9iX2BHHFTApFPmZHexICXd9/iUvKFT5jGFOgr8qK8gyq1x2
8KdAaO9dec5UeZeG4i5k8dMwjBvvJ9mGJF71MJ27aTF8juVtVpr3OZ8+EwfQoBG+B8/6hsGPES8X
h+rTiv3KO7z5s6HdftxR3hpU76C2Vtmgvt+PW+nv0mZe3DL/2NCE+b4Ot2Bi34YNxdtKAQIUnSl4
achP5jPF67VcoUai2zwvL6ZiBe/NXhyWIow81sU1FcVpkNPIV0UvoUMvUajTXMJ7lGQG4cliPIWs
I2BS+e8S7+Nxjsq3HRSRpipBKAoFGVCXquDKgBWMBaZNlvKCbzF9LVLZhmqDOgk9swYN4VWJ8jVO
kwbVoWwT/fzSxf4EjaWFlwUaTi5VyyVKNvMACfYyrPYx7qkNJtrGQG044NAdBw3Wq8r0HVsceNQb
S01YNDtMLhPN0G+ftJ5vUAz5YWRZ28cMwTrlmoNKeglxfETlhE7eC7DPVpcfKBq/g7kxgUNdPO4i
gaeJXggYbSAJr3I53RPKGul0alenxOMQiuGoVxfPOahXrvPMN3Qaa46wNQ8jcaSZpmCaUufzym0/
VzdWTyU8SalGoHK78arsuaUO3JpZoqaz6mbpa/hJor2ZM3S30+qebNOlSA7epg6kodsA5RmBXerp
kaCNnOym+ksA0dzkYDR2tt/aHVef6Mh844ps5nXJnny13izC3m6mxxwUxVkX4hMl2wFlueRuN1/B
O7id6PZml+l1M+N6kHvmW41yC0e/Pk8gjs51UOhQzZ0FiZtWMOb3rMErMOoG6YUnWAs+kk5Uv8LU
3Q4bOAfGdi+LT/Yw9O4VZ8NND7bUIwFVeNlmeORo8+3oiQ3tLJi/QSgbLkBx42nEK4FyU82fgFUL
wcHz7QED63AJE7SHGjwS2oPxkIoj3RczgJfTT32jwR0Xzb6G7tu4DctFmojFkQ7bonjMh+49zibN
h1oMOz2jgkJNpM4s6MDkCJ2WxWB1ZKqDPonu8muyTxgAJoM2LlhWL6qGIOrU9jODTTttaEnQuSLb
fV+S7jhny8TAbtp6A7mDzEdBbDxXfpnOtIz9T4szehXLerxEsHu5LfF8kvkM8ZerfXM8ilLVcBPI
ND5LmOywwDZn+ypPDNUL4bPtEKQZ1PX0iu1MF9emN9MtybP5c4/L4E/aYEjZeTX1+MIwwyfFFLsG
B2dltxZbcXF2NRBRzHTh4nqQ0+VeTPdoytH9nnfsQcpyU0+DTlO62LgXN7uCBhUssAtXqQ/5aRQJ
3WkMPHPKViUcLxyxuDVgdx3KYsO8BDl3DQCRDkHF9FN2lTuAqMJns3u8trHY87amMYN0AO2ALNOP
NNu3G4X7l7HI9+shp+KT7dey7YhW9yKg6RkH8ej35Rr8htc8TOHic4DVrQzk6FT3IvV+hP0GHV0W
75te8+OYlQp6kmLhqcav0Bl47MR4N8dCNcU8PZAZa55ofUk6vyOpPxpfHHyFxlM50R9WD1cYlMES
sq99ooLHFK52adFBl/4NgOB+wM4f6lptDQbbrC37yTX52M8g9pKBUwb9MuiNHgU0iizo0DavZnQE
NL2dVf2rray/hEXdGEDIBsxGD33T+Vxu/rY07Cqr6CELqeZLvWzg24Ct2HfMPxIKHsrsF9NigRBU
SSYOte/WQ1aDatBkX3kMVXFlcqzuGeiCe+pyrYGMBs/j5qB7HQi8HSnxAOadj+3IZgtNHwpat0fo
LkNEN7lZbhcGKi2D9h0sS0+hWwbtSutvZiLP9b48F0YfhBgeQw520Jxl0EIh0AMaV9NElV3n3fRa
DJE0eDfm0JUVO5QZtHBKQtRlKIse0Lm7rOVAeCqzBxb3t2kdGV9S96ILqL8kj5+zkN1rEyMfqlQ3
EwHz16H8pJVbAfLiHbSSoLJ1/S9JcQ/+7De/wHmuurtK9o865QcMvXaxbU92JRR6c8MCzTvI67PJ
LnjOv2VZfg1+seB7mb1jVn/FKt8vWmnfhgyUsDcP3VbdbOV2GwW6QMflrdz2Q0HU62TzM7imbcin
C5H7ye2r4DlyB12H8w5Nn0vX4bypqvV2I/JnLqarfk+3Vo+PE6WPkHYeq0y8imr8Sam98uAAiAIA
xPTb/Zgbd9I76JKtCj8XU4PdpbZPNKWWhfq2Aq9zGuKHr8gvF/kt1PKxGKuBE5ddiJ3B+8zuRWF/
DH45ZKmACJyOdB3PoIwBW2B74eOMVvse7KccOoRU3CANa5QcSMh42FNxycHIJ9o/rDl5tooGTugU
OdiYD6vL7opC3NV1cSEpWV5Kd4nD2EIJfp/k/mQ60HobwBsstb9so7pRjF77UL2pov6qIigzNg4j
H+bAwWMUDfQn0FmwqrzHIPhAn2yed11W8KkzOXyCgS5iyUhjJBTdAVfDpymCD4/9FPgQfnXg4KsL
Pd7Xerma97mJdTprj67ZApQ1dulKl/ZYk+Ha1OOBEHBTgCShGTwa2aQN9RyywVuPGOXCDeLIBJm5
B4s209A/oP59UusJQPNV1MVp1/6b3cIdmGQ3ws7f1QadS5LbF6PDIezkENJwr0NxP1oloRimdgHL
12T6Bpj1qy71o9VdY3fwY/r4Xq0044gyCMZcgleQTycwQaG/DMrKLuN9lPKtGtSLN0Hx5EZxlj58
+EWYwy8bHhAHt0OvwNqEbyxUYt/S1H2Lhh5HIV+Kib1nCI/gRQIDGpQumVxvjbBvxeC3pgA/4Mjo
XLW+M88TUydY3/VTp8vpFhxUDI0DBTEP2oFLt8CuQ6Zj+5Txah/RAb5kediGMj+Irr6H6nYTq7ps
hzx9FFJ/ZqQbD2AbodOi49cFvO5TSWTdQIqbjiTWD46ARNX2Mify0NkpawbRw2ccJtHDwMiTqnIE
+Vlf0bS/4qnbm3yb4auNvW5dPd/bmnqQcv31NKYn4wfokeojXRbHt72w/0HalS3HrSvJL2IEQQAk
+EqC7EVq7bIlvzAs2+K+7/z6SXpirrvZPc2wb5xHnXB1AQWgKisr6fZkKIQbjrl5MzUT+daGoXcY
0YoDTjypI5cdKtRHVZ3IQcm1ykUeRff5mFJbDJN/FwUR+szoov1goHbYHarlN+ErfDcWBNk/9SZ2
q9PMeEb3Znpi+TgdaNLWc3sMkc080T4rYUt2gLOG21RXqx/oPWSN3ZcFK5CmeJ3rterwDl6Mvy1R
/9+Y00Deq4pV34GufHTlCHTFmLGXLvCcgHE850EItkSXerY3hg9VooVWUCsvAhyPDVr/bm7wxDZo
6Ph92x5Ejy436Yt7XqiTVbejZk8qQdGQcmxL2EuiGACIIyO0fI2/Ek/FZaCbaISbOBsAPToLtcEj
i9me0OoZHUHEpiFGV89i+hBS2liAR1X0oMpEjrEa2GM5symSrLTSEqQeALNPSl4IK09KaU7i65jq
lSXi+JseGR85EmW7DWJu06Irt5rnfUVHRCYir1MUQcMHmE1vYyCUN17nG7SVKkdl0zZt1CePkI+q
pD/RTrdNfVIkNQAYsC7+Og6Dahf6GMio1HKr8JBzEz6pOz5Xo4PS1G4VYvuGju6SdnoxAkUHZNi8
NbFya/jafd2Ru6bURolI1Lc++qh25pNa6njdrSpIE0sJ69DSI+6SDJQQM9zmSoQbv5zeAGHcp0b1
PVHV55CXk0Xa/GPSR/WOVN0WZDhwAyYf/U8A+ANFY5DqO6pq+2EsGZoHSGZST622HHiF07IGPQle
hDLuunEDGkhqATJ5YGNe2uNQAEHjMf+mVjPWkBnMLbWU/8rLMLsVtCVWO/TlLvG14BlkmPB5yKZu
zzUFAJjoh3vReAlA34Jpv3QEMrgzIrr3ARl6Vl3pOUdfE+waLw2i567U/DvSKvlNbdYo/GpVU3Br
sjL5lVYBroVe8dQPs0o6S5Sgw42IVlskZf8AmgMHkt1qDk1T/4uvhPS2EUGwIxNFzOvpUBAXr7B+
xwHO7hQjZw9TozMpcsIjwEAEhUSNvnJsdUEzA+34eaDRlLIOdWRSgRicRBMtSsawaR/RghuA1U9l
Uzy2AcUzmKFzA5KTOpLdEFZAO0uUUulgRp+VGeI1pxm9LUFQmV+87JZ2ubGn4GltTVNJP7We+jcd
GctHj5iggQRhXMMoyVhxGDuhYJsC8RILf9jFU1buTBr0e+KV3IkbU31VfIM2kuU9eaNoHdlJUekz
BpXdNVqubDzS9VuP5vWGsGpmT5nRpvYzo7FGM6XSKwrdTY0xelDGIqysiDdaY2OV2teU5vSLPhdf
tSiwoB1F1ZBNDZAEhYd3XV8wdMaa1umFHt7o6FXjJiwNvMK0K1wBXtNrrNbRjvek0a2g1CLZ5QIv
e2jEta0XXrLzFF+xFU2kva36Pbspx4B+ptzPNWtMGprarDFjhzQ+kvKJJ2b+RJJ6VC1wHTWrnJCT
AfZ5JWjbCLvz+/Ab6dTgCzq0sZOi/1BIVgaAhuJ++ukLRZdJTPk3qlS+LFWgmknYD1+jpMyRkUbq
IUqHGkmtEMhUGL/XIqMHhWaKJpkUeaQ7KiAwd2wH34lrXuHqE/xprO4VAcDEtwytruYeqRhj9MaN
fq81tb8lQ7PNvGTCU5D56FI2nR7JwKva5ImXJU9dr4mjwFH8LvtFPEp+erXZ71vaTu+ql2jM7jKv
/uYBkvgyNqmCHkRHh9HqplAcioQGBNS6KfpGsnj4BoJpzh3kMA2/0UdTwdOXmtWQWnWEs4wfgOrB
6nq97gAbpcjIx6LqkQ3RiuCdMDrqOf1Aefkz6fxuskDEq6Yb3whwIVTof5U7NCuQRjXBZKBOCXBZ
7WI1B5xPxzB8FSjYczmyhIJZkeGxcdrcq5UN8UdTd41W63zwKHqkTn3TxJukbUfqFNRsEpmYQAFB
KsxY6oRVRlULdE7kotUIxqRVDjxHXW32hr+ta190aJ9p3ocamWEhU1KjR8M7cLksjof9mwcEN7FC
7iuB7RXJULmN5lOxn4zaeFTbuRLsUPSYMz69RYs3AnugrJMGbwPocijAB6ThWgKO32NK6ZTFwDYy
8jPPFPQqhZLhsgX5tB1cP22BqHKfoazFH0HmoHo1Q1LehEyy9WjMHMLwRss6a5nuRKDspjcBXl2B
hhNPy4Pe+SI8gB/nke+cxwk/9Hk7DIc65tl7HbX9AA+0BF0Sgp82Wn7JO9sDdyMthwbJ0eiZv7Rs
5J+e7hW1NQExrG/gQPoogk5J7RrAkR1VIEXYisgn4Cegj7QWrRtRbLjaZJ2sPR/MQq0HnrRrTbX5
xRQNzQ4VaYsqk2B69XrwIbgowE412YRLo4nDH+nA2sIpGrM1gSZkFPSQ1DTHJ9IgkVbzJm1vkjBE
spoD+LbDwGgH2XoeGDmqrgjV7UDWAy+tQHt8AlvWNmulVA+IzLaSvhkCLWh8M+1kAjIPSsakL0JL
GUsF/XXdaw+8qUR5O2rgtmwncFnQ+48jDWTkvAROzSlWDsSXQiDvifMQ+TbYBOFwUOpyMp5zTWG+
w3lY3evtZCjgcTYRt0kIiseDEYE376Ccw/PFfV9rNlgIAy0zsC5RA0fKgMQ+NNhtZCSF1ShFN+1I
CqjwGc3vsDtord8htZkUDXQe3UNkohMHfkfPMwGe0qCiakkAGhRWFwZK7PTMxJ1MdKQMDukyJMid
oZDBysG2MZ0sqhWwsFWV3hYg7QAMIR0QJnCmo5/DBNa1BX4skkgejW5f5uKxU/KESTB49M5CRRdQ
mwRo/aOUM9FnSlUPDNVi7IdnUIZqH2XYGL2KadDEIyiZyUfEp3ra9UYQlC9gy3LiNrqCCl+t/SKw
IqRv3pdE14b0QII6BL0E/8qADlrQ4rUePFojIeqy9N1Q5mSIKYEfuYZRC2KpDf76tVOaKLFV0QcG
wOuo0m0jCYIvHRFAr5Q8qr0HPdOmn33ZepNMNQ9M+EYJp7d6NPzo1gNdloCQXJkKmg1lrx5oVIG4
G6BA8wD+GbaSZkA5QKMufqlxqWg2ct9mpmPwsbNyXGc58mUaomTO4YCxKbQo6+2SlXFvBcHUIcEx
6yrZ+Johvpq9Mpr7pm9i3UlYlyl2Kgwtmne0RdY0+WGBYzXqmSWoxmvbQ5fAwO9ldWTXxaAHAKf1
klhozIE7o+mqFzlTz8E69n2RAKgjlWI89EC+vVvPbHDRMGTevhOmQchloLfdY6ViPS30rswPv1CV
g+4r0/NYAbTB+qEdYueDofk2bVJTsUqgRq0V9OSuo2ADb+joiV3YmoYNdhcybDUa8tQeBcV7Nfj5
xPeFwk3VaTo8bnfojKkPEU+yYVvmGRtRLGdAfOqwRMHts3rCyUxqMjhqr5v+e0Ub9K6VJAktnBbc
AiNC7EntCDhGyaR3zGF42OZmT6ANLsO58J4DPCgBwBnWGltPY2jnmlxXwcinlANf9c1xlOhJecGO
x2JqbnoFN4tdTl5f250Z4f9B3ztidmWWE7FDADnpowZWw62BN2NvpmNcb9SuKb6j99hTq8H1XViE
oJfhcj8i4WuShl4sM9aoDdbBQ148VsmA+0RMZoc8tgnfKVdCdoOyPHtMWhMQeakYFVpTU5OPTtt2
OLmoldE7GbRq9Cw8O5PqikptAtlktE42CmnZq6bhakfTJcODknQ4e44SjqCTWQiCARGUihFlEs6p
1cR5DPJJqqNYBeUHOfuUEVLZfdGxOxBGDG8jcDpqwBD1VO/pUPemQ4CGjOioB3WxYyGydittBwM0
lEnPURr1Qd1KFesOLChtVXBRMDghbpog9Mk+yIHS2UxLi5ANVgnawGvRV1G9HVKvHWwjr8m453iG
YuSzfR8DFSuYAiJMVFRpQe0JhOfROmK9Xpie0cBWPaWR6pjqUdHCIkLVQWYFa/aYRprpHnhEHsgr
nZvfAYeye7t3QtNu7/g2dNrO8Q/xTnM1K3Kygwhk/A4gUAq7dert9Z9yRmjFL8FUCKdM52iccgwM
Hf+SsWHjwPI4ctPhXak+EDYrvmIY6chVwagOBjgIuKqpqnDUXBioA59GgQIwjLZa8CsgPnhQzUwH
M4oke0RN6Gv2dZfIqU9LkxpZmBwznihA3DRZOpNruP2G3nQ3jYWujk0O+bMv2xUfT7fz3OBiFioi
/pTgxGuyAfiXFIOVkZ0nXlbcmv+VPxNX/2uFg+SsU8JMrOkiaMBe7DHYVEeOOPAfIARvwKGyss/J
HmXijFtDXrc3U5mvmTNPIyOIgt7jBdFkWnxGQAnxmNyETS4Ltb412/frxn7vyak1kwiTMZVroCJS
fd7To3GyNsricFIwTobCyO5e6k28KWUrPUt31S1/WLE2//aFNVxJCEydYjnZzCY/tgZIVE+4XkVO
I3uneQHm3X4OUvtOt4GbRLYOnMby7vvO4jZiNHTrm+s/4DxgzGP7YhEwmY+Ur4laKtURBOjorSHK
pppWzsGZEUPlxu8JQmaAqUIWXPVIoFUM1mji5P1HU2DWZSzR1YhXrJwt5W8rusoMhpku0OJPl3KK
slYUfkkl24TbeB9vpn20jd1yZcXOzvTCzCI+kGMYNFULXCPKPlY+azVaOcPnt8bCwiImFPRQkjGC
I7VDXFAAwUt1umoTbpSDeBvuBPjOD82w/8tAWBidb8+jsJ96FMZFALeIViV3mgrAUAG5WsZ+LJ6u
m7q4gvO1AUY3piW0xa0oqiFBjRBSsFAAr5Z0X4de8S+LKMC7ZpToGtf4YpsiqoUNkN0EB4v/QDpU
PRDLx2tGHrNUgmvvmnJSVoxeivNjm4uNMwG1FkEkgICQb7EZOZTu/Uo411fvUnjoSGtB3aGYalTp
PA97tFN4OXO9L9r495XR33G29WQgDbuwhFW/VHYXbMuvKzbnG/3kmsJg7bHNxY3fV+GAPl0QO0D3
91XrJDLetK6CWVOn2qx5qF04ySfWFgGiNaTOyhYQmfgGerjTPHv7YkeRw72ijZTt0jvdDh3FGX8m
X7wf1I5tkAYf69vyRbvNHN0FFWZ33f8LG6szTFPPI80GUec55+MlNzDzSFWQPaWngrcVYGQiPBhr
b8FZfoI1ZirDs2OgkcuWEZv5eheaY0JlbtzoeesUBYrl4GdZjyvenL2nC0OLMGViAoGHqLGjaS9G
8eaZT1GDUcnPNgnkv6zbH5cW64Z2aTCNPMZJL7PJJWHQbQ1tBC1VDYZf101dPBb/O3hlEGYYy4Eo
YKflDGzO73b0grHOTXAPYgimGi3PqmzwEN/F3z84utBUzcAMOvJJfQ7jo4NI0BkGwwTeMSNVnwyB
5jktSwZiEFpfYFd4buazUcYE8H3Pq2kt2bsUMEf2jcVFkKRR1qFQYrKfxDPJoreJFDtMbzzpNFi5
AC6FDG42g6DtZaqUzn8/clWooJaDIsCkVjWWj95In3AnyU3b033L99YS50vn7dicODWXVl6epRXM
BeYPsFIsPqJ0x4DT9ZC5aIWqHDWYqRtIZ0+tDHVQKmMY4Z0Fs73xX0sT90o3rJyBC6+dLo6sLJYO
k6YgbxuwEk7pPY+1h4AYr/+dI4vligAsEZYEVA4oe614MAHOlxy8O4oK4L8ztYj5NuQqpu3gDabO
q84GudbhLV85WCsbIxaBPWIOydTHecmKB90DQNWWe+Trz//iCpJFzhijQp1/xVFMd3Hqo1uRMfDt
W/Thu+y9LNEOSP3kn9bsj6FFnIG80JZ6BkMYtX5IUuPNiLrvzKxXrvXLgfbHzCLQ8k6U0zhFMwrJ
7CZDdzRNN9eXbFbtOMsDBMLZwHCswBzrwoaXemhDKlGK3ENsGpk+Ta7mTDe6XYDvZ7VfaGCVdiC5
M9jCojZwl9ge7HKX3xIbY4X7ys4f2gfQRaKVX3bx+j/+ZYsz0HslRsM9akrtEdxZiRHtXWpDAWMz
ONE2v082xsv1tfhdtSxzomOLi6OQgxxGzAZrMe57gJJWj4EZp9mFe12KZyYbJ3jycms6aDfBirMX
zwdmjwlQG7w+2iIby7sMb8pkmFIFUq+GmkwwcwSOvrPi4ZqdORqOTgiaEECrSmN+UssEuLmVvTDb
vJkTaXEb77x7Mjnadm0rtfl4ny3skXuLQq4pMJBUTAJqDzuaW4oFklNa2e0h3TDLeDRGBBYprcyu
b5o7Y5/L0F1b4ItH6egXzH8/cjxA47E2MHopu9Af7spY5G4RCPEv9wK4MsLAQDjT+OIwUYVFQWlk
CKAalFkVIIqqYHDUXDHzOxzO1/OPncXRmKqWhdEEb3q7k8WL8QZm9Aad/Fv2w3d0qT+nO0zK3AGf
tTED+bl2ULTLq/nH/uKggMyvGO0ESiTbCExR2aal2jkAMX8LruB741v8rn1Tn3t3lNwGqelQ/DIe
iGKt5Wsrv0NfPCuFaEMf449UxsNHmEZ25PkrS00unhgMwQO9NwA0svnvR4EjTArWa6CaEmo20kBV
JqxIerKzOyfsbIwQlW4A/JSsXP1zpJztsKmh1lURRvoy9xXo04HS4TOp1r8wk93Ft63yFJjPuWms
eHhxDY8sLWJJHUGnHiksNdErQ3adjj+vXzoXVxDqCbpuQi1BZYtggaJSEpkY1pLpFG2IudXZ5NY0
XnHjHOVDDWQidaeA+gz0lBYblQYdKXmIjTKfi53pTlvTppvwwQPO7UtvJZ+5tD1Qp5qhdhNl+9l9
7Te6ztMc2TMddhqHiJRW5/elkUslUnZ9K+7+fg1nkQmmz4dOiMUa8iIwo66EvVQdXd8MbiBZtMHA
sHPdzOVFJED0NME0Hf+dRjs4cxByCT0ILRwGiZGx+/Rg2nxDHP2rIqOVRSSXyh0TsB60xlCCqOrC
qyGYGiVN8RqJRGLgVZb7EtOhstnSQ7jLvve3GERoXvEoPl1381LIH9kli2uDFJ1RgaBgyqJBC6rK
pM9b97qJi7kEMGA4BoAUoPPiRQ+8UJRajxd9vjeSnzHypMfx4DudhQHTB/NxXlKIBK1j6/N5Xd4c
JhBZHeAz59ryuJUKKpff+TymUiwqfkTRaDPymfE7LQWhKfuXtRSY3NYo0D/dXFwfnZ/HWuAjMj1Q
twiYvan3uLKUly4Q88jEIkyU1PBZ6CEN7kIdUQlqQAZZJz+rH/TGuMlyDUP94ZPp60+kV7cYPbwD
ZxyN1kG5ZXH2PJZNtnLZXAyg//wiQ10EEPSyTMyxwGkagggVo3W+84Wfr8XQnBadb+X/ra2hLmKo
0oJBmUB+kfRe3w87tL8lutC32FabvmabtdeUXA6dP/YWp78pq7CPkhkT2HiVVe8xqOlMu+w5eqZ3
oM/cl52VPaHF9urdrSEfayu6yBB1HuV4aLHHYRzLCaSsCOPPK3E0L9f5cgooFUK4B+MAixcii6cm
DUbYADNRis/UGbbeNnpq79evtvOQ1cjclNTRuoBujrpIBBOQT5sixaBlXjwIH2wjgbEl9tePggYA
R1Cd4xkCxrhYs0SLS54EHQa4ObjJaFuMGJQF14xm2Vqn9UIadGpr3r+jNEhNY8ODmIaJjBOT2BDp
s3PTCZ1ABrjILGKLyY1larprPeQL96imMU7BXuAULbUlJNeKtmuSwvRwj05v2YtuD2yLUfD9XH9S
kHvuTWyndtPfrL1O50/8ieElFtdDsa/jUc9lWhVfhZnMg/E+hmQwaN5iKKgb05X4vBAzXMfooaFj
L+dE5nSJs5aa6KpVnhxNkEqSR8zbWADn7Oun4IJbJ1YWGwmcWpvGEWe8Dhpo0t0E6UusuEXfWDrE
G67bupBOaCfGFicOolm+AR0phs1D5ediWGXj7ZKbfKdJ9WOtyiTn5/vU2gKV8TUPHPH0t7VO+jcY
h9nSR3CLLW2rvFz37OIqch1ZEoEQC5o2p3vV8zap4gKmpjS39OahVu7Cirt9hOqgiVfegfO7EX4d
GVs8sboGxu5Y9J6EXpVFlbucfFz3hsyhdXoznlpYvLAdASUuTXJ0nXbzrIpsnyKZbmLb3xkboVmx
u7ZXKy4tO154kidNSbvUieOfJn3sw/vrHq39+4uXk/YDb8CxYRCbAfsKYpazsNZ1ExeK4JNF+42s
HV2JgzES6HP2oOYG9uQ2O9pakwvuhAVmMgaKXfEC2dHONjfVdnRViYpHedTdEDV59379p5B5f67s
37JRPppGC+pEMJ+z8A4c/U21077MoI7hqG+1JDZmuB/BR3eUhzUqxwWYDvWNxvS5NMEdzRfXVhMU
RU0bqoDSZrUOszUI1thQmuwAE8aYyrVjyTCBsoYoX9phSOUhKUKiq4LXcXoCMTFbqxOUYyUL3kby
ixRrGcmF61gwCGRClAD9ZoglnxoYMTBUlkUW4Qn/nJJHTl8C8raybxfO3YkN7dRGDA7kEGDYzNEe
kxd0LTY4djaGWzdzVrJetV56TE/sLfbKS3Lop0Gxzmnc5hbkv/t0AAXTwpyOU2yBBzrchshe/Nze
gO133de15Zz38+i0ZCY09LgALSbPHyZvJ2LIVK3VdRdu5WP3zMU1ZpQDpPciTiWIdZljkP7G0JKv
3KwOaTzeipauEjvmDVocvCOLKGFPvQpYV7E8gcXkNrwLt9NWSDTRHz0LQnn/Ui/jwflPSNJlPRDX
PunaFNZqaOR8z25B4d8Eku3MJ/W5lcxtvgU3oes513fu0gkXOtiEJuWAcVCsnzrZBODhGNBGcMi9
uhcb3Y73yh24zBNIb9TRb4rN32e2uEcAegkNgpgoZRdnL8ugoxROmpCq+dw2OURrfuRVdnvdr/Mb
5NTI4vDBVWUY/JZLrxUbI/gcgrWm55qFxXGbAOEBJYYFaB9ZQZrbffv53/mwOFVQqwtKHfrbsvBS
yPV57tSUm+smLiRxp+u0SOKqFETKSm0VSe4nN3mYQQz2nv9gb9WjItU1OPJCtJ2aW2Rx5hSMU1hC
fjFnbv0l3vpOpUJbyAowzWm30vg0oR+1n1ae0PlfPT3Ip1YXMa6o4WhihEtIf4qRfY9ebEOQ4z1s
0ve497//y5KaIJmYpgFgdAl8lQNOOTSfPTn8gJ53uwm/eTL5nBn6eC3rj7VS5kJ+AIwNVZRBYQuv
9WILgzFJcnCGFdlI/wkQip3ch5o7HhIX/Qlxi6FxJ/pCbFVqW9odYrGSwF4MoWP7iz0VrIwU6IJz
VI+gQtoYpCkkeszxbedkDoQ61o72OZBx6u9iN422NIseNDUJSVsODazSiZJgH3tCheb0ISug+rf2
vl0668cuLpL0muQlU0u42DTQTIJcDmn++gU9dWrxulWDOWmlihI8xVzwEL4HJUbXoA10PTbP3+nZ
isBtP7MoyG8m19E73VTDUBgx1WQ/aJK1t3kutlzZ/YOR+WsRKJ10dkY+qdIhYGWH2hoiKJnE0BdA
C1Aq9qrRNSvX14XeIwVyjuEHEzCJZi4/JsEhfKFWGcdzvOud0reSTel0t8AvYitwIWjxHH00lrnJ
nAkSuyh5Vp/tC8GIow7SIlGpjo9rLA6fiTmHvpoE7kqzdjofmrCjeWDBOA8n2zqHGFJfO9fX9wKy
DiLmkc3FgWPMG2ZGN/S8Ns0tgPXghXsSyvM6yFPFE8lk2dgTlwOz1hnrF07Cie3F4Us7Lc+hQgxB
Ff0rL7+E0cuKc+dZ86lzi6MWYBZ/HErsqHYY7e4WBNdtJDUo+mzzXS7BQl6rVi/dXycuLY4eCUIa
cQGXhh+qPUnoYaB13dm9RP+v2rTbFQfPs0o4iPwHvTJK8C2URd6ggrBSc4gFO2+D6+0p8C6LYeOU
fbVZc+3iZqFfRjQBfI0t+4xBPyqtGiFQRPYZd+9B9uW6L3OgLd5VfE4GaRxou6gRf0POR9cJL72w
jUgmZImhSj37GpIvKRohUBa7bueSH8d2FjuEp4/0SjMHvPe1nSCR0q7VgysWft8zx560EKrRDXhS
1+TRVPzvKYYwV7y4lPygd4N90HFjAVpauOGNoi8grQRZpdaGINYWw0q0saoPdQeJ6RfkYIXtP5s/
r6/dBfiHqUhE0UDVQbMnyx53MnqVD00g3xlc4k5UFmw7z3+MMAmpjxav56uyZvP8nYHNGRxEkAuu
LyGLOp1yjAzhvSyd0YZYsExkiw/bGFbwBV9PecLMuuXn29VM6PzuODU77/LRLpYBFDeTmikzUvKd
urFTQqjert9mbhP9lWzir/+wtlhR9KMFwezismYDqgZFNkhiyXltayt/7G5CXB34Po/FtuGzvtIT
uACCgtZ8ZG++W44c9MNG6TuoNGEaeYRAO17WER//QWtceqWi3kZtDV2cuMKk9GhYfgHVLgsS2aq9
4vYcqKfnnqnglDF4TJFoscUVpoUQfS+hAeZEu25X2p6EkrfX7wIXEqbdPgUAPMv7CMvHvPdr+ZHg
flv7Cee36OlPWGx1reO7Beioo36Q+n6GgxV84Eh6z5rbbJT3/GPF4/mfu+bx4pkfunKIBqL7DqZK
bbEp3GFb9yA6uqE92bob7AGvrqIq59stoEXPwXVExQC1R33x0GdaC+lxJGzO3GaekNmHe881NprE
UPpuxcOzPV3YWjzsAor8IfNha54oVCxk8RJaRqbbHwwMsBhW8dG6wqqg+GDFEsL01trpPbsz5h9g
4JsCzCAg7ZtLZ/XCDKnHY3wuBgkjh8Lut+ivH6zfNhjTZjYJ6D6LbYwU0FP0FEIZkzdgTAeCVgOG
iVETFtraep5FDPzACCOuBrz189jd6VHFh0WMxhdg7StQAsO3NHYq6s+ZrNp3iJ8khpqMtqkHKM2S
AF2ob1NT7BLx7GdrfLJzXHD+JQaaDAbyDWJoi4wqhHgGAYoVO2yDerQEnPDT2Ib7YWs63pYxB41f
4uQuBq3xCae/Hr+CcUZUFR9mAc2KqQvjPmaooUqFFR9yfPeixcsA5f+iX7sOLq22QVEACG7quIcX
GzvVaa8EeZI4tTPllgGCULHV7kd8GcyBisXGdysoOK8UH2s2FwHb4rMPEA1uUodOLsPFq/Fqxa35
zJ3cOlg8Y/6ojcCQLWajFgCkUplBA5UqfA9NwZkoCq22/So5YG6JWhk+GWWFrb6CXpyldDApYBGI
oIFG+nLAsYFECsSzsJAMn/7SVXD5xTuk3qE+8ev6hXNp9Y4NLVavhwAWhpnbxElmFc0eQk7xz+sW
zi8UuMJBTEMPHWXoMvExFJx1Bd8axBT4l4nf1+Wh0FcSgEsbdGxi4QQVXoFh1yhxdK5smj4Fzc7Y
GsUPfPSqD3rruj8Xt+bIn/nHHD3+tOtYjcY16FskKt+CQUT7qcX3AYUPbSp8+UNZqVQu7tCRvcXR
TWgPZRwBe/iYj52TCpD+j+serS3f/CYdeQSWmoBaBJYvaZTHBErwfnqXaAdqqg++vjZvuuIOXxym
AYJ+lIcIhzF9DvpPH7Ik171ZM7DAtUNIbwcAhhJnIF9D9qAV5cp1cDGg59oBeAcyrGX9EOZ+4+MT
fYmTQoA5ZCXO5t2szn3djfMwQ+IO3dl5tg2p+5I/18yyE3RSEqc03obxzcMcFEToAbb9dXjBDjAT
5JDaPGS8eCBLfH0vA3UUHamG57YKzXQr9Khz3Znfw6mnV+ipFXoaYlE3Hxl8aMmJNEtVHHzFEhAQ
5Moa6ZGN6oDRjFHMIHkeHHxQxzXs1jswDI7jGxLXf8g5yoB74tjdOXqOYh2aXEHQQYbeKXvpbzPX
k40FegHUeWQqA2c1QZ5P57njQKB1zcQHX5eoMJSXeh/6LilexN4ZXqCv8xreJGj8QyxCTmjsgL4k
B3zNZFXU4LzO/e3qH9OLW7HKB5Hgm4/z1AkGomXoxIBwvAfDyXfE0SDEaq0NfP4OyjNvwadGNWKg
wP6dSR+tbg7NXXwxCSbr5LnO3JS/E/MXVQNnKIHWdrOmJlTRycps+fmBxJ4eWV2EML4/ik8sRJCZ
ytN9jh61mn7jIFlfj5w1I4sIbn186gDcZyQBoAVbNG2ctFBf4rj88i92dNBe0O+nyJFPA3Qk0H/H
LDt2jT0FOsRW+Yve1ivOnDcr5thgf6wsvCmhyckKDiutXUM5odmV+0hC1EMBoaCXULk6QJFFqla0
7/+hwji1vTyCKr7OoHSQW2N1i3r1u6dDttAgKyf98n798XD++1EotjT06ajP69jO31nD13/foBW0
YuT8rTl1ZXHEvAwVKffhCtg9Byje2MLQ5fV4uPgOHO3UIt3QWIZPqaTwQxOeraVQkQGgnKHCV0vl
cN3U/3N8/6zZItUAMy7ooUqEr1Cg0PVv6k237d30Qdv+Q5l7unCLlGP0x7gKNFhKv7Tfqxf1cx6u
CTf4nIlb73rX3FA7RYnN7XU0diUwlglImCVBqaYYQItRUUc+7n6mW3mvrxyx3/Xc+V34n8VcagQp
PbQKJwoXawff2hihCW9DKF76DsZ/5YhD12/8fbMPN6Mbd7a6FXcAMO6MA8b+3lOJT+Cu3JIrsbpU
CsJ3c03okcNvAzrk+GSqFU4/VuJnvpvOXMaXySEDg5mds7tLRAm+MpdBjKi3w7sZ+MOHCx4SC2qr
TijX1BUu+vPH2BKogJpUEXEfc2AYAqBgXZUhvjg2BCAarBzyc0gGsXpkaHkC/4e071qSI9eS/KKw
DS3WxuYhVOrSVSzWS1gJMhBay68fR/ZeMhMZm2hynq51sy9PAgEcHOHHPRYHozZxyQdyr6eAZOim
P5HJlsbISdQDxHOcuuDkf7zFMTdRzUGAOlAfiY6bPWWYVWx5r+ZyTIZ6tCmCpQLNA8ZDAmVbWQMU
UlA+HPcgf/uIPAsksNvCERwVwBPFAfwAJACRm65qB4ODjcM7k5eNQ/oOnfwGxoGCkj2B4gV+g7A2
HrsX8gVRFxc8cZASkG6gp/UirOT9fMBgB1jrHjLOlViOBk/MM5+W4p4LyYB5tPA2GUTpfbQeXGFl
vQQfkcuD8S0epBNrzEeNwmzMph7WwHfnzNKLnoJ2kzznw0ch1jZRd4HFW+Blakf3F1QLKMaI2Gs2
2+rlLMITgqhlL9egqLVlBzLrDyhgeMGXghoqWiBb6mUbFMs592bxgEFvF9ULSZYuqYXSigjg8cYh
BoveVAPyCo7FH5Vj3bR2splXCENX5Ga+0VYUyiXuoGnrjN+vu6TFA4Y0TT4eMlrUPA8DQGVYa3WC
DWhd0ZEd3amw9Oo5cQxnXAugrbOzDUiq1uJahugFiO45z8AlqB+7fvoDmI+e9EQLRhE/QEbzxVO3
s1v6yT0IIV+H12ovutDQ4qLJlg7aqU365yexj5nWEP6bYFPvSh8qiu9BOVIpIeWxQYXLhlLMQaoR
n2NfeOtdel0xf0i5G1A2wDDBuWkx1WNJCysst4Y2ykMnfYU971DTv4N9ZnRwaoBUg7Zv2fIxgVKP
SARU/MD0lPrRujoyqcmfWQaf9a9AgUvumPIhWeBS1oBHZz6iUYNisheaDG0O2gHAMNv2KTzQDtN3
UCJ95zmKBXMYTlAw4WxqwMayYxFz1mltO2FCUBuEeyOavUn6OxMGNHSRZxi6yDhetL+hOxPARB0/
EPm91v98Egii3nTC4j8WmJs3ZHGkjDUy33gTrbPUrVamWwMElUMQZMUdYVkIPc6sMV8oNQaZFA0K
DKHefiWR+ZhO6RMZok95aN+mMt6lItmXheCOcrVSKm0PIm8OF9jlaBezYubaGdCpRF0Iv6F16Zg2
FIFAw0RdrfmFGYmfql87oS+vyQ9eVWPh0p0unq0VFXMstlANhJfXZ2+IkcTF2c4yKpfjTJfP5a9P
yqb3wyjWRO1gR0F+EDz3yBtBjF7iTqg/j4gzIKvLnQRRGDCE2gZq/mCll/G68E7vZTf9fKuPD/uJ
h4OYw5RPCra6qW19RcrjMIB6B6iRnb8r4P/j0iny9phxbCrIXqWeHmfEC64VgP/S8vWw5zwXPCv0
C5ysq43qCUKFsJKImhf3IaQWAafLOYne0st8dmDozzgxU6VAnyUCtg9Ctz1k7BxIsri9YRs7GglW
K8ubt/onCIsmN971z90t8ZAwQNbz+oFaXC0cBEIEdIxMtis1Kz0YalWUi2QBqkbTh9V/xBaPTWvx
0FqyBoCajIHdI4zrZK05eGjzJoOR1PyEiIwtW5wYY8kAUG+Q1aUlL81gCs59M5WGodPbl8ybClFy
3UacjVoKVNGM/W2Dur+TRZhWZmJQFTbqYxiDb3SwvE9jpXjRLe9y8dbDnPQKOrrilGLD5qqqHBm8
SNCVTXkrog6ZecTBi4WyM3qhwMSwTbU6LAezB18VViTcBlvLr5xjfRLY/m4f7xRgNzDsiEGevzl0
koy5UZQn0Ydm+au6yFAgW4u8PML0qxag8GrIUMrS3D8/2+A1Bh+XiMl0iO2df7EU0umj3GF9sZW5
JSh9shwNfGjiXTdziUKEJzy1wzw6TZwhhYlhB6JX9htNukN7A4gWKr2lB/28VSfa3Mh+6eL+Nooh
3PPFGbkAgaa8ONY2ttm75GZbQB/3BWaSUN/17qA2Eq1aDygQp1Vty51Ww7qE8h2XwIiu7uIU/dpl
i0X+DGI6xyCOQ0qF4bBm1aJeRcBeygsvFq+EYmAIywLbMwaVztdrjSDSLsBG7mm12D/Wc0luRrU3
vOvfcvFKqMBEAJpGKXSZT9lBwxUJYokrUYoACMTuUM7O0Iq2NDyMxVfVZpx3YKngB9q/XxbZWlhe
GGOQW7CorsL1cMicHpmZ7qdb3gZylsYWwzQQQIQy+M+9uZe+iVDRtWID+p3hbWBBViISXbBY/zFK
i96Mk8UxPrPJtKFPoEuAALTeAEjjJysFLBvq+i99yokpxmXGVQASNBGmTOnJCu4j+UXOnq4fjqVE
Eg8lJa4CjEQ1WYblKk4EVYcAFI664lu72LdudNd46z3FQXXmh+HqB95LsNRCgk3MJSEVwX1n8RxS
LXVqEwL5MDg5ovhqtIn7qd1PLmYofMNNtzyo7OJDd2qRuWmlEAym1VGsxYZ8dat+1/kTGFPBpL7l
o8a562NyFGBh+mSIYU1/01ezK0OgUXDM7xgwwzxnh+jWHdbht+sfcsl3nq6QeRgajSAy12DTMqCu
VwLHpX6DaiLn+VkM8U7NMM5EUacUop44LvI9WGD3iOl2NBVJDijtbftd40M1dzM8CqDtyQ/6A7/a
xVkni+WV67ATIdeFykvznYjf6+xuzP68SorjCaQR6g0aBkiZZ6htoCjdSlijXv4QIHaFzi/neV1y
/KcWmNgOSmUgH2kS5BlG9NlBqDRT883187D4gmsmLrVEAQWwdv64QOYSsKIS8RYlGkt7p30yISbp
Qdd+l0CmBDyAkDtrVpHPi4SWFndimA3B5ilQzZT2pkVIuVUW1I6Mr+tro/eHfZ7RDjBB/kvpeVT6
C07C1hIqNyZkzuCzRsW1zAcz+WgrdEDGgzmpvIhyYTkYqUHJgSIZwPLMfCuIgtd1G+vYx3uUc32c
endcz1CIRunRsbbpNvSnh+vrW3LKZzaZN6bC0KYWQRvJIxt9q+3iR/0OEwy06UGZG6e1Dr5saPtw
TuXltiLkA6obJV0R820srttogyIpKdFrN+ag7JgBolT1u85sXJTlvneatbq+zMurfG6P+YyQnTfL
rAJ9Wa4Qx4x/drLkVB3HL9Jjfn5Wzo3QH3FyVpQZZOoqJTkyq8aEQMj8UPSQwtHbHy0Eu+2gCpy+
tdZkLngfkb7OF5aBRAUXlwQaF5YURK8hDR73oJFqUcloNzJ4uuddu9ZW9N3RP7goiSV7KF7q0EoQ
9cvRE02fqkIuwaKmlrjxMlRNISqI1vu86tyRckNChYI7YLz0DU+NMt8QDS6N5EB/uq2PES3QT8xA
4RQr1YUaOcakiNfeyHZ2y3vQeWaZrwqp5twSJ8q23ASKk3ZIDLRptGcz40waL+Br4UBPdpWJHIpE
05qxtwAs24brmoCYoS09sbMNjJ0ltxr4ndL1tDYdKGp9XL8e/x/TwIcjo4Rmg0Hv68nRhQDSUJg5
uM4aD1Jus1vf6RMYOKnqp1045l277SDe6Za9S+65MdryDv82zsQTOUDNQ0Y5+cLKgRDGQGO0/KP6
jF9Ef1wlewrFD4ltTi5n1dS3sddGQ9XmP6tm3i2pnUhuUnxR8Abhrbt5rT5RGoxhI9vlgcduf+nc
6df9ZYwlN64sDHpDFh3HN2z9eoAMqtLwHhD6QFxZEEt30Q29rg8mzmpUV5AcSqt929S+GkS3pQKV
yFoB+QDEUSN9+Fa3s6PpAm9LF78leieoI4mgCj4etJOD1JcGhd6jR59uqpvhTfuIjwC1ERIxQY8u
VekEN7we7KJNlK5ADUgVXFiEWi1pFVQ5cXgjcdOLjZ1nj1LCJXFYerK0EyvM7ZTm2NQEQrnHMqgn
IttsVtaDckhF+x8qjnhXg6wcmQxG4LnGF0/qiXHmfuphHU7qBA7E/rV3KYMEEIh2+k4Tp3/BILFw
VDGMA+EwDJ6D2oQFPIeFUgcD9bQC5JYd8afuNE62AntY6Uk/FacB6QgvkltIm9BklTBeBpA/yFrY
YXeZTGI9teD/bLzqXQXuAvBCX/rZOsQLnNrn3PyFFZ5aY/sNmHGCmMs/1iQf4rGreRe4IdA7mDWC
4E7o8qbnLg2alNgUpWIMz0maSD/wyb1I2qCzAnVMvLIbX8NA3ALs4V1f1GX4YSKX0CBVIcPLyGxT
MYoRaAVTEaNaYB7HQTt/2PNpmhe+1Lkd5iKQNAT9tQLAiqF00DLU3aiALlgfuUUEbiu9uTH7ZjNa
racK46tuNTnIYiOeo1lYLB0+V6jQH2Z9jj/yZD8hPadAYva42P7/lc3Uf1H1WagvHYfcf9mhkdCJ
HbEbTCHRpAib2m6OXGGrf7jCeGHGwgHBgkwTyFMF7GoG8xZlTQCZzBq7CjG8rIYSZaavr58P+l3O
Hwe6lF8W2AeoVyHZPo4ZgEa43fakNy+93GwyYviKafacp2jp++AFwCmUIcwEBMf5vgW11I9jocWe
1BHovCvqSs/D3Jas7HmsUx/wq31NeZjDQvjzu401nphmwokOA2jxGKoQrgMJjp8XsbxKJJCoDhFk
ImtohWP2xZxtFEJfpjyEAC9EJ1DCyAEgMgnVfx2zVWdwOaKXtp9KyKBoD+7vi8mifKpjNcp1qkjZ
T3ZDgrUcxrlDjMlvTYEnSXT5WtFN+G2NuaRpOSNuF8FLFU6GU2g3JL8h6des7/qec6wWLUkAyWjw
mSBVZkoYULJPJ8EyYk83b6CP6IKUZ6OTp4TsA5VHfkg/HXOEUVoGIwrEO2TYY2zlSYCiNfgWvSkn
yguUHAHB7zKcolJIHG3W2kMShvFdGljy6vrluYwxKIXzb8tMam4IpZ4PFQYZg6kElM2wFXIYx/+l
EeaRkDTB6uXOjL1AL53EgoqnWHtjVmyur2XhboLlwgCSl74SKG6c3021NeKqhwIrfNq4b1bmhlbM
Wy5pwNKWgfNakWQFDx8AiOdmoN+iQykGuuCFBhnwOnMTdR8GBi9r4pmh5/PEQydyVkhqB1msGGiF
4GfutoIDgWMDlHrZ9/LtJ+TOeb6aZ5LZwDkqoBQA5JEbtQ9pdh8oX1nydP0bLRR2TYz3qwgawJYH
tk/mqEdpo2uzLmFytrOt1/4uvyWYEe49yFpYDh2d5cdgS8uCBifCE8VAL5glUY2rmIR9AJNN/yyR
XWFAKHZ6+Zt1oWaHcpomo3vJnIoARURdAnDaE7fROneb5+w5PLS2tioReTXg8bI1zlbSv5F1GqgN
gCRDlgEiNJivRQrSDlFJFe7ExCm7tRZ+10J0NGPO0hZecKiMYtoII09YG/uCNx1UnaUJynOkjelc
PbSSOHyVlytBGgNiYvDcAvSKUcTzo17KwzxjdhPFfav1rVDG6G+67UFgVHfhw/XvdHkWAEyT6UkA
zw9CVsbULEaqFg4hkIbxtrbWWQSs55+vBvO8FoDWcORgx2Yinq6Ecgl4IQPXLOVdbUCuXSof8ods
qjmGFtZyaogN9tNwLqBGjLUoo9/XGLA5kPTu+nYtTNgj4f29GBZYJAAWi4IuFqOTQ9zqkp0mvdul
8wajokl4XwSZl0egzhDGXTF9XDfOWx/zbJQWpsE1gqy/yX9q4pcebEfk2tdtLET9WCBVboRHwjVi
Swtm0Ka5BKVmNOl6V4H2K3EbASz1ZI3hiu+8IG5xSSfWmCXpYZW2oQE2pBDS2QoUwGR9tLPs9fqi
Lm8srVKgaAqsPwJjtvceywMoczvotxv9YHfms2zw2tNL68C2Id7DAyhfdPfNWtBi8P4LbrPtPAW1
WCdHZXQj3VM27O5Jtiti8xP4pXWBLABMq8As05bMuZ9AMRjtVwGsKVnT2sKs2HL/8/rOLaCSj9PQ
VGQCgRjoYM5NqHIxdUoGbrrgEKzASyCBZMzRJJQJQBGNcqw1ozTRHyJ3jlEJDl8jrrjGwtZijTqq
TEDSIvRk3v0+nmIhz0rT1WpovWuPuvojmv/YpWNynSpgUtojkFoyNqRBytWEHnoQx+rrTNATNym6
bH19MxewgOdmmBfKqAJRzU2YoSCGUrJRWbqpd/lav0X9fmeEXCjgQteHWkRYgR4MDibre8VMljOZ
UlXV7uiK7xWGJvp15R65Oh2UWnd8+OGyTQpbklHlscCxcH5kAm0oDKnBBPDgSK9Q9ZyfBAxsCI6O
XvUR+ByYduQrHM+8cBcAe/llleWQ7pSpF0SrghaPCu33YhdXvKSEHoLz+AJ7CbgLLSODkYutncsZ
IFitQhlCC53YRdz/yLpMRBjav5JavK/CljfJufTanJlkDgw002dzAh0xDoz1Cpq2FUZi6QgwlVpr
Qo7rX7pop+tjvpuYSTJSV3gT4Ie81qjdMADSLfzz5OdsG9nyhCGR3sgMbOMs7UNQOwWf4p+rGFJH
D6SeDA4TEeNdjNdq68bIZAsBlBgOTlnrNiFgpACL559faBUhjYYaKkrGwG2eH3XkVmEeJRltp0i+
3NhSa/dAE9OJ1LLEOFIIUrrrJhc+0plFeg1OsiCxNMRu1EdwJQqDracxZrveUn4UwDND//zETJPH
uRr0FSXGml8lf/xKqQQx8aUHOnSEmdvKS1cjj0lgIRmyzlZHA+MTs6h5Tooxpparv0H4DuhlCJGC
AhUO01Y/59nrHqHzimfcvb6pXLuM/+8w+yJGyWy5QI+CIr4xMHxDXOlBtwcXMg9DBMZ46Ab8eX6J
5QJMDBQd2FMuErEqKjB0j3oEPqblSbHgCpV6Exf59+vLW/yYv82w1RRCqiqUGvBrhvMtaR+1/l0Y
7q+bWNxBuCoFvH609s0iAjW1RStGmOhNiGZnjlwy7wNX3ozO7LWzrRLbGjZ/A2ejU1u/zLKwwGFO
mxJjN6GX95iPak1bAkxJIcLq+vKWwqAzO4xDsYYqnZUS7GF5BHE71dHWxeAZN+Jm3EXPxrO2El0M
KLXPzTrB8dmJH9G3679g6RueLpQJlFWAOjvIGISeANxXFn0JOYBmWsO7CHQdzBtHIe6QV6ZsHhfs
pOoQDpVuYJ09bv3wEG4NJ9uPXv8QAUR3fUULQyj02/22xVx2uVQlrZZhi3L+iY7k1rfhtgEA5gFA
0vm+2BtAwkix28p+4PBGZZfyHMBSKCsKtPw0sGuduxqrG5MJMjMh8DC9qwGMbG50dIWPPWjfeuKs
dSF2oNSGlAIPsB9ERefW5hCDaHPbUOAGzo3mYdgNAXQ+IBKDerUNr3ZXbxM38ApezLnwRc8sq+eW
R80QIFAV4Iv62U19V9ybG1D+uXoPf8bDzi4c0jNbzKsxNrNeZIaFMaI+9MMcYpdoqJhGx3l26cFg
DumZGebgpHkOIKRoIMtuBU+M36I2dIzpqSo5d27JqZ0Zol/15DkKw2ZMBHQIPGudb+bMV39Q3Hjg
dxZiMBBkE1ufXS7ohl7li+UhD6EnhTZIGauSJleN0OGsABvWgw48uFORaunFkQ4crAqc3VxepYGo
9sgUiTLk+SqRYM3SKEAaudu2hV3T5BUkdLEDptHJCQM7XVc5kPHBO+dOLH7GE7vMyQQNskLCGeus
XQ2AG4hHfddeKfuL4GmNrU2eKLuKI9rJI+/dXVwyMIxowAG/ADAXE1dL5WwNvdZAqpM44lZ1xghc
icC/gHYd/1Jx+nu+v6PhM/tZ0fDWJXS+6cdlLgdg5VPZ9xY5tm0pYYWyajb8mGIpyQTC9Lcd5nbQ
eDTDvDxgUq5hz/vetMGWou8pMkNzJMB7VrzC61LGd2aSObEDilJRlMEkcAT5nr6P5aMe2xbVfHma
bzCh5Zcr7kwWd6XMV+yHkeAKmQRwVDox3eCuhF6GjgCdNvrbU3Oys0yCJERtNAAQA44gvyWemtqo
h7h4q8rM1j9Br2qDBS9f8Upky4cVdVMN0yMoUrA5fBJYeVti2swbtsc5Rq/C+AP5AEYDMJTsEeNu
PJAGvXkXRxUys6ASVQAyZHEhAzGHaSTQq4tqMFrXsV0JnMnoS7kkE60pE9Uy5NMYqGMrLj1pi6CV
DXKEoxJH2pHX6ib3CYrEdr8DfL84qLkDWJwv27KAadTaBydO/9z0CAb+whGd/hbmHIWdrFSylUeY
LRn382d8p+3T28KRMfUfPFYb48XcTbuK8zDTO3GxxycbwBwmayjkPO1r2e2ayG9aDDBaX3WHurJ4
I5q88GPJ1Z6skG0yQdRdk4ZgoDdl8MgXBGpBSLtrbbDYvGavuh3Y0iHxw9m9vrM8s0yMFcZ1rVgl
SLUyaZ1399Mo2rVW2CpP6WcBmH52mlih2iEQdRC6HD1BNGHMFsDY23qNq0n1r/MXejd1zBT8DXPZ
uWHm7Sww0xbOhDrbV8qsr1OeX9OdV72X3WEOCmNkFXembdnv/T467HyNpcflDPEK+KEQPNIahOjB
vWtkduKMoM52xACJCO/JXHy9Tmwyr5ckxzoYnLHQ1BCcgjS2Ej811Y3ZbQgZ7TZ8aoeEc0OWn5UT
m8xLloHXOiegNAV7AvhAUElsHhQkP1BquMUUgAss+WBnFaCyPITV4g4Dmg8qHZRM0ahkLqeQkLYx
0LSCd4qfxk20rdef9AEF574DEgyOA1rKLtGAQ8EKmQFq3KwzROe+Litqjg5Mmaod7cQX+V3RNtWP
cDWCu6He5g3ShDZZjY1NJ4M/CKeutODykUWDVBGJCFh32aCzH6qxSzvcICM13ML4CgCfue4Mlj4n
uCiBe8awj0iFbs7jzEkTBE2qNLycqH6HugsaN7zV2hslW5+fp2/qt9SxeKgBegEZN3tmlAlNxLzL
ZikNqOerXuLvDV6a5BC/VPvqqXXKg8groi7llTCIXid6qcigL46OWVohUWGQQDoRn7NbjbiYSumM
Ho0OCo+zq/RxulzgL3tscUcDDhcC3thVDUTjkxftxsfuoHwbVrTknmyk1A4+e2h3O+Vq5LIo84wz
Dn5uTHA4WDDeYjS6e6eMMU8hUjI7e55X0cZCWaQg9gT2smfepVk8Tmhq4NLgjoJOnwFONGFX1apc
Rl7wTO5mN4H6bG+X6Gmg5jS46n58i3xerrQwq2bpp0aZBRet3s+pAaPife8KKMkbH8mP7iH1w8QO
D6XXew0k5iG7Joc2+dEBYJ48cgsnS2f69EcwtSBxTjDWHBYRijT6lvIERWjqqLf5Te7VDl/6dqlQ
c7Zo+ntO0mCSKmLf1XWEAfh6b26hb7kOn40dRvUscOHpLrglZF/Bo0cLNdwCxuJq0XM3wfwFD8Ui
DEtB7ZouCCNv/EzeKRFqKjnGgbxjbMmO782QG/0ueX8qovzLIj31J+uVVIK6lQGLk+qTJ9GT7HFd
xw40QyWNZuJ+4it/Lo4LGBAwlACVSCgUySwQI2gygDMHGEXXzNeRWABw3oLbjE7ZVB+8pOLYt2Xd
hgbiHsygHQFizAsXSA1IoWfcXGHd/JR81bESVLyRtDVvlPcvteMbCfJEzrQB+fG6Bjqbd4wXIgos
+NcvYEu3ZT5E2SRSz2x8g+aIHbZb+U5GX6EDNlu4Fbp7jqdceuJODTJ3d0DzV+w6LLn30Vzwcqx2
JTi0n5H5yaOZ2UjNV/9Lm8xV7VppqIIANsVt9yK53Uq/i9ARpUU/ByRuB34wQQOxiw971Cg1oFgA
Ddbzw9sZBPz5ArZVET/n9m7SN5nJE7xfirfBKU2FUP8xwjzlrQWMLxTuI0/pQJY278Pa1j56dLLH
LWXSiUDZCCRAzp2tuXT6VH8VGaMIcAp62myXdzaaQMghPEFDQi/Yxsh9PzvopFIyvNGTMHDjTNw2
zeVyqVUgUVGrRrVIY9lfTKB66m6I6d2sw5VqguMPzFqx3+OGdsZa7ZwI0AQ7aKGfxRMNuPRGjHHm
pg5SMZRte1wy4DiQjCllz3Sp3JTmaJ2LBIN3My+O0LlF9mXVezWD+CH8PbSJ3Kq/DVHlrHsOWOuy
rAErOEASmqcYicbI1PlBLbJ20A0DWXdr2d2L6k2FQ5GPAAjqdo0JvxLT3n9c2LBkoLIxhwrxUqgW
sGwgZdRCm0bBkHRKlHxfBJN1N0Wiwbn1F6k9gFNHzSbwEAAqcFz5yfsxmcKQJQinvSEpvvI+Bk1k
6aeF8ZS10TbKCk6Wffm5UCc2qAgDyihg3mE2cuh6pcVtxDiq9qq195GZ2EPOcZ4XmTwmFU5tMBe+
brSCTDkQVJEaPKSDFdutbn7TMgOEb/Ljdad54acZW0zIPiUtpqBiyFcbwbuafVggd7puYOFKYTWg
WJQMlNVoW+b86MVl30DkBIOI5mH2mxva64XC1db8DJ3YQ/PZu25v8QOdmGPiiRbjCXOawtxY9Y4S
PVUGtg8+8rqVhVN3tijGT+RqOkJeEcNcWivZiVnYmi8a7xhlHaKZY+oyDMYnQm4M1DLqvgCQMk9p
2snlHOaYkVMhnyjehO/ym/Q54Umdv9W7dBe/RAdlBa6uF20b2CWEYf/iIgOShrFkkKkrFKt4/gUF
sbI6iGlB4hxj9DZR4n1ojByWvMtzCDJrKIJggB3PDeh0zm1UwtwmVolzWJRoR0hPEZcohQ1t8fcC
IQ0XCPYXYJZZssag6019zjHOrdmDJ74XI6gUwlWyUSNgpDXNRVTCOYoXRx8mTRVQQXQ+0MfFDDmz
qLCNitg0AzdGGEJJ/+zq2fDMR8lpNi1qG1yD7OGnWj5QQlWBZpaQFLOERMEgkUqLDcGdbxXIJVoF
IszYN27mVfszvZFewM+Sc8mWLuacqVULDguYPqCbL85HUCvj3NRjCNb43rVQqI9bUIpEaEiUdv2g
Pk4uZIMh7SDzrsbxcTyNvxjLbD6eGmKYztYUekMbetIQ2kGBmk41ODGknFolc3BQdyQUHrKa4zdZ
H320DPYblSp9ovrAJMTF3GZFEMBy1qtuj2Q/aSq7GUaQdvMYLJY+KoC0Cj2zGP1ghUVqIazEWRGR
6hc/s0pZBSOmsGbDv+7RFhf024rFLAiUWXKUWrDSps+YMdwhnLAtcx82vBxz0RBcmUU7cxToen4p
UAmcDMDfQq+ZZWcQQtuacldoP+I+3VxfEutTjt/oxBL9JSehQVpWaLb2sKRV1rYkgTfWNaeSd5Gu
A55oQb4Dwn+Avhlo4ZzbKPRsbs0BUJESAimpXe9lR9oHKzDxOcJDAtls4X5o1iG0pf9FQfzCpYGw
DtuIsTyMHGkSS59lpjEC1nnEMK/uiqnd2KlrGADF4SvOXv0A/qdV9u36nl4cRnBNwSCCUQsjJQBC
n6/XrKtmbIci8fTqpo9u62qXxpx21aXbhA2MR9BgFV8PQGjWRto36KEkyB1B5Ks6YoKF0cKe9lah
6iSCZIrrOWlueOZJqE30x3XErOg6stDrYgZhdqhN/4j5hWvi1GAW37SgiSA7Ff/DOZqXPpOxR3/P
ydmc005NiDpjwKqw+9AN7mVnfmoQGwlYLjpziVMbLqhhVzpqW6vr3/CiHwhVFHCFISDDi64juGDu
ejeXQdvlAsag4tJpq8IulE0u10CbC24+q5tR022j3Opgsm9J9Yx+qD9LJSJqskP06ym96Pdxt9Ej
xTGsmwiKstNc29AgimWRRvsc13Rxj+nPRbkG3QmwaIBz7HyvRDWZTJISVHTDhzEcbCO6u74hFwYw
R0eHmDBCio7vRRoP4yUGHsfIF6WtrBsuEl/nuoWLa2Ni7t8EYhquQsEbzUSleaz1ZTkYoisYD2X/
sy5q1wx5qdDlxTlaASubqiLfgzc63ygSqErRBpYIXGC96TzKa14c0m8qTvG0KZ9NDpXe5aIAl6SI
X4zGY1DVYsIbUdCiVB0zYMmSQF/XZjTeFnEc2mYc8Nha2XgbcrzYOoQ0cD1YHytH1eQRwVwCkZGB
B7iZettIm8FQQMPRCaUdkypZTxXnmlycCtikFJ0aNF0lVM/Yb9aIUT83lewWE9pRyM6noeI8HzwT
TGTdlY1BSAkTVTNXoCmH302dhscLJbPvBHBVEJlCAI8QApkl2wwSlKQQFWgTgvTN+qxeIEp+H7vR
qv7SdhQZ171+N23o0z6kNcq8kS/4lssrzl3UQNnfQL/wicPLqsnshaCiv6GzKaWZ7BCowkfr5oD5
5swLPcNTO7CEzrodNi7Iabh5zEUmdfwNOkrN4F61wAnAbDeY78wEAF0QqN/2st1iSqN4wBiUuM3g
76BKmaDR2dRukTtgi/ZoMwVUsyo0yDje/xjjnL42zA9ho0ek3Fre5PghooLy9rCOSOIaUeDora9F
oq3rpp0KL+H01omG0w+pXw2RB35710xlTwW4eDTITa/k7pQ+zNWNIkCmoZ32WWP5lv44RBonB72o
H7E/mHHBREmDJlbL486BXswlDuA/2whiZVEPNqzSETa8wtjFPAZrk3ki0zKI85puUjVRdwZonuWU
BiqPlR/5vDdxeYWUztIE6gf1CuZ8WmE2YywJd0S5JU/mZLd3xjfgONfhvnPBQTM3oJr8UwgniIuQ
PdA5ZJTIMPrF7KrWphGSljz09XwXEYx2JYlTdMH6+tvDOpmjFajLIjFDqxm6oec3D6oPRV3MsDL0
mSM0Cq5X7143cbl7ICUyoetApzVRX2Qxflk3DpkMJiRfs8Mbcmf41QrSvbZxL/tUL4zSSV63yL49
6EGeGWQWJWJ6ZiinDOyt9ecwHhIBIh3l+3Ubl9fUpMPUWBZcBSpXOnMmgjxSoqk9ChcNnoW5whsw
sL8Jt8VD9kK5Y5H9HZSHHt1mnBDQy6s+BEs+SjAmcgHcdD1nHuP8p7CDPEUZt0Qvi9DvfXMrrSln
LW2N8dz05VnBihEZ4q0AcuBikLxWgiiHzHTsq4LUJ+4M8sTUJmNpDB5nbzmWVCZWgVYHsBnIXfx4
D635TbCaNxSMmm2bHy2xMVwwrnW39yYqVh5DnMTDv7mpD7kDkq/rP+XyKCkY/EaaAZYrZHHHqOrk
ZYqRh2ZkxlFqg9sMo17VUzXxkBEcG8eX6cRGr7atBIXA0C/L+xxUgjEmfLrv4AJIf2qaTUEZ/4pz
6uLhx1OHsuERV4jI82JpvSLPUVDHfvgeQ1YaDEYU42xuwj1lHhf/xQG6SGw0xiT97icrVUyBYC68
iX3xXqxRaVOdZhXqyCOgIkCbnWgdpXTAB1rmofunc4mscfoZToznvVyWxVDFvjCozVrWk9TVhyr/
c293tq3slGyuhIMyFVXoq4cUJxf01RhFw4TBt8q1oFqk/DAEW324fkrZsgmzNNbD1v0gx3Fbhn4w
PKvhI5APk/EZ81SFF8/p7wPDks4qSl8Zc4lbOeo/xF60M3JXZVwNGBo5nzszDQEpJMdRTkaawuYp
UYmsNCBF5o9+UzkpFUSZvb5AdzNb/6O1Nc03Y+ZKXvCN70ov0iQgYM/MM0e0UfqMjNS89RhJh+md
UC0Wt/Va5Ul0/809vPx2QGLR0jPKwBZ8K/OOgEeAEAPq6j5eT18ayT4L8i1mZbatrHGOyQW8DVAv
zG1DYQm8pRAlZ1vSsaJHBbh1Ba/6WcLRJF6Gjq2EStQdvX0pdK2kn/mD9N48kjcVgGNOrn65VJg/
gsDAbwXgBrPUJtcKZagnwUNk4yVd64fNVtaAPQtHXk+TVinOTxFCeeS5+JqAcmCU8fyyq4AGqcRK
qawgzSMoblDDo0j+nH0ce4qYBrqrmFEC0zpb9JJGPdOnOYj8eZQ+K7nw5Oi+KrQDCrMY29DdLOzc
EBLcmvY4B7PTTBPniaJLOV+qhVIpxbgZuBrQ7j1f6iBoSo0/xvMRvtcAioj9d6R6oD1I7LLl7Oul
Czi3Rb/wiQ8lkz5lTQRbJsATQzzbSvUwBy0nfltaEXgiUDqFH1DRHT63MkR5mVajEfptdd8GGGCa
ITk7glJLfhWihHMoF5aEqiUYBwzaioTFc2ONOFh9U3WYqB0nuT5oRR8/qPooag4IPrS/CIbxLUAE
gBomCH/QAz83Z5KMSMSEE6VpLt4/e0C33Y2cYjPtKbgnPWh/WMACBJJW9BCq4u4DqcEEU0FdGEZC
ROJjlH6dmR9BWHFS1oUI/9wE4zTlMohEuYMJytmX3KjeuFbhM6WVBfEEMKJx33KuRebQa0E/kbaF
Rd1wyg30GlAbnVeDnxzCjQgJkfieF/0uvAzni2TOPpjcxUjoYVK+N1fAhQG3HyFiye5CAIj+RQFf
xklg7jW+G7qe4JY0KCTq/KTMqTbMcTITP93QkRrtg0B3/MhicleueIyuC1cO3VuI4wH3jIKnydSz
+lZuQuBuiF8YsRNbW0OZwQwsYmT/K1e/XY9WLvoi9ESq0HfECwClQ0jVn68M0J5CzDR6Im39XsSY
rumEa+Twm3LXAD4kv5aVY2xFF8SJ/6nz/J/P8f+GP4q7fzaw+e//wj9/FuVURyEQ4uf/+N+H6LMu
muJn+1/0//brP2P+q9vyR/7Y1j/+h70vWY4bybb8lWe1hxrzsKhFAzFyDFKkRHHjRlEUHA64Az4C
jn/qr+gf6xMq1UtJmVZZVc/eott6kWmWSYUQBBzu9557hjdz/TL9+id/+iD+/u/X37yYl5/+YytM
Z/ydfVP+/k3bwXy7CL7p+U/+sz/8j7dvf8uDn97++peXL7wTMO83qns1f/n+o+OXv/7l3KGgdPnh
WZyv8f0P3LxwfLYeh//9v9yL+sOPvb1o89e/BEXyrjjT38G7TCssvfNEf37724/yd5gcpwCQAYmf
T1csWTEqQ//6lyh8981HH1saXA6rcxWjR3v+Sf7u7MKKKTBGJ4huOnv+/P0e/PS0fnt6/wEq+Gns
hNH49E8vRZbBFuPs5grm1zlUB3nkPy+dxLlUz9YMW5Am5RNdSnax2jSqy5ar7ThUf1bz/vLW/+2C
GM4DvAANFRjJLzDMfzHu9dfDCEUZXgmErwLNhg/YN9bdD+drN7amRR7gsOWZq7sUYVPljWR/5u7w
68v+7Sp4y88P6ptf4M838b9Kizo/kx83sgQvOaqwGBaSeGxYPT9fTqIWFaxCclxvsrEJjcI0lCTb
Hxby94Xy48L4w4skxflaIGCBmPjzRf5NQtnvUOJvv8tvl/mVb8PcefUp/C4srkNYQuNsgyOmhJqc
RPsQFTUA4YYO75ftuKG7orHkOt2FB/9ntJs/UDfgpv7wRc6nxw8rZc0GShGGxLdy3py52ASHAz87
0pxhabr9M77975mX54cIjwyUSpALwiXj5+upcSmH/OzcbjbR7qwN/pa8doINzjHaxnUc/ukY9HdT
gW/3+odL/vLq5bDkaNU5a0Rv5+3yIJtxPzbH7nLY8D28qjfrNr+kuM+LrJHIVv8b6+kcSVthhPV7
R69/L9HujxYt/LTgkwjWERwQfqli/s2MsN8VS+cbiXk8xpjwBIGI6rwf/LBWfos9pwlZdi2dInCa
5AhLhxVzjmFmDfJ3833FO3s5xRVCjnNlv6ejZ4MSaz1gKH5dLav7k7f2T7/aL6/tP8rl/efa7T++
IlpgbEkJjrBf1d//Pbm8KZyWIOgCJ+KXe//v5PL+fCbClRInBk5FqNbOaykvf9kKTLSmNlmxJ8ni
afFPZLXIryEbjNz/5JX4xkn7ZSc/a/TBhji31L+bSSSkh6NyIRAi0wf64ERKm5lFwzGIhexqMxQe
PlV2tmGwK3Tsy0PqA/MG2yeaYXaxykOQFuQRZk39Y8R8cesyW+itQCf4qdR6eChZr+8QgiiimnGn
rypQ/958MQxyky1h8UBZNSdwrQyHHswg3z6EYUBPfmhbX7NYz9FGpxLEg95QMPf0yuUD9ZOnNZ1h
klbjm/d3QpR9t0lXBn1xmENiLEnw1HJqx6YQAyi7VBH6ABIEi2E73EGyjyjuLKiXZQGCt0TLghn2
lN6ZeNI9XG56fCSRBLrIgVZmrnurQPsMOx+ke9cRQ5uqSFrerC1xzx3LYEfIw8B8ivhiv+ox9WCJ
VXTny24F8BkX/JRUZLqsRgHKkPbIu8unNnkQUEF+mgohL5jI9NaMFtngSIW5lzoenire9yffJgDF
4gSuZF0+bTADST8ZQNoPyyDYsZ8HfhQI/nG1gNLyPrJdcFPMWbmtpiDqa57SGfkuhZ/5BjtGldRg
itgvQQr0u/ZjGyCEgeXDyxrHGifMCP49TsMEVHw9Vp+mkpe69qbU17Gr/M7D9RvaA5al70Ob2gOi
qdN7w9jwKQPz6iIzi3vRU9vCcKLKb4d19UfrQqgIYlOsj8R2Y7MkOodJZDcLmFyd/TVNtui5hkAT
d7ycdLA0cJWNvxSBwZiAWeS3VHzu2nosE3FXeT19kEZLvUnMCJjSmDaFTYAMAK37tdyHcznIm8hP
ebwpsjZ8T4icbwMZzUtD8wR+cqPN1vkERlP0VUUygKtAaXHEzmNe3BWrhOZVVB2tU5tChZu1xDb9
0CWPZaCyF+FZV8CPVsWibqPSwhESJ9l7EAHFlzkqydMK2tieuzV7iFbnP4GomH1lWSweaSwzURue
EgRRdcnFGJYLdP85y+7zUi8h0h0D2oIc56XetXllTwV83wEcpLn6mExiepkIh7Z7DsDGgSkaOeZL
El77zOk3WRTuqjQqyWppJlk0yRqVu9Euwa5coq6m8ZztPa63F6jmTybq8mvWLkg1SioYAcDBY6vK
JTt2E9Yms0abGnFqa5PSAZNxvwxN5tP2EbHn6o5EfjzkVTtcVGtYbqpghsMH5+tu7PKsQVYxxBM9
Gz7HFUcITdljAqDH8tLm41wvCLs7EQbzRxqtcseGULxvu7zaBaGF0KUHQtTMiZlPxIdIIu6dYb6O
Ge4C/oke+BCl1ysw8Rr0pgi+80Rs13KkDazUyAHi92Q3zwVmV4Itm9ZjQNmYhLW7TEtwHaKhPwUr
SS8xtjTFvrJ9eh3PC79fS4eW1aC667OePoxE6Xumkm8UwrExbYnMtdYWN71c2M73EgL/NRg3mH0G
9QTcHG6PaR6B2TvPcX/Dco1QAO571tdhyOVrbORKsI6Ms3VWUHZtq4FflyzARD8qzEUkEl3tLZ71
ph8sNgtjudr0gpZHSbrh0xC54WvpeGZqRBRCUcVmu3VZ0fNmbmn7mopOPPW07I4AYe1HdBhBAyON
9K5LqvgU5N5cEhknV50ZqoucGsj3+5QkNQH1bV8QUM4cW9LPpgjUVRQ74FbIGk0/iMEvz4S29oLo
aX5b1RRtkVERHnU+xXgvJ3bDwzE9aJ2F+wQSxr7OUx9h/qu5hHOHz8jnRNnhPcHW1NeAiOmNpbnZ
Zn7NTT1yD1VP6oh69YjVOcASkexEYrBxI3h1Tx0zqg4dZRSRp3p97kohYARddCDD9za/lrGJXpUh
9JKb2F+CCNNt0X2IT2MXL5uyMsNraTtyOes4YIcIHslVTb3vn2gSrUiEqobpLV9lf6tKz2B2r1RU
r1Hfq2Y0g9lqzie+6eyqv5LZpIg9TkP5OUNIatNWid0SxfNmHtv2srVtdBo6Ft5FgZqB5WiurhXt
i9uFheOVClu7a7uI1LqNQUCJxLIeE82AWGtix7rM+nEjKueTeugkXj/VOpwtMqBD0y8rvxGKy7sh
mNjeirUFH7JyRGwW302nXOLNVCRarmIEMRy4txb0lZQnjejH/FqkUXCPmj9uJhrFD66a6X5ZBfk4
h07s4UuNZIapm6egcYxXt+B9QfokJPsSgQJ1b3NSPcjZtxcLnHXGOjSVOsZDEYPJo1M+NnLN6eWM
Uxd+cDMJdiNxM+7xMOQfCrZqxP2yVL9VU7WLMPc5UhXj2+o+xX6RtzG/0cg4aJDmEn3pxqQEASji
wRZPPXif4rxmjQhjpARrPlk4PMDFGI1zl0u434GEfcK9je5bLIeH1mT+bgpDQPCpSa9HGpSXNDL6
NS7sI2FYZjss8v4y72yOnVur8R4BBPyCxta9DVDcbKM88NdrqPWNWVX/oPoRJkWadrCbU136qLDZ
w+dHgbEFK+XuBYe/u+k0j1+kkmF/dHHO5RHmhslt2SX8xc4FRRNZHGSY8YsuCe0Nm8dhh5Mj/RCP
f6b6/6PWtcjQf8PDF6M1gHk/dwG/y4zUN8+/D40EF7kYm/Ty4s/DPX9lKWAXgRgL1FIQKVE/5r/g
0CW4JmvqkTqdW5iuOfOC3A/RhFPyXmNSVTtbXEdKi10Pn/+/NXP/H/QD7hZhiH+m7fyPv6Nqv0P9
/qd6sa+gt/wNRTxDhb996jvol1fvsC7AqAaigBEWHLl+A/3id5jDAgkEqAfo7cyD+Y75Fe8AEaKJ
As/zzAfBwOYH0C9EmwBWTAy8pwQqmfwroB+0rFibvzUeQOHAgzr7cgDcgSkGeKU/r10XA630Mxs3
UUo4aIAC+8lRODc+w6QtnrZxufQzcKWUa37UfIivaKzmhy5UVVi7QoVuE8Ej2KM2pJBjkDVBbphK
7Ccjvbpx0kRwOM2Hgx4ndcerEWrvMYCnS4gAdtRI8QElzVIvfdleBYG3jxg++i3CJ8kraNT6Mi1a
QOXVAuKuT7oNNoqizoJzschIOW+TCTe8roIw+zJlgW6yhExDbXU2HxHdVuEQC42sQ+H8k3aKvdB0
6K4SjSKqkqJo1kSkn2Ox8kuTiKWvAzYhgaUb+vTEYw7bajase+mM/SKTNrrJMRm5SnMhNyKLzLWJ
h/5VdKs+LQEAh7qFJuF25AO4g0Ul96jv6R3n3XD0cL3c+RgMiaZYVAqXO+HTW8zh+O20KmQF5sUJ
o6QnaJnm+ciGUZ1krPGLtIsNd+04u7XO3TxV8L2Jv8CO+qFNAn2JTCC3ZQnrG2gj+4tZGQC1M8J4
IL/p4rM0ZgGvdPTBPixV/wlWwsntIlW01AMO8Y+un8Qz3PbVXV706mqaXeibwFp5paM+3k0GN3Us
C/ORk0DCdEKqtmjrZUzRtcRz3jKYIgyGHQRCZVHLmBnPqCzGfI/2J75Jin5+kksE4rhYA/tQecmG
etEZdJVDIFhRCzPo4xivEBfwlkRb0w3BRdmPBdq93hzikbpjpvpkN0YOfjBrHzNE4jEfoHS1uDmg
QVcfu3DBw4stukbej2C+RGicHvkSL28RG4KgUSlqzZ2bSJZsw2JW56NYBjh7lDoFUH7rpqdKZnvO
AAGcS1R5UxV9eDt6iqN0TIdnOi78KN3Yblvi8wskr5KNxLznJrWTasg6hpsqQ2y0iVxSZ32IBF/h
zL6qZLILZTyApk87EKnMTO/WQWRX0crdNYOj3KZo43Q7MF8CAaqyt0UFsFYVBUMypqTJicSm3PeJ
Sg4W2qAtS0W8a9vB7VVW8t2at2Jrcu5g55vbfbeEEv2y93JXgOqxXxldr4EtLjkCoRRsO6IKfiV4
HrsSTtGwi2ZabPo4MXc92EqbOIq6e5+mxYUL8mgHsjt7yWIkQdSdZfNNNc55E9ByCqF64R3e7nR6
TzHdhSNdrOWe97ndqWFyB0yf1isdcn1frmF7BG5D9uViQRmMM05r6yq98xWdXvO5L3aBEPF+qATi
lVAOpYjLTEO9bbPefICET90k02L3Mfw191A2+V0S+Xanu3W8gHxJXlaJimWNxYQaAE//SrIADh6B
HkEMogmMeks9dbUNVrF3Yx+iWRC4/8nQ4Wosbjfh0ouLdpLLjmud3Eekj06jzPVbZlR4bBNK9zEN
xefC9ur9ILpxMw6FuQNZIHvfIdH+BfcwvSCyK2njbdFhayL5DsGn/NZkwn48G/c2ldDsru/DcJut
U8rq0VXRg5i6ajfMi73i8YQHKmjwOaC0xe4TY2/EG1FGBy29OWpj+6eEFY5BoCnjbr/6AEKgbi6C
77bl/9Jh/n/bbO5vB+55nPMPjmn+so7iRf/+oD5/7reDGkSTbylvkHHE0Ff8dlCn7wBoAt0FBngW
A/xwUofvIH/HUOk83g3PGpPzUO/7fC5I351liogfikFIAA8JheHfS4l/ZkD3Lfr4t7Ma9B5cIAed
8NugDrO6M1z5A9qse6TBcdL1m1DN8W3HXUeLC0aTDsFNznVyWmXdT87wGtqagjd2HoCpTV12s1Y4
0GlWdV/6OHB1siTjUxtFrms44tV4ExVde8+rHp2KLcvpwwgoA7DDNPY7vhZmR4A7nHBah5fERWAS
QrRYbqlW/Y0bwxWEFdJOd9wG/q6H1epVuPIRbn89Ka4dIuwuy5B2Qe2jFcyzPjFoTEzB3yftAh0i
rDxgwljBFTymZdbtCYnXAxzYwiuc7T22usXaq2WOwhtUEOlNmfD0ZWoJLMSyIGbvh8DnDzHrprvx
DNrt1ZiAcSkTvlllKbttnvn4sxYE3rKtW/p7Q4FQgRgag8Wfr8Vn0ot2zwPOwjpCxNeeVA4usaqs
ZBN1JHtljGEKQqRIttKu+ZWqCnlXskWrulsDfmQaIFBdOmRxT4MfXoIh0d1myEb7iN1RIJ5psJep
XOUpQjo5qHYjqGK1Ih7+dbFyJ9Tu/mufadfVRSiCi3M5eKmBLQCrCXh3OZXRsp14BBmlOV8kYQlB
QAkXAy4YBMkht7b6KBc/f4hUK16ETeDmjoWUbe3sgYGi6Me5Drxw2IcLOGF1RsZiH/TxfOULaTfR
EOqv+K36Hl7NKnqAM9Dsca+C7lPeW/KKw2rcG7NGF8Ktaq/HsbwfmbC2DhP4uANyUEBomestWFl4
TyCWZch1xu++nYvC3jE15jtQMbqnYendVKfzOl2GZ47CCs7VZze13bVfEKNVx4qXd0mypA8kaOOD
oNYfK67QkUc9n56dpf1hDlmLc3mduyfbJ8tFuQqgPMppW2xK7Wi15av0N6QdUdZI2DTntFB3Jc/V
fugLh4QVYidEJC4cMYUK62SvqlzwAx/dsoXpinof5op+AOBSXLVlN2+AMkgIBKeBHqs1Z7spkOFy
xcB5+hpFmn1CCCbdtEUC674CT+mY9Qr4V+dtdiHiDLapZhnkiQCdv6JZxvZAn8vrDAXVMVgMfZGt
gi9m2I7tLSjg67EPhT4hMo8/JSG39wZ395qvI/2ifdY1MQxpntXkp0fbe7Y3lmBpBsNnM7BpB8Cy
3OTDjBPb4ZQfsnjdxBYnyFpV4qpluYnrEREwN90ylnOT2zLa0G6FGckS+6dVEfZ+5GV32Wu/HDju
zW0Zjv6hX3P/MAuKrBEo0Uus9Qi6FDiY0DDauZRGfJNNc5U3Xa7U7aygBUfBnZoM2FhSjU3WEwc5
D3MxJIRl6O5kFfagXvMxLHaWjCp/6axL4Xka+uFgKCef/ArHkgZoBWUw0gwSv69Cqfomn0WGfPS5
5awhMPvcsoHR23j1/QcMcBDU3IXC3xrlidplwbIefDAsJygQ3QWAkewW+91QPQKPjAyQThOHDU3j
nl2EECddAN+mWKhpsH5M1jV1tc5NexkTPdxFcZdereL8Feaqm8E4ZNTcaSvTsg6mZA7qOJncS1kN
kP5PuXHTJghY+xwM3EX1uDq3nUKXp/UEN72+jrU2n9J1kLThCCyG7SNpQYqruFBvjkLtxnQHcHUx
rGs32M+83YBbOzzmYC1l9WTt/GAmUb7v5rLTW9bmyV0RJCPC3INwrIcpSh5NAth/JP2KCj4f3nQ/
ITEmzuRw67Azy3pYHEYp3erWD2Q5Wz+E06TIcSzK4X7AnOeTJwI7LKgy9nMkV96jVUqrR44G93lA
VO2eJsskmn4a3GPvsvywpIs6SB4UGzFEGULdAvqie6s3aW+SYzgW+uSEHa5BtYSluOwAoCUTy7q6
KroAdMpqRReIkzb54CfA91ghw6eKtAQx1Knq4R6vlhJfolQdsLMC24jpOBjmZiwnEGyrgsC+O6/m
D2QGPjXakF9Afoc9hbQViJvjlK5PKmMI6QlK8R6G2eytiMpoP4Zuua6kyT6FAhB8GYx5DABtRPLA
EDP/FZayPcK6ggTct2Qqnro4I4e01FEDRWy8WVYyzk22pCCFhhbV7Ywx0hb74Xg7YpYAJyOBQw9R
PRl/LMJRgOW8Mns952v80UYlqlSWDLdFgRXuBAeH1RHp64JG5cF0rrrkXc53HWfxB/i0r3sKhkdX
y3YNroZgLPEOzvS1Yli2lCRpDcje2DO0nB+YmtglaPnRts/W8CWappQ0Qcvbj44MI6/jvgsPazYb
jJ7k1Ia1xMAOsxAkOT+0LJN5jXCcGcTlmfvztAbv6NpnG9d1cg8qVniM2cIvZO/UZZ4JbAo2tLBt
1zq4dCIMNj1g6EsEyWksbl8Op64NRLbRXo22tt6vfROWk/tIBPbilA0K3nN9cmiroLxt4wj1b8pI
xOslYWhFqMkbOPO446wcbesejaBtSu+xYrCnucOIeUW7wYIWrl7xVj7qSInTgOvuRGuN2XjJezSZ
q4nvdMb5RRwxfiHQrdwIDDjfhDDrU1W2cu+djj4rC/l7kgx8TzPFTqzw/h4WBkUCvXYyHizasKR2
1TIcx7KUz2Fiis+xHcfNhOUPGULJJ5xIQVVN+xJ1xUNGXXKnUcvs6OzIqXeJ3PCC2OtwaKfTwLPq
MlZnByBaxctH8JzPb2ok7u3QiYtMs+6pVKY6pgEZPwRAJWqEw/YYM802eg2pDa4X2Tm9X5Kl+Fws
nrzkxK0XHUQ+0LCnyXqtwyU8BemSHtuO4FVeljD/akDvvq40CW/ZHKjbEAOjI4LxAgqM92wRgc0i
BANGYyKIijI6pqRqn4XN+VzHslRPOZu9gxs4mOeNCkY4zKMEP7YtxwsENLl4XdisjiBWo2/FXnGa
ZlHtNVTxm6BqCxQYQQYPz2GdD1WnU1HPPFyasTAFsjPZjC2Vd1X7ALacfamoWq6q2apd2ZZ0IzEK
xGFLR4hpmJ/N1UxzUi9ZV12QRIqjVUlRj1Syz61f6Y326bhV6pyxM4wLVD+Tnm99aUbYYilum0Qn
PNkKX/GwprIk2C0y645dJWDf4rnfBiTEGMsVpt0LfOGLbvHRM0dcW7yJiDyPFYpiXoEVFOlDgXJl
i2jLrsSUcLEvJeYZGKDnNMaELGi3CljZXvJ1nmpCXbcfI40E+pZS0eSk6LbFAoRqG+kUitJBwUNJ
27A78q6g7+M+1btCwPOr1pgEHCdCh6kuuwL7cARRgNrM2RqhnDHToSx1W25nO0FsQTW9aCvDb2CZ
o5KNZ2G2x9QajhWSV/lzxSuNMZiBHDZ38GfHDhUXp7Mo85ANJDXNGJNVYzsIp2OJf38urWC3Hu5p
9wN16joMnbnNhpRhm2RJfINY4+lr5GHKWA/VvN6awsUIoo7I0Lg2lZgHmOyybAOK5FcCrlox5X3b
SFXkb0Qyh3eei/ZVxdwsWwvmtWtax+lhHHMcOoWNYUVQLQ8VQJunPsZko7NJ8LkybNwuKd6iLVzX
3Ye8y8iDLtcxr5eBpx9DU7SXJPXtJ1+gxRGg59zM8VTKutKWfQ5H428Z4ygIgE9hEhgV67OIkfpd
Z3NYMjzbOIIYVYXJiU2JG+leg8Y02ybXGAjao7SLf6xiGZ3Rm4S/Wuf9EToJjMzbXmZXJPbz7QS4
bGhsmAevCpBAulk7iSTh1A5jW6/xkPG6TId2wfxJQQRNeKCfrBz1tEHcgmT7tJozu/NhpdetDMoK
2F9nIt2kUkpz3cVifI2dlbtvnfK/hAn8v8nq/Q7V/0PkoLHiSyde+Iv6Q5j/N/QA3F70LGer0TMB
CrUD6FZ/5/am70BvBbUP/xPx8dCy/CfOn70rkxwhpEAHYL4ICwx86jt4AK5wjLkAsAMItYoIZLl/
BTuAZdgvOD+mDMAuwFRDXia0GOWZMPcDdrCkc5Rg/uw2gz3jA16ut+si3IOhizzauPQfnJELQsA4
nRQWIijyGyqycmjQSnYfrY4S7O4ZDJAXMr9iHKUPuSoCtgkJFGc1hArRLU11djHyrr1uXWTkzsF9
4FxiYb32I79uYxvcI5d52aYEHm4VPRc35SzfU7LSazC8PBLXpxS2bop3qEaSOUqhW8wzdkwEMj6C
ceBPZUXba5JSvjZZkLmrooI3DRzSnrvBopTLcdxjyEL33RQsN95GFfoS8nXtFVAKmzp6lIbR45iB
VTW6CVKUkaC9w13bA0yBxeYyJbg7RXiDnLJ831Y0fo+J2rxD5UtenKLBe8Oi5ahV57cL2sDNSrzf
T2wqN6QiHkfCMO77MsYQIynhGzpTsZXE9kgZtPxiXuR8MeRquA7N5K/mCQd5OzO6iUVAX7t1Nvtp
CttTV3jEiaGYyZ4wzLBFHQAOvyM0SLcFGeS1RGfxsq5luVnmedmiaQg+dE4MV1Egl74J5Kx2o5H0
AZxD03BdpB+jrmJAikn4QQQFdr4QVAW4/1J53VWZ20nEIvIrE6/lbSlxp2u3hlXjqphdxZb6zapx
PAE9JRtOndlkOpkuSjHkVyLK5I1MVyhDGIIVQUGbtiNa21swkci9REkUw7VRkqs2BvsaBKHlpLsz
MuO6BbQsYoM9Dp9s37M5vBhbm44AK9Jws5DS33iq2kdtKwEaFw1GVgsBuKFJ2hATIJBk/GmV7CYn
SY+JEoRTKSKvzvMfxPiR3qsH2YbqlCy0kGgu8B03qVqZ2qaLjd6mNUYNMJAQTnSum4AqAFq7jsmg
tiXyw6MziEIfVSTsUkuP4WvNxTKltSSseszHHuU+i110IuGi752QFl7koQFF0PQUYvTBhcsbX0Gk
Alcm6eQmoISvWy+WBM7+bHWqlpnt8O3LYoaqR9BDJIuhKWh2nYwxpiI5L8DkC9GjTp8CjkHWx4mG
2UW4yOREI1iHbXU0AGkmo3saDHyqNhS5iXu90uSGB30AMDCU0M8zW+SvGMlNd4wF0waofSLBAsSk
BV1MkZ9KijanXsCrezbSdARFRURR+7n5cmTBXDSjJBV0aQM/IM6k+yjAz3mvmGCHwSIutAH1ra3t
MJ0hvw6y/oYNXMM/qqKkwvA5D5psIuQ4e9veVCtkZpUoyK0TZIVoqq2ujAwh98nRbjeZW6InGGHD
wT4wHSyonfjSt3G2z1BXcszDlL3PfCg280pTfMeoG19IW1bHGYXYTgBG2Kt5qXZ9i8WE3lo8DGbh
NwzYwpWvlHqOKUsQ7BCocTctBWIeqTbPaT7mz7QkFdtYH+Q3PhY9VvNix+2AHKVrZ9r4pktI+Axa
r7rJO59fxzwUz9FcZp/ncpkvwaILHuY8Z486xBCidoPG5Kv1PaiKQQ5ozOY9e6LQNO6ClU/TDhlG
2aHgffswnwenzpbuCn7RoWwq2Rf3K/48HHZs1X+eZ++fAGBOD3lbgjiz9iI60eTM2EvRowFBRTOI
vDMOaAd81XxrNMkBES4xgMh00e6uB0vSozFfweiOCL8oyNShGYvkre/jeKdSXYAN2JaHpFvmmoas
P2EupGxTdKy/zFLpdpMbBShPon3G7mAxcEyyrVowGqol8MObWDD+Ac5A5o4j/Bd8Ja4/gq5ZqDpA
8PAn3+rinsKK8nkdlJ7q1RaoZOhQfAKO1iLusuIIgAABbeeCkt+XQ4QVxcDiuNTWs0fvRsgBYmmv
kiiwVz0hFCbl0tovYJClrmEYPqFwrFKox8I2vG3d/2HvTJLcxrJ0vZXaANLQECAwfOjZOun0VhOY
N3L0fY/d1PCtozb2PioiSymXKvWyMmtWkzCLCIkEgYt7z/nP38jY2TD6aXaEVtePUwdjyCfSvLWT
KdFqs1f1AGS46LyllNdf0oyGclVOuCYyvqXcgzq2zWNpOgB6xDthiYuvVR2GG+LlV56cTgKdncbb
gQ3d134ci7twNuZDnhnpF3qf3onbVjqugMneAmWcXwoUs9jox8xfq0kNXNy9DP4y/C0gbeGpAlwj
tViWClfrxJpquJKHp2Ccs8YMDJ2QwErUb1bck3ssl7TFxLi4dPnK9kvejuVDKg414aF5SR2pVfAF
uy4LHnQMsrcjLZ2NNn/tKH097jhfil3Ujb03J9kV4U6qU88W9Z6V2fjaAN34CySakPL0KTPCGtBL
igiQ6A280ox10Vt9KKxdTe2NU5mAdoqN0g5IaZhEsLSm4RDAEPg6SU20AtlZQBdmvwra1s8VeoEl
lnfFpAlMaef0EI/CeMmmdWtpUylnpq5VzP9GQdVOQwjzYD3ldQ/glmgegBhvFyfCYQjBs01tXU6X
fJrSP0S4/1vs/slLUSk9/+sx2eWl+Lf/U7w3//F/23+b/+3UlEP8/rV4i39BcLl+0F9VbfpftCtN
BaMwff2ndO3PyleX/qKrhAaja/lWE18F1H9VtVH6kkoJLwbFrowGkw/8s/KV5L/g7YlBD/+AkIJF
yT8wNPtkwoU/I4X1ms+BGkX1+60u/9u697u1ArDtsI8qUxlwMreYdvSH4Dl4BwxtXofQFJyBsEPC
+OriUB16ySoNVx3N+ncui58VYuwQV9M7HHeRajIw+yS9YTD3p+ldTNrXRrlGAVq5ykDsqxRYbWHp
NwvCGzhiqtVrZ9H4zff/wqgAqhHmR8gJkRrpP/lCM336VxoVfMtV+z7DpG9AQgaMK6MMx2eSpfFj
HwLyCQ3m6lTAwbjROXwKc2i2QeRPsiWuMHV2Bkj3iq8+MtmHc5BbaQKvzZR7qzCsIPBWr+1FwyXS
RcPaIX8mHaP6unocH+fKgb3dMPA8AL+op+kmG63gizKe48L8rcvwN7OwH38IVkhrZJNUfgY2Up/k
J99dpEDIsL0VrcVeNusOcgsRVftqcFUQkEepdsfncA8fXCTRY3BkW/QDYi8RBo2WTCqasAuO+jF/
lH/nLPsLG6U/vJpgnyGR0b5Nk/+m42Ow+FcDqj/08JbSmbpgaqNFusgQWMF+Zc9YfZrhHQ3cbACh
mZKlWLnLrHHtTcV99ztPrOt4/W/YZten/+M1fepCmbt+N+TRvLX7syEPJrvW7yR9P3Lcfv7WT2vu
v+vi9BMP9PrrcLuWMavg7cLz4Me13eDROo1XsxjxTJ+Z2y0w+jsjOiY/xWXYra3ZDd5U3ZJn1+CO
28CO28iBE1v/zi//Jy3Wp0v57DX6L/HK+cWK+2bcpYgreBTkY396Jf4njbt+oYT/w1KLAwT5FnSl
H5/F3K3maVViqXWVOPaxtd7pKzsJ7Gg2q9Fue8vAQI8EkdHqK0upqBad3yn/9Z+99K72YSvguT8v
4tMN+e7rBS5p4/+4BVf/EPl6Z30nM0+3Wqhpp/I2vRWYa85OZtxk+kZKcQCae0rnD6m2qzd9MZPM
QgCFKAT6ebd28hyeg5kYZlY8C8EW98pF3meQzvGQdeKjdlZuGBRBKSiVLUGITc7XLnJtMdeZ9uJW
9phWJPv4GHjdCQfj+gj1PsRG1syP8haRRLbp9s0pO+meIJnVZtkbO8ll5JCbQuNAd6AIttCc0GD6
w16ujox5INYzzQse2mMwk3URFzBHrYqoSbkCOPWXG6wnPxbDvMLhrWEKmo8bpGKF8rYcbYlpp3Ia
3qLZHWCoLz417Aj2ampHjeDsbtrJDD4Ft9hPtmYNhYlsrb5Nd+tuo6suY2NdtwacQif7y/giKmcp
srPIU5qDhoYFEqTxVtHVEvoWP0nr93VpCroHr/9UMF8Ob6Jorw5H7OyqettfN3Nb05kZIdzBqMFt
erOtd4liY70c+sF5bkzJjazWmnx5MsMvTWvVnoKD4CHrzMSNWo+bGb1H5C0sljHtUIXB00u6LeB0
ntsBerDEUm4UruAlra1BskfMF8QDWWo5IaEn9WTs1QvVyvKUhYygCIGRY1okaz1YwHWdA81sNp4g
sg/7nFqcyr+30aipJe7F2W7MLP0u3ujNpss/dKK/MXfbCy+wD2ZMiAa4FFy7u75NVyaDprWPrACp
oYN3Nq3c5OD34Qa0wanJpfmknA2YMtfH1quIH9sKj0XvqD6M0+a1FczYee01U/Unv/On2+XcP31d
zJAB1WuNu6e27Tb1drFFq/5IX6JnzEa3JDjigqG/L+ZwxyAk2pZef6+ItqbaBbIwj8kNej6ztQRs
Wf2cNsWMOeTPK8XqzLsy8xbDGy3ljmgcoHbVmfbtvQBO5msPPQICM06d9a38rhyydFtar9k74xkt
Y5nmPnl86Ubm7W83g3orTbvFuA9YEgQVrW1Vu23bt3x4VTH4OsjUITvFr1O7qkARNuG5e+zptjWn
qB6DO7RzEclcJ+F+mc3aJpSk92ELrhyQhYa7+yxzye2pDv1G9aL0hvuM3ala+ddV22A4grBk/Yg7
E114us2AkQrLeBz5UnRNlENEYiEdW5n66A/6Vv/a3PSRrwQWUKYn3K/GxxpyiCNferfedEe8D/2V
f5VK4GBChfTU3I43KlWt1+8ySsnAxF/P2HSOjFIOn3mn7b0cm0jjwPB3baWHxoelwmeR9g3FJNd9
0hjPay+0iu28S5z6JqoJ4umsbCLmU9kYduXlN/HbuNEIta4tQFs5vZVW52o7sKZkygx3grS7ms1m
q8iH8qQ/rVFKVl+VcpeLxyg8y9Nuzlycm4bhPpQf1OTC7+n8quUndk51hMXwNitHkWy5Ec7ETbyV
yWITZw95Q4FHq2SuHyNXdUZ5P23VmVtvr076sxTYgqPvl2O8wa30BJA195Y87kIEjqmfrhyy6LMP
+SIdGye/C0Nv6m/j+JoYfV/cxqe+cybBkbtthCuZhjtg2m4izUwEpyNLHq6uKW5mt5fxm4T3MV90
V5NOYXOTE9v2IMRwj/di7ibYwWd+9ZJpLg22Im7ImyzQwiEi8+e9yqplyj/acJH97NieqsHWRRtj
vn4wecj33TGFnJrcrhuwNFMGvDNTW78Nb5IzCV5PqeFHCwomr7SbrytfcZDWnPu3weEzHJjuCiw7
H1Q9MQPVUfSddMi2TOMHN8Xr2JMrX0stKT8NnZsU2z5mBGVVJTwCtzY2xhaW/g3jpvRtVOxi2BOw
VXaOjg/DaMuM7xzVkv0YSjUjqu3KLTfTUbLqp/wO1yrJcLSBhN3mmL1AR4BavzjFMWHKZqpnFbei
4EloTNRKl9RG2TlozDutJXHEZtfWF6a2Seivnyk5DzMI5WAr06HVD8EjrktmMzpQSowQRyd1s16h
hna61a4VLyiRx73q9S7AMOBvciR7JvHDt2hbfSU27xUiXM9IdtvAk4aFzb7pJg+YOiDFETYzJAN8
oSDRhrxz1YtsuHLpIxwob4wVOkmzQQ+wskFR5YQqeaPv2s3V2h8y0sbwM0ukRcQ16ChIbmVzKCjv
AJTBUXzNPGMP7ybZlo/GSXleR6Z234zm33TmvzDl+EUlDRcU66I1Ch5SAz9HBn63z2wUS2OJXqTX
kMs+I0CtXkC/+gvwqN/jof87U0068081PN+MnkWXVb4cyuyPlZWeEEO8Kr7Zs8ZHxcWYYzOfMtPw
Sje268ff/M6r/uTHNuvHb/vEeU2Gf9pLk0r1N9/5qWz77md5zTc9JfvJwF5XttR9uKPskmfKgkNw
zyKYtm1lDW/SWyw4hmRT50yn9aZ97NVDuzMKU61t5alDvOor+/GLjrUiaZaK3d7nHLjambTWk+F+
ET+aTbAttwlr3IxNbasda+rFwKve2Vr8m4At/iG+LXezavYfmGaTek/5qLr5ubq75iJXy2vB+MXN
D0xUwFCd4YWT4WOgeab+PffH2Cmtwu9d5YPO454N1et2MVjbQYIwCB8NjpFJBnFAGfeuv9Rfwi/h
V/SFHEn4QLfHjEgnHExx2n0BqdeoDDYkpuUmRRVFHvzFBY4+0b28grmVxaiprWmv2OXBOGqoMW9b
V7MnCH7TdqYDfg7cfF+8pO+oepfWzTiAL8aX1UUmX04wDRrTzpZP0WinzYZzn/0uPjUP/ZP0hQMw
tNbOsh1epG3gQ0+6UQqzPaC2d3r7as9SebW7OIqHbkkh+Xu0lwc9t4pbpinD2k7LGw6C9WxlL2z3
drhPSh+xDpkd4Mmjbg63+TMkkqeQK2GWhOiJn1ZzpLJNioMpKNv1C+qZZaJEN9dMK3Rb+cg3OujE
1RiNTLJHCmvhPYIu0tsGRZhVYyueWA3bXewazz15k6MpJfxBaaY08KbVZVLtagum2V70q2Pz73pf
6bpY/94L9MkH5F/rDPvJ5Onaev9h+okRPkR48KYfN4v2nzb9/EXj98M3Gp/sdP7FLqffOPg/3u4/
TEdh/UsEBxmf9HTfTUeBhdgsMgzbX+Rz+IpGPkm+NPxXcf4iDveUR/URKj5+HDfKbSy4tUK3YIJ0
MVPJNT96GBorZEJsdskVICyBSiRr4dCsHIJ4R3k37cKvjDpvFq/5wCjArS/zcBLUEwku2VnUzYQ6
rTeb7CEmBfTa4v79nfkX3T6eo1ieajzjq4nXJySz0JiUjsEY441dHgsvsb4ZgmIfdFT92OkHJzxQ
cLuUMA4pmUjrn69+hbrVO78zdP8F2sGloI8gXxYvLIw3flxlf98HnYLj92/VdRX9+Ji/uaBiPUNE
BVm2n9b1f98F9RcLSvvmgop1HHOwn1xsmRj+6YJaPDGRK4AOalvOP5rg0DSbpIYCln8YdJVZc4AY
hM8B+VsiZCwa2dIamPhVVim4GtwymA2aSKwOnkTmSK+OptDMCdHuHUk6lLBZu320ONS7auLP/V2O
DguARHW7xRmhYfV4QTEhNfbNmxac4tzLIdM1lqKY69EMgE9ef7PAfj6GNTJArowZRNUqeNKPT/W7
2fzV0FO21i4YQ6i6ktvekjdGv71D7d7uJ4aMMKk301Z2KfTu00veeMrpNxdzrTN+fOB/+LNeeTRX
5e2nmoCx1J9esERxw3DkdDrqW8Hwi1N6Wy27/lx+4d5Uzkq15vcUGrjqpgGT/10xHwRkLPcClUGU
2H//sr6hzH/vsj7t7t9tY6+B8/2ttGueyYp16bORdtBNbbO12YI00yTnuJ7PT9Ht8hIWFi4ioll4
7A/2+mYtgVq7lMHicRBMaWNs5Nvmt9kBv9gweE/QMvPmIHhlAPDj8/wb81n6NuAw4phXNbLZ+S4X
HX3+woM1O5mShRYjcALlI1yOq/pcV8+Sg34jrG0GmpzNdVD+Zi+TYCH8/Hy5IrhbMpE6ErvJjxc3
94hcxRKz2tppPxh3tk5UMW10ko2OTVrhBSQtARoq+4oYzXQ/R4eIlLHqJuk2iYbtsj8WTix77Usc
W80mJEJ722y0BdonSotbvBG6lRWSfALhb7uObEonQEmxRdQn2yHs0ec8tuYH8ne71k4nW9SR4lr4
PfQUMLa+WLmjvq7uAabi0hlf8tBdQOukw+oDvuKQu/lkrzE4EH3US/zFnDv53t3F4FiaSXEX+umx
2M/bam88DVzILX9l9LrCDFB16hRdXnucaL1Pw4CYBm01UIJnvAGrjRnFiYXrTXbXRDZONsKN4iKS
5kFpkq8h2EyfgTJWDr+jB1AUiLU6xqRerHfrBUGJD0t/1Hf5+pJqtjpYKumAHEyZvfoKrFUeS4Of
vSION/CS0atFq6h9qGQB9PRsH8XOqvRA+Rp6Qepe5Ji6XYKyvAuRV51Cw5Jgfy1uNGwNM/AMLDBU
c3WWtyuwJ9ixAPA9IJxhArwtpRltEFH2W3FLyxaY4kuLoibbNjJWO5ZwmUozRW5gWBqK1HdJNoU3
7Qo2vSNuPlcU05WlunWNCtwEQZxFADYLP9EV+OktQCIJpMGD6KDwepgdZS/5AX/ABIh0w8G+1qj9
82Qy4X9gf27Ye7dPtd/Z2V3FuzBsMGSvjwBFWe2gibvmylmVQ/T8QSdMag1jFSKN0xl+PdnyQ+oI
t9XN6n7AETj2sct9ba3kmRF6fWTagIa0cvuFQMhqs3YLuz4UN9GzZom9nT0HD4pf2AzdKmPTYkRb
4BipIVuwpfbJuELOZn+11YJE5Cf4kO15JtEbv667NM9KYBpI2Uz4ULnhqLsNTARr2maXfDtc0Pdm
tuoqdqTeC3Civ/Rn3ASt3iuIIPBlK95JfOkFikJ2J7+IzrVv0TzRUvYLMUTTLnONXbcJzsPe0M01
VKqdaK0siOkvrOVh073DSU/9ab+GFGQ2Gsgf8HbHD8Qqv7DLo+ESj7MRt7FhCY8wUJ7nr9HbDJT4
tbogM35VE7cfcBEiEVRx6ZbQHiGnxw0E9sEVlZPvy60qmuOXlSURqAmQQCjRfXheSE3KLICAFlB6
dJY7fCG98r4FTvQQMrskZRy9/Ct9jqNYCaPIyNwHd0NlBRU+PGYVXdEeFU73UUgs9QhSdXmD7aH4
VyaPYOnYdh6+ZRgaTzxEG+qkKbyOx+om9duXcEe31zvaAU/5bfxQOhLKAzd/UNik2x1aBEcqTelt
eZa95Um8FVVzuoEJE1jZvfLchXYpgeBgNq876z2u8x2Gx8D9dG6GWeyTjbZNntKtvsmfWjM4zGcO
KPoau7J7BynF7F2jmpZ9xxvt68cKsNulddG4nPBluVzz5SXR1s/aFszTG73ggxiBk+pOl/GwBoo9
k82YHyU7dUoPqx5tQ693pFu60OVi/rU9JToQpxl7w7Z7XA27JqR0oWq1azwXvNIrXHJU/d4C6Z0f
xEP4RX4edpv6HNnkvU/WsjblTbwxPMXR3uo9uIdOSdMc4/cSjPrjlHoqTkIH3Zb86dKc+ge2LV8y
79r7iaYveqBBbJinTCZNqtU/yA/1dv2YArBSY2duV5kS+LPqUFdY4kawNLv6CA8rh2PLBc2dLjUQ
t3jdaOvtsKeLbh+KE7L65W79BJgJRGn2VnYo7uHOPn40YO/KNeWLZVTsqcMka36dgA/8+RZ2Z3ZQ
GPdvGUV8DV+b0frAdfNG8Mg/A52cDhLf3rWWvu9dozHT+2ugQLunE7fRsd3lh3jfH9L72IlsunQ3
JWNc3Ki3nWN4OD/rdu8GF8ErHHE374Q7jT0qgfHohpcAv45d8cZYCde/9ab0w+M1IO/aoKqEMWrw
g8zi8DGCb+36XbmTD+0D7rkaY4qnkU104J2b1WfF7Z3wIbjXzgydGHz6Vb3RvGsIwuTX5xV3FVMA
U3qsLmgPTbQb15jOaIxvV9vySP3pGzuGD5x/8eLoqqlc4KUyz2HAdRceUdavzgppja600encJ/BC
K8vc4Slc0CpbQnJfPBmcSe1x3uLOYdU8FYKaZ6txo/vB7R/6c7iTsPN6MDbaQbRmBhhBuoVpmeoW
AA901TUHjcnJ0QhmRobfnp+RbdoPZLM1tSXBVKKnHxMrztkARsI+NxkmPtIm85Ti+glIfOzlEh2u
Wn/GN+CXzLUuvIcz6Bu8fda1uSjsZuOx2SBJmC2RKOnWCaz4JuRtW3kNy5o6ez/dTC6M6eN4y0HL
grais+5Mb+1Dt+luhk1y122u9ugtwQspwZyLFzp15M/369jFpYuib7DW3ml4VHb4ZcVb/JosfaPu
p53h9E/TuXodOaeSI9VgMrgi45iVl0HzZshROfXXdBs60zme8H12F+YCr8lHH0RmGvqZfL9SHvWE
4oQdy52EXatBx3D7ar9G+tbvkrfx20nu6FtEc27mMiO5AkweLwYSryZ+HmJXJlpds+TEnnbiaRx8
HNyu+mN/RWQFOztA4klpreu50b2WlUuWhsErzj5KHqYTngDzV5JdIe1szKIxe4zq3nLaytyCCwzd
zHkb7cgX3Uq39EvgBu/jqXdXOGYx7+B8YSNlDvCgIcAEcpqCI1CYN5AOsGwzKrHeSo4I2/sITSyv
XXdkKjnDUbbmxg4TtOG05l5XncCBpuo47stTcVy9qYR6cAGtPehWJvoGKxs49m1C35Rb17Qf/t5A
OdJb0RHgP9/X2fVP8G1dbU2pv3rCSrCAq7hJGFEzl5O3emPzkpe0zUett4LeExsou2h6LbD0mSLm
NripjiFOUjp6Xl74nDIRfc4u30S+7raXLNv1p1IyjRQ3u9tVYOan9KR8xGANFonQRxxmto21urn+
2+Ah3wrd2gfv5l0/Kk423CgOF94SlT3vsDHZ1m55otaUHfnxmAK3wxFxqpeQyzcR1U+H2n0MGD1O
lk6id+lKTnzibXYx/3HYg9lAS1vcNVZ37F4YndbmC0/FxdBFJKB7S7rXHaPZG93lCrad1TDPigid
ta//I3y6xtCMPlyeY/6sbhvdUr6EsqnfKd70kPh1YBaxxZPF40R7Sk+Jv95iOektjiB58pu61W+4
NaybNLIZiF7HMOIx1W5lxRpqxNS+8qLTo7HQ9sY9AwRyFQpvUV3ZMHkcUXAUvIG4XYtYnPD9qu3B
NaU1i1uI0LQhxsNMeCOBhRTLjvLBwlC39Unh5ULmn4ELZ28y4t4hO2kQzCzlnnGEzpHXUTuCm5qF
Q+X8Er9xq0hdzB9rJ/ETxi1m7c+76kugeiIpzaf4MTlojvGcbIdzg2r2vqG0u05VeEg5DbHMEfCs
P7F2mYQYJiTslTu15mrHLdZc0Z0innl2vBa5ZqiYqDIO/Sk5j6/arg+8gkosNGcgAwau653AHHPY
Xq8/eNJHd7UfGaIZm/TEQpsolsz2LkFViLAVj+io4VtWe/mxtOW9wNR/L++Hl/DUhC6g7ULhrVvt
gATXU/lk2ADDrcChNXj1af0RZRt1Mrv7pjZLUqtedckyenvFCP3MfCi7rx+LkEbLnu678zXFPGJc
XtGTGhtIzY/RveBTrmZedKZtBRbZyN7wnHjDIbxZU4P618CPwGnAJk58sU3nY6cd45nIEQUrcFB0
0h4PTnDMRa9klrUcKrvZz15wwH9I3QRfdpUlI162oHK9FJm55shlm1gfxpN4011fkPXHjKBxA5AS
HSeLykW7i24ES/HGfbYVTfT8dmIKXnJ94C/p3bjJyaJW7cwDDPMrZkTKJfFClkHKr+qtrbGdLzzE
qzfzvNNec7u5bReX3uwwOaxv7vFjd06cyMcU0e79yqq20Znh7NdCt6sX0WY0d8ccbzPa4k1hKhYj
4OFQkRT53N3Kr6F7P9r9E/PH1Vt+mvfQ0vbIHnVmYvAe79Ly0G+6W+Pr4qxfVm7wiE/lLngqXXlX
2qsdquxLP1hBe5euP5bFxDhzfBfCx/VDG12Xcl/Z1T2Uthskr+7gFZMV4+XITIg3uvhSpfym7sjG
2Fvxc/mcnLk24WP90m9E2VS2YE4qb1WzHbzypnaZE+q74cjLDfYe3ab4G6HrXRw1Qi9qznf13Zqj
+qjUVkM3oWyFnpL2efnCfyq8On4R3dJ41efr57Bp1u8yr7UGAGYyI1/YAgyTwSyiE16J9AbehAXy
P3kyCxz7JIej3VUwInbn/WBY6Yl/1PiwjyIVWTBAoLPKZ9mvtlf4xOHCpEONncRlWNnZlj3RWTgR
umO1Ffkzq/30wvyQypl1PX1lT+4ObG6izzc/64+xHUZkeGp+cZ9fND+1Dbvd5o+8Pdiv8zeETfDa
fYW98lHxupYuA4YebrZZnYVTcsABisPcxW6SrEduN9THF5nnGtTArZJglt1xlhxVuJYgU7gN0aXr
Tl87VsuY/TczwZ+irUFewegI8ZRgt6Ja+wTA/g/GCv4CC76GyYgGDFuIpoDCPwI5v4wBulr4///H
AOk/zyi/5ddA9EILBxT+iWv2PQdocIW3lUU7StkVv1y5Su196aEqo5ihGt6odNT6Q76dLrj8HybB
ompT/PI+sQtXtvIX+SO/xRDsUnqI34nWJIcx7elqCOb1Az+4qxhzTY7mojU/BAT5Ziwuazmk7vCl
s8J3NC3euFvdyoeP6zRW9HGggph0IsL7kO/Wz9E5O5Z2d/9b/P13N+DTPe//2QCfn5HhH2/4J7AO
seH/UCrSfz7iT/DvvyIV6TpH/wTtspAJLVFwbSRd4NOq+p5ShIOnvXb/sZSib8GfP32bQRynco26
kcVPYPvwnzFF8cdMX+AU1K7tlkP6CbR9G6TMBWz6XkhciOu3+TbDo+wQHxjazjclAMZdvZleJJrN
u3EwccDJbqePeR++5+/9pr809/ENxn/JITqM4W/B21/cKAIAZImAaRxkPnNd/zf06Opb6nyPS/rT
rvQ3oUd/yKOvtPf/WjFilvPL23/8+8++ate/9ld9iPQXVi8bI/4rMqQRHdj/uzJaY0Iqo4lAVq9d
Nc5/1YeskVOvdBzqJQYGCsqw78ro1V8ItmIMo3PMiLLBC/KPCETIWPph+Vw/io9gxePfC51fXV/f
w7/hySdKLswytizMV5FdNUJn7IVQEB/UGImV3a00GsROrACvF8hdQV0Gxy7vemYmYYJJ8hJqEsbp
IRZQVlMMArZpo3RuuuEeqnsD4C2kKqjzups2fV+kgLvrvPYm8nY4kyQ9f1urUrvvMmXQXVyoIm8J
JxHOZBGMhq3KDQLJOMaEXAyqqva6WFckr5IaLaVqn4NHPKDVp6FGRG4L3azMZgpRikzrodCdVFPz
pxhL0K26RjaMk/MUxm63TgIV2yhRxnctq4gcCMp5xq8/KJnaasJruAQB0NkqkFa+QQTEEUMN1Su1
Xt9HBi4q0NVD7NorJJjmEgUVoudIpKcmgQEz7EIx9u04fzVqXPSjMWyA/Ccd59VhqJ0yT6rbVEqH
m6UyZGuIy6bGgbpGeKNOjCOVNGigaCYqFa028FWVVDAWkrQaG/hpHexmGZbg2DR9C0934jRdzaSZ
xW240Uu1fmnVYU3qQjN8HbMabF2eVgcpXoJTpkT1Hj64ili61ESzFBbG5FKEn3zRdWj3xgo0/eo7
mqJVNKuwF7YkP8jOEuHDhJ+eNmwLxMtQrhsEwGalrbEzza/OpnNaRaO5zPP41F2dTwcj73sv7SrZ
xfy3VfCMv9qk9hLaUxxSK/Wj0UrIZVIihZA/OzGIn0Z51e/nIetLWyMmorClbkQYiXE7feSSGHsd
xym6QVWVHgPDEPCaC8Njv5RozbVG3hSxUHyZtAmAGh8vu4gCyO5V0d+V0xqF8hRisaMJArT3uq9r
O0ByC8ArTRAEMjUBI5bVeYDtIwTNQ1RG0xeFqfcaUvacv6CmTPc4eo3PK6PoLrG4pNugWk+vYtEB
xbRKF7dWzMq+Geo2fe+WVe3mUtg9EVSh36PZ189Y44fOqi7hqs2TXremmA+NaHaBGpw0OclDZ+kr
wbDnpV7dTPJSWERWlPeDmHGqxEWN7/5SdG4+qvkmU2ZsueSJN2lsNem9mPg/QrFen7MQf454xeM3
ja4Xn8u5CbeziIxxLJQcA3FlGc5YaUDZHbWkNmtF5h3EHDR7FKSo3+ZTQAJAn/bwKyotSw7iHMkH
YVitbDzSE7zJ1OFcJHpbmkErjtehd086wpA32P6Ucd58iGW8fIRhXeNxGyzzdZ8IjrFazHi9xykU
bBoRXN0FvBby9hildX/QxIXxn9CpPNNcaGgXjT4454Ryata8nouPdT9k94UYabfrJdUPiIGZjkS4
FBLPKHYzlNtoprVPmq5Djz2g0i0k6dHIgxqsYcaezm6ihrmXKOOzePVe3nUrOdmRRgLiIWlz8WaE
Q/jAkwYZI+smu08lUid8PGOGZ7IWytmvW0a1VVcA1xRDtvLWfZIcV+mIZV6osLVa2BUa8Aua4j3D
J4gMkUwEIMlSpnRBI2v7FMXMkzxgr+Sq6sgb3OMFiCFjnpdOWFVgKatIbAGH+vxOFHB/M8dmnezE
JcgflpRzw1MRsYNEZD3M7jnc4OU3cfVrkRaa7dtZL332kK3WmCusxCFhghoLr/gDRlcKxNj7ZZ0l
MekyeLkoTaECMJRhfZg6WZbtls+/4P2yJvic3V5huLVebYpIndh5skgEXhpLsXbyUK0vWV2kKNDx
ojbXfYFFcJIaQgsQI8WPeh9Vj7pmKLt4DgELpFoq7+I+Eu66OEphB5RquZiIgYFnKhwTgBQBiFiH
MWa/ZpRjO2chgl+wil5NjjBhPO2EkrgcE/xBPHIrgsApZbH/6FJBRfIxZHpkNhLBgEjo8vS0Hody
36/k+tQqeS26AU+f9SQUFW9SKkzmuqiSB0VOIQFXV9V20S5XspEgph9TXMHwNjTmsle5txC3KYY5
ORtGJvbpaVzXQPAl06g6UaOtsowY+UcLpHK5iU5GWXVYsRXFNr9qzMdQLHo7yKPsXPWYFNvtN0F6
1mDVpqbxeFz/IVhPQyZB4Tch+xCsxROe4teh2NhXdyv2lstgJML7/2PvTJbjSLIs+yslvdcQm4fe
lZuPcIwOAiCxMSEIwgZVm9Rm+5v+lv6xPoaMrGBGdlVKLKulVxmZGSQAh7va0/vuPbd1m5zc2pqJ
71wbRaBfk/KOLjCFTGPyhWYB9PzPSL05ON6+W3P2+TAMmOkm0vf9ZxBff4by+biO19Zkxz9HQ6tr
1Vt4DLwwQw6AJAxsojNf+zXrzxHEreoTAOB5UP+6lQoQSp+jlW4H71UA+XvlaBUHayUJzEkO+C/V
hfkae7l/LVfmQMqbG7EMDoG94pyKlU0wlkG8D1deweDO6WtGdYrYjqPlJVtp9O6Bjxe8A23gFVwZ
CM5KQ9DeCkZoG5yXcW4H157vYP92TezoQSGurLyUj+Hk2d+gnrHphtLQOtEM+472dz+NP+IsJsGC
ZxcyMkiMx3ZFOPgrzKFcsQ6V8iZOkhX2IF0PpY0m+Ysx9O0xKBwczfUyE5pwzRyFSIxhu+3LLO0i
A1LVfbY46XPVtM1qiIEkAvtMOTei68GwBnXtbz9ny7+Uzv7viSe2uTD/51P0vzOaV03/f8tZr3/w
73O0/RsTL147HHemyaPplzmavgDIQwCIKbY04AIzwv6esw6IWYMQ4rqM5+b3dPbvOWv3N5KrnrWW
m3FxsnBy/5U5er0f/nF/XKdo+qQg/TgmX59vZJUIfpmiw2K25QgZEsMMboZDd0Q93isWnL+8Mvd/
+wt/LaOkLPUfvtBasmFTjRD45CspvvT/nLvt3KI3q7q3trBzKnEdzAVAgWae2dgWY0hazpiZnDS4
nZspnRjbzSG46ZUDdawkUdPGef5zCcb6KhsGzCimm8Y/88rQkVwmDjlKENznMm4YRsNe0AM1DXjs
MsaK1z5Z9LlhTN0ZHVVoo5X5b9pd7KdUBt7T5LbiaAYVhHhgmxfXGIJdmSoKvXU88ayfoPqIqcCk
kRnZV21AdN/Qtlk/Wdy9MVj87cj2Ung1iVtdD9A0ztUCzHEzxCYHPcVwHPrzGBBl6HWH12/qIcrx
rbQY0WcL2XMuA+R2a4gFra1D/sFgW4I0y+oaQ7InwxNnQbHtROwTzsiUU2zKmIKuyJAzcTtPWepW
W5THRo6RjejvU8Z4ZMRzEvUmlT/cE4Z82HZUeNkA6ysemDV9QvoqL5QrTklstSO59T6/6eCIHLHu
c+cwOtdn0+ENxbdq6MqXNO6TB3NIeWgm3oKVMDTlWxvzjYq9a2dzEyX2WnnnJJ2iX6syD/3iEz+p
S1aImdpnuulvLW9wrqxWQxtyOjb4a+mLN0/5vT8BDT3RAettg3TBe+DldQo+gqqYPBvdc1+bWY0D
fFQvXbv2y7Rr1cxUihzLRtbeYi1tr5PGjXe01smf1OG2V6MhyotHY7kPqDWTZ/HZaLO0wW1M+ep7
vdbddA7FN2bhLlG6luGAAc2/QNozL/PA5aOjPGbajkZRYx0aY65NMberN9NOq7scLfNDT0p9b4vE
YqW91vEEOsRYmbXzTQCQMMfB1M0qstYSnzqtWewEn/U+wxDGl2RYX9+ViLTJF1vsp88+ICDF6Xn6
bAmyPxuDzLU8aP7sEZqTJrka1nIhb+jie7Cz6Yc18oQLhgQ4ytTIHBNjQE3eqdYG6rhfDfF8avyk
MwBz+u28L1xt/7RSW+99Q0u57/1Z3HiQbpddNttrgwRjP4jKsf6ZjIH9kne83SMnx2XK/dV866lm
2CeFbX7r8xD0dm+UErZ1WXknOxXTa6fDGD9S4P2wRTfcCDPEfwX75BjSFXUaYgmuqYGid7AzGgqK
aa7PcTywRhh7Z/nIrdl5bMbGZU+VxOV9VzQFb42aiGBXj18AmSxPMNLCk2nHeB8DabeIsaGklMGu
n0QBJi1K2rXwSY1Oe3Eyw8O8llk1cm3Hv8HFH9OeT8mUapyjdkgpgnqmCACU9AYyWIBP22t3wCTF
NrGxicFKZl/vxnIvAgMXFTMbfgc8Wlxtxq1w2uIIEY19SR/Li0whkvVuT4KypYI21qQQhAzYIKbZ
TMwVXpVoyde6YUfeV8L3slvvBxSkb07bLEfPZYiy52qIaqDqJx9KMDky36P/D4sDDLae4LGgfKWh
WyST6yI0SWoolwKGbh5qd9dNVnhaeVJRsIywvw2TLGAaSqIpZVU+yUl7DPdWnYCJnCDG1KZ7CUv1
Pixgo0Y5crVyylxcKUNzac4UqxOrVRCKljY8T56DoSZpKa/rm2XHe2iO+rB3o6DDOTkJd8a8yjFG
MaRJtDXGh9cNKcaPeZRRA7iI81SHG4NCijRSwbhihp3p3Ae+/mrSEXJnz9kL3Nh7nOnFOrMD0XHG
NhkinZp0yUDLXX5kTm5dyywrHofcQg2oEye7cJKy6J8TL38JuOYsez9xzSriSmdvNdj6rbLspI5U
PpjBFXBO79XNWsEaqVy6U6lGlHq3bSmBG3k+RhqAJTRvDDaLCMwvFvT3/H7p3Xq4qlVs3toUMgHV
6t3s5PnJcKyTpr0dF6KMXeaN+yHwY/MogFKz7ymnEPNj1oRXMh3qnWfPJm4EaZ8FGshuSVz/VU/G
g5VgjHUl18k8sY39zL39a9J41kc6VvSPuJ3Yat/H1yjYwHHLus7M4guX4AXCkey+LG7KnisO8rMn
LZKeicxOAuDrlpssphSL2rrZ0w7kqpi60GUP6huZ17O/z/kIx6NB6aizwNz3nZ1Fdt/eO1yagUoE
Jzh5t85EfrFiW+4bzcFr3XeQ5Vc8fGHqiddicnGnTfpqSZWxy73qRRf5HdpPtQsC3vRhpTGKSMfc
WPScQU0eaA8rZ+OQ01S0cUSaHTQdoTD2AAjnQfzaDxlngQWIyxcmwXAxnvp0vPNyxbYVbGY09i67
9oYMA8bNJjzOcTzXGx573SbkccFRWnr7JXWtd97z3bYJewVn1k25wNicExR1nEVaU6lV4YKXqcDo
st69cGAsw6MNsoTP1IO2+Ej1Ar715Khj2vAORiFameJPdo0fmPcrphfPD3ee6MCbOw4nLk/Xjbni
0jxYc8CS7sNueWlHvDDDFH9BrWSbaHWkKcVdLjsUMn9ize5gaKWu7ZBnJc4b1d32pQ8KOsbmO013
Zti/VYM+wV279dPiIZ+sHS0XhwS0MUccJ2hZkwXwTdpcpDiZvfUmhHUeWiwLiye+m2HwambWgkuF
pigthitdSSoi/evZm2+6xDgtafAyjfOuT9RTq6yjmamtttqTky6HckHztwxC8AEggLbKTzEf68j3
xxv4gx9WwtZzmW5U3jy0rvtAnRo88+Qp8ZsP11VXVeneJzbOJVnMd40liZosQLBmX39YU7J6sodn
d5pwzQQ3PmVybd39hMUbFUP5ooP0wW58WgdKcXLUanAVd4mt3ms+EWKydzpDkhgbVD8gMXTe0CBl
b3Nc2sNkYWt0k2sahy5qKvdD3O2WyT5Zibc+yO6R7B5VhgDmuBjoFundj6W4tW0sa4F9ciZ2+V5a
nrq62ebW9L1Nl4uMjQGPNnDXwmcd2WTXoBfPlfZfMjt4zTpEwbCp2en1FC8GE2A0PscIMb53R0H4
vAFpSLBgxW23sbQOXby6NYSDvcUNMan09fMysCI3q3YFpvu463lW5XD88+GqX/AcBdORUfccDtRB
NsTxaJ3dB059lkGzcxxSows9DVs6GVMYNgwUfJJfCurLIBhANQkTp9/A1jyJnMPcrfBP4yEPxydT
0Z9kN2+Kxq/O0NdUXvzI5g4rtqW+SHiLenGgxWGW1/Yd+GZ21i2mZ9vdSpFf1xY+FyPrr9UUbn0P
bgrduWLDQkHyF6RxxGrqAD4Mu4uXHdTQ3HFDXrOVWXehLPdnBRNsF0wE+TUwhbrg1Oow6U+B9za1
bNAlru0k/ULF53dhmKAcJguIuDGdRDreiMV7zDtKlZu5jKYlx3TtUiVR6OnKnGZ5EvSDInWEpTgm
qmp2q1pwnxeO/ZD35GLQZ7mWV+vI7C3m18XsnUcxZca5huBIGlJiyAkZ4ZugxZg9OBympbLfyTGp
aMrz9NYquPv7cRbuqIL6IpVECejRhAabdqSILtLuJckSPrntgjuBjl3G7+HrKGX4QEXjtyRAu1Xm
5FzZfo6gFrjs4zqjxdJjjTlPLHcE1jz0tbur22Dw8CN7UxMFiR/sm9SUeKuChox9s5g3fdK3GC3D
JvU4HYQMcfiYtEPUxsMwV96W2t+D2+hXmF7Py4ha3Bn+3SJ4MZkz802o3Ls4Dt8rWNWmwPqczaV9
k7gDHh6bGCm/z2rjD/ZwsrL5if4YdP5meLB9aFt1tzHqUN21MDK3Q1acc4abKPU73m8dDiGnX2PY
Amx4WBMSkJzrFp1PydjdOPynU9kcprFz1zBxbEYDxCl9yDvZ+WuB9IRJggfzkd0ChnVtv4Iro2/a
N03QUqk6e2qFAIgsj5QAtSL8nkcHv929DGxaW4wJ05SbvaArffFDwUc9IdmrcoMZ0R+s75RNlSB+
VE/INljqU7V01cGY8+AEvDm5qwNV8BWX1Ni4w7iIx3Jx/Vuv9ioMaMKm6ZnWtqDV/mVy2va6b1u5
L2GdR46rSwtvZshFelip7ZITHEb8XHwV9Pzura71ceRwwjv+NBzqopcPLveGn5D2x/uksXz4k65h
PTIH610dh8VWNh7Xl7laPkdtvEPcBI+h3aY0w3D4o2ImvMzUzx0oHC8PXmOq126kdMy3Zo+qb8Ht
QCEybGeek/eBk+hdZ3cgM5DKzG3WjcWPWmQ2KJPePlPUWR7C3G3vM13X1zAvDQOgJe1AmrvVm1k7
pJH7doFXAv0PvGiSndgJUk5gzCEiYi6GW7kQnjbjsT1Yjd2c2VpMUV7PzQ9wq97ZVz03vmQqHzs9
cuqUmbEfIfFcO23S7+gIkl85pXAD23H3Gk9h9wL8nw7kUWnW2KIHv+4t0zEYk2nvTrq7NtTAKG/6
rTy5pS9/OHaOg0g0wUDl+9Id2m4cSX7oXidRYbb14+j0wW0ApTWPJI+plzkXy8kykzSIpG+oB+XI
RyuWivsSXi6TIlXSJoSlaRzPd4W51PuE3h24b31RH1QXGsmBNzhxC2uyhuOo8/E9i3MOl8CiOaN+
a/qcy2+Aq2umLPyk4SaeE2cRGN1s64GSDR5HQrdBfmxza2FQGiv3PZn1eIbcH97Fk1N/L8a1x3gw
vT69KXU3kl1Zur1vuxV0R9p+31RR+N9VkQW3ZkVxdETxa85oREUxeAkfwb4xjddCBSTNtFNv/XKl
6wJzbU91IMWe2rbuJqgn5PVZasnZXyDVD30+3VLx2+6d2e2+jsovuDilct+wEaRJinYbCJOWcT+M
U3nN5rHDvRjELHl07SLwKGscQOgq33ljEQou15sCtc2kx4oWci1JctiWlEnXxgttwMNZzo1/LIPU
eOBsNd8NvudbZIHkJOGPro9rePm2FHKX0rxwcMy5ey0znwhN79rDzynL1UMoCqbSfyFf/Vm8ogFx
JX6DNgR+aP/ZZZFx2wAS/amSBVf2Uex6fHjWMT/811/mn0xQdhCwIceQhVZoEYj9k5ujn9ssnxKH
5G3hEnepcuvAVof6mqwljc5iLko0Z52rjee5TGLG/goXGwziyA9Ir/MKF4fej//Vj7+mEf8QCdHu
+LZMw4IUiUZoGX+GkJeUAziobvluGUb1NchdXII9YbKkFtQqL25HDXSS3yveCf/iFfkzeO7zK1MR
aAeOFdq89P8oT/oo9uXYMCgw5lMijJST3ky/9+f9mP5n8hMGk5qTqvxVnDT/SZtcfz7H4JiCW4sl
5U8+qFFnEwN6KnfGgfhfv1NbCZ1EHIp+pw/B7vOX/Jfk8P83yfyhw94twNT1X2jmnfrf/wvd/Ef1
q/nkP/7g3zVzB4q+beCiMkMQiJ/C+N+9J+5v5LYR3v4mfYPi/A/N3DSp3/U8O1x9UB6/TMxev2vm
pvGb5QJdAVxJN28IfOCvsEk/P4Z/fB4o3/UwKRI4dQg6ewBK/+QqE6U9tqUV5tAqWDNviqAPLiUd
XSXKBsxbsFFlcC+GINuLnPziVLO1J9qKo9uryICFHV0gg3uPwQJ1IssDnikWVSrgdbdOK5kZ5tp9
yqS2cRomPFb8vEm/9Iaz7A27QW0JFjSj0qX0zvpiNH13cB1GWXrvuAu59b2lJgrp9BJuF8scbkMk
003aTdNtJ1R8ZU2C8LDZ6S+p2xNoxNMQqQ4hFmr3yc7Z5yLHEMLxgUTlzfzIra3aL6tE7aSztavT
ML+f0lDzl9tQN5aRkVEo+WEbHVAkXDk3WSVYMum5vsqbgcjHONRYsXMRd4eR+s5dy7y9sBuEt6YC
XBpTbOyhKu9pE98F2gbk3Lrerq7NBHnCjISm/a6e+3HfTGV+VmNZH7uhf3NrF/ilpy4N59Oesicv
KuixiVAIl401290mM5ncOSOZ4fLcvJL99IUnUXqZJt3cl8nMxjeZMRJzOSdS2UK+GowTLVRfS0i3
26kh6ZrlrdpUjv3cafe1zcL42No25mm/eiyqwHxNrVrTnWBY56LT1dZ1m/FY+fNpznO6iifvbjGH
70FCECgzbsehBdU2yvkqz7I0KtcLa8MTfefiODgX9VAclpLKXlb406FL+jeI0A+TMCtKdtvbihUB
FpHgixlSCIMj8KEdx247DnQiVmn36CJdxDERtiWeArKiJJVG6DRh/Oyzft6bsAYDnb7VDsg2J5MX
JSfSJiPe4iIvVxqYK648kROBc+LXJeAeY+f5iKvau+1VeeN8FkZ63IBGkc3b0UJzifueQUNScq9S
OiopHCIb7d0MWXeg8Pa9HvjNlZ3eZ2ZwU2T2Q+rnbyGpzSFProghpG3IhiPxbqrF0ITrYPy2Rj3u
u3ZFZbCs2to+jCgrOQdPlI75mKQY93NhdBEbDMJ5nX8I58k6pjS97N04cY+pLOJDZnkP8wxEyUli
moLo14jakeJqLdttW5e7qk7GqM6n3Zy43HYdQsdG2++wbVARPTviUgiL3JHGHS4Qt18GqqGOos37
h8Yt6+uxG82PXvnxmyGksg+DD5jrrz8k/nvuTFeS839+/m+zlq6zrvq36Huddd/Vr0+B34td/mF1
GgZMd8bvgGoey39/Cji/Oa5BATrk1k9v4h9PAYduFt8wKWAxbArhrPVh//tTgG4Wml6dMHDAW3Nb
5FH1Fx4Dzmpz/GUs+jQzgkOgm8W0w3VqWMeKX3anOaeunGw5YPdruzvPbQmKyFluMAm9c1NcV0HI
53Sh3ZSSuhNztGEV9bDuBofUcbPcz8jPm76bvzlZeHa1fA3D8Tx09kPokPGnvOgo5YjBXME68uOX
POSeYCAMGRp2UVwHz93ckeEMpyfWSF9LDd+ucBY34r5F9CUY8R8L72x5GXwLHIDo3MKMxrZvtpqB
B4xS8ZDGrDhorzurwKHbJSwe9IgjgM5EhI+UgDk7OPVkUNx6mtcWDfw3ZqSanH6tIUw3ZVHgrWxJ
gzvFe2GnC9ASd7xJbYbWfhjvU4mONi8GBIW6EZvJWBA3oNClKQiLlnDHmDT3rBbaTbigMk49Jq0m
pnuby46M4jR9MLvyGasVIEa8ChtRVPdxnTs7o3X3dASgElqUiBnGhS57DPcpID6rLHfFRLQ8AblZ
OKTP5FrfVadTtcOotpbSiYWKP+8DU/VyPRsGDBzNw4ZliHfdDCbtoRW0gmUCOWWJ+pLJ5eu8CKLF
SX5klX7tDMl9xx10Q7P4tcmTCRJDdvHsiXBT+jj7Y0UAkCO4R9/zzBacl16xm424dCCfo2rih9Aj
4E+nZqGFoTKsoa8Gyn6RxZKfe918X6wQM6mp260a8Q3SxIsPiHLzTZ47N3MgX4wOb6VHQ2LkqyHc
IOYKVC63jZaR1po+CI4ZK6QtNpryQyGrbOKpGA6ZM/c7Y62UMebysa3ks8UN/4zRqd2ILOGCB4TF
R+zftnPINtfmtYmDJWEPUCKdW+VLg2yHOcmnuDGnSqXoB5fXV9iR2QFs5HHerI0JIGj4leWu9yB1
eRUYA4AIAwZBVwPpa2Lrue8nerPqqsRMStouoOuAui7Jw8WJUcolKWr6G3auEkwO5fS1MLCFhtmT
pAV0Z1PsZhs63GvWNVtbkW1D4Can6UJmRVG8ZFhR2fn56sltfURUbZO57pczS9gfqSO2ZoBcgzev
3mmeY5uKAqA6rQj/p/Qt4mFAR63Y3Sdp+dC0fnljLR366rQQV83rB+mBVBhal5Ep+YatLYnqtn+3
S/WWexjrKYi87srwOfexrflUme8w/00H1ZDDKwP0UHPKzlU9PhmD+K5DdS56XgE/wzaGN+xgpMZh
hEpH99IVCstDEQMcLrDoRMGYPXDdf+M8Qplotoq9QMQxdb/UuBx1s0+Tdo8lGhqIvKFFiLXMcJ77
9LoR+amuy8c5d8+5AhTMj74zDC7UWKkOcdG/Mkn+NGf7R2cR3GOaQbUjVqWgoGRded3QvYpVqP1p
U15Bpot4aWHpDRWLX6yYfFuLaIpAejZZk+wcM7/gBIlXm+C3ii7GTeUPbyxB2RRkIbgSeSOt6VLn
3OaSDutx15KiT8Lxh+rcy6wL7FTylLvDt8Bgp7Uub5s6vOm1uq3d9n0SMIU54y/jkF3nWfAtCNSR
fUsaxWrE10jCpggpjanuMr+6Sha6J4T70KeKj6LDnJdgyd0E5XwdqIlZIkX9XdCB5tC/poa2wUoJ
17kBY9EFrzrz3pbcuwQe9VRJoMF7+t+MtvpiDazRk+SOfMmVFtlhxCFbmPU5sdpX9sD5LR439lv0
XDHEDleZsj+U2Z7nwWCxSvhThbBBOkqaG33jMN4sc0gaA3W/YL1Iy9Ch0sTR4v5MIwH/42TFV/F0
F7Ym6Vszj/o8/ugYGweaYTdS1PuiFlBi92LbNs1ZDngmfTpft4gIr/WctVvBi5exWT+VS06LaBCe
eW8GUZiV/nVYgkLRC2R5GVDnoloGuSyG/EGDB2J3/ZCbIbSShlx4WbObRXSmBlTUbqTD9OxbbKcz
nHM706XNvORckMq6de35Htu12FpL+73xMlDBXvwYW93JrGJAhIkHuzh1C/Tclri87V1UrzXImiXy
m+VHp5ZvcRA+DZVBSZ/LCbM23DSTYO9nmfKqmLtuj+GRTG7s64PT+Wc3AxRtYixVg3zzq2Q82mu3
WTHX7NFdYwEX3bn7ylyerBJKq8VbbzMrXrZW44vLcEPcTrl578uWRLQcAO0Oytj47FR3uS/mbSCL
B9yO2bnNTQo0e74TryTR2GPYGOZ4LwvjrsA5sBt0lR3kiLecItUNjQolDHD1oXR353d4AhiKnWt7
yZ/j2H/H3XJILYzFZdFE/hAv14sFaA1ljNo0/0i/+HnW4mUyh/2CzW/jZM4+dDHY82gpnpJce6/N
bN5gJEvveMEARNi8MlKqb+Owxt9N71WGVOH2Y8a6IHN5cM4WArqCTu1mfzN5/X9l43/Ya/vefzXX
Pn9X6ue/vf9UDLb9P3YO/v5n/y5tuL/5CGh/WP7+GGqpXaF+wIUJS3rMZnxlnvzdDuj+ZvAd+Aad
K75vr4GXX4ZaDIQ+OZzVLkhVEn0Rf2GoXeWTP820iI9+EFgm4gue1PX//2Wm9RKdzM5MFnv4Cnbn
uKB1Ohv1nYxM9K8hlzQi/tOXc6iMIU0Em43ZfDVH/vrlHG9sM2uclm03EagOHRVvq87hIUhnL8EU
x2LQA+AwU4W7C0OVwqRf8u8ZIYd7VsJ02y9cXylFZFPidB/lDFTAXWLsb2QaIjlPTy1/6qAMq9z1
WJCihN1ZRA2Sf9PMYGCTeSIoH7RsUBVJePp426jQlUW4vlDfmiCEwTx/4JJfN1dFZxO0USDGezAd
bb30u8Kzq21vLnqPhoFmKGyginXTUmjowMJ3enuD8W9G5RYO9/vQuA6EYRzSMoRdn+f9vfZ8oE3J
TOSboVrvlDZpsq0XyffWiyHeiJjHDUc0Yelxst33SSW4eCC1Ic6X6diePavHdufGgQuNvHPoDxx6
nxS5ZF1ttj0zOmVbNOo1tncTT0NyisPaO5XC4kjDhPfdx/R+XTQWTVF2aR8QwPXPvvHyq8Bfd6RN
a36U2LynTYXckkReWdsHHFX6OJssihakhZ0Z0lpdlCmbPUwXnPB5tm/i0vooAy9lcHeJcjjTAqUu
E9goCmOGf+IU5cGOTYO+17p8Etxztkzv7cEr3AnGkxNQrRW66pD5Rkv3VbO809WVPbeGXX6JnXWh
pMfhoBLhktENs/hFL9q6aTIkD2sx1RT5cRpcdQjX+8W0+ydlzFS3UCZrkoGM5XAsetVfUvJagP6L
JvtaNHRdUgpXv5Z+Zl7LyYihdurG+W6xOXqsjHS49xcqP+ZGtafMTfTPVmTE9+d0IMMC361UXX/b
JYV/wHWlLrnRQy5i6UcogB+C+8Cc8oZIKRfvIsoBx9u0nXhjGUrDF6jz8NguRnOVdUPwI1MK0Eo9
s8u1c8Y/iV4j1QK1pPbHs2Yb/C5zE2yBWRp7I7egIHg1i8OaCaeXRDssh2602qjoLrYMyBNDOSD6
KNgvZW9FY20+hy3IJt7JGC8afWFOpmSpT4v41ZKz8T21C+fVMlPvpi9a78NPRT1GLL3IAiROBWLc
r6fgPi3S9GUxuKxFpp6SHxOfzK9LpdWbmHW8Fis2ibXxirr7wbq2GzZyabrHoC7Md9EaMcF+jbwP
uU0k6EN5yyOZKzHgvsV1XpoK5gQxKzIbUz7526DW8kvtNjQOp6JhiDOkph2kCzd9L7DAihYGcuqD
MCvlQCOTnSwOMT7X3ogSh3CWJdMPO068i5il2FWVSrAqQlBwx6p6SatFZFtCKt5bZY0BrkU7PodZ
0PEBKSrN+9WFkR/QaX/JSx3ziatl+5i5rnUZXM6PogNpErpVuWyMnm0zrYPjKTCK/jQuk4vtQXfV
CwdNx63Pq9znxJawupTEJBuaaIZqwcAzuSPgEu2nN3m84JXIJ4Yx7lrtY0lx5VNS80/T5Hh+FApn
tQFn2rmfYxOQW2BDLSplO9yn5EfuKjRY3Bm0Nj3prnQosnFMoi2S8/aBnzFcV7p1fmISdM+DSaJ9
kDI9OMKzLhmGlKspzQlAYNR+loMZgou3Z/mTGxk3PrEkBu2pXVuvt3+IscksSKa5mKHrRNcPoRpb
BjgsCEY/BWdiEv23xgvKOirmLN/mbUKbcjCxyy2zUu2ywvAOqj/Zfdh8jGIaGX+1j+WrUaQdnXD6
FgtH7LjkebyoujrkxjJGSdrGEPiVv1qJ5UnXVnMmMAhDYRzSq96QUHImdFOp/eoh1jG9CGyTucri
78RuiWgpguTIsq88WkM/XLeDrqOmocYKty4TOBPUxcGwHuEqU1dukFOJssxvesDjWXsBBJTBbyLH
FnWUpgyRTqPIcJQwjOo4N09jMWAHkHjMHI8+zJ7V/daOwQbzDSCpDHg3mJKds2fky41prrltCb+s
tn2oNYkht4vZdZSVY6Csscrt8XO6Z9/BUrv2ckfjYDhXDJPUA06xe0VGMrvUdr+c6nA2T3kO4xot
g+WVnXCJL+cAF5bO034n85ImiFwiOwd9eGhyauERSnEgCD85OFhLo3SycFA1mhaCvraKZ49P3V6N
QJjUYNNDQaYTWTUd972NUi3xZO8Tb04j2XRqu3SmfaylEXPlpADd7D0fUzXrh46tDLynwN1RTzuc
bTWIiy3T9IJoNV4trV9vl2SMT9j+/OtB9PWhlSq7FagnUUzjJLeslJrTzjJ2dszdYRwbvr+pg8eg
6FGp5+rBnnB6L72kJjQtq6dSZvOzrnF/ham9bHqe3mrbpGH2oEy6atem9YbA+wylUPjmhZyf4uIZ
Tz+yMDUiQZUrigb8z0H2x1IMpL463FTHwgpDkIhW12zoFeKJQOMvVJe5rh8Is4lLa1nNzZzMXh2Z
SYErIlskOMPFRUhJqqLfa99pT0u91I809xpHTm2OtwReYxVj/t+IsMy+GY3vXk3dEp8kTudN36RK
XdXe+JHPQFn4hXyU1Kr+qAh78t+w/eAVL7gmsqZ3KfeNmhE7WeAWeyFKYF06v+tsnDhOsehoSpN6
69E/+hyjKQG2Yqhi7cHHghrjnTWv+mTYWEcH1wmoV8PaygB0TKZ0eXQ6QdRNBd6Bukr4h2H11pBa
DAnnddBK04mwQeJK3PAVYGEOfGtjeOvUVVBvQx6A38WnCUhKmwrXPMQKWWG97le7wriUGt9qB4JU
mv+HvfNYkhy5sui/cI82CIdazCZ0ZEZqnRtYqoJ2AA7hAL5+DqoFq2uGbOslx4Zc0KyL2RURGXB/
4t5zETYwclmXPO/rSTApQ4njogohpM1ULYzXucg+EQ8SwxwNkblxWcV8xPRvT4ZW42lMRYmwHEnG
OgkspMZjXhrrts2kXNlCYozIR3r8tcgdXrbZFMPeaFLg8Klm1Fo5nLWVPWPKDgKFIXKUtvlUonS/
M80xO9R1Nu1nJDwwHB1dnYc9ztla9H9FZ1loGP/cMi62dibcNrNsF0I2e8aftowy9oYUHzdAfv/c
A45YLz685LNpp+MPrcr/sv+mefg3fxHchT8X4eg9k3lCILvpGoncJU2GA8qhbCv4gnz9+7/qf/J6
TTAVrm2yKnYceMw/FfyW1JUSEbqybpO/PfNNBDjY7pHbXeo3uYm3zmV60sQ5csU8dnBeQYoRZLL+
i1fx57YDvP1Pr+KnLieqFTGtsSIkYSFmqvt82z4c44PYLrGO8z68SesVqLojeKbv7MfDAjT7i9fw
86f+/TV4tuPyC1422j+9hoSc2KyQfBI901gClfclVILQ43/6Y2velg1MgO4jNKxtXCORDiEjpfMm
bonITkmVgYDWVw+1uGlFsWHcsemik0NAcWMTWOY+VLm1+osXvLygH7+PP7/gn7QYreaYD2JesNhr
YzvetQ/uVXkpwIQW5+603q6Mt4pgI1esPKb8a+PXldi/Vmn81Qe2rGN+aE3DKqLyWj4wF3nhktxo
buUuufKOxUo+Fm9oWPf9X9jW/ocg5+f3vLymH/7OQJV8YUVdbKML0sOwT2ySXbruN9mtuqyYt/V/
9SH/2Y/32zdz0TyAt8Dh9/PzQYJ5nZN6vzwfxhVDx8MO6fGWbO7dQpZdx9vwEhnUWXMsDmQHlPjD
f1ch/f8Y5x/OcpD+8K1fACu/UVUu38qv//oHUWRp+fbjUvK3H/l9esPe0V9yKnzAHL6Fw/yfK0lv
UZ8sQ4xf/8RBRPXH9AYl14JKwXvjffeA/jG9sTGHspFk/EGqLP+fvyVMwUz6p0f0u5sTRjqeTmZM
MNF/1o8VDPu5u229kVHIxkt3xrnDFbIfao1vP43pzpM2M64mkB/ttp0i5zmcuPt1G1gXi0EH7wCJ
L6nrJzsVIfpcp1XSU0HQB/qJVAerCI0YlYuKIYH27UXqpBEADMk/nIYgf+xoJihdmobaNm6YjJaj
OFR0ZmtVFAQPhqaEToTf8zgOCww9r4zjUDfB1STGDPwdQIxr4WfGIZqM7npO/BW6xEu/GceXtqaR
8OIwn9YZqIe9CvOkXOlG1negL8oLf6atRgyDCoQs90NDb3tt67g62Z0r9i3ejE1ryfyxGNssP/pD
gBQ2hlrORinc9N3AwmjsVTmt3a5lOzLlyOtwiAIYzUtFnJxtPcsm9L7h2YDHWGcVOP6wi0DgBugl
17EhSYg0o0ph1hJBt6tx6Gw9aZHJhznWu+tr07vHnFmfIM9QOg+DgOftaNM+hUblMotKw0OlzfRW
G2qYUKFXcFOd0I/jjaxHeHqNU6ZsA/I8eEiDpnwQsvDZhhpZD0eePO5MG/qOLhfKeNefmYkdXDVL
iDdDCk+gYaTtMu2vzvKHC+979Hco0UsTiud5Z/g/Q/K7SQkfo4QRFFMMfUsePBhXlM7Jhds69Ym1
if8YsrzJ6wpgdGcP72kPkdyMyCrIYXGs5u/55IWs+72pCS3326Y/z+Wc7oTpdhtUGOkZ7kwkKUvg
uTJ7/WFNbJJXcklET8osfU6LlkBB0ANMLTAAPEiJOciebTzzwgMOaE/SeOxLUs/BUQRy13yPYdeo
V56jLrQvsGHRukq/3RZImG7ZF0J7Nxzy3FtbmJ9sZ4qLbEl7L5UqXqtZzhd9GMj7bPDku20qa1Ma
RXfvCjLjmyU9fi4m+SWWRPkIJ/BFuqTMa0LioS0v2fPFkkIPiyF4dV2S6cuMJI60i9D9e0PY7SwK
RefQsqt+mnAvXM1ZBokeA5974XfGcBj9mZ1JNGrW44o3/eiJ3AS8zGq4MCz9EZWWcR+OunxrY5AV
W9Mbs2RxMaK07UUXH7zOb88tfD83Va6JK/K6Jnjvh9DbsAn3Tm2s3K8gB8wrhtx/wW4bPlthIl6d
yW+ndRrENhikciClJqFcu8KDQYyA30f229g3/ZOSYrzKyJLP1p0XRwfPL5Oroi+m05xaLV+UKDOm
dSkR0a+NGTeqDjAVy1z1h2lUNkGEmADuvMEcriNc40dHWxhYa88Yj4FXgCMTBEzMu1qj0Vx5iv9s
Q6fOnpZS+5QGjO+m3qweA0tNeCGxNT8x85VnsfYqvVY6FQiOhaPO+zKMD6lIR9DpKMEwvcTnnlvH
lzFy4BdcM47NmrYAQ1ypee+l0COSlCzJNCrSRyv2p88Gb995GXBc2m1JcziN07hjbFXvJwvdd1uw
cZm7momlcvTOVMBoGK5ZxrnOavOyq3lAyu8DTy8W1rckDJKdjlF+FctklGcKMIpFvI4hs2Hfm35z
QEvk7GOdMlbNdMOIlX95Tb9u4+pmCpqdJUVqfRi6mA5RO8abwa7wNZUGORLL+LYcE+8YLiPdehnu
spFV98iYmPhOUzOyfZ+R5sP9APmszWUklKIeCXvGrnMdYcDvjYukZvRQMNW7AXQDk8XiV1fKwjw5
Q+asXE96DwE685eAm+TQ10X+4ueddW20YfqizXFgEBV55jfXKdocB0IbP5VtBkVHl1F83ZgWxFZ2
zphscI3oNOkPfSvbcx3n7sGyB/s+Czr34fuF/f/Vyz/QnVJ+/mtt1fqt+Hxrfyxefv2Jf9Yunk2F
8aNy9nc5lftLiI4JMkPgCTigS9X5R+3iU1AAvLIRzhJGvkA0f5NTobQy2ZxCchPeoqny/tbmyV+E
wj/0F0vx4plOEPJftL8wgJbsph9q7RQZpi2g2mxch8n76OsHPFz9Wc2C+xhZOdlGOtmzU/+YoTLQ
DKWsS1on2NhGi/NwOZag1kSHIBULXMo+9gF9eSdKwWijvpyGEkuaS5pDgoB9VxlgVds0OJ8ReRzy
Qc27MWZqOAxgV5KEwXuTQWJSzOnXLX6Es2xBOjSJhHybBwdbRd2BUctTYsN1bjMh9pHdJOsqTtED
a/3M6MfZaaN+qhwt1nhu5hfL00z/2/wa5ese/s6xA3EOX49KC5dRqfqGvWzzbg2sQhIxv7jpfEpk
dG5V/WvqVReGKG+tDvEpTtitYfAKS32Y/fEuBPy0ko5z1rUMnOgfii30JIQarXuft8G2cYk4tlEx
rWcT1SSiYIZFfncft+FLvLCWZsE4SwzVJ179A56cfZqT1jHPuNK4o3ZNgA4Etw0RqX1pEMKsmsMo
S1Ib8uo2nrFRFoF/kaCIAv3L+jkt611kuFeQL26EO5DKl6MHHcIb9CSPkWTCoz1OE9I1Fl2FN+Yd
plz7c/ZSn+Gv/jL7eYl8MYn9LSfsu6jQmMdqQL81BO7U4nSXc0kATnDBFUNcRlAR5ecEj9lIIEK6
oO4gAaErDiRGOYerbtT3gl+YCM232haPkiEvVhoXwQ8pk9s679S6R4g2Ius+Vl15PyTpW5m47iHw
5VkuS8J58vgzpQCNImb/eVSdu75zXTb9lZfmdwqrirtc2/5YXVl+clX60XbEDJwXpNPEDV8FVrt8
8YzXIEx32NOf49y8GAt+Gw21+MKEEpeG2co7RpD1hRnx72qVvvC1c5b5gCL8Kr8cMux6fadJwQij
EES9trbIOAjTMdMnE8jJts+GN0z3IJ9iq7xpBxIQLINdE+7wTVF5T03G6t+HNaYmYn/coTffgGHN
rEY9NnvsIl5kmg67GhgVnsRInmOqs4Gote2GqTQRcYCNqFgpLWBcVKfWs/oNBBsKZ9OdNjZmzGMW
1uLgKqaNDjXSmQqGGZCg9Fg+wawKm2TecGXb28YqSViKsJEZTEQR/bHlhSwQbVNYF7Dh0fIUIQyO
JJOvbSXgEKZ3cQVvq4U+sUZlz+UfJpinnWwx3YJvkcokH7iqbuFkLPuY8HXwuhvRoLEHE+PsnBbl
mPYJfxwc1L2p0biblog4cnFBwwQRw/6sbufNoEnW7sOSHY7BckSYFwxAAdXL8Db1ZH7CglVvBjcg
VH2aP6WnSWE2Jxx2ITWDQJHzWBVDvHOy/G1iILo2Q7YtGEf5e+PU2Dh42wiDAlzj5YW3BkXAs1/n
xUEATkCIz6Pmllm4CoaevXGEBcDNidYBIuOu/dnRZyhSILU2/YNboSEfpm6Duk4fOGFYr6nkEGY9
OJy5vHBjhDK9RknSkYIFDeLdn9R5rOcj+7NNGZt3YAHuKfrI9pHTIzNgAk4U35KEviobHLopPz0b
WKCge7+NBgAWuiO9R+TIhCwWoNvSXeTTIOt2td+8seoI1wByrHM0NG+97x7jtmbCRxztCtxXuu+H
7HbMunOT53rx+bJLanKSxX02nFlakJToWdNFMrOusvOBPqmHUeMTN8CNtbKG0L1K24KbofDnjaBU
WnUW766zQZYAYSPuyUdzO9qoVI2xeDT8mSQji4jOrm5BvaE7Y11LSpnfnKLlGQDWxnqBLkFaW2W6
3mIy/2SFLmng2qfIIc5aLcItn9WSPTw5rA/Lcn5KUhgFqvOunYbMB3uxlqqinTZOwAHbVT0m5Zba
fALWYhC9NZbqJVTmenTtO9GLfFV5zlU3gMtMA+PATvSxd+Uxl+2DakZ4/gr/dam9b3HHCZ6qbq8G
oj5mi3VZBs0UnQG+TVM3cMvkdE2VbODWRHdf+fld5nkM3xKSMPy6ujNLAI3sjOIVRtNnZA3tKtGG
u7XqQfOgDETVKnWpFmVpGfn9tmqa5yYUEIV0nu6sxr32gSmMqsYVZeYIzRpuUl8BE63fJ6+8MUu2
5Fl+zS6CzZIf3bu1y07S6E8js0Ksf8WTo2N09HXy6avo2U+DaiPF3O4NSzX7jOP86FLXwwES9ZEb
j85rtu86U7sHnfGo9Fb6alrZtQHwYhcX7oOMungLHsPjV60ZhnO9WsomxBUxLcnZxbCyvazbYKQ4
ob16cmYopqkxE7ZttclW1AHBEAAKd3M33M8108uEm7Cf5T0mXPHE5oLE20V5jVV41/oOiVpVQlc2
kIiEnabc1z4LMrBOMH1s8eAiVmaPPxPRECz+YssjImWKioNd5IfCBfxWBeOMVA6ZmkaDsUM3KtY2
NkIwoTFYZpF+uZ5zGqS3H0w8i9Df8nVqAkESmWPjaJ+9XVTONfGNbsODWCJntoiew5zt7OBbPOOw
LHhl9fPYtCQ3ZfqFNdlCZzD0RVmxn0BA8N600fWM9K2BhVgjcC6bjAon7h+DTp4ZmtsnDcM7z8iP
gYsKGA3thz8vpFl/fqkiZJOFKxEXhizEkok1oK7o3P2cXHXXwniIF4Kyx4m/cbKKAz/0JP0lz8Iy
9N63svvQAOmXZePXJLkL9Vi/QRXtYBqQRNARIyhnaOsB4sLIqL68Rnd7SCikrQLP3Y9BdZomcklC
/8NQfXVfdky3B9iJJLwgZLTaueSghakFdCBdhW14CKbw3jFZ8FqsDTfCSwhArxsOTENd6m7mzNBl
/e4xlbIgmK6QAhK9PDUX1rA8OjM619bI5BaMy1M8KEScJsEDJUwVnEn6U9PBHfxO3zl1a27AyqTb
Wvsdye64+JMoeS3cHokd06SV7pG+tN7c4JQhviz3fROltlfvGAceEhtX14Bcfmv3ot2bBWOWsJzO
x7im0ZSQ+8wso3fiYfPbx1pPh5isdXsgB3LJDwgH4xQt+D7WWkQpVPV1wGCF/fWyqHMKDma+O5tZ
10fYf+dQAxAe585tEcnoULvYfMIRwDBmbITQcCuiafgAqojRBgjnauyyao+qcdwqlfCLiHlC+3S6
dmp9GuYUgjCF11nU28khtziMnAz9kbJ9pP8zgyNfNc92aaB8TtOAr0h0KZv84CjE+x6cjimCBcmm
Ezbk1O29iSvKaF9SzuSgLs4ijzIo4rdU14umYuofHVLdGlWeUPd/68ziAWrqt3BG5eun8WexHLQs
k26jiDLdm6p0A6T4YZSsus2IUDxKEO5P4GLbWJGeajcM1gvO6Y12UM5aHp13Ms/fLAtUktu4Hwkc
RIFUjSLaxj3Uo8aJy4MrEHNmGUIT342+tYDRdn0TNtuIR/Wgknq8mMNx54Cjgbz57FfqFSIR626n
eOwr40AxuJFqvvOh2k3ZfBuL9jkZw5NVT7dtgvzcrfuDToBAAp55U2l+oxPWkmUuX8NgDFZFbQy7
QdjDK99mf+tSkmzwGGAvMcIHLuv7SBU7aSX4OXhUmFC5CcLmKfiY5UBSIQgsaam7oRw4E+hC/IAM
cYZnoyf8dWZS5wz1eJX2cEogg64aJOAbzx6/jTlBWrofzps5orJMFEMeTiAxNqeai9yws2+I0Yh/
0c7bmFKQMsIi52OBmzZ9DqoZVinZ28rco5JGSOGN4WVso7XtivLMLsS4qruOsDhRVUe3S8VRoDm5
nPLywa29LyPOvzHIMTeswsG/GKQ1EQNqnHdO9o3JkLHuBciTvz86+M80XS1p2v9uMND0X93/xntf
fu738YCFRdahm6chsvzQC/ij38cD3i9w4BGluliqlj9jafXbeMD+BUSlRctOSjirapOd4W/TAcNE
6Oq5bD3wjIN79Khz/44yFYbun+YDnuPabDRYvFBBmlA+fjbhlzaWRAsZ3mYo4q5/yvtpCvFQKtLc
GdddzWUageXT9bVfw6nZxbOVl1vmu+Kb7bV0QUHRt+uGVWwITgVQLu4Zac67YvD0yLCvzSjSCjN6
6aVXHNLIdIddxzjfe5th+zEXR5cQrNJOzRchg283G3h0dTzkhyrrmm8VQv8bM4y69zK35q8uHRiy
UZKE5WrukGhtEl+UpNZXAglYHCUOOYaZMI44ZizA9VXzEU+yftE6IjDPrKZ7UVbebYgOKl5jPRR3
szcad14aIn5iKbn11Bg8zuk4PnbcdC9VPmDCaCBHSwaIyn52qyJ4ZfbtXxm9gDpv1law7/I8Wzfx
GJyZpW1cu+kI6tOD/j0BWtqVTdGcDAtu2fIEZ5d9m6UHFdsMMSYzux0UHCQCSJV8MP0if5RejbKx
6iFVB0567Xbz4GzaLENwJ4w4OMAGDLe0OxHwzc48iVrFR7PL0K1ZcWo/zU2TXGndWwcviMvrbqhx
fflVv5+HrLoFst5dtWponz2QL6csnIhCTu3wQ1Xm/M6s03qc/N67sROLhLVG8smOk3Eb201xzoAJ
Ib9jsZoRc2McUzBcOJirRQ9kOq9GSeVD2YdPgiVMj01aqoVMlAlgxYlLj8TwpLhF4uY89LKt73U5
zrclsikGOp5xoceuPk4105jO83GHjU57x3eNGhFJ5snxquGcrmCAatHGewfM4CX+bV2vUFCG9P/x
+C2DwHssESsDdhiGd2HV9pNSvbetRBjfdkCHPgI/wQAWRaW6iQvTu1a1wNqEpXGF1S988u2RQss2
wn0t0+kK/3ZHAKXfPKSl9rdymq2dayTuTZd0eGoB07AhsOKLQmU1KG0GbMceBCPBZpPj84tFaWSl
LYmHbuSUzKVMCNnCjYo7GxXttZ7q+UK3JmCnhHlCTuxW62/iZsT5VHZzemZjUZ5W1RyMhNcCkihX
bhe4zpr1CDLlIPImYHk6uzC73t+nY25cy7IWMKiM8hV/RriDA+vgsPCSQ9VZiGsanT20flF+5EVb
U3D52dVCrd+nsiXMUBjlpa39+c3i6UY4WBoHPyB3qjHC+WAOzfCUsXx6lnGR38jQg2sL1/I6mMR8
GzZtcT6PmCqHrirW0hfzvqMAR78GVONS9jXGiLEjZ2wIkm3N0XdlVnl6yzlnU3Na41WYoj2uLeZg
g4PqAV0S72uc1YXha+sa1p1/dIzZ+eoD1Z25iY1VC7nsoS21sbOKRag+xNFdVgfd2i0mBItDSxii
n49vTufbVx42oGNs1vKpiDF59k25VKno7/hLGAut7IiNVCYbEVPuZcPdQNu5bfTcHDtZjs9V11v7
PMrVmRnAHQQrZ28Z7mTHvs71VsFKIYQzKa7hYZk3EuX6uyI8+7Wqq1KsWj6caSuUnwdMHkoiTCNQ
LmtTC/VehlU873mLPtFYA51Wx7N6KByrO7XzaHPmFjhQG8U3tWqQh6QABt7C1u8LWnuNEQaPDqnT
MeBBk3Y2j2yE0FhnAgNyEpzMvjbYL5msLvGPEj7cjfdZNOQnO7arD07r6pJqrHvHHl++2G3bnzym
aME6knp+YfJDYRKPozGsJyS4F0GcqIfc9Y1oHbHBRLUY1TZCPwbd9KWFrq4Ts+8v3bZUDX6DnDEc
yJ+YUAU2YOW6APhFPFw4YlHkGxYQU0CHyxAUeLdtDgKiP5OvbVS1+jhP6DZzrPm7aOaTXGnLztZG
Z1r5xs3cvkHq50BKgc9A6J8Jgu/JnUTNDVDkeIFQGRBlYDWqAz0WNeMLpG4Xc4/p5O7aYBF6Kes8
xEon0uGa+VLObIID5THDeHofpLWsdwjAXerfnLnDkAPyHctkbOlPmVXt87xppoMxpdBCKVPraNf5
C86rGGYa1rINu9ue7eSxLkMAV2Y8URBCqz41Sdm+5eZQo273y5YzBtsJOQx++xkM9sA0SoFcAKdH
ZeuEcVitDZBj13ZcQ+4KXRshExc104c016joRvIVrroFLgWqhZ+egkK1R6rvnJEb7+rSn0XwyEqW
UbElZ5ifs80puifco+9BLRnlOxBU8UhrwUc5djF3Ki0wEZx9VHKzJ9JKs1WDrN/En+DMauPK1i23
QrNooGz0jbs8CnjmG+Sl7wrONNaIFItp4GsswvUM2n2bmMq/caWOj3z2S1sxEZA3z5KIdfjxq2p0
mRnPvPBvSTIb58Kj/FjFVarvqwDFPA0GODJhVc5zDa5u3aehfFQt9MwAxJLG6spMmRGK1+0lqNnH
IGeUEem+f6JmEPeNrOJjLwfnNDZKsO/vnTvDrbggJvaqGZ3bPuf7v9acxVi/C7M+WN3UHOuUjinH
jUcuZ9qMZ1Cp6k/cDCOFkRlO+wAHOhNBUW38bFavMZDm01xOxzr7nCRdOovhI9J1fWf3hv0Fmyip
Vl2AK7DJpPtSzf5wHWOeuYWbg956rlNzZVYml6VtTgXDAn/y/FUz98SVBl3FRM82RH9HQ8nsjarQ
fPbJLdn3lRc+IgYnksIt7MfM8dRn5pW5vXFkTLL1PC+G6sRs3pn1a35mCs45f7yrINXxFVxE1ME+
kg+nc4nF9JCT7jIBS2U1Tp5LlL203IugcubrNHGjzZjBBeDXjvl1sIS7E77sz3JtGitnBoK+HsfB
a9Y83d527ubiBpGHc+kAyUcKOgugWGz0WxJIskm7qzbWHLVJp4OPLO/LLZQMgKOwipqLEP7vI1hM
TNnECeCqaLNOql2YNYa1M32sDRAhYTZv286cvjV0oSkyWkmwPKXZGesFSP9xZ14SD2I+5q1XY2ts
m7tRivYSrtdw6joR7iWgeETmOdcsY4VxV2kawxX1GgMtLm9ooRqYOVKAAM//0JYM5XxUIoXy3G1R
DnDSQBvtRlq/7WiCsUBrnH90LAkvh2HJwkkBfz/jlxhIvUnnJ58a47zt7UYC9YUovRkb4k+Yvgbi
Ji9LfNx5pfsP5pUjnGrLeM59GCVSKkZSLKD1wbBzYKWySrbZ2HiXddZUT7JDo1xj5T7qsjFeXYSP
bxIESQbMUHkMR6yo++BKHEnw8ZUjbvshbou1NQU8cxYjXGcdipSptGVP8xWzE4tiy5DtSTTm/Nk6
83RMugqgu8HM1kEkba3T2AM3ooO03brTHNwVqMbvXT1nDKwDl2SW2Jr7je6yNN7AvjMtUqTdhnRG
qb64Y02XVA2BLbu1+5gSBmPETO5Nww1sRTkDbboLYkj5gMHvVXlyJTIPB21USveYVUN7w/vIbqzY
soj6yGrvIXSQX6z6rIQCPoSpJlIXZGm6VgZXu92I4gYCVnyuCukyrBLG/NQbIUIRs7cVpuSkIaZS
2ChPMk159qse9m/tzP8zG99FAffvGt/2Tb6prx934r9RRv7Z+HrhL7CXmOp4fOl9Vgksv39vfJ1f
6DQDx8T96WLDWPR0vzW+S0vsW3S3zHjQM+PX/KPzFb/YUEvC0OenkOiBrfk7fS85CX/qe9mL22T7
IetjOxkGpuMuffGPe3G2c5gNXbUBAyhZ5A4MjtZZ24IQNY3YQ9KDKTixKyiUhanPOyXke2zbFau6
tLFu0tYXFNdpG51SCpPzGdjPTttFc5+6ZfqCD4YZYp45zrEUyQIJ6VrAveYkHksLVfiKTJ7xNcsA
Vyw1n5HsSN8qXgynBZmowo5mKVGf6AoAGxC/JU6e6TUYU1ivsKOwZU8/GmddtK4s+O9rllzDS2hp
/I1J7kLEUikMBU4Pgngll8NZg1cI5oRj98TV27J7yAGz+VucbK7eGpwfO4shEjFGQEBABrrXZp1g
/DAy0hhYMmfzVemMgXW2NO3nYdcUF40bF5flRFxKyvz6mILjJT3MMzRwbtx1zdoUQJnNYVR7t1Zq
CWhQKjubyN5Itgzq++ylkz78ZrOuIoC9jCfYDHlsN+EYeDsLpPeLAXnzVWBrgbes4HU01mCMGyPJ
u2zjj0ZmH+m6JwOcVG1d5eyXAHDYSfXgzooLzCrdXmIxG9Pnwerr6hzqkPPVaZANeOfEvVYh/g5F
i9iskFDY56bbgFlm3We7b1GTYaPxjOaTeoyWtuv6/DkfPeDmcWAdMnvkuo5T0NdMiqfoHbuCCTol
6U5VnYY7EWrr3ptrdst50ptbC/j0RZLl1pYvk31tjaAAqg4LgiqZyLOUspF8eUW5nhkHHrPS1Sz+
bPeuLvzuppQpKx4lmjsnMeW7EB4dcGs4Z3WSFR8juvxr2bbObWxm484ac3m2ZNttBKrcVSOlezKj
YSSmKO/P/CaLH9smIBi7T5xwM0So6zhLjXQ7z1Fz8tkSHEcCdZb5tWzOA7CtZzV3/VqkdodzvnYP
ykbk0VVdeOX6cXiXCqSueQ53HqtK4B0p/hh4kkilN3OY1B+mTJJDkOvxsy0ItyblM9qbMxl1nVm2
t1YsplNb1MPB1nO/G+y22YP06WBvN6K+iyKRvMRpUJtbVysE24QWXXr2RM5B2zUZhkpL70fMYkeC
FNLb2ZoQFaiA8qMCfxEmieeBRJsXJC3raHuIgzMlxx4ncpD7qyF1CJVI0YsJxF0w4rMmX7kTS/PW
Kweg734JUcgud3TI1oNN0sGmcJSDyqIM9mzdnWviDcYDLIEcV8sYul8lE+IL6Q9im2s32SRmQIvJ
7XNSmTee9607rJkSmyMJZXSOlCjTnglTvmGKhfQiQoSBXifahy0evG7U4S7DKYZgISv2Vdp4ZxMd
yTatxvIYcnm9yomRwuLVASLT28BLAU3yfpPaxQgEfWvdsay77rLEOLOYbbOV7zm2tlUrRxjEhBMS
URCK5ht8Os/Gx+Ul/b4vc9S2Se2Jm1hTuHNY67eUB4iwFtE4yaZy3ekRIs1EuO8SHNgBwaWXEkO0
IaYrxzKWmleVPYqL4dfYQb//Ui5RhP4SSsjTy6++r0gcl7EPpxYhBMISYtBo3KPzKISUvBZTTuJA
B6+lTuz2a5jtnIA5/O43eJuLEeI3IYmxLxTjsBDmsieDCZqPX97EvVPdskMGbtm1uf9pebla17Vr
nvGlglPec77XFaqMNRbnCnnF9+DGii//jrLOqIiuK4ITLY3eVsTsMSaaTHFIvodADsOSB2kW6T1R
YvYCAjHJeBibHiZ4beexi/21HzifObzP8rItn/VA8GSrKqXWmOZYQPkKWeVGLTGVNAzREywipog+
Q5Vmn4cgPuwyTNZTP2Y0jUvQZaHNKIB3YvMG2dyrJw0YHbluXSX79ntMJpEB7Uku2ZmdndP3Ol1T
7w3uDOyY0k6WPkCit84BVZPB0kR7Qh3I6BxtdrZrGsxRrRyvTb11bdS0n9nkYi7m4VM+6qm8RQhT
SS1fXIFlGdej4DDubIdNQeaySakLWDhqPO+46rfe5FlXlVd9aU/Gm7T3houq6Wr4iQFDrcjCvmZD
kz3ggG33uO/cUzgIsc4aFQE6cShI/++vHmCeIfv7C0niTzCMP37m960DOAwcFSYwNjSGKA1/KL58
RImUZAtg04WV76IX/K34cn5xwF+xdfBxToSoGv+ovcxfcFLhfjCpkwDp2pb4W44KNN0/F1+sPFyE
ibwCJIksx/5cfCVkXyA6sNoN69LhOW04IeiIyqNrqenWtOv0GsS1RMcg5EMTGOLVXxj5FnbPfVUm
LUrw3j1hl5UbIAXzFte8G294z+obsYfR5SSp3aYIqYSiXwVw1JPgCBp6HXs0/+RlOXcjpcUuSQZ5
rpYhQa4mcU/T0D9xuqltFfrZQ/Pf7J1JcuRImqXv0nu4AFBMurV5pnEeNhCnk8Q8DwrgTrWqI+TF
6oNnRGV4pGS2RC9TWmIXdCNpRgCq+v73vleV3QkoA8WPhlXHi2bWHTS8nA8JBz+qtFAl2ExEKwVr
C4VPdOrB8Cw1zbKXOLKCGK/5YMESJpKEUxew3lYVrbOIUWDwV8+qiJEL9xZNaCC1YUxYhUzaJt9d
v+9uhzLgkQvjAn0slSAwjAjb3wJSEZMEzr5i4znU0TFn70P2rERHkw271IBAVclU1tbksPbGnOkw
Ie/4LdaowVk2pjFhYc96mVJ9lYxwlRTftGJ3c7Hq3vwk2qrfswE3zz503w2NuO15sDX9SqmV+mGN
lfc66io8tfUgOe5bDlpfE01DAPSaUa5KyoG+k9Zjeu0OGBkr6QXvfVvW7s5jnbrqfs6jPo4c7yV3
i5/lhVDzlnzCiFxBY1AM3xV5tWENl+62p4K3WFlWJ7plQDNqsyS1zsa6NKeJZDgTGDQkWegrF3D2
CzKo/uQUVvjRsojsMMZ3jOoznr2csRssHdX4Q1G2mW9rVWf0mNG5tIsd+C+LWB+bPalCkueGAoq1
0Efbvx1Jo7Y0I9j+zcjBVluo3KYmo6jcvn2kTsGn2WbK7FdkJ+PKpCV51ZWh7QiATK9M+eUDsDIN
y0ennzD/BIcEgtqWpAlx/i6013LELJ57xcCn6WGqHdis+MBqSN6w/+HGGc8m75aRvWlhxPAdTRz1
Ikf8p4cYXskwo0tKyiBzlhxjulNRCdsEkNRwyH4ST3zMiHOXhc54JUaZU57ZXDOAMceRyNa2ssLi
VAZAOsIBP1hu4WLNvWbdJmQVwrJ2+FhVeu5MjjZ45iC+NBRpsvD3q4YrZj0h/+FepCNHzBSX2CwQ
48xSe/F4KTnk7I1gYbcecXoS20bwITLvLaRp8UEyvVtgM1aHgAjM2fSIJPsWaQgxgiG3TD3axuPw
6LoMFzkmsEVtSgeRoPqCUVWvOd6laxRHFp+2da9UZcbfbS8EMIeevzZmuI0AybTmFhUgwUDfhEbZ
HdlVJSd2pv3GSjpjXwbIk5xWvGFLsUG8y+cwMg0FzmNdayyLTG0m4qJm4zwYRlfPYiRp5ibxOwqA
5s11U47xjPkdXQ0HJSFxNiYFaWooAebbGJhOhjiaQqVnYnOiXdl4duZItR/Z+soAamwjuybOD3oJ
inVp8cKKWMVLZIC8zeeQ9iAj5nN+Nm78jgh3QOZjj4ZDejsduoU3UVupsjpk59NrW/9nCHzodX0N
lpswtuDjLMdgusXdHC6jckKKH+nyhuyhz2U1Y+xuLTse7+knts/CL5uLWRQE1bVQfmlzjN0ZVPBk
SG5B1U0W+/K63WUWRyu3cZlggJFdgx4h7p7EJP6TiMQZoqmyVwUFnfa+tXT9w46NyNyYaW58jLZL
ma3U+zfKW0NOOaZ/duHWIOaMnrZukYr2ZqXhY7JoPIOK2XflymbsQLODZSxdR2OokWvU1y51v7I2
RRxkF1tX0blT2MjdQuggeKR3GYOk2lTK09cDZc+nbgzLldJc66Y3kmBpOiN+FSu0X1VLIXBpUo9I
hENaI64yXPFZgEOGIiAONEmUcSIwKkdsG5xiGDGyln9maMNMLmBGcBUwObh/RPVR65ihwDvaKcF5
WxjQGSbZoah15mkIbBw3Vui2LyyH1asOi3max8EBfXK5q7kHbQSVuIAvlHMKxtf64VC1tTfirN2N
0nxIex1/H8auhq64dYkMsac8W26ZEyC7c28ku6CpShAvuf+V4X+870Ol84xvx2g7wYPFG6LiOylG
IixUPkw3HfrmHumTsxpFwMUxpJb+aFpCpmu0TJa7OgzBT7q9wfAonp5bp8A1Qwd1M4+0smTXN2YN
PWbsdzZ+nMchrT28YDl/jDawPqrQxYSsUqb/VBI/GSJU9xmC0aLkHLuxpjB7iisYGnuDWiUkZ3q0
d0HtVtsMJMWlTUNx6XNaNFfKSLsHafT5rgyJNkHWDqEn5I1DbngCdbLyqW58NgJZvhhNaaCj1PYh
1wtro2JL3Q+s18UiLlkxFhEuDObFVgazuBbTEk8aMUIDOPO284Xg+SInQDutNjIrtKdbgzFkgygc
MsRnGqAvo56mGLcvxJ3WMyBnBMdTIgTJfVNmYaxBbtGnW6Jk0FBHhwlpa2gTrqWmjrcO1TDGwmWx
+V4HSfEuKLt9p0cNuxf98mdQ0nCTSWRy/CywoFFpFD4Wea+z/fGrgBh6xx3PMaA8Wpj0aobRbfiq
Jtlv+6nIsEWRwGuXozkDbnjSaA8VJrTrIGq4Gawwm6Tv1e0wcRcTRMs5cUfTE0CqbmOj0d/89W33
fyaL/+8y56xK/ht5NCx+/O2//1kcnV/1+/7c+cZW+u+GIJet/u/CqPvNQ7G2XI954bw15xW/7c29
b4SjCQSB4YfCCbriH8Ko+Ab2zDZmZRQGO3kf468Io67+Z4oDgAzLMSwELzyTGJD+xK2wZVpgCi9J
Mlgiz1aBSquXkpWR6yrW7f1kzvPZGcaUYo5mTc+QU1AF8/uOAvtbnNrxjkZrhyicVd2Vlo3DVevy
kkWbUsc3CLDFufzJgpqpUNFPQJQzs6JsrKhnok3BC7YD+HgzUyojb/xWj/EMfRb1krIwNCAlK0n3
6zi5b5PpDd97y2ZaN2BAcisUNdfJw2wNJcm5bQ3TXYUVluBFPWOvBDMqTB4xE6fMIRfClKcMz/pP
WhbzDYhDeFyMD4ff+uIFOKcW9gzZalqNI/FU5hqglBnDxenAfkEsDH+wdGYNcM22eWGIAuy8p4Ep
TKcQcHpO4e4+HdLxggEy/sgT5ibA8Nruh53Z8rPtBtyQjVs0q1IOFiBc010XUczjShuzdGOpIbup
I99pT0q5Lv1r3vz80+F5nUKhsnuHONFNZQn7MhRleeMCtqMAt1V3CvE0PJu6zdA7i/Lqe9HRd6ME
MraFZebKo8wmiasEKFYh410xanbNbozWHDex9PVo6BlgJjp1TB32zBjZ7WUsGRrFKJoIVEn21ZV+
v5tRMDSm/2zqabDvbC0Z5tsyHPG+a3PCE8sRxtu54wcvU7338rbfOsKr12Pp9BsTxNfWH9teWzIL
mPBsqfLJ9QrSK0WeeJec5/n9BCWOTt7UyBjP9chuAeGXVTBVYc9UmlqithLRoVZ6/GXE2CZix03X
kpniZ8rT/p3nIQZz4j/3WsBWnSKwSr75TRpsB67+k8XZYdPIrDokQVXf2+FsotQbuL9aXD+AFuxX
tRVGWLGc6cAEtNmmcwmTY/LvMNFo/CQcY5hyyYRyDE83Uzd3ONl1Ib402yvei2GyT5ljMetGG6ku
mnK9R5qho4cwC6o93U/6nr+rfUpnnQopvDng9LI/5VwnFREnu2ZzxRTHJ/ZlYzo9dIoGKgT84JVg
eH7WLV9QFRTDTSpdSqt8QX9VNDdZWXlR3ZBdp97KLoTE6pyobYej+d1in4aaNhdjEaNuPuEnIdqR
ZkB2pEDLJPW+9CNKteDkZC+t7dC0Zc+lW1KiL6cyrbrVQMhoCZCg3bCJC6DZddO1rMngiLnGq2Ju
wpwR41HMlWo8tpUaxkWoS+c7fO3gpgkab1+2ub+mrU072HNdGHZZzjGDLowfveq9JzDFgb/1o0k7
kZ0Wa41BfEJqoMv2Az2Kq8ovAvC0RAzWynIZ0qb0f0CkrW8dAlvEc8zGWlWZ091mLnEYgTt304Ps
ijaDxgls3QfdXPBGQgDI4c/ytyCOwouG3UrQuyDTgb1pWhh3hrKTr8HQm/cJh9crye3m2rUxcYlJ
1CnEYRwql5RNxNVOHTo+uXHKj0ga44ufVhzEORLKeFXGuOC5MMAeUGSSVODGrDDQGP6k3o2A24iX
tymikwTjs04KWdLnlMPsm3xTvuX5FG7yvM0fPUdXZwyTCafHtm73yhhKbxONhTwydTfeuijyz6Np
YiqDdTfaK3JV8a2uT8ZZK+gfGctMHIoRpY0QRXCJGUkscxnR7tX3xDRTf3xhcmVjxAOvAxluYvJE
6h8bSz3dWcU4nQV+z1XYONQzWr7X3WsRJykdHwyXuV7/YPqVY6ig9RvvPXMHTi768Io5OdhVrdce
5TQYr3Vt1XADdPkRsj5wGs/8/Tgq7Mdu4Bx9bqdNgBZz9shv75pBo/sCr/yX5rnN3RTGTU8qIw9P
hYQPuRjFGN8DAeCMqdslB22P/LSdihsZkNuP4Ud8dFCfihVRg+B5crzptmhkx2XQjtjh5BRysMtn
ZLzoD3VW9/uRgeExpGV5lThl9dS2VLt0XtNuhG4ehrGy2GFF3mPm6/XOtjISghYPhcguo1UlnwMj
DbcTTTInaSf2m17P5SlY4mAIZfZnUUX5yROdsehwdu9TvNv3ZAAiDApTf7AB4y9NTw03XutD6mtL
y/zkVrNWKZnEmwCiBcfmGtThsqhkfvDZdt73YEYvRqcVx0YSVF80ugl0cQKe98nhkP2g0nz9XdbY
y3CvGWv0InDsaaWuThraGGc6UGekmp4CRvanlmP03piwV+2cbGBDTcrHudipjxDiFhahF8daeYVh
s98tDIhoDWiChGu6ZeSX8+uZgnQGenK4TjlZr1PTI6JYoNjdmkM3GCgmSMKgwwVFpPmAyL2YIaL7
IaJ+paq8mbgm469aRhxRGdiBSW/yO0SbnPh84R6Ytpk7ibjwZSoRHHtjrBgKSMdehFFCHik1cqs8
g03R+NtQ60JXNNXDU17tJWeQAxKCTRei1B+1wBXtyiqU8SISEkgpgsfWbbr80poFx2kSwztfFM0W
8Q/zKjcxSNlZihhlxjO3LJ0NRh1yVGMJAiC2W7NdEsBynCJ9zEQhnhxgjjs4rHymvejA004tXgXN
ji69Kq29aNkvxBJqvSMpn1ZG5QL+F3258SbPeExYhva2MtALw8qMVz2Yv3oRQdJeOqWf7n0t0Jaa
6WWKAmllHasxFF9AGQoTdagV2RKEZ7ImEqWc1WSnsrgzyNMxqHHZy1QTxbju6D0aRmJ6gMNV9Gb0
evhUUBCxzgKHMKaFILtwEzV9BBg1SDwI+01oBIMrPWmXKWef5zgF3FrJWD/H2dCsSbB41MVa9o0Z
u+paE/wBWVUWMeAXenxATgzBOmnQVwOumTvEtHETpX1IDziyJsVnjHW2LsT3a1KGtNNI/Jda4qqD
SXXNzhjaXe5D9FxwI/snl4negSc4dt6WhZiVLVzJ0KW+Os9Ykht0vs++GVJ7xU4xvE8aXT1Z+I6/
GGG7u8nwe1w6FFW+ExHxH+uUGX3K/11N4I7XXeYne4m9beavOAs11nIVOOT9KlIgK9Kz5MXTNC0h
0wCcBABafBJnyxiDtsMexli2C1CfqTuIS8qq9HBDPY/3EY5Dta4rb1hFmS/uyjpu92R/PLjGkpAZ
w5uNgT0Td6RV3TilaD9C9ni09abY2rtR6w6aFKghge40TyJW9qNwJkx1zOinbdHG7dYHg80doNS+
Rhtc2CklbBsHb0t+yHPdONZMPW+tbHgfCj64nkrpM3SYZsuUBlD0XJdhSDM61r0brUbLEUc85c2R
DbRYu43Sv/MwN18TNO6rYKVdd1wEH2PJc3XpNrU4heRpD3kXjpcs0VjQSP1/D22BCTUrmzg7puWk
w7zOvIFCE40++i7B8OuI9FYnjk3UZbIXbjfHpOtmFxuaQK9O+UBgJQDUwcuxVMVA225f5QcGZSSu
aizuCGcY2Yo9lV/+UzkVPFZM7mowg1F7IWNRPM1btQWdmheZaNUyMpxnwCpgdVRgoVHkMR7kyT4n
YzZ798xLxJbm1TayS5/E/cLJ/BTIpI1AaQiMrYjbS6tg6OinzouTBlfYT2TwSQyrZLjR5eATwFek
NN3MPdndWBNpNhrEACuXWzS4bqdlOVc7/Crau4PITWfrQuYtoZoY+J5ithqL3svro+0lFVJFkOnc
RUlOAojh5Gfcz+jYOIJv7wGUpUPaT8+t1hjPddUP627mzoaay2Ay04Nr/BNLqxdec8ualBFn+wmu
ZZOiHrEVoKW3jJBuWPymk1uxUCyqwc8OE4H+K4MXYgUKOcPliGPab3Y/RoemU+I1t92INs5ZbWjN
pjyxf3cv0m7sQ9iNioIdCLx41sAA0l9uP/3hPH3952bB2ZrzR2SecE2DQkGmRxb8L6Buv06PmDxM
ZqWTkEBuWQzRawjUr+dG+fc/5U/Q9pkU+euPmaFyf3AI4bRNG47b2fpl2Pg/+ykX1gKX7qHe/t8q
Kk2O77++Jc815pEY78ubkzh/ektFYtsgwtDexkNA+G2BubrkDLtwt/k6ubFX3nmV7sYdV97tqnj/
92/0z3A8wc+2bYxYVPjpDsasX98nFvKYO7xK1vF+ODVbb5/snU37+3v8S3a4/0xViPGr50j+pP9G
FPrbf9cfxfsvELz/fdnvqpD1jTCYAbNXUrCly5l197sy5Hxj8MoLZgGK+oA/WObkNwQjZEPUIY/G
LCx3/zu2db8Jm2uY1cPRIWnNr/oLJQbzJfiPuw7ojWsKLlESteTFTEYwv14mygUuXWX4PeA05/to
Fx0myoW+Ou3vQ/t/SaT8+Wb++SehY9FVSaOYof/pgqS4zMQtXforaODtHb509FM/6FNGivU0PORg
u3e6LIsNkIH0rMdhew4VeyYcIo7cg0mdHvW2VA/5MHVny8+Ns01a/h6tnAlor6R+38aOxqbQZ27D
+Su703KpwfekPzHxw84ksOPEewhozi5mo7O0tLY/h0bt/oA7oL2IPIx+dA1ZG79Dp2WqrKWwHehZ
DXh8Z8E20RPzXcQFTuwAajGvL63nMQqqT31y4SqEo6joxTEUrriBnmuSVAwsyEzVm9SuxSfwiG6E
/oCPmZpzHz26qHVGZ1FtFtG+GUFZwrlgmrKAtcMwkeC/BjsCyWwBESyHfkVeGtGIRdTyw0cKJsWb
pCz7lPg9rb6jEdAzJNsg3sBrJWzc5/pyVsC3Jg/vDzN14WsERcOyiN2uURpdU6VsrprmiXJRjJhY
lhY7mn4duswTdjodTPhbnIRizb5C72sy0ipIAcpDrQNPQ482cACiW7h5F6nd27cIjOBAEs2BemU7
16kpk9eYU8dBDxx/M5BCeIioc88Xui7JmTtGEPi4HJsMcYW0wJH2DnVbBjYN59KncgWCUHKYMXkw
5oltUY3e9BkOadW9saUf7pg1hPBNmRvCl3MUhYQdSSQM/1AE6H0eLq5WuQ8dE9WHQNQcemj3rrAR
08fudBHNP7Ers/tpKuWxhDdw1ZRKbkKyN2j6WNrpKUr6aderqjoJaIU8wL0mvum61ngwQF3saWS1
kbHgKOxzFcOVtYcEOYprWhz9JioYW2vwElP2/BE1jvDlLK6TyPeDDf311ir2epbauOg4ZfWJEW30
qKfpwM72WuybR/APgFSFNt4Og2e++T6laXBlW3PDkZj+Z98VbxS4pRsMfFBvCdagD0QyuaciT+PN
FRH5Ysg3jbYdEaCR1lIZnxkjwGX2rQwPXSvgoxSy4U/EjiWujkGDoXM5izTmZvJKxtE8pMpoz5bJ
8A5IsLSJtaQax7Wb9+m0qao8eabwi/6cguDNXWxqRJCzmW4WWrF50rDp/ahCI9CXgogf7rtBsl0h
Q5Uigkg5U65tmIxUY2UXv3SihwGnt7kxGO1cOZQ3T6aPV2slaibX9IhobPnKaMqeOUeR7m+m0C+5
vrX6yRyHAg2u7t+pMSF45RFo64YK2xlTKjNcValpnlyMEdC+o7xATWh12Hg+8dhmOboDHsZIdxLn
/yEn/Z+5Pv59ajLvef71AnnbRfnH3/7rlwLjf7zu9xXS/sZYgh4Fy2Qy8cfJic3kZF7rULvnhXD+
0m+TExZVmttc7i+WaLzjfwhTW/jQMTPxCGEfafBd/5qlHAf6ryukpwNbo2dI5z8T9Nuf1q2evr9Q
L7UJ4Epz8RvtAxFCrRuYTPvII5ugScJb8ZS7C8rh7mh5X+f5CAjNLJ6ssY4grHLc8DMgYWZLVG62
AHCDJASmSCWtmtJ9tIwZBhAktCqAAfzBiu2tNKaxy2Z0Zy9K/0NZSPIDgMjBwHtsFom7EgpELBLj
nNvVOC2qgtn9kN6hEpWrMAflUzQj/l+PoTOPsQWooK9Js3fT0H6J0jo7LdnqqNJbGv3oSa6G8KJ3
Trykn/e7Jnk2GqVy1vnMeQyH6akOppcuS0FuS9Yap0yZ1tfta9il40ovR30PDz1c955uznCIR1/4
9joI6DropuC5Dfx8j2nBXaSC4BKGxufBlU+p3VR71WV0+PkTok1jHBqPxjo3rULq/cBNmXZi3GCr
rjbaCFYyb6JH6ZsdlhP9agTIB5Ssx9uQJ98ydCiLE2ErN8AbK9ygMXYclhdl9gAxQMJDVh0Xeded
ItL7B6fTc0K1ItrpQ4e0GTT3qgfOCaqJyiBdCVAo9ovW07wTjRz1M9ToJefkq3RFuWc/l3IOz+Wm
z83ySq6UoazAqcWg/0ARe4tqzCMmRhq5ifuiI5wMAyYfQmOr3OJkQ5ziOGB6qBBWYbmroa1pd8NP
ZHXJprTzH32CxbNhf78yjeakfNqidU6NcgrWJAQgJkXgvcQAz7uGnQOG8o3wGKt40eIwjsOraAqU
bOityWQdSs/ZeQ04q0ZSIRmrIz6FYxcUQbeMLGtD9wDrb8cFSpPvHh4XRJ6gmHZdwbOSt4cMJuU2
5KNYeRoQIFU37+zT3gfO8HZP5JZJQ0ciPLvjyXusuT5Wia2OdAQVt7UoAV7VaAyJdY50Fqioijf0
c4nVHKkEz9ch+0axthore5tk5hV/tLstk+5H24xbsycqTlYRkAf8pFTfDDZ8IUMU70YiNszW5kCb
uldBjZNMb27MtrqQ1v1e2KpbufjGl+Gc1K6EOHe57u59TEJjWNGRZ5Zbp6ajsrenbYOaSwp0mqf+
/jlvkruJVp9Cynw19fqN5kli+wEyn7LEYbT1G99kBa3EPRl/dlJuTvkP9XRKHfW58SqKLlkIrFUV
+TFrmYgFrK6aRhMTxeNoocVCJuZrawWfXdQjEDgRTFtHHQadEHKlPaSq3UtNJbgSaf2hifBEmvY9
DeR5NLzLMNqPLlDDyTWpv4mfcYxSdxWnNxb266VXJvf0KyWoIPm08v3p6HjFWs6XhRWWu66KdzUh
tCUE2aehn54zr0fmL8q1BjduLMJ3rCBPU1HdFbKuF5YbUQmtuG86pzuFpXxWIWRZROtHDCoA9my3
3yQVLbpK2saTVoGW8sLuZegCELpVdAhg8Z5y0hDczr65ZoBWLU3fkaeO/RLkOuES/hwuVUvLIO5R
aveS6k4pE2ikzt7A1aih5UD/TFsMlik9u4/tEi5k0H1a9bD+uTL9/5Ps//ltxcUu/K9X6m33Pcr/
9l+/HGX/8brfVmrH+cY+kREz5t7ZUmzhAP79LIub2DIodMFiwMn1jy4HFmSOuQ7hL4EPQpizAeI3
8Inxjd48XRAAY/G3OR3/pbOs8yeXA/AU2gIhs9imR8s0W4d/WqvnPYFOkJmuemZ3TL/hmqww19KH
ylDyGqRt85VRhXRDCmC25Uz5cMPIiCm4tFsXMMZowhYecn/ql7gb2qfQpOsjTCICi2WWyYkmm7zg
Ku+w1G4IyNX7ZnCdVwaMYbeXjcInHJILJ4bITv1Sk/NIV07d2RMNe5H+xZCSiCS1PkULzqpUe0le
ieY8WBJUtmTW1ckdFzE+BXLJKbIlGj9wnIl5UE4MW53QnC3LrE/Paf2zLTOYjC/isbTBl0PHPiDQ
GPW3oO1JNfteu/Yjd7yHnSA4EdEOtpHl/FTUmoEJTWvV1iNcab/HhktcitF9sPKqiq8Tcdj4cSy3
VdHEgi/HcLz7pNy0QReseA9AqUgeTV8D/c4/MKU5W3L4/j1JGaUtRih09srp07htdpT02eGe4bEX
EUOI4q9kFq3WRmdUH4nrhWd+mfhO0B0RriLTHds1pwxKFRlG9zBRklDCGSus4N0CTXNx8GkeRGKo
2ybs+ZgrWtZgalYyuQtcu2S2EdVetnQNx9t4Fsm/pc1cktle5HbuUVBA7c+/hTo17TB9poUgOjxE
ZbLV/TbyAHV0BUd/5RNIZs4JVAMMFqSs3OVcF5tGepfIqXvT01Ks4gjKSdx07T6gmfvUAkssWJPA
1zgmfUHo4LNurpEad9w4/BjGrt0R9nXXDOoB2eIOf8yi2jlGsnXXjPQVkngonO8BuZ0b4srxUYPB
ny/5NAoQUV7JFNCKOeIsYKLUz0Ne+SsgP93X2MQ1ldQqTJ8HNivHSh8aCiLzyGc2rjkbHC4Euo2s
oYyETsc9LUTJJwlzgIV84Pd9EPbsQMq05yjre7cduy6Aep1HcU8xvIaWmP+kvj6tBabbzUhKrl3Y
oqFRbyCmTR0r12Q8ucnVRwy5WNWoveaQsRD32657aybN2kbcuVB/O/uL6NK0CRVMR+n12YPlhWjw
OcEzvCqjVR9V383D9KjJv8y0IQrUwFOH8Nng765b/CSgTLFzl7x5DEjIQ1bdlBtwOv7WnqBDLDAH
VycgRsOaAVxyDPwODicQHH2r5w5dhi5NirzI1x6rqI7euQIsrOu2VsRMAj2HGoY2ffL6IdwOzWQ+
pyJL73pnSDeu3s92KYAjy44BFnvm2AtWcMaiB6hrKS72grUcZ2Rq7El6s2KpXHOekrJS/k6OObxN
LDt76dND7oS2+UZoOd1wcqC4fLToAZPo990C07LxiDblg10tx0WtB/ZeAxq8BMmhPZMIYHABg7/f
2G2W3UL46dl+iPEZsK48kR1kKS3bHkxs75IZ7VQbvoUthX0YUIt+hVNIb1cxebQvTtY5Y9p6IECm
KKk02QA/WAmrM2yp5pRyeLklCeBQjZsQpAfrMMA2oQF525XCfzfMSl9Pll1u3aA3z26MyWc934jL
Nm7U64Aqbq7iyjLYf9LnnBLYp+SQec8dmEL3XJQhO86wm+IXf47mLgZZD5fQC7UP7ptgPfJL4GT1
gd0wgAgPPab93WQZ3YtTEiJ1+9GKyRAgKZgjbcahBN4MkiH+sIYEB0YSGt2j1REfXwetPR1cXYFp
iyjxJMPvnFvaA26HOIV87DNUu9itHHYi1ayTcnX7dZR5fuSGNJ+9CckEf4Xx2VK/TCDWS04NANw9
sbVwS4gYZ6/XOcaKBIZ/9l0Ux4wesqVnlP1T2afg5dgHxzdeF03bMtABPhAJPRSDA2bJquyHZuxB
XRcle3kjas0vX3Ptl9iIJ2Pd85DuFk7cMD5nk4UdSGq6uGZW3ForFeqC0MLgP/mOcaaydAnckUez
ZqptmsSeWe0ciXlqQUNcfMoVGAXHAwQENaTLr9ANrbuCLe5DWFuUe+mdYIM4EbwwY7PephjtnqUA
MeyLNruD3uD/4PHiH1ja6hdDOO0R0LV4EkNTVOvQwf0mDBtnsZumLVWlTfhSxhF4sMkcwZ2GoPXa
Jlt2XeCuptIo3mwVGYuibtUVOj+nXRvdC2CJ8yzAZmx5sPr41zqXIgHI15ijgXLzVa6vRKc+k5nh
oQus9CHNhvFhIrP5NvG91sOIo5fRmje3K/afHsr2d0ONktU4jUF49GNmb6hTRM+yvBEYgZNtpZlD
fu1895R3SbTVpRrZhXvFwaoLtQeYOD7EMbTOqdICVuexuJmIOC2yxos3ZisSFDkp13mbhV9p7tRb
DNRYyafC2FpU+ZoLE7jEvjGUefCIsdIC2vUbJbV8Fww+GN0wmI6aZ4MyL8x4z3vKVhPhHc5uQ7Nz
GeLBHkz0W2Ke6SaKXP+Q0up6onMhoNyxCDjRVo4OWcq31uQe3E0/xv2B3E93R7trSIFD2K6JKBEH
bot5vSy8mF4QrbRBMctCOAdiRDV580CjuFJq6Za6Fe+CO9nxQIBQOm54PseJuqyz17iNzbfSFcBc
LHMMtjUOer4j088BCLT0iTjyYTC0i5xNKXJ7oVHLe66DzllOUmXbCfvsitJJl1lpylBahME2HQlb
hlMjn5q48JdBP0sVJfgHrezdU01D1wYUcrssdc5c7sR75vQ0xmeroXgmbMZ6SRup3Pr9lB0GrGs7
g2Amo31FZYYVmFu3m3F2Wh5yTWRErMwJiGuhMrnONMe98kyLb/3AVfT2TNGeoXOFGT8ylhMrPBYm
UqmGi4PSq0HLWUNTHp3WKI6tA3JT5Im+wgemtjjmug2ARtbjtEg3ZpIiiPt2vcWUysdaN9VGuUFM
CGcSAqXmGCdMtkve9TlrimYjtCw6QmOz9tSg+BfKB/K1XiXOpdegkDZgknZBMomdMbX0nJPR57Ft
hOGWGkv90/BlAfaZ6XtvYAYaSCLi5CVJ6/gZDbfMjBkgWD5/gVUgbWC1JLHovSB03jN7rizng6Bm
+wSEHzvIVEweEbwYAikn7SFZBzSyAgMVmvPa4Il7HhIjSFepldPoY8w2SAs222PqOOhipdawVUQM
ht8WkGUYtTK5VZ1fRjs0dd9bp3M7TDd2JJHLzFfwpWRZPgaTS66Cgo76Lu8s7er3LhcnEez6CzOd
t59IbN81ld+/KyYwqM1+s+3x5m7YX/o4Er203wAfpvqWuHz+yEVmPrquVuyUiIx7QBGTvasdERtk
mbzse50gJy76Su9vm7QtGNY3bv/FJhjBDQJcdUeJS/y9CEvRcYSnhHHxP+ydx3bjWJp1X6VWzxEL
7l4Ag5oQoCdF2ZCZYEkpBbz3ePp/Q2k6IrIqa+Xw7+5xhESRBHA/c84+ba8ia4jk7GiUZAPMPiv2
G4RwzXw7TnrbuaQ+5i852KAHPCsxcSPCNo74QRVgM8zpnj87s//rVH/rVJc96F92qn30L0Ely8/9
3qk6X1ieEnJks1Zkcmt855U1vkgAmxIZPLgQ/oV29LepMoRONvW0oxZ6feZtiOR/a1TVL1Ig0ed3
WvYyWOaE+TtbV0v9U4AHYwscAfTMYlH/q4uX9jsZQt+gl2nSNIDvllco4pus9RymxCb5S6Vang2p
4EoDck2qO7X2czUM8hQoRsn+iPXkyeTsZudC84Y3EKXtknbQtzfg65wnrud8raTCccHmpPBBZrEe
eTJti0KbTrWvNzd9AnKwTU2caCVa8ttSasa7qeacPBwZ1bHsouwrXCZl42RlvkEmCbDLbOcjh2l/
Tqpc7CIVuSrhkKkb1Qmxu4x8n4e08w+w5pDYs1Pa2gl7oZA04YNJePdFpgKZaiy4z3gfHoQhxp+I
C3G0JxCPMRGse6f58G0H+rrZNVcaIv4rCd7ptmzy/FEBorBqJ0RcxdRGj4A0Bx/MvpK3myRO44OW
+gz7uriMDjgPQYHA64fylTPeHpoZRoqTxtMDFo6ycNVkoNgBggQRIKFt2OICNJT1FCweMCUbhxHq
lYIqrA6jkL9GJI964Dd42EpzNSuA+VAFmx4T1XynTgwSmQfubGUK93zI1o6s7w77/qh4jooM2ghB
ohgSDVQ9MemO+0E7Njr6vwKo5y9BnLZf7QxrfqD34bYHGbhYCuaAnF9EpCvQdCh72Ulv0DaOa4gP
8xt0Fu1GhGV+btplat/W+oHVN8pMfKGbIrdTJvVGui/DvmSSwfHHBU4xaOAu7M3UWullO+KNjJYz
y+7XI3vnjRXTpKDmgr4NK+2wjDNcaSLuKllhbnLGiVuaCH9lshNx1XaUXoCFZMcjTn1iBh3u864m
5z5oWRPPBa0WFNQX8BvTHoloeFez0FwLpLwvcaACtbfGaddIOwLioMXb3iztLSAcnq7zTMiVNvWr
XFOyvZrwV8kWZWrEbc176zM3VzuSrDmAdtI386s6HfwtfkWU0U1IX8qN51J8+0TPzRaq4yBdW13L
R9uNtQdtHei/1vg87lnUjFOuuUJLNwX+uHXRj7mnFVm5DcfuW2j1hH1oVN5tNirP+MKBjyVE+uZq
tYE0WaFLoEqlJApOedH4dxb3GXydIvUwWfCZw2hHtoXkshyynI+26VzHoF/yGmmme6yuA610GpGi
bXXhplvqNo2e5V3DpLrOltIuV22qPDWJ6TY4BE92pup79k7pZlgKQ94pI2RR5LupaJAx8f2CIfMp
JR2KSmRzM+sbCs1izAvifpD6czVZ56YX+sFYSlOQKVSpITvaLbyaybWcBI1wrLcYZgwHqSklbqdo
8SbLQXoAdw+vpqUUZsyS76mnyzt4xwNfYSNBtWfDEeXHtNaGtLwWYRSsy6oQO4S9pO7ESHFHXc5b
ZMWI8mBl92D32QyuqmzwH7UGYECqqmi+WC0NlK128EIJM933S63fWWF6V+tOBQ2J3HEOe7J78qVJ
oB2zKbVa1Cv6JB4DSTMxl6YNXYcGA5W6Bo6IpsNX4K9kSyOSqDZydxlqjGGS8oVGv7hrzEzf8rim
i4mWhgYE+UwEpB0Tyrd0PePS//hLJ6QsPVHJx7rOlj7JWDom+EA8T8TSR7WZmrjl0ltRvZm3C9bp
OoKhM69YqNgHa0zj06RNWoXvwQBXF5WRFe7GNmuOLRO49zA30VywU8r3PjTIc2+I0stttT8MpT1h
8x/jPY6i+RU/gHUf2jOPv1LnSa7N1YiHslS+6jIxL/1UJym1r5Z7VZIqZ7+y5g+E9gVS45mYgkbE
du3mjQPsSS+TQ5R1OYLjyHqQjAhxBtkPQI9w1NOnJdtEWs52DCICEqZEHPyKKGg4oktjOPfNKUIt
Q3KcwL6JoOjJMNT8OFqYNxpHtXY0KuaVkZKOodQdD9hO1qjLR03hdJocc1drgwpySWQg4Kamhhwn
AihbxJ2E7bs9qooLgD/EW2vX6VUiNW3T5b71XuJ8vzIHSERChcSe1HnMnWYJYzdnlsG+Jo/TY5PH
00FJevVKyZRkRKeAqNMp8vyOLjvcYqDKcSIhCoJdpt0hGQIn2tD7w6vRZ0BQSZpSBvcMGup80cTD
4gpuHV3EB2vQZyaQ5MGv0FjpNwFrPFcoGdRJRPUVZv9MJnfgn8lLcbSsgLXa8BDI1ehrbeg2A2Bn
uAQhgXHrApnSGuIQGhMCDiDsp63w143aOOkKCyHlZ8Mo5Br1RHRj8Gy4s9SxTzxpDvbXTGbyghFa
30fMpvBzz8MGVXh1nznDCKAllKCykWt/NUKFOJa5UZw71DPmL2qLXoW+utJASDfDEqipMEDtTXvv
4I4+Nplv7qZIIwyKsLQ7n9QmBn3abN45HJbE9KU11rQkuPhB05/CImq6VT9ylfDeC/gUyL2poOMR
RinTxG95L51tOvTpAZF19m7lUXBTaVPynGb+9DQq9BwVN8ieYiN9qJ1cv/G7snqeAjrE2oyrq64r
9CuHA/jOD2sSAnsWylZbRd5IPDQ9qbKcm7rqGzsJmGifRR3JFXYSvRkOmTA8f6poqyAm2rdcLu9m
nohXoSrQDlpsExx5oBGx9JVrJ9QF3THRiOnGZo+wV9SI0qDL7ItSG/luTCLthNGquEPRMF5Bzc3v
WZRXp0W0lJNwM4Q3jTpmx6yMhxOYJl2uSRsrnschqneD5UfbpK0xzfNufQxwij3eIrAhySc252ur
D8WltJaMUsWYwYszwmXLNwwe5xvk2jIpzD0ycmOTQ+sirMPoV9ncFTsjqaKBpl5ELMPt6dIorXEO
A8I8CZ2tEVgjQURsV7CYLsFHX3CS918NlHTeGJbxW5RN5hFHUAP/c5KP3AHhtiqHZC+yUbuwNW0P
PsPuo0Ve5cWZgmKN6DH7mIXv/1ITvb7R5ho+iDlrAxAHvpVqwMYCizR4TCtkfV1jGpvYTuFAA8qd
XV80weSNiPSApDhgrpDyrExzCrA9I0RejVmnPdQgkV7TbEjeaGPrDXa/luAPjJgPk85gy14TrkrA
xidlWS7AZSwRsJfzwRxgOkAWAAKixI++k4z9OoomI8JMb3YRa/AgfOEV5jcJE/Nm1ILxfsT56Npd
p3nWgoGOFiD0bC9o6AUSnS+46GYBR5cLQjpGCM3hFvd31M+AGVhzEH/6yZ3OFgR16ZP1oHEArJAu
MmGd++m60Ao2oSgAvHka9Eu8kKyzhWltLnRrherOrfTOeO7TZPBgkSqbdOFhkwFmbNqFkT1Tc37E
WJD3IMq063lhaTtdnJy7ha+dLofAOJsjqHTo262PwY4lRnSrEcxywX4XUt4M0dWkD9MmFjC8BXPQ
kNDeQN3WBYdFn2m6ay/cb2chgLcLC5zKetgXn3zwym+ftIUZXi/0cLJr8AUtRHF9YYtrDBdfx7DK
r4Amxmt1VsVWokK+cOrlWxT4weu0sMrzFmp5o4XRrmK14OF0czbdghWZx8HcyhBfmN7H2UEsFHRr
4aGDgIWOYv6KSf9Epuf4+UyADQtKPV2o6oWfhwGmvYW1ri3YdUCoy4LaaXJC5uCym7jw7+2MRT2z
ELjtomA8tOoWmjvrf+u2/US8W1VPEF29gN/Vqk1OmV46BzPW2PJHRXGdloO9k+TrEc3UVQ9JC0me
x8R4qcdg2IqmbZ+UGeJ8O/BkMrh03HDh0c+z7G4lxyuoY0JH3/KFXC86mLpBajBiZo/xPiR5eVDb
vPyAHuy8OAzNDMgDTrjTUdBstQWSXxBccITeIc/RHBiscmmi/9ZQ4f9Trima5X8/Lth1Ufqvttr8
0O/6M4LKNW0ZxpoovPRPeNbvW235BWKWDqHUtC0DBz0Thj+4Wqy/2YZ/skbp4RfU6B9bbbHo1Rbe
lmVJqpG/pUBbRgs/KdAYqDMuMBC6qUtwCH/E97MCpU/TKKXoxLM9Q7vCq77TYkMew1TzQfDIb3Wr
34UKjsQ+1J+J+cWZKeRVlUf1dcwU+Amwf/w0JIp55r4L1s5oD8dKcFnV+YwBIacNhsNiTBvkks0J
Z943u9GV7YzW1K3rPPta8qjyLBsCoBVGxBRDWr9JIyxz5Eyy9UHCFVz5s2Z+LcgbfiOvSmyYpuOS
lWVIZw813FPsElMT5PiycoH8RlcKZu9fhpS8xDjR5wfETtUV/CcmkxCSr2xbpdbSYsXetCSHe51W
GubaiiH4I3wGjG4WonOpz4Y98l/y2+fQuG9JhdsB/lJ53KZl4JYOMlN/Yp9oSF1/VqvIXGeZhEmF
fipZY85ucF1HTConKyTEIlVOdTMQvR342qsaROm6taAsVVLpPeSsFRLmkooa4jhitaWD1cTe9Mvq
YnOq7godoVdut3dJO19FxvhLV7e3nKzpHWNVotuFEX5UDCd3GNqmdaz23bEEf8xHqIy7QZoKY8TK
PBt5k9/5VnlpJmO+UiTZ2RQ6yOaVzPTGugs2JpfjVzUKre3o1ySXTak/FK41lfYb2izrCStmeGmk
QuA3wpmC8BTLCADxd9ojABRQ12MmbzplUM+OyKtz19UcAkxCG0zzwmf82/GptX5LbqzFCWLkeMII
WHcLgh43uhU1LmDDiUG0geLKRKaVlYbNkCHuACOQdKAUCShRxhs7LN6wWFMRXbQoUjczVtebEIbJ
U88AHUdM95RFkKHmuLiA+Zld0xrNy1Smr0rQ98RvjulNwzzDK2zWlKuIeT9MF11b64vD32ZX76lm
MbspKEbIOQnxAKn0vUzG1S4qQlTgvlmW54In9oYQaVYAcQxNtqvMhkevY1zGQTPXdl2XN/2ERezz
M6i1vCaVz2IboJvDYSp452PllB54IzSFky1Pg0bN5cj6FCWFslFjI3Dtdp5P3JnmykeDfoqrgdUt
8AVmSa1+CESjrR19HncIn74x8B5W0CPyLUpStFgB+4yIBhVjsv2E0nk+yNkY4OKWJVIOqNwEV5WI
OwXW0VB7Eoa8T8r8Jov6bIP5DvJTnpbsPAjDG6aYkY3W3lH1vDIkPzRhcmV1tfqmCtp3MQqCRE0+
cPUdWG6yHSriNgIU2U5Z3RdVDgvIF/NR0xiRiUxt3NmONgH6RygJNxC5n7Oum92eXIG16cS9FwcL
wqIurW3XSTokyFcoZNJNWMPQKYDfbcBxn5KhVddxG+ro3PrbTOunVSun50ShmUmCU6jODiRa0g9M
378QdL/tQvs0WoIvjPuyhl/vtg10Sl0HtklZpq0jnX1SF4vboi+OgI7vdMnpaps8nEw54Qkosucu
CI/jXDAl7VMVzQpJEoA/3hDthccyR++CKYd1mn5w/OTJ7vOzmPwnZVJfHLODymODpcrS7shugweP
SLcy5+/OBrQZ3AZp0ew1orZ4MEUIgezwKR7lPf9lmxmM03KGdLTixrgiiDx/iGUgVsQaQhEVfsBz
HN1CkVXnyM4+er6IFROq7ZjrZ8Zmb3lRnnlobVM/Ll2GUgcrC05ZQPyRWgi4JhHk97IpEenEAZQE
8kGVML5QSfRuYfYPZUwqc9Moups5FdrHosMboNbdqlYMUlzL6qmSpNsM/QVVwOuoITmYu3Lckavi
UPjCfbGn0oDbNnqhGHmYwHlDnrAucc6wv9cvSmUkbCWl6s2G+lbr7MgSJqKeo3AcWRFIiYCnDvKO
qHZbXXAzhQ6oe/8R2dgv4wyiKSzgCKhq8egEebULiW3Z6LIcKIO7vYhKsBfLKdK3EIjhfWFSrT4w
bYz7vo4ICJLGXkv4hrRunPYOOFmX8ccAR0T2nmM316PQRndikbaG1ldgCraZduomODHjvc7rkiq3
vsdM8xLbSrl1MtbvaoRR1WrCqwTrgBn7m8jPLjYj6MWayvQNZQ9oihqzSsGizsY8lCJa8Nopu8zA
DAho2xOJAtcxDR4sHqSu3lsbEfbX/pCcqTBUtvisjYjr++gsObvSTs0bSvvrpAnexs6/5jLeA6tc
68x73RaTSyPyb2Ek3rJY38FdSN3M9DtsTvlOQp9QzGmHGd3LqnLPQu66thHmVMK8aGF66mbrCPUW
Bvowvw1TdlX53TVCaZiFqhZ5/kRuvRNf9KGsj2WjcIoMA5CUkXtcOTqQwCX5XquGOVglJlbeEBKR
Gm1anQqbYufdNFFE9FmwofLmjVFDgI3Fx+pUwCsTomiz4qSYPpZ/Z7wzkpqeMzaBBwxN5uHSsdy5
hmFmkMa7i9DWAz/szkOCZ5ieKPTsiS18HalPCVEBXtBk/SpAL3YpAx1UBf1wlIjRZZIyroaqofeX
BBygNaa/n1FIhzMzCiIKOjYQ2rhKJ8SuuaDvVTLjrE1BR42DN4regt9rfk1GxAL0hm8ZXlycWCPt
OMZjAOqkxMIkZnIWAoiXNUEES0RuHIm1JYF1YfmH3owazQF7jUpWN+clXMVAx+oPAaEqaF6VKLc9
zo8nNeAoov0+23r9NneElxcqVmOQYFhPg8g5GpzGmyEfGg9NIHLelpxh3zDv84ApQQ9IcOWMMygx
jYBT4i2kq3ep5nEj6hvQvZqrhhI5dIs9C9DhQ8v8U/hahaR8IkNJUx4IMZ63Uy3azTyRvI5sMd3m
+KnPzWIsEE7QeM5sSRJzARGwxQUzngQQcKzgYUp1xXW4Ngl0byDe6/pxMFleqwlcAxjebo5scJko
LhYsRBWFDt80CPrrBPVMXLQPKSwAapzsmxKPw4765RsdOIiUQl6muPyWmWm8DiI2vpnSUfws8vth
puzoqvQychFsbC3TriusIIziTCovZv8u4cLZobc1oozarKIKQApOFlH4jhCgWmf07+f+k+o5+XFB
/nfGbdX5MW3uhAQ6h4K/8e2G1YpNHcjXRjAdUKajz2RqUzEdcRN/8je6SR8O7d1AyY/ey66meVWP
xcyypwOjGef2UVETOve2avYFZEAimJXqPliO2iwEzM0JPOwl3IhtN87fmEkCPNcj0/PbMthW0gI5
7xTZWQIc2EXQUzibtPuGtdUqL8dobYbTqWiiyuXeKVay4fxgQX5jjSG3nN3hAIiJgQnM0qMU8w8A
05V1Dr39oHFMu31fqxtNBZMVzuZVJQiBNodYBeeN0i8Gk40Au5koW2OFA0yB9yWnYD0qykNRaScR
Zi8k9jxMNP03k1JNLwFudXcsqaZFEDDDXeQxqO+ZdxdvCYEcd1CpylWSDe+GgjDfcioKRcmEtE8Z
mpklAoCq858Z3FrWFmQ3PFhz7pN1NIn+yKYr9NCWAGCUFvNfyweqOqEZQ7qEGbMZJnaUxVXpy/Qq
bfrhZA4lZhAp0J73/kel1NcdgTm0K2gLEFTuowqzAXG2YIU7nUglNWaIvhB6/ZIB2aTo0MdS7ik0
T8G5RLy6fC7pvi5TgWuB7Bap9c9d1htXY9jvqzn8yGZj2Q9hwWgS7W2ESXXhkEEbU+HSsSdhHDuu
EIqjHuRk3LyWRvUaQf5159zJ70Cvt+tJIZ++9POA1G3GI1g8YWENJaadRuehpKb6Ws/6BF4qRF5d
QhLImZKR2d5oxIFpKmIHopWrlAO4rKL2bIVEeecO4rwm4DxGsw8Y1VmYtEvZ31OwH4zMKohtY+qJ
AOW2CaobJ2D5Mo5590QQS7IPrMn0WHxTbIWTj9GhOOppwVGfhd011Ima2aWJjdyc/VNWQuQSPeBN
S+IklaQF3Vd9giM1VPItx1twrbeJ2Cg8vIiNwiiaDcrTYJbE95j+cnAlGTYBJLbWPGaeouiEMRmm
bO8WNr6bS+bR5ESgJ03gK0KJHO2PshXGhtCd1u3COd04YZIe2es7HovW+C1ZGMq1zOZdrEz9uZ8s
DZkluOkxbtYlCvIrk62DjezaE6GFhrembO9ldJOE4SOLz/Q5pjr+mtbO6X/LPEWglfj385TT6z/w
CsRR/S+GKstP/j5UQdqvoeiHIiFwzeFW/2+rwCLA0EzE+pyUONsXF8FvQxVN/4IXHWA5mHMM6arx
3VBF/YIPHpqBiVHesKWl/x0BBr/nRzO6RH2BOEQyUsHlr/2EQ6RATfPB53FX1LfkwbkqjCHBRvi7
T+b6Vxv9P/Iuuy6ivG3+iXzlh5fhnS02RGlZSDwc0Ow/+xFSSw3SmVn5eqBh0gYO9YIaiWVDzAO0
1w0M8FCAe+eqzX+9/P6t3/5HfcmfX/knfQkQrbkINcg8o4bUHRfZSqLtb1Z//QZ/pAf8+VWWj/k7
FctCLlAVhp+0IavV5IEn9pj0bP76RX78rpYXAXagmQsOAdMJIIUfX6SuY4buo8NjlzaMEOSmXocf
f/0SuuRK/e6CWF6ER4YB8oFLSyehbfn3795JYgue4IhpPNBx1haH6abqq25w2XEpnTsmTX+LmJZ6
o2ZcgsMCOt+LDpDwmGTmEkfbIOtQSUG4r5U6vTAksE5AxfVvBGgg3GRhfVYoZgCnkDe6mwUDcjmg
ECTrvAkuUk6UYRLyytmSSvZcVvAIRvJ0T0w7iAyNmB1jpAzN57zGMsWCSTs3sdK8S4okJuAIXeAQ
+3glwXq228qWyXWuB2Lb6rafroxucvjD8Y9P6zkIp1VFnbOp4rEtDnIgZm3nw1h4GTJdp9EUUPKC
nT8NdfXN1CaaMFVLRgYHGvAye9VSV7to4scNYXy+6oLjjTYsO1SxaTuWsFMwkBbRymCHui4/ZaGu
Huq5MNdVVuKKLaXPhngOSbSgbO73sVYp1a7szaBEcNOkGraSYBT3laL35k6XKelE6agVkEOXQE4J
H3FPXJKoyJ8j29xNsxwnIqfH0arqQV2NFL+66yeZeNAZxZ+HKkKOK6fpMREoZzlyDGSm8Pudb84w
MBHpHWPns51rWCeMxNArou9nwgqJhGOPgKIjzYgl5U+Fd2rYrHtJXkKtqGjpuoqL8G4K++AlbdPi
XJUaIC6nr7bgQatTj/XjrCXKgJrWz7aDXpRU91hECgfdKCknGXgBYsMTeMVru0c3giKt2bYDketC
eRcVYRu2VplYgXEVkB413CuBgRhi0IdTEYEvBuenn8iSKu5oDke8fE11BwQ0OQ4x/NEVcZ8VWSCt
MPdzU6fviRq0R4UeqrzXyyWRHo/sto17a7H3Zc6Bi46vH2XvMmioX+s8N3ek89CW275+mxCP8EsN
wZvoRaa3IWXn2xC29gUzinExwJigdMgkJ3VoZqDxmvK6QzbhAR9KyyscgSZfVqdpKLhSsyU9WgSv
PbnRpPaRY6meswnswkHNTFbu9hQK+Nx9c9sBG7+thdHelWxeWZMnkHvUgmXxntGv+QvFTTWjlQiM
yGPxWSGs6WPnTUxh1KzAQFjT3ipGot37LpUR5tuk0VeDPhmQGoEk9K8Nsyz4oi1AxdXQmMWzks5G
41XjZFz81kqSc9ui2F/WWQFhvgbKXeirSo2sX9NbkjRniA65sgxfBsNK7xyqnnMPWB0eR+N4amr2
bmQ54SGw4sk1kI9cdaaJfMW2fOOxrAJnNzOAJ181Gr8iPtKvh7izN4GfOIdW76qL7kzDfUj13BN8
NBAv2CBgsYgBjJCUIXhlVeXXOIagxoEObIxIeFjIjAb8WzvdWCRmfzDK0j8s6Yt3bDn+aerTFo6I
icMEVNdEGxVFB01HWk8FmjmbsOoIF6RDbTcBArN1K0MCrM0eLBPaQT0iHyi61+Rc1BvEvuKUhAWZ
xUgxDrUSR3ukRA48+RbvdxuIyrWFT0s+6L1+F9NkfmgED3aQwtT8A+nB++eD/H/0FosjzUZX9N2J
5b22r//4yNuona5es49//tf5NXh/TT/yH2quP37u95LL+IKED8Q0UTCW9iNpyMSdyRkHF01F38px
998ll/YFIZVNjSaXs3VJuf9tjWV/oS7i95gcur/+y9/gDP1picVwT8e8b9lUhUKFhP3jAdvNpd92
PBLXDlNNeLGrwtgTvo5bQPFyIr5HRDJWeZAEjbRhxRRzkQWU91kbHpf0WjqyTc+CQUaYTJwrePyr
CSecQwetqzApjf9QdOj2z2WHAXiJelPXDSo3nU3fj38wQgU89OwqPEVG8lVTyKjtGecte3malhTv
zpnBfXLE1O+sYeVMnm34mRuRx+zviwVIij6ZSsER/bPJKGw9GgRYmNBsEJUJCIaETYRr4ljqs6XW
8sXXWESu7FiHTCzJ9cNugbZ5lYdT8Q3sb/NCpTE8cSDUFQXFwABvDJPHVGiV6qJJL9NdWHZPjL4C
HhIz84rTkInuCA0N9oIfcdyAaRjvs2EEc5BIn4kZ593CpjBsJ4NWZBM7I+0eTRSq4emZCJNoWA++
jyaLxU1/gzO/2eeqDL/JmlnoCqzrvMdc1ZWs13hm4e3M+nWZIVlLM3r2trHVjYkBbSOSsfGADTfO
tiYU7mgqduL6VSs2da2aZ0WVbm4INA0mAsbhNh+MC8mA9SUlR2yPUXTaai0wWYHCZUmNjue7OpRs
CkupqE9VvmAAxizHxD4wwFphe/WJO0gQwyFPhWSRocQ/MeBAP1JU5ZHwW+DdnR9c1cQU7IiAiK6l
WcTXrcnnM5KZtMMyugRwV0yCe8Uf7zKmKF6ngoflLNFPSMVZvKbK9A6qowb6WuvTsO41jdxq//Mh
LfO6QlsnFPvrUM31jhxkeTt+Ptm5S65J5hq/JvmkX9V1hXInCItHo8igYQdmPqP4Ut58qqSdkMxH
ow6H5IhKq2AaoLS3dhrXI5N1IukhRIUvQ0kwB4N9YtoIv+E7StWMBWmEjPZ1xFA0rssUm7ALiRJR
kQrjVF1NXZfWMIci2pI8dHD0+el9VDFAVUL2wM1ESjPb8uIWao44g8e2dxxlEcUKtPPeapc1Um7f
lKFSP9bB5KyDUgyerK3mrlTC+jpDxPBWENO9j3Wz3GUDGhIUuMs5rDXrEeHQV9Sh/kmf2NMxCAXz
oA6detOpXU3SHh15O9rNa0Ac3SElXWjCMDIBsBrilqSjzmrIRMdIFgGPSHVN9QZkNM22ykAyurJv
sQCFkWn1l4rTktG0hUhcdZlddjk4pxlcVMZEB5uKaWntymlDR/BLU0WsCiWZvyptDSe55zaoXRsp
UcPsLWRhVJEMeUqpQRrUYD1zUcpjZi/ItmzVBXZidC8WhbC6pWNJ8Vr71XCRIlDvVNDouteXsVJd
h34Rf1S4eFLPCokWxa3ZVA1z76b8mttGfoN0j69/LJZYDKWNT9qsa+8Wk/oRi59ged2IkZRsAr5h
7dqiFdf4FsWwynIfT05rzQ+ZgV+bpcwiaLMmeanLgCAthXLHCefp0MRx+txMvnmbTlDcR6k4X/WI
i3Dl1LiE1ETRzkhL0Vsmdac+BgNBUebUdOjTizrYTrrOJH/MkCailJlhPhl4wuMpoYfRozHmDixQ
J6J27Znx6GCY2zVhwBBT5CAwASnOdMVI3bodiT8GIN4torg0j/e49Y37CIruMxDm0nN0oyJjxdAY
0PbJdQk19EkPMStwfi0cbdGsoflWB6a97bO0GuO+nrKAUpT9L4pivTthGMivRxu1zCrvnXATVQK8
pJALQ2duu+cwFnm+MspmeEH+EWTLFtf/D4249nNnSRSJoQuBeEMYOuFtP3WWOQqpfCDsfd161mr2
Gjc6+Btrq3vlVuy/Kwr+xbzhs0v9dQyxf//nfwG3/Om1sLZ838VyDUWRGfBa4INd3c292CMycQM2
jjMGUeqqfOs29qoG6LuiVYcXEP+nkceCWPj+TzAhPJhSkzz5LNBM6nKsftdIs1noG0uQ+EW0GXEH
GC1WqceG0BUvIN9KMrE39vqv3/afmJ6fr2lpjqHZqmr9KqD57jWLma80EFOyFitSBHYhSt0VKk84
m+ERxqz1dz/mn1/vp/c4p52ZhCbQRKY4Xh94/o3uzveNG3oKuun1KvQSt4a4sqm3JHaH279f4/6P
RopRGv77+ePX6Jfw9f2HQvg3Tgk/9rv7y/qCKwXKJHHQv8u2fld0aeDBADw5hsreXiUu8Y9KmJhq
MhUpoIVpwerEwP1HKax/sagFEXvZlsmPEWf9d4aP5qIN++4mQZBkiAV8AufWIuLZ/PkmCQ1/JOwh
wVPF4tnjYQ1Oq2PgcSEMotplNJyX9FPSL/tOHnWMYed8UfxXcBJWSROpZ0XXWA5IhyA38L2YbNt8
H3waB1j9A3AaDf6nSfcOOTuCN4BUae1rzbWf+Zd51jxC48A/d0QtmNDCAvO6/jSYV3wGSMANDeP5
zGAed6RBR+yqizW90IXct59+dQWr1T2e9Yo1WmYd5sCptxkZSyczEc6TbQwdcGGEzWc7maqdH1bB
owo8ygtUs9xWjT0fSvBkmywOJiy6fvJIziEZDlWiXfNpVgcZKIil2kQHqJ6xmgl7hJDgMq8tAnB3
8WBhhmM13K26xchPNoQ84zMYX+Vi8yciWT2IDh8NjQEYgAI6urISVFb3BvzJQ0UdcPLDNiZvOrbb
x6YlWdf0h5YtnT4dzQU3gKgnRj6lNO2OsRRBwJgt7F3dcy67Edbqa7LOhq1VRsY9sbZ4r/zcuM0+
GQdpoDTHaAEfDJ8MhGbBIbR9mLr2JyOhj4V+Vqyg2qoLQsGvCv8NnGa6NaugeSvTME8oqBfuQrIg
GGpkzCfxiWVYAA3UJPUuqYE2aJ/8hsgP1Q+7RGzg5XjLvQBVB9tpzQpfIMuEOMMWFsTUjNqNPwB2
W3HITo8Fs4QX2QKQgJSFee+TKhFKP3018mJ+K/wRae8CogAbjQ+Wgo1E9E9ShdJmhJkXpGLaC8hi
WJAWgsUTObZQ7z2MFgxJc8VyzgDhsNQGWEuOTpJ1p1734/f6k5RBJEt0Xy74jPaTpEEiArKMKkQ9
3y2ojZIz7NaxAuMRc3m4hb6aQqADzqGUeRVv/x9755UcOZZl26n0BJAGdSF+XSs6nVr8wEgGAxq4
wIWeVY/hTewtMGWEVWVbfnZZm9VXVDA93AkHzj1777WLL2ZHJQTW/hnkAaOPci1wrR1RpZGQiT8z
P2Tnp8S10fiKGQkCtwdtsAuCYFuCTL7qezP/bocE5ehvJCMT6LBgLNYcSHBJQoa8yDwqYtziex8g
W2FrihQ8rxlUEkYOI7k380toIsUfMjNNcmoT+kUH45uGHOTaopKKxc3Ii+rCbb8hy1VnYurZpf0i
ppgzPIVSk6xdWHVI93zkTmvbGIYr280FY4LugLXIiYJr0OAeOlZvay4a6owme0IuzyzhbMDwpp89
Qb29PuNd8i/SS43mtxlSGWzqLxLMOENhErfNnjB2QIrpBrv93rg0O6czSKYXsV4vii++jOl1nA6C
L+4MPW3pkXYode3MWBoSMQx1EdrqOpuxNZ2Thg9yRtk4M9SG+1WzG5Mp+gYAvyQJCPzGkS0cnHFG
4mihohszbPz26BhFd8hI4h3nkD2Ohbh7jWe0TvIrZeeLuKO0IP/o9NamVCLVTWMfuWF/wvGB7l+Q
SsDsPbTDva7G/In9IDEKUYd1tCd4RPYvH+zpJZ1MDlTupNfhgtu+du4ckyynEEl/6ay22PZ6X7xo
pgieVD0GD+0IrxceSldZK8MfDWeNHmHJm7JPrXcDit8Jx4BPXQgHkmVnRRDmylAelaijeu3ljUEh
AMRaip5YykNzC4eHTol4k+X0bURRiUevJcXvPiuPC7fLiGYupbIhxGIc1+8Hxl13gclwAE1M/u+K
3G70hC0Y/L0w6Oere4CGcxcrQzQnjuyb12P8OtI1y35NT6rsGzA+ooZ5ZU1zjDNKnjJbacBzLEvr
F1UYDJL+P3NkSCk87bZwq7Ff1iPEpTobYhevS+3JpZuOY3np4CGVC2GNDDBFUfARiRLuoPdFfmSf
7dssPupaLD36IfAf5C2Bi1C4yR6wYLcL2xhmkePW2n6odSx6VdbQREP1C8YceH/M73XS0u2AC8xH
jRfltW12/qYZQk3bSjrKAH5wjOcbQqwea5TEMmnRPAEYgrNfsizq2LxDu0ihmpQmfif69BaShgfO
qBh3HquCNBDbffjsKzdGgGDF7vMneePot6oV6ZVft1wNgRk1Bew5KsW8zgyv+Qjt94rdxDuVrYDE
GmeY06ce1tNV0ehdvYyVm32QrrYHPB5Cv8r4i5RvSXUM9TJ9w2UzRcTouCXcBaLEx8fvmIL4oE2C
Tx5U3mc/zmI/rWfxcCzGEd/RBB/1KGm8IbEQziWgIxfefdQCJ2YnYn7iYhjNgz760Qf6DVgdd0Sv
4o6nFw/kZ0y6ZPkK3lGfGzqEF8dRP1RVKTiTeiMV3W6ixEkqWFDwNeYzKl/nV6gQ6YsUNLiN3kS1
ijWjNSZZBv5ymFMuUA/SwHwKLD8A1pW5MjmEwCapMSr0hNhuqF07IYfEpem1EkOFHYLQxT9ubrRG
h9Z7EKIohbpm31XH/qoJpScXjZH4Lygf9n3jzAlAwysd5vMxoStCU+4uSXv/wcfldKV01vX4b3iW
YY6ydvgKP3th1o/+V/CwscmeOamh877Aani1jo4wxxQzv2jfDMODtGrGEx3xnbZr7Ni8KYa0e6Vl
GVhD45F7zHgOJst4gEJus4/6RuHu8OsO8T96Gf3bLM1++N+P4Fefzb+av/mZ3zfRX0M2+yHPQluf
p+w/xX820ZaFIYAzlCXIOv85f/P/cHK0ULno0wYTOIvyfyQqHEYlujM4Stsm2N9/xAn8im38OH8b
HiwHFzcBy3DdcH7iBA5N3AFkge8ZAoKALt3ge110CRu5hUcKOYOU7dVvFbxzbV2PpnPxjUj/HpWz
95sYa3fqAk/KZhPMeTQCZOFlKGMUONEk35CFgjeTCtb7kR0EIBNBpxBjb7+pvdE/tzylxnnuJwJX
NPiFnM5NsG5Vzd28qt3qTl3uKqNDz9Ldfm1+heq0SlkbuquDD1lk+SffariYQVtf50DVj6ip+kHD
PHMt57xe0ZnRVg9D94mVjQs1yCuum8qJ39nzAD4QAyEuKwXHMCcBu69QYMwa08a1R1ZQxbZ1Fc/5
wWBOEta2T6gwtr1qHef1tKwTyIgUoWRUFouE0LmnPns0u3Vo2smDyRpnFWV19DqItl23EcQEzlN4
b5EGb5M548hqWbHf6Vmpw8oxIF9Z+WZCkd8PvgYtbYwtku8mHdaNIe1jYsbZXUK9EFV74MiPnaog
8VMFt4+b2iHXS4VfaAtskrJHUcIrSBYZHYRkqmmExoLoYXZr6LV7BQFwtsqb2nCJ8XXx1Jna9Ir7
o3Fp3UJhWiQZtOLDsg5+l+bHsffabx6EL7gyMguObEvybVaQ7OrjIX1rfba3VtxWZ8ekFUtD2n0p
usm8cef4ahw0hGhJFOGHI9wKzCB90XDN3+Rz9DWdQ7BEXYLtOAdj7SwlCB9NPpXpbZpoDk/c+MnV
QGazpzK6k9uXPGdYoe2H1rf28RzB7TSuX2g75KxjnBN72+vaHdCF7o4PghgvD6t+N593b6evmK83
heIDBJt/Z37FgHVFtHJpMSnrxJ9VdY/rsscU4ErOIam1N/FhXYs5X1yEPNtX5lfq2AOrPEPZLtAk
CCXDRfSyRTpnlWH3myHW3jnC3EvchFo4B5sr7vNPuWtQNTTK4gj0MN9Vc3owL0aNrIBXVE/89uew
dMG4uAjB/iztOU1dGQkAha+ItSzj9KCF5K5JKPDY4HgBemM0AhC1GkayQx71xmZA6H3wFb03VAyQ
7sZCtnQxVs/lZUJck9hxdt2cCB8xYoKzm3PinrCJjBO7GgBqkyNnGd6cc7PxSJ17xoZgpHucxtAi
Is5e7dgHXIL2VzS9FnLC2ay3LeyhRdh+PfOmNKs3nNK6E7TrjEN6ZhwDLmvjUBr2eD1l9mQDINOT
GMOwFJee7oU1SobxzSgQe1Zxyfd7w3Tv3Jqu1mC8x7SX4J3zRM4efFR8TMCInqMohe2HkXA4JGaF
vpTZcPfcvsDCRI8QE03tZ8gBahrxzUze3ImXl/x7w3yk07pxmHwoZGuf0IKrYcPdAKWJGXB4zfuI
D9hGo38sdEuddAUHYJERxt+PIu7fZn/KJ9krec+vG5tI1cdHP1aoyg1jJve1yrhhQikNrmdZvAcw
gY+hWaqTg+9rY2ihg4dFMN1ZnSFHYBhm3ixMYdFd2E0QFYLOtpdxlomT3+TNltpaspr0di4zauNW
smpkAQAn7a/ScAyYzvrnzgQtMsi8JVRL89Xgj9mxsxPxOiSutSzxR786dptT+ZwNjvmcjASVVh0y
GiL6KObatKI3Xs0YAakHZQNp+D5xcBIs3KGiB8Jz+2FXCwg757qwYBd4ZZ5FKxexf1qzNY4rTOpm
9kRdmd0z4Ecy5KbTBjc2/5yjkgNJaK4Rddt5DjbmUYeEUQeJ/1AUA8GPaogpftRwj+NnRwt5UL0B
Go+zfb2mdTzBwKIwMNP2xX0IrEtyCWpb+7TqibrouDPz2RBe8fWBLVhfsD2U91ptiC35cLqxe0lo
AFvHE8Ro78bFR1TytgKeOlME8BLnu8gjIjp1+AD3bjwnCU/DvlHWVdTAbuCO1zwmSa8f7FALbql8
bzGIGjBfmdks7TMjy7wupHDWweTVOzailJUlQ0KEzMSbIxyoElpCAzqIsmELa9TaUwpIFRHrKMQX
TsmbNgSFZ4OM4a5RyGrlBp1zwL2iITCU/YmdGKWINYboIWrSa3w+dM0KhkLVBNwtDElGmtumewhD
zL9REasdPXnptiJFsiuNTBq3RcY+cOHLscSqSzEnLSHE9rEVj4W2TbMBf20E3kZfiEavxCLX8TUu
Kl1vOf7IUJ3IdJHDQiOnWg77VXYNyyJ6KXo6YRcMn+aw7iaV3XlWmV0aHv58s9CAomVfWNW40QBR
PiEMRP0yNyu32Faj0w4LfgVkot3Ue3cDlb7zERb+KgP3yN11ZOFCl3BSkKgYpxV4fi7YIFPlOfC9
RCxhJFEBHGVtclPHA/dsDsjzGqmfip1IK31HbLjBIBwg1alg6J6w02eQhxIWJshiMu+2QYOnC8MM
5KBWszFF41NkwBinYMmxAMv65Bjt2tA7+7ZrI+pPHSBppz4WiJ1WW41PUksNMCqkBFo+FJ/KVRvC
fbvKyrQ9pxn7sSQsXIfXlyakNBAJ2Pdqay43lA2PEDC8l8Ipen+ZAjnOVpUG22RpKNWeGlpKntk9
pe+01JVnOHfT97H9usk3w31mj/1WObp2O9mSfhxXU+S0wnKIjuHEgeVXg+N/9AiPjQODz9+Gos9v
dfz//vuHWo4/fur3GR7Wt2UziwvL0z0mdbbhv+/Q/V90jL06Vg6+KT/0cpi/OPwUeWnfNWgmnl0g
v43w2Hehrs1sNaLSFkk9x/knO/SfN+hISAJjres6iPdYNzkr/FVmSoxwysw2NFcNO8NMUl5l7APv
/i/Hmn+hp/38Ih4sMKFzJMEF4s2cxx9fpCABHDYJSB+evOsweW4MbcsM/PcvYvCZ/HQYEZ7tWQyl
kOoEO6UfX2XEUEhdEm+lWk8bd9NvrWN3bBbD0lgaV+VduGp/vaj/rTd4/mz+KtEBGqNSnl8Bv0AT
0+v8tv8il0VJhPUU7+Aql9/JXm/jujzGtIFIXZ389uXv3579VZDydy83W5X/8nLKNdiy5sSqITFi
ax1bMyK7F3WUfvsEN8nqnKq6G4+0gWcrkWXlhi7K7iYo8nGHypsTaPONFYmfaYFDAk5R2Y8PY6Hr
l0Y3PdZYrrFGFq8/SlFkR7Op6ZAKXHsb4dkI6+pF15t4ZGdbjg+UxY4jOLfQovcIZrv2YVi1QSts
EG5d8J77qYpJBXHjYaEYTV136TpTPSYqCkggVpQagJJH8I9hc4KJrraN7II5P9ci2kRi57JExW8i
VUYuMqC1njvmbjQFRRKtgf8vEHpCQ4ZNgikynO7FDUVzW4FxObq9yV8KYnOH75LHM4LKiQm/eXK5
d7YLJHnnyfBjJo/MoAdYw8t6i3XT2wAhJb1PCE7bDFbuAApCIblhOAYv5k/2s+vC7sFtSPMvY1TL
/swegQhUdq7D8nH9RUrV0rQw6YcmeWXbnLbcyN6YUS0OGCwM6it8+dy6Vf5Euyplzjg9cF3QrckF
G83d9UMMfWwwsvY+4Y5AIhY3FkU5VnDmle2Nxtd3B9bLpDEzBIqxZz8GUcBMyo3BBTFvlPu7rFbT
I42FkPtZ3C1zIETfhrpANHCn9FrT2/CJJ3i302RPOm/kkDJmMyHDBXeDVzGBvGG6nXGrImKL1F+T
IMl7GxsQHDtx1CjhPrYcyRtGMzHt+0lGF9zQA89qxzLesmho1rKtMYiCsofuETfdnTdZ/netruS6
lk66c42eWs0hKeztbO8EtjeMKzMt1cphc3VO0rLeMjWIJ5wHTFkhL8EmOCgD91C3KSlD5ANBfYBu
VC+mLmEHzXE5cFGteWrtyQf0XAqLsbnwATe2/djdtHVef2MUN54pLxEXUSV4KJoIlNNilmIEKCAh
7klgSHMBb9eol0nVZrtAaydsotlQH/Bhu9fYg/JTRFn7HRdIdkN5u3lbSYtwrrJFdO4aDz+mBc6P
KBHgt55sEglhMsaTdqMLZDo+5UaApunbFHGMGXt2y18goH+2vuw+2y6EciPJTq5CYhCbnksuWpW2
Rk+CHc8ZBMgnvBwhv+LBYtGxqlSSb2lVggE5FOkjVoL6lA2JtuPr4N0o5TnF0uSesMjaNDuEsdbt
zGIU35lmokcUoXplC8TBpTQK85iO3rDjQyjO+ErrfjGYZJE9V2X7UouGFak8+8JQPtJWK9xTHhOC
phcsPwFybW+83CjerBzYVzH0Ft8wF38rVN3gltNqcsVBuqUa2qYaeShs/dMO/fZQ0h93ygju5wm0
TpIB8hhYWXlXGRENcKXO4Eaa3zgEMQtSLjB3/AiwJ12HtDdc4o6CKFZfFVn8uNYXFL5q26FJYOKP
Vb13swb/PrfLR9eB7xDqvQSW74bfFAXIB1K1xmcvERQWOtv3QyZb/zozjPEuolnlKhJCbvpygqPU
1SYmZpcK3yyaHoLeHxfCk/2dxod57huC44luQhUNg/G6jXUqCyy/3DdE5vdjZBjXuZXBiMTE7dsH
ChgCFGTNVpLfpEqA+fvlVsVueTf0Ou7xSLI6xuwTL0Qa5qdxYjSjeEdSdDEO3QqfdboazdajMqJ3
aFPETia3SMyCJuxy2mZQ0nZlFoPpNq2yehNqTO4HrGQPuTYkO9NwmkMZC7ELHPD9kkjDHlOXj5Wy
ic4MvCZQa57Kdt9RkNzP+QJB1F86LKW8DiKS7w1Q4YSk7chAjgmrQu014ZSAKiO1ZN7X/IXiDzna
FYAIkrga3rve4SqzyO4sDNOI30ajkU8M9zRJZHbd7nkzOXb8Lrmh0CpYp3WT3bWD0DdpMCV7mYfp
YwUo+ZrTm1q3SRneFKqz7vVA5VdhGftL3wFF1cMMWGb1JNeRbsk7ETr99zKop/cOy8AyAgZ6Gw5l
saWz2rzSkReI3VvllZ6h+C1aL8CdFgqUxxT5Ms1TsepFMe5tCeCOsdg7TRq9xCPuQLoEK40VGsfz
/oKexWfkEdxZGv1gXnyn186R8uxLr3vFXSFAZupjV68yUK2QMluttJgRkni4Mvw+vwxN5X3EfQ/h
ojPT/CwGqFJ4+KqQ7Z4S/jW6bA29JC+XZhxoOEJ7OqRMEl9vrlkFdwFZ/ldKrpwzRvw0W+TIJPo6
JhcdrVkiupsEZbbi3tlpoOWRAZRnJXD4nBbVs7BYo+3qJMgOPKHsZUWH4C7RtexWUjKWrQgFAGZI
opBdg3TvDBSpVdpi2k9c9DdIm8ULNjxubxnRtHtlpMV1y6pmpVF7lf0Pc9aP4yM7bJCILJdd9tzz
1Gv9tGXWKYWHDJAbqzoNoJ148XBdJrwTLwmi1d9PWSCFfp7pfnytecj8y5AVBTaGj8DHB7qu9+16
WqH8X2VPNh6ocS8fvPPfv97PIySOcdDFnDMEXq/Z3vbjy6mC/AmErbngYa5KmcToroK67pi8DBot
oyrdjdX271/z54/z19e0DWPuA5wNZj++ZpGIjv22S4DZvZXd97qsVx5Zrb9/kR+HcYzxHsM+px3O
KsTNjJ9d361ULrCVitlGTbgXZsdQtlT/0wT+r14FaQT2tMG9HljkT29F6eB9Fa9SjqAqmMTHvrr6
eiP/6OT6n+kSm0+qYq4P/vcK1Rkk6ed/ffv8r7u3onkrvn3WaFNfeYrZJ/nHf+D3o645N1QZ1DQT
CsWj+RMs3EIC8czfpaw/7GL+LyYuMUs3+UkT/8B8rvvtrMvRmQM45i4Y4wCdXMId/yA6gUWBy+HP
E5QQ2NEYkr8UK4qLiKz+dLnouEp8R44rfwTJjcxdVczeYgbPs4vnSVhZ42Xoaud+hs9cJWUdbBLZ
lK9YKXI6QuR0MuoqPJtODHBcFib7wKgBfzcl/gnQn0QTDWyXSH/ev0LO9+SB3J/UP/yhyfa9kQ+H
VJQ9sYLBY9RL2DNni1iztRfcFtMVpHGNwuYM+IXBnzLJRjypWT7TVbH0YECfUIv1ZZTnDOel00cY
iUMtfWgjvQJjk7bwwjNBbAhQSAn4qPFT6UJMAcm0CDLbu3E4hFUs7P2RpsYhH5dJrsyPtNXzpV/W
7bqq2/omqbvuKR1K84ZiG7GktS86eB0k5hR09KGR/D1JOvyO+gTaAktHZfcUOxKHx1j/4kY9BX0M
KmurNqebOEnjFw8W5SHoYz4oDEYuUdACsE8BRzydRsqs6rk4KB99Z1s0AV6+qsi0Ozf3jZsQs8iq
9Ry1amCIb2qHcgacN2KDPcTcm33veDMzKwzx4pR0isEejJY5aT38sXazkqK0d2A9kyV0G39JwKN/
VFDUk3eSkG2N4dofqkfWi91miAZvLQATrUEQEWFMAzalJq1XepwN+8CA88Ev0l9hgqZqrzSHw1Q4
4TE0BoP9bCLFU5BhyUdniOVRCwpnlTShbqwyz9DvIWpVLwRLxrMjgh4MWSXpoZw6oO6VnlcbwNhi
ZWtpuAFLNlckRvmqw+N27o1SLdvO7W/8Tri3BnzOHXFN51mTUnvBOuvTroUKQTlnEwwLPXfBf6ei
uvXRzgrgbQGNH8IOsTCy0XUvhmyo5kozayucygADXOEVUFXeP1a6TyOwD3v+mpLM4cz9Wz5WjZAK
Yrfrcu325QMtD8Je10bl3QFCokjbw0TfjimjPZ6z5tEJ3eYlGEZtY8x9cUsW5N1zSWfLjnLx0IHA
WnU84xynPeqWJjfZ5LWPljE5N4nf03WaxeWTR0CDLmOwcnjvgv5QeRBkenB7O+x91V0fEJesW4VN
34pU8OCS2jw6YU6paIMG9Jy1pY85xxucXeNLuhY9e9g4UZCcYq0wHwcIB3DaZ7wxMBGQQrWWbiwY
RszVQn+KpZfPu4boIx186zNNlfYE9Zh8nvLVXqf6+86N6vTVaP3wPUi78bbpcWhoYtB5/ARmCbVs
SIJtARN305U945EnkDyWvq8F38BTl81W4wZFJWkhwWpbin1zluuHbIzSPeuP4OQ46cAplH8in3zt
jvNOZXgY+yi91umxfKvGklkSi7yx0Q1FO91ojeljD7fme2LbdPOglSWnhrwOYalY3mB5EsCrlGO9
sFnP0bhnHDu9U9z+EFJwB7W+80r9s9EvFd/EExA77bniQAr2WWI0WKDDYnnnQv7A5F8iS2NmeitQ
xTzeXGtH62owcIn0aYvLiKpU57UgkH1GmjU/MiyBRyOw+35hKkMeWLzTbmP5UfaOiVbtRWBnH6yz
imd9cuzT0CfGHUN+eeJxEPkruIOOWMRGWVDfZzYaO5kYcYj4QwmUsOosAsYW3QBlEjc7wmczBNAi
CdoVOMtXdtWVHraAsnrSfOLbkIvojylieeW2fnADTSTdmpZPCI2rX4PanAbXFsfTrY3bdWuksn2h
ITu/klotT35ZalsNvfAYBE31jVbNZj9Bv0Y3ZJ/m4F+9mUTGoaFKfboVMPzG1JZ8WmDFE/rBw+wi
vSq8Sq2kPVCLx7Rv6/Uy1yZ1IVE60L3bVFcJ4hneHYpx5zQOcBNlm49OQ3wMOhiHssKScgGJCQZZ
P0KIM0Yrc9f/N+804zyu/GrJMVib/vuB59I2bf42/rDR//Pnfp9zLOo7uYVxRVkGRZh/nXPcXwyY
BJhhaDhhAPqLLd74Bcs7hnlGGb5YJliOP+YcTf+FXT5DMqhTHDX4drx/Muj86nv/c9ChyYOubdq7
TM+jy9O3Z3PQX08xidLbDGkpX8lsjs8fui5U2bJya8u+TaVHLBnkafPhgGoHn2WD3N9QV5q+sQQM
XqtMY+fTOCbB/KpkFKicszaQseS77Z/NKel3URZlYt0J2zvBnm9RDgo1HFUWtR9ZnuOEgCxq32Q6
bulFg1kvWXkVlRZLbzC8o+fH05OivGETwxZ+TsoqgYLEGzqT/7bPY2uIF5XjrpyA9GxSEGw7ps5w
06s8N0550o6w3HvsgYShIyRJK6bQrIUIetNLCt26phs2cQrMGBZGq1bUJaQLPrLu5I9xc6YlvbrL
lCMPndbqjy3OjzMHGWep4VM+OHy75m7O5jqMKywqPoxX8PBUZwmqQyvN2DRJU9QbJWtB7Wk6JRdA
UZDO2sJIl61iB0HNSJuv46b3PhpO0SGQhBEoAYVr/rZ0uGUQDgUEAYeoD7eqZIAFpqN5ObUDuX3W
mym7wRDqrA02bNUSDLhgt4EVZRGOfXuYOk3QKBoIpkNK4ZwFtSj6BToDwVC/MUkn2pGDOB3m/Waq
esLjuhumZAps+FW2iuorrx29Y9y7/XNaBM43UXfA97y5TSB18tRcpXjmvzmTbTx649xf4LbtU+KV
5AYqM3xWQ9ZOK7ex3buJfS0FWm0rHbyogXJngyzLqdIvErmgJIE3aUFhXsESg+k36HkMWT+270MK
BK5siJGfWBLNT0oC8WoX2bRv/OJoWmNwGETTvAeJXa482ld2fMDz6kQx8NJoJ7+ldTRg49C4dROj
sM9mM1b7llaxXWjgOl5gxkpgsOEmoNYC6oTtBmehVfV3yNiaWNJvlu1Kh40GAw7+87piE+Z0HpqU
nmy6mBm0rrr+A8mseOiqNNx2cERvG0cbbsG+5fvRrNvP0Rbts4MjmBrrqd00WTw9mpNefO3ttkpL
+huR00k7yDK6tXVGad0eB7ykYWxdA2lnNOunMvcZodN+CxgterFbadJYRqvLsQ1a/KtS8+fnnRrC
fR97+gPzcfTAMMuuDodvQ7u0q3YDHUy7oYqGby4slCe36vTvZVmO9cIpoqE76ZMSuxHior+sjXK6
aayKbV5jsRzu2S6DxVKpNm/0i+q5b6rgGHckRDW3lAeSheo2cMLhKSMR+kKqlHpOH1TGxuydggoI
r9GXw6zLFM1Q73BMuMdsVm0sKRqujVnLYcHV7tSs72S51m1gUjTX9NQg/7DvjtfYV2L8P0qqx8zq
yhsMylyKmjXAO7RGqahQQFQK9Ar6lj51nwLGOwbYxpKHHup/90FF2vgQFC7Gj6DUnlsHeKZZgHae
BSwbmsvRnkUtplhjrWaha5glr7GhwgjoSXrIBbJNM0tjsd3lVOUZ2MksMV3GhDWw1KOML/ek3cd0
qI9s01LjwKyoLj3X21UIcGWN7BDfk2y2X5NJQ6ZP9MHhH++xZc07rOFhhkbT2FAWaWPDjp/Hwxgu
rEHHp+GnRQvgNE8eEy/mqszBs/pWHu0sJ1bp0jNa813aUXpoIO/cGQlMSHuyrJNPvPN59h4TY/CC
8laZAv1edgOGm87VQDbKrs+OPKw4cNRRHm95flAMzCW5Tkq32VcsIvdsnGlB7Eg3+DjmJ/Nt0KN8
NxW8ia4IrV2V2t57rvt4dhJTvuvKGR5CITLMBSVVSiIZN31VejfzkeVaDlN3W5iBveIWk7yWUep0
C+hxHFahydhbbIjYmCc72iWNFu9Lkr/vlmMML/2Uj5csL72NxS4WyxcSS0gRKU2BU+WewyY0dlT8
jBcVT4JASKerW0oO9NsCCeFgUml0MvWie2hCz9hSz1jet2qkxIfIiHHvqdE9jg1xbKbHFq+dTD35
3lUma11c7c+RV3L0aHgkphwl40Uymvmt7EWy4fvOPOko76I3pT4uYK8U5aqZrJFGFh2QNxuGDAk2
1bnpNb0v30mpTfe56dF1l3Vd8eHGpuMtBM541sx22x1h4QrOyKGL6VwacljWluX3h2Cs6IYvIvxN
C9oP3fukIE8iaQR+cTlM2nBnMyqZdez79QLgiEa+nbq+G1PVsiEmgblta7oFhGvpJ8ajjzwA1sEK
mw/JNvU2B2kOfLvDFu9mUfTYGR6/78y2uw6zkIKCwsVgbstqtC50QkxXCD4+5lTV3cCATQgGd3jX
iKJzJinJEewcPSv3bernu38+e/5vY+ez6hIgLf79SHkbq7f6LfsxavnbT/0+UIpfMHCzl2ULOk+M
v/tDnF9YiHEQwGLAuuqL/fYb4E38gmsDAgkjKAV7BCGZan9bmtlQ4Wb7N8XtzKFYIv7JKCm8n3dm
nk6ykrQm//OJDP68M/Mluzk3YVscSfECKAAQYEbVCI/6bOZXVvtgsi+ZzQGcDU60Qc2Y3ZbBtV1D
k1AV65HUCN5ry9NWouqJL8e5t8QxtY0jEityTM4lLODcBp1eu6y/aL7Fy8T9C0JCTM+J/xLkerJM
vH5bFpgwvUnE66KCLWXAQ3+CoJkvnRLZVzaUyVEq9N2I/c8pzR8EmatzAOV0gUfUp0DW+1BdXUFP
EncVLaMbC1Vh0Wb5QWUl9it6km1qgKUXUkYbdJDgMYTRZBURwHFCHSixRwiLBA5febq2AnpJxiw0
lqGVfM+a6FYM1cmkrhcDfFTPy5d1Vpj4dc3hO8UCQDQsjKgegCt2H4ihju0uk6HIlkMfHAkLvsBe
uKI4/LkVdrdCjf3ArfoSlzEWsPAEDW0zusEdHl+2AQpvL9rWanQCZ92T+HnNJc/WALPtgqrzVzpI
8oWK05tORu9go/m2B2oHOLxfCEVuRyVzcV34rLXVyqHEvZm6PQfOfU6R+rYTzavI1bNd+TvdHzYq
ksOVaQGaDxgdQEkbxabT3O9x0vj4AQNgbJiRRVsdytRsFlif3zme3rZxC50d2XqZif67ECIk7MWH
N/TauDLYqK61Cocg1fEB+W/GfQ4mBrU7brOmJfHBHUvsGYEpl2aZ3OYKP6Cl/I9gsuQVgM3vSs8e
TEUzkmOkJxesGBVmj0QFnUWoMYRrjn1WTg5ItjrlffXijukBPMRW88IGh4BdLUcqpe26t2dqxs4x
gjPXG0bpKHzro7halBQDLJXpIojSd8R5CdoxHoNoN3mZf6DRPdqQRTh1MY8lTLAoxSki9VhQl94x
q9Dv3S3S1kwW4DQ/RNrAFNFVtcIu+lwKoc1B12CXp9atG7p0jLfutYKN3kptWiUWvd0VmHvQEzX7
0aLm6cicFkBgRSoU2skIy00trRvDq6hVEQenjO/GeLgYSbJWQkCm48GymirzQpejxPyuqW1vRRO8
d+ASeu3tvMxhAUeyg/EtZgTUIEtjUSSZ5vXkvQKdHuRgbjzHg1H2Lt7iUMZgtRUEeLgITl7tCoA2
LFD7LWCIbxkp7LVFPw4fEuYBUlnPUKyKue2J/3rnUMpUqasaqxllFnwqsFd3kkcglwqHo9le62n1
ebKaDis6twCi35iDvf9P3nnsVo5l6fpVEj2+TNAboLuAJHmcdOS9JsQJGXrv+TY9rEGN+hHixfpj
eEVESp2t6LpXfYFCISJD4jmbbq/1r9+0uUMAw7lXW2vdiulgonpayIgXlz0uObM9j7jAjGuCO9zm
57iO301jeDya+ZagBCaeSD55+idxTTt21TA5tCuIsCA4LSYk6i1aj97phXQ3ZUNuK2X7ENQ1aFcX
nPutii7ZKlmQMV11lqiuQZofiZsJYAllAXGg2F/4hmg64dh2NnN/2SG8TrFVHhzK5+lGaUIkCFp8
V+U1hniDdRhZ1tkEagsgne0RlnWJCpdvkuiIggsywDDyqb3jJpUxryeQQlAEXAalGr0hkJKx4ZHA
eRXaO/hthDOwaqI80IzbVM/XKQZJfBj2rmGJviLoee2leLzE8mA6aRni8YRG/nTG5lxIUjjs5SkD
dxw54dJ0nsPMGq84qTo2C0/AkCzIMNLvh7lzxpTEMM6rpl/3jUWJMPQidviJ5fgCBudNh3px6NTs
BOeIC6sYDEdLAqjDTGyPs8K/mkbYBG4tSfJtQulNcuWQHnUU8AuJ1KRFh3HwQiuNCxqXxz5CJUMS
5cKvu/NY5T05DYhGYdiQ0ZbsApyfhE45M2Cs2FXq3Y2NcasNyaMxWNsuCQ/UwEShLuA0Ewwptb1Q
t5j2mpY7iXm2LQj0XsVloW6FrKxOYMFXt+RpdPsRodXH5RSi1CABGtp+WXEzj63beKVwGRiQcTM8
ftzCZ14RTEbuVDKvMvB5ztS0iYfq2CDUe08L9EcPey1slHSc5MAzFunILT/McC68KVgApX4ZiX29
32KrxDaek1soohboTkTFRIoQRvs17/89SR8PJiMd3D7zy6UhY58l9A/EYRB8ifnYutC16w5SF8T8
aS/11YvJ0C6SEKJK32IKNiBNXnSjGO0Jnfc4CdmCxBfdKVTtnOd74MHJN5LWE1wKQ6CtLR1Vkllt
LBkqPRqr0JU6nYwQSQ7dLNdh+uFfU4xe4kpeAJwt1AtZqPYLPHMQ+xwVVeJOFcLVWlI3Xi8btmCh
cxL7cw8fb0jPI05WtJim7GEMnSIOM7PbvmTxWibtFcN4Laj+vtrn66bQR6Dkcj8jZMtQGh8aSX4g
WGFhW0AsrtWz+Yi9jh8LTo8rz8xvOm245/12G4Xyu6iXTocK1gzfhkTSicclZkveoFY5wexbWuWA
N26UlFdxC72oqIJ11meE0gjyNUnclwX8PAe8KHOVPDpsK8vkcTOWjMwZ+iRuD90txHMhncyzERW6
IBgLz2gpjQi/6Ix9neQHM++Xhq4elSM8nrYqDgkTPO/Z33lXKmeTlboW+FFbVa48Wtw9KQmgaDEI
BmODa8tNTP2kScO+Bb4UEtBYhN5erk/bEWWdUFpbr6LWUXJxk+TjIp6kDbYVK7OKN+1M/CnzQrAj
HCzpkI09is7OMeqKntxc03lh5mBuQfVnFQDAVd4YQFsldI4suY0rka0mMDelxjusMvk6gcg1EPGy
6s3elaR6G2dYTyDNgD3XlndqIuFBY4hbDMo5X6rhdj0wmTqlB3RrzaKd1HsLNjudMHGtYTv4R2qC
VE6n/Dmu8yzf6xUl/v9GK6o8C0z/dAD/EZmef/FzI4HvMzcXekzVmAO4vm0m1N81uOIaToTgQfIM
MX92izZ/hwmikp4nWepHT+gvzYT2u0H1L+J3KNFlKAauS39lAi9/303AM595siBnGKEDUH8HTLcR
UYz4muLMahrJxhezoCDTQPcRLSbtQd4R9K4UotmupbgzT3pqqv1JYEu3xbJNz001EGlBQ3h7PULB
RdLpfWKXSkH8cIAau18msqFdC5Wsb4MIzEMsUj4Ax07u5A6rWKoG0cCyVC0lcaGUZnKAh0Kirhpe
2nsjW7VjtU3ar30zS3aAMlG4RpYTX8hjasVoPkL/EtuD7C6CSXtPVKB5MOaCT1uvMQYLqg4/LI2d
GgAkx1mhiuEf4iWC62IgNaQlMMazE9BvJKJWFxiOmrdoyRW1NQ9yoidOzbZLeJGP2SPFko4EfTSV
XYDsfA/apkm8pFC6U5c39D5g+Shq0vGo1MvprCp7bS1yurYBzLUVb91QQYepMwnH41J/ULxGf0jM
2RgBMzXYsVDpht7GORhzAl7YzLD7XoWyYKkuVhrEnAgCL2bdMx5SqNrT0psywFSTRABb4+1LsowK
d0JUpu7ExzLHsMdSkoDlvSa6ieUoBhAxYvEoD8zuzIjaZjnUunTfV21z12DDd0BAerqB6twsrUgv
2eW1ptw0nZhfMLqt3Kbv8oORYthyNRnXEnjpA1Fc0CiWoPvirqSRqym0whoz3CEnHTlJzZMmG8yL
TPKba6LAGPVpUnkrqTBhTS7l7NgnYBQNm214hyw53kuiQMRUNhDSQysNsh36CLgbzdANt3om6Ce6
lmmu1hrWu7pkbxFygZCYeUIXzrM6fGOxU8Tt9cgyS5W+UGxPknm6J2Fud2DNEz/cYBj+USwa93nS
MYmfZ4OEyDcb7DycjGZzGQKnr5FCh/t+Lk2EZ9Tmg8/wez9QO2FFDmsxQ23TAa652jWOLtE6bitS
2j7MKqOB7YIu7FGcR5lKVAgnagwoWXrIRH1RQF02Dz+1D3NQg9BD1QUUstZ4JVAg0akSSFsp2IbW
JntymlJtOjUqgx5PlHkb+TB3LT/MYPMgwmKk1mGFqOST4S/Z6/09arjg1g8J1IzSKX4nfJjuyvBb
96Rpli4Wg4JPMe27fIDFREnC8VzDVx/mxXLckkfbUsQhBC5mQ8pSN0Libo0JK+5QlzlXsCEYQ8PH
Ea7NQFO34ocxdTZPrEveWMSStfmI310eWccwXotbCX7FgdeEGImNeXdNsJGf2qTqxVhZU+TOQcgj
DPKSZxz0GUZoGbfqVSfGXWEj/IOfr+RU3D58fZgvlhxPoH5euV/GOmpiWZpMUvhyRhWzpG86HBLf
H+1JFILjIk/981ASgbWLKsLxxkgj8TGEZFAy+xKmB+xO6m0JT1uyoctVyJshzsCtUC4LI0+pitPM
OMKNK7og5dK7yLUK4V2lB5pTiAW+wUYwlHtJnHRXdYXtK36AmbbLuia7ivQuvUGcTCRG2CkMurEW
HY5rpiz9QsFNR9gkXa9We1qnsVEHhaGNh0wXws6VhTBC7mllI4pj2j0ebjHsrxprQoIcm718ZrZe
jSOiZ9C9G+1ECp2GDwXu5Wgg9qXYalYmPeQyEoPRdGADpPjS5UL4mEZwmeZsH/OKBmJcqgxZGqeR
DNj2cgaFxM5M8vm4wiJ/BoKlPqq576EXtIFAGLcqXIRIPQQbm15lX8mz9oJjeld4hXfocdWghaU/
ms07P5umY91izKNNWFEvqyQQdZu5eKsvy0CU12WSWkgb0ENYrh7l2UnYx5XuokMMjoYhCR9xoXqE
1cEUgiiWdh0pQ8BQqBuEd4HQ95GLkfSwRvoSXsstR/rfD3l+LDtU5td/jnqetXfVw7dkwa+/9LlW
oSBRUGth8sqQGv4rKOpn4JOyQ5K4stQqDCAskQrnE/ApiRQryLwIUoEoA4VP/lKrmL+jcZp/AV3E
hwLoL5nL6fPnP2UL6pj8MkNXLZV6RdK/owKXA4+ooXc4XbIbYUNFQFwEKoErPSl8BgPSFbHUoSPy
4lnD7a9BUvqjDLXLJmzJjzGm9Ab1QArvrFUdrIMiF5fPgiAriHCix0BBSKTHhlw/u+whxzIp2nSZ
riwsQU4XfokHe8gu7ArFVO7EaRLtbEhlV60EwcHf5WisIwX5sUfgBmdyWQ+gFFNG3JYQHU1qWsGz
Iw0JpDI9JMkOcpdK/VNIwniC7UOEV0cOcpNbzLHQGpWBwqPXIPeZiproKHaflrg26xZrtVUssudl
/raadIHDa/1WM/rDqGMWIwle5JiyDpEfbX+uWZMTZ0OyEQVLIw8QWRTZfnCI0im3WwOhUdi1A7/F
JM2IcEtN4RbxvDYHEXOLlPkKm1MK8FMFpDYlBfz6ZMjuNRkeI45LcOCJfsQjepd6tMZolQn4zvAd
QEK/6AIs6b2oIr3VgzHYIu9nmzvqdF4iVoyNZKskpYOYt18WJGghZDMtRhtE9MkVexXcBdVJ9cY/
RKkouGUh+KdG5w9no1r7Lu5Fk4OlR8ybD+UsJBwAiExT+/3Z5GyVxVZLlF110QLL26rBuCQcp3jd
9pxLciCKB1IymdUj33YSH5IiJTIcP0k8VMQKWgCokhNN/QEOfiAxmXhBL7yL88Rb5Fr0mDaTTN0A
WN3Hw8KTudWEjr5KwEnAxm0CyAFzBrUad0GKVKJPSFE3p7Us6MSmjYKPXXNFfj2uLOQTNcldmCtn
gaQx8s1jaTHUueh4A9gnYZhMozvzWIlHddU2A9WXqU6OHGvTNmkw2AiVu2YCM6w6INZmxAdKFmF/
9HMBHhFma2vdFK7KShvX2G50LpTgbi8qKsuV2ijl3T7TFgx1WuMdlLmtZwau3OWHGkYRNijrJeJC
/SApdZTeHeKSQmB2aQ26rWvRHRzCK7+p20VA3DtUC9pfT8OZYPAT1DoIlfaB//J9wroOeH8EaxJG
L7gse52ok/caDTAucDYDhSVOO1eCw0JtjHUWKWROJb7qirKg7uE+VcCz8K2lJubJBh1hZjd+jh3q
UJwyVye3TZEUFw+mxFVr9apprGABG/cwVwYuSjQSTAn67+iBGGMHqSabdp7mpeArQUViu6nPK1IH
c+XF5ak5GmdxyqOgFkT0Dfq4x867J/egNWnJpC/qcfArcCFnbrRCEB8sYdUQ76FPkasnKURSNTnV
cL2wjaa0XFK+dsLElLswpjui/gK7NrxzKVdNxxLhU2KWfUPqmOk0BVc8ioB1lFZu9/CT3/ciosz7
lDC9KQ3VdxmFiSurw7jS4YwG+BvEZzm+Af5gbgKsYGy9zTCOHtXLcMKszxfCxBF0JVspYrGdPJEk
dnGi+m8ybL58AsiERj3JNGSPE2XRQhU6eVVjl74QPKE+b1Ni+pIRj3JyG4ol3oDapp3CcD0JPVbq
bAKOaI0HMVw6e/Lk0eX1dsy0HOVY4VcPeCzC3sGUcCkSRYIlO8WtSV1sV2WVrZMMTEPLg8plWLpQ
DJAkUc3aM7kwN0hLT/QhOihBB+/qEb2NXce9Z/d5c9v70pEOYXiUjGZPFGPdJZtzm4Eioa5KJAeP
5INylFqXsHuyjLv4hI4K3H8MUSH5luh0cKvWk0rUSwi8uKQfAtQX9H7Z6UMHQao1XAVOh92WuHLg
0XhiZRk+QgH1FvRdBbf1Rtr0ijHZSQyiWA+lGh/CexbDZVuHtW1UcLegrWObgENZWJeQLEnByUED
iQbtzLaGbK5Ea0rIcZkzgFhlBqRwvxP9LeOtcgMHvlgB+/qLJE+LPbnT9eXsQ7WsTTNaETGBfQLm
U6tE8BJHmkcINFmF0xaptRlMVVxDBG1O8c9IFm1Rgf7Kwn4gI0sUjaon6rAt3MTQdhqWha4e6zT6
vaiDZRFQEKdDteRrjyvy48NtUclA4iPZUb4aJm6H3Akll4eVheT36xzuyI6t2F9QekP7LsThMfL1
8lJE9ZQ4HvKCGWPy5O2Ul4NG9e5P2wLa6opZ44bZw+E4asZBPSnVUiKVcsHLe7+bqtS20KDZpTQA
YkMPWeA+ri5qTwgeeYj9bUyste3X0jF4wwOjKsu1SK+/NPDFswPUZQuBEDsXF48UcEyvVrTL+iqv
1dotZIIZrQGjfCPyFJ7hSScUjjcENhMq4s6p2Rvgzu5PRZivqfYxWWqDfkkv8y5RGmXZjcUKtPVi
4gFwRa2enEhXH7o6uSJ1p7LJauF4Wnur4etqSTpqrirXnLpkp9MxjZzp4O1ClQfZpRg+S4Br2ZMM
yZUU/TwI0jNLZGVylaIT60moK426dcNIGoEC+vgISeZVYaDQC7toXBSldRBZCNP6WNJtMywvoLM/
CEqJ/LGOD7E6PcFGiRQDrHhtbcpyZ8JOzy707LjtisGthcawB08iQSvr2oU2imxz0GDgBeJbE/ny
ATnE27GAygbwSDxfNcZu1SaKSwThfTIwGWqZ7IUx4IoWYG4r+i39YT7mLmSv4ZA8icwuO+uolttT
Ve9RdEj5YxxlNSHOzW2TT3cMQzKHpyez1USQ7VarrFNYXg5uSOh7O/SxhAPWMN1kfWEybdxADMR6
OjXiVVM0F8HUH3pJTseISmQ5xhjOcnpQLyRUhJwVMrEzvn1G10WGojRuglS+rYf8Kkj4zvj5nATt
GK5hDL/DOfZdXFXQlluZGUJsxmvAblAnU93kTKUWZhiYCGOVbC9jsReARTdhpAQ3HtmSEurtBXUz
EvtAuUtw4keZWqcr3cKm0myNW3R0xkqtisBBO8166trawLukiPJ1bymaAPQEv+LiL7A3DFVtLP0i
IVmoDo+YcOgIEskMMqbM3BQGo2qMURSnSGROr9xf5kF+TfvbbYy0U52uK/LrqvKThSjAVxd7RKqK
MBOW9G5ct22orAxy6R1obuwyugyJh3GcwfzQqVLs4NykwilJLIR7ifJ5MXhdfWPoiXrFdCI6HRhN
azFz92Jqg1OdCKfHgQSrB7QzvOQm+KS3nmgwfpRE4biFRbePPxVRyMIog1gTl+FWbKLoxZWTXu4r
u5HJLpCwsYVUEMxVFMC7qJlHPbCM42Hh7OhhdS4oCuIG7SDS06XjyMQLW5gGLPpUuVVR1ftTzzn1
QrbrgeKdfp9KUxhrCvpOIqNWjlzmOhsPF9d9XQ42ZmPpG9B6tsc0PU5C81KomisxE08xSyTfZByZ
xKI2cUhvpbYX0mA/NLg9cTJl61fTC4M64b/Rbf7vFLN9bC9nq8M/70kvd23x/u/1j13p/GufulLd
+h3Kja5Ic2gif/gWQUfehp2iQac4O6bgaPilK+VfcMznf4qsqKaOmvFLVypIv8v0pVjHzSYvlgXj
669A6Ib8tC0FLZHh9Uhz/zsfFq3dU243w7RG7doaX3AKqhv4WeRNmEhYkNZL07Ck7pvZnehXHtu2
lTBNpoTYmuBO+ySddtdY4OFfluBbdCiXlYkpsjTAt9Tl2VPAJ4y4tLpiEUMKWHVBX59KudZd9rDq
oKQYhYsPhLkMFAyq9IAfqRMVowrTbGEcd0dSUT5OUEkUA1lp2tChQWyC8anKW/hN0oaNIuL/xnB/
QMbtECyMdVahEmo6Md0aqmIgoiKKF5kUFY6SNiG+fEyUKj+MVshjkXC1DbQBufIwHptw68Dgdk+o
mNlBdkxBgjPTFsdBGd1Q6tqbPA7N/VzuFUepKaOQFq0sFM02aq4zNKVH3ehjLhh2EpVvCd5ZRcJJ
jM3xopAlwUVCh5FMksRO3GDkAb4IrVrGEs4E/V8EiMfcvNZFR01L34GkrtgSpr52IvfhMcGBaOGZ
rdlJpWerQhCoyHLJcLGzmwkH0I1SJshuoPfKoe/D7YHEU7t1GreLBrKXIzW9etC0WQCnts3XPRPt
Y98QhMck1MW7JqqVGzHFgQGM0n/kvTks0HJlUAZ7eSFAGdsmo1zaCnSe1sF5nHyk0gdU9nnzZQFE
/HRU9FO8RuT1JIkFxAEUvQ/aVEsLJYlq3j/EaRMlEyGf9xJdXdZWHl74ouhfW1j3uVKV+wdZEPkT
6UtiOVyKial615xPrzzyImmQd/VYNZsOORZYuELpVMnNeT8VUG36pt1UEuHukhSxEaAvP8fsviJ3
ryKkvEo6MP0OnRAodKnviTm0Ltgs9Wro0uQC787gAT4s0EAM1SCHZ052u5SU8qau+uySKU90bUEM
JTeO7PjMaKuNlsbGOeB0BiWikOOFEQjEJzddvK+VHuvwiG2KkY9tQ5rUBwCT6SwZLOmYHbu61suB
8qmTonqJMEfaephHHAdTPMGdYOReo95GHqqWzRJc5zEXBbYlqvxwqYAtLMuULhkc1GDsK6XiqtS8
ZqNFUXuIogujXEZT3kmE1v5IE4vuXvELBbuI0cJHXykxzkeciJ2MkYX6SdG2/YUS1sUy9+BzZlnU
nHaDxtMvaR1qBmgJJwQO66eSEEpuIIYW9fJoMEWCALNCmBic8sTy8EqCpDp+Lsa08HDPy6Uy4uoh
WS2uKFQyCvzlvl8AfPU0unlyBuSGYm3S4UTE0LOYIEmpG8eAd24X9fG2lgxh1zeB964dq2CphBiY
2UFgzRnRPTxex6e3vh0mo14OSaOdKm3sranExotAzYzUVjw/OZQg2m4jZpAZUlWfaElIRaMTh7l3
WXaehoMkVxK3R2zxDKYtUSfv5WkQHDIJl+y0NqolhgaC3Vei4hPvw8SaiO2RORSoFxHhhjIC1Gt1
dxuJOw9I4Ar7i5B8gCoezzPP7N9BHTMOK0tIVj1dOuHHlOWOmSv6nl9qGCakqgKHqzZkHmqdhOZ5
Kq6CJzTwUsgFs4TWxYi1dco+zRxcGWDulaaDpQxEvIr8RnwRIjvPa+/MLCJ5n9YB4WczoyWZWC5x
/9ZWJEpeBmEk3EyKTLdkTD4NQ/vY1RB6SrkgyafQZqWJiEd+jLtjA+rS6ZnnyAI45ESgKwlwibfM
oP8udL8jjtzXBBsFBSPPOhAcdG6qq8i5tzLg2BwqRjGtudsJVYSkTRRiPy1j2mWYNUENtKgVmyym
TAshoixHPtI2cGhYoSSoV3rtiRshKEfIwGEGnAGLBRSjo6MIhNMqwWNVNptwl7RmuiZpA4+fxNKW
eMcgWPCL8iZV9ACO/qADpHi+wwvGsytJmVbxqCl3mmn5aD3wdxp9mJhmhHk4TRw+gIncLdIs9Fyl
aIb1NIEMMrgON1HC01fw5fOgK5zMUpJNqUTmkvDsfIXtdr4QQSf3qwavPh3t9gE1brGoK0g+Ih00
s8xR2WlzyUsWebCM4lJx0N+RfxAQVe5GJkIbu2c8tDJSLC9zX60ve5Cdu0qi8iNPC2Ugbpgu8Vdg
cVDUZ8J0Tk4sFoxZELR47oM35cTzrbAYwW2nGR2GtRaBTy0J8k2LlVMuuH5IDkKbeCPbe6tfIiPr
oTgWebU2sNzCTbwaRZ5buBXYQE0ehFkcZlZFDKFy5RckkA/NTLLErh1lywAH96KrKaKdOKJEd5K6
Svd01asuu6gI9wZgGU5zlEQ8THraLOu67jzeP014FfQymeZFetMyB1I5VJAdWnVcH4Z5BWLt1Q8l
yebLKuO2UDLNc/SeLtdX0LUWkUZyaaIpe2NcZ4cYPFp7XYra2YNbOw8wSUmQfWG/0wvvBmmQD50U
K82CCNxFXwkpZICyO1DUZtqniw9dDMiy5WRMwrLJTfMshAx6FLV6QAYf17Hze/1dizWao3W9su16
YwZDCwPAx5Prk7LWFGzkjXQlD422ANBIYPiIaGEMBvMknZnXTdM1JyVQHug3qbHYtE4CzUeW+cFq
RmzohLVU34p6Ud8oSlljfaMCFaGYt3oHDZ2C2JQwBOsil6Vi0wm6cJBYUbxUy2Q6VT1xOGasF9p6
4mmHWV8np742VvuAycYpd5FPchYWgaSxqXQ2tgfuk9myME0XJbfHAiu07KiyRm9LsvI08zNl6biX
gmSf6aZwGnv+3cgJWQ4MvEgm8cTLkgrvXYfV8l2YmNOFYOnxFRWafJRzO5wOU6TuJ5i4nPNXCfqT
0l9EIGjHGGxyT0VAOeuoGrONWFflwhu0ch2zdy4UfIjxi4k0CI7N1JEAbITRcWSWnltjzoVbmVwe
51aVXeSpqm4NjwmADXo9kouq0oNGAzIvREYk+g5qJuDea0X3dVNBtOuqYDHGsbAOIY3sDYiMHcBB
5FhigcBcEEPjSMG/B/A6meGSgZtr0rRtOQrxNSFrwhUU9Qo/1xJ+tkDE84lWDeZlQFzYQh9pyqFO
CWfYKihnJtQFVCW5qZ0SkTyeJ5VZHkGMG/D6NMN9oS7jMyuPp+sQpckKthQb6ZCzl/ip7h0Kod7I
zFES7M19YOdzzWphZUhFsYSVnDpNPDIKCITiwpPG7LYCnncS4sPvNYgKB2T1taeKlQXnsLTjc8aa
42byc/9IE0hxIbBAyneqQDGD67J54MMzWXnC4G1NtY5OOlyhcNIbW21PZZaRcA2ibjFUGsxcUVED
FzF4dNNBun/MhVIcttQF8XLGbjeZNVZEajH3oNMviNOWRHlrFIFyn5CTC89Yz1J4gKOCiaslCBiQ
tjMfrcbdxy0jpXQ9WCiXGCgHC8vPqxPZl8ZDgz+2i5BogmLRkhn3KCdmti47vYuW+A/FaxE1za1K
qA68vCA882AOrKskUc+VCqZGWMGosNvCDw8AraiYupSIwxF9T8xLdyzuGSNMd3lvlgdx1fE+m+C7
3kA1L3LyGJmS2b0+Ncig89xE3iJ5C4nB97bJfXEJBwrxUSSUZ6EassDMKmFmEzZSP44kjrk+FfrW
GnAFi3hrQtUkQnm/VgwA7aYf1XHRD622qGoefxupbLqrhrFHM0MKNQYn3oEe4UphgzzK7DVSFa8D
H8k/HuX9uvTyZgPbgEPXBdJ+aUIKO0FcdsRGaq4i6o/Qhmg3PoZy1R1jRI74U5EC6UwKx0xwBfAM
PD4S8Pg2Di8lSUiv2iTXSrcR/XRnEJbiAIfXuM93jbeM1YgQncBoxwPanfgwDCttJU7RzKnKG/2u
qUyrdHSrJqF01MtNhrPr4MAD8Yim8mBSunUwmSuhHeJTE0cgimk5UN7h51iFi7gxU7fMFWYkk1l0
C1ytGXkVo6Cf64IcnWF5BhkihvG5y4pKPex7plnwG9p2awHMrlJQpm2adDiUC6pCPGYXokJM+u76
/50B+ieToDlGGBY59dRJ+1CNpw91mzT1Zx4cBN3k/sM/hw/1X/mBPz/ANx472lfC3YcPOh+Lh48f
/fDhG81//9vuPg0zN+RtGd41/zp/62/+8cPf/YeZSJzcf/r1Twv78av/9Dt9/o/r8IG48rtg/Hgy
niQrO7PC6Qm0ommz7PzrF/m3f3nyNb8Bap477rPqqS9n4L937HPM8NInCRyKMuulXv2lL3dJMtsm
Jb85u/bu6SeomBm9/hP+q8ZMrzxDz/obv/LYL2Rxv/Lozvv/qO7zd0/OPU5rJqHerz/7P1xVjgxE
/wtudztP3v+j21Wfv+NHmy08CcyZ5PvKc/JHk7z/d45x98TeAs4vJJdfcXhkMnn29CXwCZb9BWfm
BWeOV56a56HhVx7c2SEcat7/++cr+I0ZCTjxa6/qqt114e5nZCvpF7xo1m2YPHmIPl7Rmdj9C754
mL3/x8+OLr3+6CdtmN2//8eTW/3Td/8lb4AibHbJb5833c/f9+ulnW0VX3uGngmIeu0t2Wb3Ybaj
eH26PX06Q7/geX0+X/a1X39X77Kf3vPz5OW1p/2P6vtd+9Np+QXPk52Pu7ufvQpms8LXfnEnyO/e
/8fn43y9F5VfcMf/wSXLyzb8yeOq/IJb/SV9yytvmOfoqK88tPOAvv/Hc67OM8VXHnq7+423exRW
PznpNAavPv4fFPNhEb7/e7Lz8082n7/9kd1XTEn/z2/HVd6F9w/ZXbj7bfzoAEo9y1uPF8fnz/56
j81zyOfX+7Om429PupPFfL6edlEv/sCXPuyY90HW/OQQL//E5wbnJ4f4tKav68SD9OuI+cOnjZ9+
5nCXPvzbv/zxXRU0d1x/3p5884mfDzN/1HxxmWN/OmPf/ND3J+dTVsWfLf0vLYwS8Mvs/CcL+74A
ezsL+5YU8JOFfVf7vZ11sdU9d8G+LzvfzsLYZ59b2PcV75tZ2Fw1P7ewJ8X221nVx5fVx1fRT54v
LteTOv/tLIwt7bnL9X2L8XYWRsH23MI+djVNznb/oc15aWf/YRf6v72XzXlZzy3w28bq7Vy1FyoP
5yc93dtZ3EubdHgX7L56aL2ddb24ST/tZN/Owl7YpJ820W9mWU/y/n6ymX3Xv7+ddb2wlz2FDt7O
sl7YyX5ALd7Oyl5ox34ATN7Myp4Ih3/yiD3Bat7Oql7YwJ7ARG9mVZ+AiD+t7X9EqN7O0l54I74e
HHsDp+J799KfPI4/TODfwLIQ4VovvD//SN//HbrE7sOY/qytnvY4dzlQZPaQNd/0Ed/AcN/2N9gT
GB/7+n8SXPeJpPBcf/OU2fAWLthHWsRza/oTUsVbWNyXO+RP36NP774i2WUPH2+9f9I99dJ73snR
AL/7Ovz5eNbvcHuGcHyKJVGe/ReelC9P5T9rVR8oSM/dVE9pS2/gXvqSufbcqv6cHfRGVmi81IZ9
R0x6G8vCROYFCOcHTtSbWNgnVtVzd+T3dKy3sa6PnK5n1/UtU+BNLOoTl+y5RX1PQnsb6/pIYntu
XT/y3/5nV/bSLsdgev6Ru+RhV/3tPwEAAP//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D2" sqref="D2:I4"/>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0" t="s">
        <v>100</v>
      </c>
      <c r="E2" s="221"/>
      <c r="F2" s="221"/>
      <c r="G2" s="221"/>
      <c r="H2" s="221"/>
      <c r="I2" s="221"/>
      <c r="J2" s="214" t="str">
        <f>"Dic 24"</f>
        <v>Dic 24</v>
      </c>
      <c r="K2" s="215"/>
    </row>
    <row r="3" spans="1:26" ht="14.4" customHeight="1" x14ac:dyDescent="0.2">
      <c r="D3" s="222"/>
      <c r="E3" s="223"/>
      <c r="F3" s="223"/>
      <c r="G3" s="223"/>
      <c r="H3" s="223"/>
      <c r="I3" s="223"/>
      <c r="J3" s="216"/>
      <c r="K3" s="217"/>
    </row>
    <row r="4" spans="1:26" ht="14.4" customHeight="1" thickBot="1" x14ac:dyDescent="0.25">
      <c r="D4" s="224"/>
      <c r="E4" s="225"/>
      <c r="F4" s="225"/>
      <c r="G4" s="225"/>
      <c r="H4" s="225"/>
      <c r="I4" s="225"/>
      <c r="J4" s="218"/>
      <c r="K4" s="219"/>
    </row>
    <row r="5" spans="1:26" ht="14.4" customHeight="1" thickBot="1" x14ac:dyDescent="0.25">
      <c r="D5" s="211" t="s">
        <v>2328</v>
      </c>
      <c r="E5" s="212"/>
      <c r="F5" s="212"/>
      <c r="G5" s="212"/>
      <c r="H5" s="212"/>
      <c r="I5" s="212"/>
      <c r="J5" s="212"/>
      <c r="K5" s="213"/>
    </row>
    <row r="9" spans="1:26" ht="14.4" customHeight="1" x14ac:dyDescent="0.2">
      <c r="A9" s="7"/>
      <c r="B9" s="50"/>
      <c r="C9" s="50"/>
      <c r="D9" s="50"/>
      <c r="E9" s="50"/>
      <c r="F9" s="50"/>
      <c r="G9" s="50"/>
      <c r="H9" s="50"/>
      <c r="I9" s="50"/>
      <c r="J9" s="50"/>
      <c r="K9" s="50"/>
      <c r="L9" s="50"/>
      <c r="M9" s="50"/>
    </row>
    <row r="10" spans="1:26" s="5" customFormat="1" ht="14.4" customHeight="1" x14ac:dyDescent="0.2">
      <c r="A10" s="226" t="s">
        <v>38</v>
      </c>
      <c r="B10" s="226"/>
      <c r="C10" s="226"/>
      <c r="D10" s="226"/>
      <c r="E10" s="226"/>
      <c r="F10" s="226"/>
      <c r="G10" s="226"/>
      <c r="H10" s="226"/>
      <c r="I10" s="226"/>
      <c r="J10" s="226"/>
      <c r="K10" s="226"/>
      <c r="L10" s="226"/>
      <c r="M10" s="226"/>
      <c r="N10" s="226"/>
    </row>
    <row r="12" spans="1:26" ht="14.4" customHeight="1" x14ac:dyDescent="0.2">
      <c r="A12" s="206" t="s">
        <v>0</v>
      </c>
      <c r="B12" s="208" t="s">
        <v>31</v>
      </c>
      <c r="C12" s="209"/>
      <c r="D12" s="209"/>
      <c r="E12" s="209"/>
      <c r="F12" s="209"/>
      <c r="G12" s="209"/>
      <c r="H12" s="209"/>
      <c r="I12" s="209"/>
      <c r="J12" s="209"/>
      <c r="K12" s="209"/>
      <c r="L12" s="209"/>
      <c r="M12" s="209"/>
      <c r="N12" s="209"/>
      <c r="O12" s="61"/>
      <c r="P12" s="59"/>
      <c r="Q12" s="59"/>
      <c r="R12" s="59"/>
      <c r="S12" s="59"/>
      <c r="T12" s="59"/>
      <c r="U12" s="59"/>
      <c r="V12" s="59"/>
      <c r="W12" s="59"/>
      <c r="X12" s="59"/>
      <c r="Y12" s="59"/>
      <c r="Z12" s="59"/>
    </row>
    <row r="13" spans="1:26" ht="14.4" customHeight="1" x14ac:dyDescent="0.2">
      <c r="A13" s="207"/>
      <c r="B13" s="192" t="s">
        <v>1205</v>
      </c>
      <c r="C13" s="193" t="s">
        <v>1207</v>
      </c>
      <c r="D13" s="193" t="s">
        <v>2324</v>
      </c>
      <c r="E13" s="193" t="s">
        <v>2325</v>
      </c>
      <c r="F13" s="193" t="s">
        <v>2326</v>
      </c>
      <c r="G13" s="193" t="s">
        <v>2327</v>
      </c>
      <c r="H13" s="193" t="s">
        <v>2330</v>
      </c>
      <c r="I13" s="193" t="s">
        <v>2331</v>
      </c>
      <c r="J13" s="193" t="s">
        <v>2332</v>
      </c>
      <c r="K13" s="193" t="s">
        <v>2333</v>
      </c>
      <c r="L13" s="193" t="s">
        <v>2334</v>
      </c>
      <c r="M13" s="193" t="s">
        <v>2336</v>
      </c>
      <c r="N13" s="194" t="s">
        <v>2339</v>
      </c>
      <c r="O13" s="62"/>
      <c r="P13" s="60"/>
      <c r="Q13" s="60"/>
      <c r="R13" s="60"/>
      <c r="S13" s="60"/>
      <c r="T13" s="60"/>
      <c r="U13" s="60"/>
      <c r="V13" s="60"/>
      <c r="W13" s="60"/>
      <c r="X13" s="60"/>
      <c r="Y13" s="60"/>
      <c r="Z13" s="60"/>
    </row>
    <row r="14" spans="1:26" ht="14.4" customHeight="1" x14ac:dyDescent="0.3">
      <c r="A14" s="3" t="s">
        <v>1</v>
      </c>
      <c r="B14" s="84">
        <v>13200492</v>
      </c>
      <c r="C14" s="85">
        <v>12753175</v>
      </c>
      <c r="D14" s="85">
        <v>13159627</v>
      </c>
      <c r="E14" s="85">
        <v>13292798</v>
      </c>
      <c r="F14" s="85">
        <v>13546673</v>
      </c>
      <c r="G14" s="85">
        <v>13601813</v>
      </c>
      <c r="H14" s="85">
        <v>13471293</v>
      </c>
      <c r="I14" s="85">
        <v>13534103</v>
      </c>
      <c r="J14" s="85">
        <v>13679651</v>
      </c>
      <c r="K14" s="85">
        <v>13819745</v>
      </c>
      <c r="L14" s="85">
        <v>13947628</v>
      </c>
      <c r="M14" s="85">
        <v>13910084</v>
      </c>
      <c r="N14" s="86">
        <v>13115205</v>
      </c>
      <c r="O14" s="152"/>
    </row>
    <row r="15" spans="1:26" ht="14.4" customHeight="1" x14ac:dyDescent="0.2">
      <c r="A15" s="1" t="s">
        <v>91</v>
      </c>
      <c r="B15" s="87">
        <v>1867994</v>
      </c>
      <c r="C15" s="88">
        <v>2327273</v>
      </c>
      <c r="D15" s="88">
        <v>1721785</v>
      </c>
      <c r="E15" s="88">
        <v>1588198</v>
      </c>
      <c r="F15" s="88">
        <v>1598124</v>
      </c>
      <c r="G15" s="88">
        <v>1608361</v>
      </c>
      <c r="H15" s="88">
        <v>1611186</v>
      </c>
      <c r="I15" s="88">
        <v>1732804</v>
      </c>
      <c r="J15" s="88">
        <v>1564834</v>
      </c>
      <c r="K15" s="88">
        <v>1598294</v>
      </c>
      <c r="L15" s="88">
        <v>1602751</v>
      </c>
      <c r="M15" s="88">
        <v>1541080</v>
      </c>
      <c r="N15" s="89">
        <v>2017587</v>
      </c>
    </row>
    <row r="16" spans="1:26" ht="14.4" customHeight="1" x14ac:dyDescent="0.2">
      <c r="A16" s="1" t="s">
        <v>92</v>
      </c>
      <c r="B16" s="90">
        <v>4108461</v>
      </c>
      <c r="C16" s="91">
        <v>4009841</v>
      </c>
      <c r="D16" s="91">
        <v>4535789</v>
      </c>
      <c r="E16" s="91">
        <v>4667703</v>
      </c>
      <c r="F16" s="91">
        <v>4799394</v>
      </c>
      <c r="G16" s="91">
        <v>4786828</v>
      </c>
      <c r="H16" s="91">
        <v>4690793</v>
      </c>
      <c r="I16" s="91">
        <v>4642097</v>
      </c>
      <c r="J16" s="91">
        <v>4829403</v>
      </c>
      <c r="K16" s="91">
        <v>4935314</v>
      </c>
      <c r="L16" s="91">
        <v>4979362</v>
      </c>
      <c r="M16" s="91">
        <v>4928258</v>
      </c>
      <c r="N16" s="92">
        <v>3942634</v>
      </c>
    </row>
    <row r="17" spans="1:15" ht="14.4" customHeight="1" x14ac:dyDescent="0.2">
      <c r="A17" s="1" t="s">
        <v>3</v>
      </c>
      <c r="B17" s="90">
        <v>4163182</v>
      </c>
      <c r="C17" s="91">
        <v>3878872</v>
      </c>
      <c r="D17" s="91">
        <v>4061638</v>
      </c>
      <c r="E17" s="91">
        <v>4143315</v>
      </c>
      <c r="F17" s="91">
        <v>4173639</v>
      </c>
      <c r="G17" s="91">
        <v>4222952</v>
      </c>
      <c r="H17" s="91">
        <v>4228877</v>
      </c>
      <c r="I17" s="91">
        <v>4241790</v>
      </c>
      <c r="J17" s="91">
        <v>4251346</v>
      </c>
      <c r="K17" s="91">
        <v>4249900</v>
      </c>
      <c r="L17" s="91">
        <v>4317089</v>
      </c>
      <c r="M17" s="91">
        <v>4320687</v>
      </c>
      <c r="N17" s="92">
        <v>4167892</v>
      </c>
    </row>
    <row r="18" spans="1:15" ht="14.4" customHeight="1" x14ac:dyDescent="0.2">
      <c r="A18" s="1" t="s">
        <v>4</v>
      </c>
      <c r="B18" s="90">
        <v>2197957</v>
      </c>
      <c r="C18" s="91">
        <v>1928275</v>
      </c>
      <c r="D18" s="91">
        <v>2097358</v>
      </c>
      <c r="E18" s="91">
        <v>2130032</v>
      </c>
      <c r="F18" s="91">
        <v>2197088</v>
      </c>
      <c r="G18" s="91">
        <v>2191739</v>
      </c>
      <c r="H18" s="91">
        <v>2034756</v>
      </c>
      <c r="I18" s="91">
        <v>2119897</v>
      </c>
      <c r="J18" s="91">
        <v>2252728</v>
      </c>
      <c r="K18" s="91">
        <v>2247791</v>
      </c>
      <c r="L18" s="91">
        <v>2251415</v>
      </c>
      <c r="M18" s="91">
        <v>2154265</v>
      </c>
      <c r="N18" s="92">
        <v>2149815</v>
      </c>
    </row>
    <row r="19" spans="1:15" ht="14.4" customHeight="1" x14ac:dyDescent="0.2">
      <c r="A19" s="2" t="s">
        <v>5</v>
      </c>
      <c r="B19" s="93">
        <v>862898</v>
      </c>
      <c r="C19" s="94">
        <v>608914</v>
      </c>
      <c r="D19" s="94">
        <v>743057</v>
      </c>
      <c r="E19" s="94">
        <v>763550</v>
      </c>
      <c r="F19" s="94">
        <v>778428</v>
      </c>
      <c r="G19" s="94">
        <v>791933</v>
      </c>
      <c r="H19" s="94">
        <v>905681</v>
      </c>
      <c r="I19" s="94">
        <v>797515</v>
      </c>
      <c r="J19" s="94">
        <v>781340</v>
      </c>
      <c r="K19" s="94">
        <v>788446</v>
      </c>
      <c r="L19" s="94">
        <v>797011</v>
      </c>
      <c r="M19" s="94">
        <v>965794</v>
      </c>
      <c r="N19" s="95">
        <v>837277</v>
      </c>
    </row>
    <row r="20" spans="1:15" ht="14.4" customHeight="1" x14ac:dyDescent="0.3">
      <c r="A20" s="3" t="s">
        <v>2</v>
      </c>
      <c r="B20" s="84">
        <v>2340939</v>
      </c>
      <c r="C20" s="85">
        <v>2137275</v>
      </c>
      <c r="D20" s="85">
        <v>2227733</v>
      </c>
      <c r="E20" s="85">
        <v>2297950</v>
      </c>
      <c r="F20" s="85">
        <v>2341574</v>
      </c>
      <c r="G20" s="85">
        <v>2368973</v>
      </c>
      <c r="H20" s="85">
        <v>2383789</v>
      </c>
      <c r="I20" s="85">
        <v>2394040</v>
      </c>
      <c r="J20" s="85">
        <v>2428002</v>
      </c>
      <c r="K20" s="85">
        <v>2467944</v>
      </c>
      <c r="L20" s="85">
        <v>2498591</v>
      </c>
      <c r="M20" s="85">
        <v>2508914</v>
      </c>
      <c r="N20" s="86">
        <v>2396101</v>
      </c>
      <c r="O20" s="152"/>
    </row>
    <row r="21" spans="1:15" ht="14.4" customHeight="1" x14ac:dyDescent="0.2">
      <c r="A21" s="1" t="s">
        <v>91</v>
      </c>
      <c r="B21" s="87">
        <v>201507</v>
      </c>
      <c r="C21" s="88">
        <v>171772</v>
      </c>
      <c r="D21" s="88">
        <v>161536</v>
      </c>
      <c r="E21" s="88">
        <v>137689</v>
      </c>
      <c r="F21" s="88">
        <v>132805</v>
      </c>
      <c r="G21" s="88">
        <v>133344</v>
      </c>
      <c r="H21" s="88">
        <v>128236</v>
      </c>
      <c r="I21" s="88">
        <v>141764</v>
      </c>
      <c r="J21" s="88">
        <v>144909</v>
      </c>
      <c r="K21" s="88">
        <v>151834</v>
      </c>
      <c r="L21" s="88">
        <v>140664</v>
      </c>
      <c r="M21" s="88">
        <v>133844</v>
      </c>
      <c r="N21" s="89">
        <v>210203</v>
      </c>
    </row>
    <row r="22" spans="1:15" ht="14.4" customHeight="1" x14ac:dyDescent="0.2">
      <c r="A22" s="1" t="s">
        <v>92</v>
      </c>
      <c r="B22" s="90">
        <v>1481960</v>
      </c>
      <c r="C22" s="91">
        <v>1511972</v>
      </c>
      <c r="D22" s="91">
        <v>1531631</v>
      </c>
      <c r="E22" s="91">
        <v>1575305</v>
      </c>
      <c r="F22" s="91">
        <v>1595369</v>
      </c>
      <c r="G22" s="91">
        <v>1603243</v>
      </c>
      <c r="H22" s="91">
        <v>1614183</v>
      </c>
      <c r="I22" s="91">
        <v>1608416</v>
      </c>
      <c r="J22" s="91">
        <v>1624479</v>
      </c>
      <c r="K22" s="91">
        <v>1631804</v>
      </c>
      <c r="L22" s="91">
        <v>1647891</v>
      </c>
      <c r="M22" s="91">
        <v>1647525</v>
      </c>
      <c r="N22" s="92">
        <v>1519625</v>
      </c>
    </row>
    <row r="23" spans="1:15" ht="14.4" customHeight="1" x14ac:dyDescent="0.2">
      <c r="A23" s="1" t="s">
        <v>3</v>
      </c>
      <c r="B23" s="90">
        <v>412266</v>
      </c>
      <c r="C23" s="91">
        <v>286048</v>
      </c>
      <c r="D23" s="91">
        <v>347391</v>
      </c>
      <c r="E23" s="91">
        <v>385812</v>
      </c>
      <c r="F23" s="91">
        <v>405649</v>
      </c>
      <c r="G23" s="91">
        <v>418575</v>
      </c>
      <c r="H23" s="91">
        <v>426751</v>
      </c>
      <c r="I23" s="91">
        <v>427893</v>
      </c>
      <c r="J23" s="91">
        <v>437888</v>
      </c>
      <c r="K23" s="91">
        <v>456195</v>
      </c>
      <c r="L23" s="91">
        <v>472026</v>
      </c>
      <c r="M23" s="91">
        <v>482511</v>
      </c>
      <c r="N23" s="92">
        <v>423987</v>
      </c>
    </row>
    <row r="24" spans="1:15" ht="14.4" customHeight="1" x14ac:dyDescent="0.2">
      <c r="A24" s="1" t="s">
        <v>4</v>
      </c>
      <c r="B24" s="90">
        <v>185041</v>
      </c>
      <c r="C24" s="91">
        <v>125600</v>
      </c>
      <c r="D24" s="91">
        <v>143317</v>
      </c>
      <c r="E24" s="91">
        <v>154435</v>
      </c>
      <c r="F24" s="91">
        <v>161044</v>
      </c>
      <c r="G24" s="91">
        <v>166854</v>
      </c>
      <c r="H24" s="91">
        <v>168010</v>
      </c>
      <c r="I24" s="91">
        <v>168040</v>
      </c>
      <c r="J24" s="91">
        <v>172004</v>
      </c>
      <c r="K24" s="91">
        <v>178425</v>
      </c>
      <c r="L24" s="91">
        <v>186444</v>
      </c>
      <c r="M24" s="91">
        <v>192167</v>
      </c>
      <c r="N24" s="92">
        <v>185299</v>
      </c>
    </row>
    <row r="25" spans="1:15" ht="14.4" customHeight="1" x14ac:dyDescent="0.2">
      <c r="A25" s="2" t="s">
        <v>5</v>
      </c>
      <c r="B25" s="93">
        <v>60165</v>
      </c>
      <c r="C25" s="94">
        <v>41883</v>
      </c>
      <c r="D25" s="94">
        <v>43858</v>
      </c>
      <c r="E25" s="94">
        <v>44709</v>
      </c>
      <c r="F25" s="94">
        <v>46707</v>
      </c>
      <c r="G25" s="94">
        <v>46957</v>
      </c>
      <c r="H25" s="94">
        <v>46609</v>
      </c>
      <c r="I25" s="94">
        <v>47927</v>
      </c>
      <c r="J25" s="94">
        <v>48722</v>
      </c>
      <c r="K25" s="94">
        <v>49686</v>
      </c>
      <c r="L25" s="94">
        <v>51566</v>
      </c>
      <c r="M25" s="94">
        <v>52867</v>
      </c>
      <c r="N25" s="95">
        <v>56987</v>
      </c>
    </row>
    <row r="26" spans="1:15" ht="14.4" customHeight="1" x14ac:dyDescent="0.3">
      <c r="A26" s="3" t="s">
        <v>6</v>
      </c>
      <c r="B26" s="84">
        <v>10859553</v>
      </c>
      <c r="C26" s="85">
        <v>10615900</v>
      </c>
      <c r="D26" s="85">
        <v>10931894</v>
      </c>
      <c r="E26" s="85">
        <v>10994848</v>
      </c>
      <c r="F26" s="85">
        <v>11205099</v>
      </c>
      <c r="G26" s="85">
        <v>11232840</v>
      </c>
      <c r="H26" s="85">
        <v>11087504</v>
      </c>
      <c r="I26" s="85">
        <v>11140063</v>
      </c>
      <c r="J26" s="85">
        <v>11251649</v>
      </c>
      <c r="K26" s="85">
        <v>11351801</v>
      </c>
      <c r="L26" s="85">
        <v>11449037</v>
      </c>
      <c r="M26" s="85">
        <v>11401170</v>
      </c>
      <c r="N26" s="86">
        <v>10719104</v>
      </c>
      <c r="O26" s="152"/>
    </row>
    <row r="27" spans="1:15" ht="14.4" customHeight="1" x14ac:dyDescent="0.2">
      <c r="A27" s="1" t="s">
        <v>91</v>
      </c>
      <c r="B27" s="87">
        <v>1666487</v>
      </c>
      <c r="C27" s="88">
        <v>2155501</v>
      </c>
      <c r="D27" s="88">
        <v>1560249</v>
      </c>
      <c r="E27" s="88">
        <v>1450509</v>
      </c>
      <c r="F27" s="88">
        <v>1465319</v>
      </c>
      <c r="G27" s="88">
        <v>1475017</v>
      </c>
      <c r="H27" s="88">
        <v>1482950</v>
      </c>
      <c r="I27" s="88">
        <v>1591040</v>
      </c>
      <c r="J27" s="88">
        <v>1419925</v>
      </c>
      <c r="K27" s="88">
        <v>1446460</v>
      </c>
      <c r="L27" s="88">
        <v>1462087</v>
      </c>
      <c r="M27" s="88">
        <v>1407236</v>
      </c>
      <c r="N27" s="89">
        <v>1807384</v>
      </c>
    </row>
    <row r="28" spans="1:15" ht="14.4" customHeight="1" x14ac:dyDescent="0.2">
      <c r="A28" s="1" t="s">
        <v>92</v>
      </c>
      <c r="B28" s="90">
        <v>2626501</v>
      </c>
      <c r="C28" s="91">
        <v>2497869</v>
      </c>
      <c r="D28" s="91">
        <v>3004158</v>
      </c>
      <c r="E28" s="91">
        <v>3092398</v>
      </c>
      <c r="F28" s="91">
        <v>3204025</v>
      </c>
      <c r="G28" s="91">
        <v>3183585</v>
      </c>
      <c r="H28" s="91">
        <v>3076610</v>
      </c>
      <c r="I28" s="91">
        <v>3033681</v>
      </c>
      <c r="J28" s="91">
        <v>3204924</v>
      </c>
      <c r="K28" s="91">
        <v>3303510</v>
      </c>
      <c r="L28" s="91">
        <v>3331471</v>
      </c>
      <c r="M28" s="91">
        <v>3280733</v>
      </c>
      <c r="N28" s="92">
        <v>2423009</v>
      </c>
    </row>
    <row r="29" spans="1:15" ht="14.4" customHeight="1" x14ac:dyDescent="0.2">
      <c r="A29" s="1" t="s">
        <v>3</v>
      </c>
      <c r="B29" s="90">
        <v>3750916</v>
      </c>
      <c r="C29" s="91">
        <v>3592824</v>
      </c>
      <c r="D29" s="91">
        <v>3714247</v>
      </c>
      <c r="E29" s="91">
        <v>3757503</v>
      </c>
      <c r="F29" s="91">
        <v>3767990</v>
      </c>
      <c r="G29" s="91">
        <v>3804377</v>
      </c>
      <c r="H29" s="91">
        <v>3802126</v>
      </c>
      <c r="I29" s="91">
        <v>3813897</v>
      </c>
      <c r="J29" s="91">
        <v>3813458</v>
      </c>
      <c r="K29" s="91">
        <v>3793705</v>
      </c>
      <c r="L29" s="91">
        <v>3845063</v>
      </c>
      <c r="M29" s="91">
        <v>3838176</v>
      </c>
      <c r="N29" s="92">
        <v>3743905</v>
      </c>
    </row>
    <row r="30" spans="1:15" ht="14.4" customHeight="1" x14ac:dyDescent="0.2">
      <c r="A30" s="1" t="s">
        <v>4</v>
      </c>
      <c r="B30" s="90">
        <v>2012916</v>
      </c>
      <c r="C30" s="91">
        <v>1802675</v>
      </c>
      <c r="D30" s="91">
        <v>1954041</v>
      </c>
      <c r="E30" s="91">
        <v>1975597</v>
      </c>
      <c r="F30" s="91">
        <v>2036044</v>
      </c>
      <c r="G30" s="91">
        <v>2024885</v>
      </c>
      <c r="H30" s="91">
        <v>1866746</v>
      </c>
      <c r="I30" s="91">
        <v>1951857</v>
      </c>
      <c r="J30" s="91">
        <v>2080724</v>
      </c>
      <c r="K30" s="91">
        <v>2069366</v>
      </c>
      <c r="L30" s="91">
        <v>2064971</v>
      </c>
      <c r="M30" s="91">
        <v>1962098</v>
      </c>
      <c r="N30" s="92">
        <v>1964516</v>
      </c>
    </row>
    <row r="31" spans="1:15" ht="14.4" customHeight="1" x14ac:dyDescent="0.2">
      <c r="A31" s="2" t="s">
        <v>5</v>
      </c>
      <c r="B31" s="93">
        <v>802733</v>
      </c>
      <c r="C31" s="94">
        <v>567031</v>
      </c>
      <c r="D31" s="94">
        <v>699199</v>
      </c>
      <c r="E31" s="94">
        <v>718841</v>
      </c>
      <c r="F31" s="94">
        <v>731721</v>
      </c>
      <c r="G31" s="94">
        <v>744976</v>
      </c>
      <c r="H31" s="94">
        <v>859072</v>
      </c>
      <c r="I31" s="94">
        <v>749588</v>
      </c>
      <c r="J31" s="94">
        <v>732618</v>
      </c>
      <c r="K31" s="94">
        <v>738760</v>
      </c>
      <c r="L31" s="94">
        <v>745445</v>
      </c>
      <c r="M31" s="94">
        <v>912927</v>
      </c>
      <c r="N31" s="95">
        <v>780290</v>
      </c>
    </row>
    <row r="32" spans="1:15" ht="14.4" customHeight="1" x14ac:dyDescent="0.3">
      <c r="A32" s="3" t="s">
        <v>32</v>
      </c>
      <c r="B32" s="84">
        <v>9182596</v>
      </c>
      <c r="C32" s="85">
        <v>9042631</v>
      </c>
      <c r="D32" s="85">
        <v>9232796</v>
      </c>
      <c r="E32" s="85">
        <v>9191535</v>
      </c>
      <c r="F32" s="85">
        <v>9335823</v>
      </c>
      <c r="G32" s="85">
        <v>9321738</v>
      </c>
      <c r="H32" s="85">
        <v>9250750</v>
      </c>
      <c r="I32" s="85">
        <v>9265650</v>
      </c>
      <c r="J32" s="85">
        <v>9266084</v>
      </c>
      <c r="K32" s="85">
        <v>9285039</v>
      </c>
      <c r="L32" s="85">
        <v>9342908</v>
      </c>
      <c r="M32" s="85">
        <v>9342418</v>
      </c>
      <c r="N32" s="86">
        <v>9107705</v>
      </c>
      <c r="O32" s="152"/>
    </row>
    <row r="33" spans="1:14" ht="14.4" customHeight="1" x14ac:dyDescent="0.2">
      <c r="A33" s="1" t="s">
        <v>91</v>
      </c>
      <c r="B33" s="87">
        <v>1597823</v>
      </c>
      <c r="C33" s="88">
        <v>2057643</v>
      </c>
      <c r="D33" s="88">
        <v>1488743</v>
      </c>
      <c r="E33" s="88">
        <v>1400168</v>
      </c>
      <c r="F33" s="88">
        <v>1396613</v>
      </c>
      <c r="G33" s="88">
        <v>1422681</v>
      </c>
      <c r="H33" s="88">
        <v>1414790</v>
      </c>
      <c r="I33" s="88">
        <v>1504860</v>
      </c>
      <c r="J33" s="88">
        <v>1355084</v>
      </c>
      <c r="K33" s="88">
        <v>1394228</v>
      </c>
      <c r="L33" s="88">
        <v>1395943</v>
      </c>
      <c r="M33" s="88">
        <v>1356204</v>
      </c>
      <c r="N33" s="89">
        <v>1740446</v>
      </c>
    </row>
    <row r="34" spans="1:14" ht="14.4" customHeight="1" x14ac:dyDescent="0.2">
      <c r="A34" s="1" t="s">
        <v>92</v>
      </c>
      <c r="B34" s="90">
        <v>2002958</v>
      </c>
      <c r="C34" s="91">
        <v>1966691</v>
      </c>
      <c r="D34" s="91">
        <v>2353552</v>
      </c>
      <c r="E34" s="91">
        <v>2324218</v>
      </c>
      <c r="F34" s="91">
        <v>2395800</v>
      </c>
      <c r="G34" s="91">
        <v>2323495</v>
      </c>
      <c r="H34" s="91">
        <v>2299044</v>
      </c>
      <c r="I34" s="91">
        <v>2237525</v>
      </c>
      <c r="J34" s="91">
        <v>2290872</v>
      </c>
      <c r="K34" s="91">
        <v>2299211</v>
      </c>
      <c r="L34" s="91">
        <v>2307023</v>
      </c>
      <c r="M34" s="91">
        <v>2289182</v>
      </c>
      <c r="N34" s="92">
        <v>1873274</v>
      </c>
    </row>
    <row r="35" spans="1:14" ht="14.4" customHeight="1" x14ac:dyDescent="0.2">
      <c r="A35" s="1" t="s">
        <v>3</v>
      </c>
      <c r="B35" s="90">
        <v>3537607</v>
      </c>
      <c r="C35" s="91">
        <v>3315321</v>
      </c>
      <c r="D35" s="91">
        <v>3536027</v>
      </c>
      <c r="E35" s="91">
        <v>3585428</v>
      </c>
      <c r="F35" s="91">
        <v>3598924</v>
      </c>
      <c r="G35" s="91">
        <v>3636583</v>
      </c>
      <c r="H35" s="91">
        <v>3615430</v>
      </c>
      <c r="I35" s="91">
        <v>3604225</v>
      </c>
      <c r="J35" s="91">
        <v>3635938</v>
      </c>
      <c r="K35" s="91">
        <v>3623556</v>
      </c>
      <c r="L35" s="91">
        <v>3672537</v>
      </c>
      <c r="M35" s="91">
        <v>3674706</v>
      </c>
      <c r="N35" s="92">
        <v>3535055</v>
      </c>
    </row>
    <row r="36" spans="1:14" ht="14.4" customHeight="1" x14ac:dyDescent="0.2">
      <c r="A36" s="1" t="s">
        <v>4</v>
      </c>
      <c r="B36" s="90">
        <v>1493836</v>
      </c>
      <c r="C36" s="91">
        <v>1302017</v>
      </c>
      <c r="D36" s="91">
        <v>1407195</v>
      </c>
      <c r="E36" s="91">
        <v>1415605</v>
      </c>
      <c r="F36" s="91">
        <v>1474879</v>
      </c>
      <c r="G36" s="91">
        <v>1464799</v>
      </c>
      <c r="H36" s="91">
        <v>1423933</v>
      </c>
      <c r="I36" s="91">
        <v>1455398</v>
      </c>
      <c r="J36" s="91">
        <v>1513202</v>
      </c>
      <c r="K36" s="91">
        <v>1494761</v>
      </c>
      <c r="L36" s="91">
        <v>1497830</v>
      </c>
      <c r="M36" s="91">
        <v>1523465</v>
      </c>
      <c r="N36" s="92">
        <v>1440637</v>
      </c>
    </row>
    <row r="37" spans="1:14" ht="14.4" customHeight="1" x14ac:dyDescent="0.2">
      <c r="A37" s="2" t="s">
        <v>5</v>
      </c>
      <c r="B37" s="93">
        <v>550372</v>
      </c>
      <c r="C37" s="94">
        <v>400959</v>
      </c>
      <c r="D37" s="94">
        <v>447279</v>
      </c>
      <c r="E37" s="94">
        <v>466116</v>
      </c>
      <c r="F37" s="94">
        <v>469607</v>
      </c>
      <c r="G37" s="94">
        <v>474180</v>
      </c>
      <c r="H37" s="94">
        <v>497553</v>
      </c>
      <c r="I37" s="94">
        <v>463642</v>
      </c>
      <c r="J37" s="94">
        <v>470988</v>
      </c>
      <c r="K37" s="94">
        <v>473283</v>
      </c>
      <c r="L37" s="94">
        <v>469575</v>
      </c>
      <c r="M37" s="94">
        <v>498861</v>
      </c>
      <c r="N37" s="95">
        <v>518293</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6" t="s">
        <v>0</v>
      </c>
      <c r="B40" s="208" t="s">
        <v>29</v>
      </c>
      <c r="C40" s="209"/>
      <c r="D40" s="209"/>
      <c r="E40" s="209"/>
      <c r="F40" s="209"/>
      <c r="G40" s="209"/>
      <c r="H40" s="209"/>
      <c r="I40" s="209"/>
      <c r="J40" s="209"/>
      <c r="K40" s="209"/>
      <c r="L40" s="209"/>
      <c r="M40" s="210"/>
    </row>
    <row r="41" spans="1:14" ht="14.4" customHeight="1" x14ac:dyDescent="0.2">
      <c r="A41" s="207"/>
      <c r="B41" s="96" t="s">
        <v>1207</v>
      </c>
      <c r="C41" s="97" t="s">
        <v>2324</v>
      </c>
      <c r="D41" s="97" t="s">
        <v>2325</v>
      </c>
      <c r="E41" s="97" t="s">
        <v>2326</v>
      </c>
      <c r="F41" s="97" t="s">
        <v>2327</v>
      </c>
      <c r="G41" s="97" t="s">
        <v>2330</v>
      </c>
      <c r="H41" s="97" t="s">
        <v>2331</v>
      </c>
      <c r="I41" s="97" t="s">
        <v>2332</v>
      </c>
      <c r="J41" s="97" t="s">
        <v>2333</v>
      </c>
      <c r="K41" s="97" t="s">
        <v>2334</v>
      </c>
      <c r="L41" s="97" t="s">
        <v>2336</v>
      </c>
      <c r="M41" s="98" t="s">
        <v>2339</v>
      </c>
    </row>
    <row r="42" spans="1:14" ht="14.4" customHeight="1" x14ac:dyDescent="0.2">
      <c r="A42" s="3" t="s">
        <v>1</v>
      </c>
      <c r="B42" s="99">
        <v>-3.3886388477035553E-2</v>
      </c>
      <c r="C42" s="100">
        <v>3.1870651818076676E-2</v>
      </c>
      <c r="D42" s="100">
        <v>1.0119663726031141E-2</v>
      </c>
      <c r="E42" s="100">
        <v>1.9098687875946058E-2</v>
      </c>
      <c r="F42" s="100">
        <v>4.0703721127689435E-3</v>
      </c>
      <c r="G42" s="100">
        <v>-9.5957796214372303E-3</v>
      </c>
      <c r="H42" s="100">
        <v>4.6625071550295879E-3</v>
      </c>
      <c r="I42" s="100">
        <v>1.0754166715001356E-2</v>
      </c>
      <c r="J42" s="100">
        <v>1.0241050740256458E-2</v>
      </c>
      <c r="K42" s="100">
        <v>9.2536439709994655E-3</v>
      </c>
      <c r="L42" s="100">
        <v>-2.6917838646112443E-3</v>
      </c>
      <c r="M42" s="101">
        <v>-5.7144083385837208E-2</v>
      </c>
    </row>
    <row r="43" spans="1:14" ht="14.4" customHeight="1" x14ac:dyDescent="0.2">
      <c r="A43" s="1" t="s">
        <v>91</v>
      </c>
      <c r="B43" s="102">
        <v>0.24586749207973901</v>
      </c>
      <c r="C43" s="103">
        <v>-0.26017059451125846</v>
      </c>
      <c r="D43" s="103">
        <v>-7.7586342081037998E-2</v>
      </c>
      <c r="E43" s="103">
        <v>6.2498504594515293E-3</v>
      </c>
      <c r="F43" s="103">
        <v>6.405635607750087E-3</v>
      </c>
      <c r="G43" s="103">
        <v>1.7564464694182463E-3</v>
      </c>
      <c r="H43" s="103">
        <v>7.5483525800249016E-2</v>
      </c>
      <c r="I43" s="103">
        <v>-9.693537180200415E-2</v>
      </c>
      <c r="J43" s="103">
        <v>2.1382459736943343E-2</v>
      </c>
      <c r="K43" s="103">
        <v>2.7885983429832058E-3</v>
      </c>
      <c r="L43" s="103">
        <v>-3.8478216516476982E-2</v>
      </c>
      <c r="M43" s="104">
        <v>0.30920328600721569</v>
      </c>
    </row>
    <row r="44" spans="1:14" ht="14.4" customHeight="1" x14ac:dyDescent="0.2">
      <c r="A44" s="1" t="s">
        <v>92</v>
      </c>
      <c r="B44" s="105">
        <v>-2.4004122224842831E-2</v>
      </c>
      <c r="C44" s="106">
        <v>0.13116430302348647</v>
      </c>
      <c r="D44" s="106">
        <v>2.9082922508079631E-2</v>
      </c>
      <c r="E44" s="106">
        <v>2.8213234646677392E-2</v>
      </c>
      <c r="F44" s="106">
        <v>-2.6182472203782393E-3</v>
      </c>
      <c r="G44" s="106">
        <v>-2.0062346088056644E-2</v>
      </c>
      <c r="H44" s="106">
        <v>-1.0381187146821444E-2</v>
      </c>
      <c r="I44" s="106">
        <v>4.0349436903192676E-2</v>
      </c>
      <c r="J44" s="106">
        <v>2.1930453929812858E-2</v>
      </c>
      <c r="K44" s="106">
        <v>8.9250653555173996E-3</v>
      </c>
      <c r="L44" s="106">
        <v>-1.0263162228414002E-2</v>
      </c>
      <c r="M44" s="107">
        <v>-0.19999439964384982</v>
      </c>
    </row>
    <row r="45" spans="1:14" ht="14.4" customHeight="1" x14ac:dyDescent="0.2">
      <c r="A45" s="1" t="s">
        <v>3</v>
      </c>
      <c r="B45" s="105">
        <v>-6.8291513558619343E-2</v>
      </c>
      <c r="C45" s="106">
        <v>4.7118337496055554E-2</v>
      </c>
      <c r="D45" s="106">
        <v>2.0109374592221167E-2</v>
      </c>
      <c r="E45" s="106">
        <v>7.3187773558129176E-3</v>
      </c>
      <c r="F45" s="106">
        <v>1.181534866815266E-2</v>
      </c>
      <c r="G45" s="106">
        <v>1.4030469680924623E-3</v>
      </c>
      <c r="H45" s="106">
        <v>3.0535293412411852E-3</v>
      </c>
      <c r="I45" s="106">
        <v>2.2528225112511463E-3</v>
      </c>
      <c r="J45" s="106">
        <v>-3.4012757371430129E-4</v>
      </c>
      <c r="K45" s="106">
        <v>1.5809548459963765E-2</v>
      </c>
      <c r="L45" s="106">
        <v>8.3343197233135566E-4</v>
      </c>
      <c r="M45" s="107">
        <v>-3.5363589169963017E-2</v>
      </c>
    </row>
    <row r="46" spans="1:14" ht="14.4" customHeight="1" x14ac:dyDescent="0.2">
      <c r="A46" s="1" t="s">
        <v>4</v>
      </c>
      <c r="B46" s="105">
        <v>-0.12269666786019927</v>
      </c>
      <c r="C46" s="106">
        <v>8.7686144351817041E-2</v>
      </c>
      <c r="D46" s="106">
        <v>1.5578647040705497E-2</v>
      </c>
      <c r="E46" s="106">
        <v>3.1481217183591606E-2</v>
      </c>
      <c r="F46" s="106">
        <v>-2.434586143113066E-3</v>
      </c>
      <c r="G46" s="106">
        <v>-7.1624860441868304E-2</v>
      </c>
      <c r="H46" s="106">
        <v>4.1843346327520355E-2</v>
      </c>
      <c r="I46" s="106">
        <v>6.2659176365644179E-2</v>
      </c>
      <c r="J46" s="106">
        <v>-2.1915650713268536E-3</v>
      </c>
      <c r="K46" s="106">
        <v>1.6122495374347526E-3</v>
      </c>
      <c r="L46" s="106">
        <v>-4.3150640819218135E-2</v>
      </c>
      <c r="M46" s="107">
        <v>-2.0656697295829436E-3</v>
      </c>
    </row>
    <row r="47" spans="1:14" ht="14.4" customHeight="1" x14ac:dyDescent="0.2">
      <c r="A47" s="2" t="s">
        <v>5</v>
      </c>
      <c r="B47" s="108">
        <v>-0.29433838066608103</v>
      </c>
      <c r="C47" s="109">
        <v>0.22029876140144586</v>
      </c>
      <c r="D47" s="109">
        <v>2.7579310873862974E-2</v>
      </c>
      <c r="E47" s="109">
        <v>1.9485298932617381E-2</v>
      </c>
      <c r="F47" s="109">
        <v>1.7349067608051098E-2</v>
      </c>
      <c r="G47" s="109">
        <v>0.14363336292337861</v>
      </c>
      <c r="H47" s="109">
        <v>-0.11943057213301372</v>
      </c>
      <c r="I47" s="109">
        <v>-2.0281750186516869E-2</v>
      </c>
      <c r="J47" s="109">
        <v>9.0946322983592297E-3</v>
      </c>
      <c r="K47" s="109">
        <v>1.0863140912630669E-2</v>
      </c>
      <c r="L47" s="109">
        <v>0.21176997557122801</v>
      </c>
      <c r="M47" s="110">
        <v>-0.1330687496505466</v>
      </c>
    </row>
    <row r="48" spans="1:14" ht="14.4" customHeight="1" x14ac:dyDescent="0.2">
      <c r="A48" s="3" t="s">
        <v>2</v>
      </c>
      <c r="B48" s="111">
        <v>-8.7000985501971648E-2</v>
      </c>
      <c r="C48" s="112">
        <v>4.2323987320302722E-2</v>
      </c>
      <c r="D48" s="112">
        <v>3.1519486401646875E-2</v>
      </c>
      <c r="E48" s="112">
        <v>1.898387693378881E-2</v>
      </c>
      <c r="F48" s="112">
        <v>1.1701103616627106E-2</v>
      </c>
      <c r="G48" s="112">
        <v>6.2541869409233454E-3</v>
      </c>
      <c r="H48" s="112">
        <v>4.3002967125026588E-3</v>
      </c>
      <c r="I48" s="112">
        <v>1.4186062054101018E-2</v>
      </c>
      <c r="J48" s="112">
        <v>1.6450563055549379E-2</v>
      </c>
      <c r="K48" s="112">
        <v>1.2418028934205962E-2</v>
      </c>
      <c r="L48" s="112">
        <v>4.1315285294792146E-3</v>
      </c>
      <c r="M48" s="113">
        <v>-4.4964873247947117E-2</v>
      </c>
    </row>
    <row r="49" spans="1:13" ht="14.4" customHeight="1" x14ac:dyDescent="0.2">
      <c r="A49" s="1" t="s">
        <v>91</v>
      </c>
      <c r="B49" s="105">
        <v>-0.14756311195144586</v>
      </c>
      <c r="C49" s="106">
        <v>-5.9590620124350881E-2</v>
      </c>
      <c r="D49" s="106">
        <v>-0.14762653526148969</v>
      </c>
      <c r="E49" s="106">
        <v>-3.5471243163941929E-2</v>
      </c>
      <c r="F49" s="106">
        <v>4.0585821316968486E-3</v>
      </c>
      <c r="G49" s="106">
        <v>-3.8306935445164385E-2</v>
      </c>
      <c r="H49" s="106">
        <v>0.10549299728625347</v>
      </c>
      <c r="I49" s="106">
        <v>2.2184757766428712E-2</v>
      </c>
      <c r="J49" s="106">
        <v>4.7788612163495711E-2</v>
      </c>
      <c r="K49" s="106">
        <v>-7.3567185215432637E-2</v>
      </c>
      <c r="L49" s="106">
        <v>-4.8484331456520501E-2</v>
      </c>
      <c r="M49" s="107">
        <v>0.57050745644182776</v>
      </c>
    </row>
    <row r="50" spans="1:13" ht="14.4" customHeight="1" x14ac:dyDescent="0.2">
      <c r="A50" s="1" t="s">
        <v>92</v>
      </c>
      <c r="B50" s="105">
        <v>2.0251558746524873E-2</v>
      </c>
      <c r="C50" s="106">
        <v>1.3002224908926885E-2</v>
      </c>
      <c r="D50" s="106">
        <v>2.8514700995213599E-2</v>
      </c>
      <c r="E50" s="106">
        <v>1.2736581169995652E-2</v>
      </c>
      <c r="F50" s="106">
        <v>4.9355352899548635E-3</v>
      </c>
      <c r="G50" s="106">
        <v>6.8236692753375506E-3</v>
      </c>
      <c r="H50" s="106">
        <v>-3.5727052013309521E-3</v>
      </c>
      <c r="I50" s="106">
        <v>9.9868441995105747E-3</v>
      </c>
      <c r="J50" s="106">
        <v>4.5091380067086122E-3</v>
      </c>
      <c r="K50" s="106">
        <v>9.8584143683922831E-3</v>
      </c>
      <c r="L50" s="106">
        <v>-2.2210206864410327E-4</v>
      </c>
      <c r="M50" s="107">
        <v>-7.7631598913521796E-2</v>
      </c>
    </row>
    <row r="51" spans="1:13" ht="14.4" customHeight="1" x14ac:dyDescent="0.2">
      <c r="A51" s="1" t="s">
        <v>3</v>
      </c>
      <c r="B51" s="105">
        <v>-0.30615670465185096</v>
      </c>
      <c r="C51" s="106">
        <v>0.21445002237386732</v>
      </c>
      <c r="D51" s="106">
        <v>0.11059872017409778</v>
      </c>
      <c r="E51" s="106">
        <v>5.1416233813359878E-2</v>
      </c>
      <c r="F51" s="106">
        <v>3.1864986724976521E-2</v>
      </c>
      <c r="G51" s="106">
        <v>1.953293913874455E-2</v>
      </c>
      <c r="H51" s="106">
        <v>2.6760335652406203E-3</v>
      </c>
      <c r="I51" s="106">
        <v>2.3358643399167548E-2</v>
      </c>
      <c r="J51" s="106">
        <v>4.180749415375621E-2</v>
      </c>
      <c r="K51" s="106">
        <v>3.4702265478578243E-2</v>
      </c>
      <c r="L51" s="106">
        <v>2.2212759466639549E-2</v>
      </c>
      <c r="M51" s="107">
        <v>-0.12129049907670499</v>
      </c>
    </row>
    <row r="52" spans="1:13" ht="14.4" customHeight="1" x14ac:dyDescent="0.2">
      <c r="A52" s="1" t="s">
        <v>4</v>
      </c>
      <c r="B52" s="105">
        <v>-0.3212315108543512</v>
      </c>
      <c r="C52" s="106">
        <v>0.14105891719745223</v>
      </c>
      <c r="D52" s="106">
        <v>7.7576281948408071E-2</v>
      </c>
      <c r="E52" s="106">
        <v>4.2794703273221747E-2</v>
      </c>
      <c r="F52" s="106">
        <v>3.6077096942450509E-2</v>
      </c>
      <c r="G52" s="106">
        <v>6.9282126889376339E-3</v>
      </c>
      <c r="H52" s="106">
        <v>1.7856079995238379E-4</v>
      </c>
      <c r="I52" s="106">
        <v>2.3589621518686026E-2</v>
      </c>
      <c r="J52" s="106">
        <v>3.7330527197041927E-2</v>
      </c>
      <c r="K52" s="106">
        <v>4.4943253467843634E-2</v>
      </c>
      <c r="L52" s="106">
        <v>3.0695543970307437E-2</v>
      </c>
      <c r="M52" s="107">
        <v>-3.5739747199050827E-2</v>
      </c>
    </row>
    <row r="53" spans="1:13" ht="14.4" customHeight="1" x14ac:dyDescent="0.2">
      <c r="A53" s="2" t="s">
        <v>5</v>
      </c>
      <c r="B53" s="105">
        <v>-0.30386437297432062</v>
      </c>
      <c r="C53" s="106">
        <v>4.715517035551417E-2</v>
      </c>
      <c r="D53" s="106">
        <v>1.9403529572711933E-2</v>
      </c>
      <c r="E53" s="106">
        <v>4.4688988794202508E-2</v>
      </c>
      <c r="F53" s="106">
        <v>5.3525167533774384E-3</v>
      </c>
      <c r="G53" s="106">
        <v>-7.4110356283408228E-3</v>
      </c>
      <c r="H53" s="106">
        <v>2.8277800424810658E-2</v>
      </c>
      <c r="I53" s="106">
        <v>1.6587727168401945E-2</v>
      </c>
      <c r="J53" s="106">
        <v>1.9785723081975289E-2</v>
      </c>
      <c r="K53" s="106">
        <v>3.7837620255202674E-2</v>
      </c>
      <c r="L53" s="106">
        <v>2.5229802583097389E-2</v>
      </c>
      <c r="M53" s="107">
        <v>7.7931412790587698E-2</v>
      </c>
    </row>
    <row r="54" spans="1:13" ht="14.4" customHeight="1" x14ac:dyDescent="0.2">
      <c r="A54" s="3" t="s">
        <v>6</v>
      </c>
      <c r="B54" s="114">
        <v>-2.2436743022479839E-2</v>
      </c>
      <c r="C54" s="115">
        <v>2.9766105558643167E-2</v>
      </c>
      <c r="D54" s="115">
        <v>5.7587459227101912E-3</v>
      </c>
      <c r="E54" s="115">
        <v>1.9122683642375047E-2</v>
      </c>
      <c r="F54" s="115">
        <v>2.4757478715716837E-3</v>
      </c>
      <c r="G54" s="115">
        <v>-1.2938491067263488E-2</v>
      </c>
      <c r="H54" s="115">
        <v>4.7403816043719129E-3</v>
      </c>
      <c r="I54" s="115">
        <v>1.0016639941802843E-2</v>
      </c>
      <c r="J54" s="115">
        <v>8.9010952972315444E-3</v>
      </c>
      <c r="K54" s="115">
        <v>8.5656892681610607E-3</v>
      </c>
      <c r="L54" s="115">
        <v>-4.1808756491921546E-3</v>
      </c>
      <c r="M54" s="116">
        <v>-5.9824211023956311E-2</v>
      </c>
    </row>
    <row r="55" spans="1:13" ht="14.4" customHeight="1" x14ac:dyDescent="0.2">
      <c r="A55" s="1" t="s">
        <v>91</v>
      </c>
      <c r="B55" s="105">
        <v>0.29344003283553965</v>
      </c>
      <c r="C55" s="106">
        <v>-0.27615482433086325</v>
      </c>
      <c r="D55" s="106">
        <v>-7.0334927309679413E-2</v>
      </c>
      <c r="E55" s="106">
        <v>1.0210208968024327E-2</v>
      </c>
      <c r="F55" s="106">
        <v>6.6183540921806103E-3</v>
      </c>
      <c r="G55" s="106">
        <v>5.3782430982151396E-3</v>
      </c>
      <c r="H55" s="106">
        <v>7.2888499275093568E-2</v>
      </c>
      <c r="I55" s="106">
        <v>-0.10754915024135157</v>
      </c>
      <c r="J55" s="106">
        <v>1.8687606739792594E-2</v>
      </c>
      <c r="K55" s="106">
        <v>1.0803617106591263E-2</v>
      </c>
      <c r="L55" s="106">
        <v>-3.7515551400156076E-2</v>
      </c>
      <c r="M55" s="107">
        <v>0.28435031508574254</v>
      </c>
    </row>
    <row r="56" spans="1:13" ht="14.4" customHeight="1" x14ac:dyDescent="0.2">
      <c r="A56" s="1" t="s">
        <v>92</v>
      </c>
      <c r="B56" s="105">
        <v>-4.8974662488230541E-2</v>
      </c>
      <c r="C56" s="106">
        <v>0.20268837156792449</v>
      </c>
      <c r="D56" s="106">
        <v>2.937262287802439E-2</v>
      </c>
      <c r="E56" s="106">
        <v>3.609722939932053E-2</v>
      </c>
      <c r="F56" s="106">
        <v>-6.3794758155757214E-3</v>
      </c>
      <c r="G56" s="106">
        <v>-3.3602055544299902E-2</v>
      </c>
      <c r="H56" s="106">
        <v>-1.3953344752828601E-2</v>
      </c>
      <c r="I56" s="106">
        <v>5.6447266538571461E-2</v>
      </c>
      <c r="J56" s="106">
        <v>3.0760791831569174E-2</v>
      </c>
      <c r="K56" s="106">
        <v>8.4640276554331598E-3</v>
      </c>
      <c r="L56" s="106">
        <v>-1.5229908950130438E-2</v>
      </c>
      <c r="M56" s="107">
        <v>-0.26144279342451826</v>
      </c>
    </row>
    <row r="57" spans="1:13" ht="14.4" customHeight="1" x14ac:dyDescent="0.2">
      <c r="A57" s="1" t="s">
        <v>3</v>
      </c>
      <c r="B57" s="105">
        <v>-4.2147571419887835E-2</v>
      </c>
      <c r="C57" s="106">
        <v>3.3795977760112936E-2</v>
      </c>
      <c r="D57" s="106">
        <v>1.1645967540661674E-2</v>
      </c>
      <c r="E57" s="106">
        <v>2.7909492021696322E-3</v>
      </c>
      <c r="F57" s="106">
        <v>9.6568727624011738E-3</v>
      </c>
      <c r="G57" s="106">
        <v>-5.9168689117824027E-4</v>
      </c>
      <c r="H57" s="106">
        <v>3.0958995046455589E-3</v>
      </c>
      <c r="I57" s="106">
        <v>-1.1510536335931463E-4</v>
      </c>
      <c r="J57" s="106">
        <v>-5.1798131774363322E-3</v>
      </c>
      <c r="K57" s="106">
        <v>1.3537689409165974E-2</v>
      </c>
      <c r="L57" s="106">
        <v>-1.7911279997232816E-3</v>
      </c>
      <c r="M57" s="107">
        <v>-2.4561406251302702E-2</v>
      </c>
    </row>
    <row r="58" spans="1:13" ht="14.4" customHeight="1" x14ac:dyDescent="0.2">
      <c r="A58" s="1" t="s">
        <v>4</v>
      </c>
      <c r="B58" s="105">
        <v>-0.10444598781071839</v>
      </c>
      <c r="C58" s="106">
        <v>8.3967437280707838E-2</v>
      </c>
      <c r="D58" s="106">
        <v>1.1031498315541998E-2</v>
      </c>
      <c r="E58" s="106">
        <v>3.0596827186921218E-2</v>
      </c>
      <c r="F58" s="106">
        <v>-5.4807263497252514E-3</v>
      </c>
      <c r="G58" s="106">
        <v>-7.8097768515249008E-2</v>
      </c>
      <c r="H58" s="106">
        <v>4.5593240858692076E-2</v>
      </c>
      <c r="I58" s="106">
        <v>6.6022767036724508E-2</v>
      </c>
      <c r="J58" s="106">
        <v>-5.4586768836232006E-3</v>
      </c>
      <c r="K58" s="106">
        <v>-2.1238388955844446E-3</v>
      </c>
      <c r="L58" s="106">
        <v>-4.9818133039156484E-2</v>
      </c>
      <c r="M58" s="107">
        <v>1.2323543472344399E-3</v>
      </c>
    </row>
    <row r="59" spans="1:13" ht="14.4" customHeight="1" x14ac:dyDescent="0.2">
      <c r="A59" s="2" t="s">
        <v>5</v>
      </c>
      <c r="B59" s="105">
        <v>-0.29362440562428604</v>
      </c>
      <c r="C59" s="106">
        <v>0.23308778532390645</v>
      </c>
      <c r="D59" s="106">
        <v>2.8092145440711442E-2</v>
      </c>
      <c r="E59" s="106">
        <v>1.7917731459390882E-2</v>
      </c>
      <c r="F59" s="106">
        <v>1.8114827919384575E-2</v>
      </c>
      <c r="G59" s="106">
        <v>0.15315392710637657</v>
      </c>
      <c r="H59" s="106">
        <v>-0.12744449824927365</v>
      </c>
      <c r="I59" s="106">
        <v>-2.2639103080625625E-2</v>
      </c>
      <c r="J59" s="106">
        <v>8.3836323977843838E-3</v>
      </c>
      <c r="K59" s="106">
        <v>9.0489468839677293E-3</v>
      </c>
      <c r="L59" s="106">
        <v>0.2246738525310385</v>
      </c>
      <c r="M59" s="107">
        <v>-0.14528762978858112</v>
      </c>
    </row>
    <row r="60" spans="1:13" ht="14.4" customHeight="1" x14ac:dyDescent="0.2">
      <c r="A60" s="3" t="s">
        <v>32</v>
      </c>
      <c r="B60" s="114">
        <v>-1.5242421641984466E-2</v>
      </c>
      <c r="C60" s="115">
        <v>2.1029830809197014E-2</v>
      </c>
      <c r="D60" s="115">
        <v>-4.4689604319211648E-3</v>
      </c>
      <c r="E60" s="115">
        <v>1.5697922055456462E-2</v>
      </c>
      <c r="F60" s="115">
        <v>-1.508704695879517E-3</v>
      </c>
      <c r="G60" s="115">
        <v>-7.6153180876784993E-3</v>
      </c>
      <c r="H60" s="115">
        <v>1.6106802151176932E-3</v>
      </c>
      <c r="I60" s="115">
        <v>4.683967125889711E-5</v>
      </c>
      <c r="J60" s="115">
        <v>2.0456322217670378E-3</v>
      </c>
      <c r="K60" s="115">
        <v>6.2324994003794707E-3</v>
      </c>
      <c r="L60" s="115">
        <v>-5.2446197693480448E-5</v>
      </c>
      <c r="M60" s="116">
        <v>-2.512336741944109E-2</v>
      </c>
    </row>
    <row r="61" spans="1:13" ht="14.4" customHeight="1" x14ac:dyDescent="0.2">
      <c r="A61" s="1" t="s">
        <v>91</v>
      </c>
      <c r="B61" s="105">
        <v>0.28777905938267256</v>
      </c>
      <c r="C61" s="106">
        <v>-0.27648139157278495</v>
      </c>
      <c r="D61" s="106">
        <v>-5.9496501410921832E-2</v>
      </c>
      <c r="E61" s="106">
        <v>-2.5389810365613269E-3</v>
      </c>
      <c r="F61" s="106">
        <v>1.8665156346103037E-2</v>
      </c>
      <c r="G61" s="106">
        <v>-5.546570172793479E-3</v>
      </c>
      <c r="H61" s="106">
        <v>6.3663158489952576E-2</v>
      </c>
      <c r="I61" s="106">
        <v>-9.9528195313849793E-2</v>
      </c>
      <c r="J61" s="106">
        <v>2.8886770119047972E-2</v>
      </c>
      <c r="K61" s="106">
        <v>1.2300714086935565E-3</v>
      </c>
      <c r="L61" s="106">
        <v>-2.846749473295113E-2</v>
      </c>
      <c r="M61" s="107">
        <v>0.28332168316860884</v>
      </c>
    </row>
    <row r="62" spans="1:13" ht="14.4" customHeight="1" x14ac:dyDescent="0.2">
      <c r="A62" s="1" t="s">
        <v>92</v>
      </c>
      <c r="B62" s="105">
        <v>-1.8106720160882054E-2</v>
      </c>
      <c r="C62" s="106">
        <v>0.19670654922405198</v>
      </c>
      <c r="D62" s="106">
        <v>-1.2463714419736637E-2</v>
      </c>
      <c r="E62" s="106">
        <v>3.0798315820633006E-2</v>
      </c>
      <c r="F62" s="106">
        <v>-3.0179898155104766E-2</v>
      </c>
      <c r="G62" s="106">
        <v>-1.0523371042330627E-2</v>
      </c>
      <c r="H62" s="106">
        <v>-2.6758513538670856E-2</v>
      </c>
      <c r="I62" s="106">
        <v>2.3841968246164847E-2</v>
      </c>
      <c r="J62" s="106">
        <v>3.6400986174696796E-3</v>
      </c>
      <c r="K62" s="106">
        <v>3.3976872935976734E-3</v>
      </c>
      <c r="L62" s="106">
        <v>-7.7333429272269938E-3</v>
      </c>
      <c r="M62" s="107">
        <v>-0.18168411249083735</v>
      </c>
    </row>
    <row r="63" spans="1:13" ht="14.4" customHeight="1" x14ac:dyDescent="0.2">
      <c r="A63" s="1" t="s">
        <v>3</v>
      </c>
      <c r="B63" s="105">
        <v>-6.2835131205925362E-2</v>
      </c>
      <c r="C63" s="106">
        <v>6.6571532590660148E-2</v>
      </c>
      <c r="D63" s="106">
        <v>1.3970764363507405E-2</v>
      </c>
      <c r="E63" s="106">
        <v>3.7641252313531329E-3</v>
      </c>
      <c r="F63" s="106">
        <v>1.046396089497861E-2</v>
      </c>
      <c r="G63" s="106">
        <v>-5.8167241061182987E-3</v>
      </c>
      <c r="H63" s="106">
        <v>-3.099216414091823E-3</v>
      </c>
      <c r="I63" s="106">
        <v>8.798840249984393E-3</v>
      </c>
      <c r="J63" s="106">
        <v>-3.4054486077595382E-3</v>
      </c>
      <c r="K63" s="106">
        <v>1.3517384580230028E-2</v>
      </c>
      <c r="L63" s="106">
        <v>5.905999040989921E-4</v>
      </c>
      <c r="M63" s="107">
        <v>-3.8003312373833441E-2</v>
      </c>
    </row>
    <row r="64" spans="1:13" ht="14.4" customHeight="1" x14ac:dyDescent="0.2">
      <c r="A64" s="1" t="s">
        <v>4</v>
      </c>
      <c r="B64" s="105">
        <v>-0.12840700050072432</v>
      </c>
      <c r="C64" s="106">
        <v>8.0780819298058318E-2</v>
      </c>
      <c r="D64" s="106">
        <v>5.9764282846371686E-3</v>
      </c>
      <c r="E64" s="106">
        <v>4.1871849845119227E-2</v>
      </c>
      <c r="F64" s="106">
        <v>-6.8344589623962372E-3</v>
      </c>
      <c r="G64" s="106">
        <v>-2.7898708286939026E-2</v>
      </c>
      <c r="H64" s="106">
        <v>2.2097247553080096E-2</v>
      </c>
      <c r="I64" s="106">
        <v>3.971697089043684E-2</v>
      </c>
      <c r="J64" s="106">
        <v>-1.2186740435183141E-2</v>
      </c>
      <c r="K64" s="106">
        <v>2.0531710420595667E-3</v>
      </c>
      <c r="L64" s="106">
        <v>1.7114759351862362E-2</v>
      </c>
      <c r="M64" s="107">
        <v>-5.436816730282612E-2</v>
      </c>
    </row>
    <row r="65" spans="1:13" ht="14.4" customHeight="1" x14ac:dyDescent="0.2">
      <c r="A65" s="2" t="s">
        <v>5</v>
      </c>
      <c r="B65" s="108">
        <v>-0.27147638324624074</v>
      </c>
      <c r="C65" s="109">
        <v>0.11552303352711873</v>
      </c>
      <c r="D65" s="109">
        <v>4.2114653270106578E-2</v>
      </c>
      <c r="E65" s="109">
        <v>7.4895519570235738E-3</v>
      </c>
      <c r="F65" s="109">
        <v>9.7379298008760523E-3</v>
      </c>
      <c r="G65" s="109">
        <v>4.929140832595217E-2</v>
      </c>
      <c r="H65" s="109">
        <v>-6.8155553277741268E-2</v>
      </c>
      <c r="I65" s="109">
        <v>1.5844121110684537E-2</v>
      </c>
      <c r="J65" s="109">
        <v>4.872735611098372E-3</v>
      </c>
      <c r="K65" s="109">
        <v>-7.8346359366383324E-3</v>
      </c>
      <c r="L65" s="109">
        <v>6.2367034020124577E-2</v>
      </c>
      <c r="M65" s="110">
        <v>3.895273432880101E-2</v>
      </c>
    </row>
    <row r="66" spans="1:13" ht="14.4" customHeight="1" x14ac:dyDescent="0.2">
      <c r="A66" s="6"/>
      <c r="B66" s="20"/>
      <c r="C66" s="20"/>
      <c r="D66" s="20"/>
      <c r="E66" s="20"/>
      <c r="F66" s="20"/>
      <c r="G66" s="20"/>
      <c r="H66" s="20"/>
      <c r="I66" s="20"/>
      <c r="J66" s="20"/>
      <c r="K66" s="20"/>
      <c r="L66" s="20"/>
      <c r="M66" s="20"/>
    </row>
    <row r="68" spans="1:13" ht="14.4" customHeight="1" x14ac:dyDescent="0.2">
      <c r="A68" s="206" t="s">
        <v>0</v>
      </c>
      <c r="B68" s="208" t="s">
        <v>93</v>
      </c>
      <c r="C68" s="209"/>
      <c r="D68" s="209"/>
      <c r="E68" s="209"/>
      <c r="F68" s="209"/>
      <c r="G68" s="209"/>
      <c r="H68" s="209"/>
      <c r="I68" s="209"/>
      <c r="J68" s="209"/>
      <c r="K68" s="209"/>
      <c r="L68" s="209"/>
      <c r="M68" s="210"/>
    </row>
    <row r="69" spans="1:13" ht="14.4" customHeight="1" x14ac:dyDescent="0.2">
      <c r="A69" s="207"/>
      <c r="B69" s="96" t="s">
        <v>1207</v>
      </c>
      <c r="C69" s="97" t="s">
        <v>2324</v>
      </c>
      <c r="D69" s="97" t="s">
        <v>2325</v>
      </c>
      <c r="E69" s="97" t="s">
        <v>2326</v>
      </c>
      <c r="F69" s="97" t="s">
        <v>2327</v>
      </c>
      <c r="G69" s="97" t="s">
        <v>2330</v>
      </c>
      <c r="H69" s="97" t="s">
        <v>2331</v>
      </c>
      <c r="I69" s="97" t="s">
        <v>2332</v>
      </c>
      <c r="J69" s="97" t="s">
        <v>2333</v>
      </c>
      <c r="K69" s="97" t="s">
        <v>2334</v>
      </c>
      <c r="L69" s="97" t="s">
        <v>2336</v>
      </c>
      <c r="M69" s="98" t="s">
        <v>2339</v>
      </c>
    </row>
    <row r="70" spans="1:13" ht="14.4" customHeight="1" x14ac:dyDescent="0.2">
      <c r="A70" s="3" t="s">
        <v>1</v>
      </c>
      <c r="B70" s="99">
        <v>4.2264652760765952E-3</v>
      </c>
      <c r="C70" s="100">
        <v>2.8055776495112167E-4</v>
      </c>
      <c r="D70" s="100">
        <v>-1.1608148315310193E-2</v>
      </c>
      <c r="E70" s="100">
        <v>3.3408717181399551E-3</v>
      </c>
      <c r="F70" s="100">
        <v>-1.8270001949847172E-3</v>
      </c>
      <c r="G70" s="100">
        <v>-1.1011880006363568E-2</v>
      </c>
      <c r="H70" s="100">
        <v>-5.6049830757959971E-3</v>
      </c>
      <c r="I70" s="100">
        <v>-8.122293520487836E-3</v>
      </c>
      <c r="J70" s="100">
        <v>-7.970194912329363E-3</v>
      </c>
      <c r="K70" s="100">
        <v>-1.8853620308725348E-3</v>
      </c>
      <c r="L70" s="100">
        <v>-2.9123957383113152E-3</v>
      </c>
      <c r="M70" s="101">
        <v>-6.460895548438649E-3</v>
      </c>
    </row>
    <row r="71" spans="1:13" ht="14.4" customHeight="1" x14ac:dyDescent="0.2">
      <c r="A71" s="1" t="s">
        <v>91</v>
      </c>
      <c r="B71" s="102">
        <v>1.3294060276740075E-2</v>
      </c>
      <c r="C71" s="103">
        <v>1.2727134771287424E-2</v>
      </c>
      <c r="D71" s="103">
        <v>-9.8843367394967629E-3</v>
      </c>
      <c r="E71" s="103">
        <v>3.9974751007844755E-2</v>
      </c>
      <c r="F71" s="103">
        <v>4.8603056565565683E-2</v>
      </c>
      <c r="G71" s="103">
        <v>1.9586972562291409E-2</v>
      </c>
      <c r="H71" s="103">
        <v>9.5088858849009153E-2</v>
      </c>
      <c r="I71" s="103">
        <v>3.5019105238545949E-2</v>
      </c>
      <c r="J71" s="103">
        <v>1.5966427151189694E-2</v>
      </c>
      <c r="K71" s="103">
        <v>6.384596595593448E-3</v>
      </c>
      <c r="L71" s="103">
        <v>-1.5093027655212258E-2</v>
      </c>
      <c r="M71" s="104">
        <v>8.0082163004806223E-2</v>
      </c>
    </row>
    <row r="72" spans="1:13" ht="14.4" customHeight="1" x14ac:dyDescent="0.2">
      <c r="A72" s="1" t="s">
        <v>92</v>
      </c>
      <c r="B72" s="105">
        <v>-5.5155155651673577E-3</v>
      </c>
      <c r="C72" s="106">
        <v>-5.2963416185300687E-3</v>
      </c>
      <c r="D72" s="106">
        <v>-2.1091493712713176E-2</v>
      </c>
      <c r="E72" s="106">
        <v>-5.6169020060897077E-3</v>
      </c>
      <c r="F72" s="106">
        <v>-1.8640352900342803E-2</v>
      </c>
      <c r="G72" s="106">
        <v>-3.5682751733164868E-2</v>
      </c>
      <c r="H72" s="106">
        <v>-4.0923330633016633E-2</v>
      </c>
      <c r="I72" s="106">
        <v>-3.1979105802930279E-2</v>
      </c>
      <c r="J72" s="106">
        <v>-2.408160254786491E-2</v>
      </c>
      <c r="K72" s="106">
        <v>-9.1657937718290037E-3</v>
      </c>
      <c r="L72" s="106">
        <v>-4.1730401239868983E-3</v>
      </c>
      <c r="M72" s="107">
        <v>-4.0362315718708297E-2</v>
      </c>
    </row>
    <row r="73" spans="1:13" ht="14.4" customHeight="1" x14ac:dyDescent="0.2">
      <c r="A73" s="1" t="s">
        <v>3</v>
      </c>
      <c r="B73" s="105">
        <v>8.4049517722671434E-3</v>
      </c>
      <c r="C73" s="106">
        <v>5.4460325405395237E-3</v>
      </c>
      <c r="D73" s="106">
        <v>3.3148701744254263E-4</v>
      </c>
      <c r="E73" s="106">
        <v>1.7732969040991529E-3</v>
      </c>
      <c r="F73" s="106">
        <v>4.0469042407019987E-3</v>
      </c>
      <c r="G73" s="106">
        <v>1.5159906138787366E-2</v>
      </c>
      <c r="H73" s="106">
        <v>7.1790585662540318E-3</v>
      </c>
      <c r="I73" s="106">
        <v>1.032438493101788E-2</v>
      </c>
      <c r="J73" s="106">
        <v>7.789088730921807E-3</v>
      </c>
      <c r="K73" s="106">
        <v>1.2400655690034028E-2</v>
      </c>
      <c r="L73" s="106">
        <v>1.0709004897650405E-2</v>
      </c>
      <c r="M73" s="107">
        <v>1.1313461674267423E-3</v>
      </c>
    </row>
    <row r="74" spans="1:13" ht="14.4" customHeight="1" x14ac:dyDescent="0.2">
      <c r="A74" s="1" t="s">
        <v>4</v>
      </c>
      <c r="B74" s="105">
        <v>1.2634064289941745E-2</v>
      </c>
      <c r="C74" s="106">
        <v>-7.3280478748755824E-3</v>
      </c>
      <c r="D74" s="106">
        <v>-1.1982661251980064E-2</v>
      </c>
      <c r="E74" s="106">
        <v>2.2393244347290982E-3</v>
      </c>
      <c r="F74" s="106">
        <v>-6.6051401615002774E-3</v>
      </c>
      <c r="G74" s="106">
        <v>-1.1887424213360786E-2</v>
      </c>
      <c r="H74" s="106">
        <v>-1.6386771800851331E-2</v>
      </c>
      <c r="I74" s="106">
        <v>-9.8264503640305145E-3</v>
      </c>
      <c r="J74" s="106">
        <v>-8.9371493976572944E-3</v>
      </c>
      <c r="K74" s="106">
        <v>-1.2851176709160464E-2</v>
      </c>
      <c r="L74" s="106">
        <v>-2.0168224698638729E-2</v>
      </c>
      <c r="M74" s="107">
        <v>-2.190306725745772E-2</v>
      </c>
    </row>
    <row r="75" spans="1:13" ht="14.4" customHeight="1" x14ac:dyDescent="0.2">
      <c r="A75" s="2" t="s">
        <v>5</v>
      </c>
      <c r="B75" s="108">
        <v>-1.7757072663980307E-2</v>
      </c>
      <c r="C75" s="109">
        <v>-4.210554636318388E-4</v>
      </c>
      <c r="D75" s="109">
        <v>-1.9558746863692279E-2</v>
      </c>
      <c r="E75" s="109">
        <v>-1.9347716546336436E-3</v>
      </c>
      <c r="F75" s="109">
        <v>-1.3661692211502773E-2</v>
      </c>
      <c r="G75" s="109">
        <v>-4.8382521056436291E-2</v>
      </c>
      <c r="H75" s="109">
        <v>-2.8730760705682337E-2</v>
      </c>
      <c r="I75" s="109">
        <v>-3.2816695157894218E-2</v>
      </c>
      <c r="J75" s="109">
        <v>-3.3043124202067967E-2</v>
      </c>
      <c r="K75" s="109">
        <v>-1.7287850541039072E-2</v>
      </c>
      <c r="L75" s="109">
        <v>2.2831192390156021E-3</v>
      </c>
      <c r="M75" s="110">
        <v>-2.9691805984021286E-2</v>
      </c>
    </row>
    <row r="76" spans="1:13" ht="14.4" customHeight="1" x14ac:dyDescent="0.2">
      <c r="A76" s="3" t="s">
        <v>2</v>
      </c>
      <c r="B76" s="111">
        <v>-1.1266503178852616E-2</v>
      </c>
      <c r="C76" s="112">
        <v>-1.5398398195328946E-2</v>
      </c>
      <c r="D76" s="112">
        <v>-8.5650111614365681E-3</v>
      </c>
      <c r="E76" s="112">
        <v>5.7218892113053057E-3</v>
      </c>
      <c r="F76" s="112">
        <v>8.7797628552752881E-3</v>
      </c>
      <c r="G76" s="112">
        <v>5.8661024766159739E-3</v>
      </c>
      <c r="H76" s="112">
        <v>5.882676712440426E-3</v>
      </c>
      <c r="I76" s="112">
        <v>1.2745229715288686E-2</v>
      </c>
      <c r="J76" s="112">
        <v>2.0527626408943133E-2</v>
      </c>
      <c r="K76" s="112">
        <v>2.9720054927392648E-2</v>
      </c>
      <c r="L76" s="112">
        <v>3.6925140861747807E-2</v>
      </c>
      <c r="M76" s="113">
        <v>2.3564048443808234E-2</v>
      </c>
    </row>
    <row r="77" spans="1:13" ht="14.4" customHeight="1" x14ac:dyDescent="0.2">
      <c r="A77" s="1" t="s">
        <v>91</v>
      </c>
      <c r="B77" s="105">
        <v>-2.7922085271581045E-2</v>
      </c>
      <c r="C77" s="106">
        <v>-3.8052475495158583E-2</v>
      </c>
      <c r="D77" s="106">
        <v>2.6978041649263082E-2</v>
      </c>
      <c r="E77" s="106">
        <v>0.17889606931079785</v>
      </c>
      <c r="F77" s="106">
        <v>5.5588100251737625E-2</v>
      </c>
      <c r="G77" s="106">
        <v>-7.4101618062224275E-2</v>
      </c>
      <c r="H77" s="106">
        <v>0.17653307661025952</v>
      </c>
      <c r="I77" s="106">
        <v>0.2834822812502768</v>
      </c>
      <c r="J77" s="106">
        <v>0.2866961009465861</v>
      </c>
      <c r="K77" s="106">
        <v>0.1702301126437164</v>
      </c>
      <c r="L77" s="106">
        <v>3.2444190746540369E-2</v>
      </c>
      <c r="M77" s="107">
        <v>4.3154828368245274E-2</v>
      </c>
    </row>
    <row r="78" spans="1:13" ht="14.4" customHeight="1" x14ac:dyDescent="0.2">
      <c r="A78" s="1" t="s">
        <v>92</v>
      </c>
      <c r="B78" s="105">
        <v>1.627279017493911E-4</v>
      </c>
      <c r="C78" s="106">
        <v>1.3834450789956293E-3</v>
      </c>
      <c r="D78" s="106">
        <v>6.7647885883736388E-3</v>
      </c>
      <c r="E78" s="106">
        <v>1.0814800734968004E-2</v>
      </c>
      <c r="F78" s="106">
        <v>2.0805225119335882E-2</v>
      </c>
      <c r="G78" s="106">
        <v>2.5651077987028953E-2</v>
      </c>
      <c r="H78" s="106">
        <v>1.2711021339505411E-2</v>
      </c>
      <c r="I78" s="106">
        <v>1.673551391340268E-2</v>
      </c>
      <c r="J78" s="106">
        <v>1.953277048198078E-2</v>
      </c>
      <c r="K78" s="106">
        <v>3.3759369063959307E-2</v>
      </c>
      <c r="L78" s="106">
        <v>4.8313306982201536E-2</v>
      </c>
      <c r="M78" s="107">
        <v>2.5415665739965992E-2</v>
      </c>
    </row>
    <row r="79" spans="1:13" ht="14.4" customHeight="1" x14ac:dyDescent="0.2">
      <c r="A79" s="1" t="s">
        <v>3</v>
      </c>
      <c r="B79" s="105">
        <v>-5.7272613421394343E-2</v>
      </c>
      <c r="C79" s="106">
        <v>-6.6125611241192622E-2</v>
      </c>
      <c r="D79" s="106">
        <v>-6.2354636679798479E-2</v>
      </c>
      <c r="E79" s="106">
        <v>-4.5208258798275183E-2</v>
      </c>
      <c r="F79" s="106">
        <v>-3.4869886418659991E-2</v>
      </c>
      <c r="G79" s="106">
        <v>-2.0984266961536872E-2</v>
      </c>
      <c r="H79" s="106">
        <v>-4.1265039994622575E-2</v>
      </c>
      <c r="I79" s="106">
        <v>-3.6908168359839795E-2</v>
      </c>
      <c r="J79" s="106">
        <v>-1.556936621997799E-2</v>
      </c>
      <c r="K79" s="106">
        <v>2.1591944102978926E-3</v>
      </c>
      <c r="L79" s="106">
        <v>2.5885749761872363E-2</v>
      </c>
      <c r="M79" s="107">
        <v>2.8430673400183376E-2</v>
      </c>
    </row>
    <row r="80" spans="1:13" ht="14.4" customHeight="1" x14ac:dyDescent="0.2">
      <c r="A80" s="1" t="s">
        <v>4</v>
      </c>
      <c r="B80" s="105">
        <v>-7.0675288946511301E-3</v>
      </c>
      <c r="C80" s="106">
        <v>-2.9208353372304898E-2</v>
      </c>
      <c r="D80" s="106">
        <v>-3.4044709090681642E-2</v>
      </c>
      <c r="E80" s="106">
        <v>-2.0657865130958825E-2</v>
      </c>
      <c r="F80" s="106">
        <v>-9.1746388042684337E-3</v>
      </c>
      <c r="G80" s="106">
        <v>-2.2527082533365914E-2</v>
      </c>
      <c r="H80" s="106">
        <v>-3.9019117823667675E-2</v>
      </c>
      <c r="I80" s="106">
        <v>-4.6715401284687388E-2</v>
      </c>
      <c r="J80" s="106">
        <v>-2.9650255333728524E-2</v>
      </c>
      <c r="K80" s="106">
        <v>-5.8970941082378036E-3</v>
      </c>
      <c r="L80" s="106">
        <v>-3.055676606694474E-3</v>
      </c>
      <c r="M80" s="107">
        <v>1.3942855907609665E-3</v>
      </c>
    </row>
    <row r="81" spans="1:14" ht="14.4" customHeight="1" x14ac:dyDescent="0.2">
      <c r="A81" s="2" t="s">
        <v>5</v>
      </c>
      <c r="B81" s="105">
        <v>-3.2211105205998569E-2</v>
      </c>
      <c r="C81" s="106">
        <v>-3.638440919277585E-2</v>
      </c>
      <c r="D81" s="106">
        <v>-6.1976795417829342E-2</v>
      </c>
      <c r="E81" s="106">
        <v>-2.699831260546216E-2</v>
      </c>
      <c r="F81" s="106">
        <v>-4.8856569912293139E-2</v>
      </c>
      <c r="G81" s="106">
        <v>-6.3982327542926001E-2</v>
      </c>
      <c r="H81" s="106">
        <v>-4.4231727988832389E-2</v>
      </c>
      <c r="I81" s="106">
        <v>-5.761977524612677E-2</v>
      </c>
      <c r="J81" s="106">
        <v>-5.3076937737035694E-2</v>
      </c>
      <c r="K81" s="106">
        <v>-3.864725293163556E-2</v>
      </c>
      <c r="L81" s="106">
        <v>-4.3044619422572178E-2</v>
      </c>
      <c r="M81" s="107">
        <v>-5.2821407795229786E-2</v>
      </c>
    </row>
    <row r="82" spans="1:14" ht="14.4" customHeight="1" x14ac:dyDescent="0.2">
      <c r="A82" s="3" t="s">
        <v>6</v>
      </c>
      <c r="B82" s="114">
        <v>7.4045310096763368E-3</v>
      </c>
      <c r="C82" s="115">
        <v>3.5371078701774651E-3</v>
      </c>
      <c r="D82" s="115">
        <v>-1.2241812656110849E-2</v>
      </c>
      <c r="E82" s="115">
        <v>2.8447244926617116E-3</v>
      </c>
      <c r="F82" s="115">
        <v>-4.0355179488070691E-3</v>
      </c>
      <c r="G82" s="115">
        <v>-1.4566895752191594E-2</v>
      </c>
      <c r="H82" s="115">
        <v>-8.0395535312790794E-3</v>
      </c>
      <c r="I82" s="115">
        <v>-1.2513005491817126E-2</v>
      </c>
      <c r="J82" s="115">
        <v>-1.395642674198439E-2</v>
      </c>
      <c r="K82" s="115">
        <v>-8.5266089675876105E-3</v>
      </c>
      <c r="L82" s="115">
        <v>-1.1271475863234025E-2</v>
      </c>
      <c r="M82" s="116">
        <v>-1.2933221100352841E-2</v>
      </c>
    </row>
    <row r="83" spans="1:14" ht="14.4" customHeight="1" x14ac:dyDescent="0.2">
      <c r="A83" s="1" t="s">
        <v>91</v>
      </c>
      <c r="B83" s="105">
        <v>1.6729448678653266E-2</v>
      </c>
      <c r="C83" s="106">
        <v>1.8292400378274412E-2</v>
      </c>
      <c r="D83" s="106">
        <v>-1.3246429715758231E-2</v>
      </c>
      <c r="E83" s="106">
        <v>2.8985079804472198E-2</v>
      </c>
      <c r="F83" s="106">
        <v>4.7976150469168186E-2</v>
      </c>
      <c r="G83" s="106">
        <v>2.8587084311610663E-2</v>
      </c>
      <c r="H83" s="106">
        <v>8.8375809249662068E-2</v>
      </c>
      <c r="I83" s="106">
        <v>1.4967269150656262E-2</v>
      </c>
      <c r="J83" s="106">
        <v>-5.9876042230030384E-3</v>
      </c>
      <c r="K83" s="106">
        <v>-6.9913969278332169E-3</v>
      </c>
      <c r="L83" s="106">
        <v>-1.9387369709098864E-2</v>
      </c>
      <c r="M83" s="107">
        <v>8.4547314200470805E-2</v>
      </c>
    </row>
    <row r="84" spans="1:14" ht="14.4" customHeight="1" x14ac:dyDescent="0.2">
      <c r="A84" s="1" t="s">
        <v>92</v>
      </c>
      <c r="B84" s="105">
        <v>-8.9213658081364767E-3</v>
      </c>
      <c r="C84" s="106">
        <v>-8.6677611226148154E-3</v>
      </c>
      <c r="D84" s="106">
        <v>-3.4697412529151227E-2</v>
      </c>
      <c r="E84" s="106">
        <v>-1.3601054613564912E-2</v>
      </c>
      <c r="F84" s="106">
        <v>-3.7372882790918195E-2</v>
      </c>
      <c r="G84" s="106">
        <v>-6.5017623172268252E-2</v>
      </c>
      <c r="H84" s="106">
        <v>-6.7117986312806646E-2</v>
      </c>
      <c r="I84" s="106">
        <v>-5.4930622006042103E-2</v>
      </c>
      <c r="J84" s="106">
        <v>-4.427702024789993E-2</v>
      </c>
      <c r="K84" s="106">
        <v>-2.9107219669937297E-2</v>
      </c>
      <c r="L84" s="106">
        <v>-2.8596985651911547E-2</v>
      </c>
      <c r="M84" s="107">
        <v>-7.7476460126990249E-2</v>
      </c>
    </row>
    <row r="85" spans="1:14" ht="14.4" customHeight="1" x14ac:dyDescent="0.2">
      <c r="A85" s="1" t="s">
        <v>3</v>
      </c>
      <c r="B85" s="105">
        <v>1.4029458815347846E-2</v>
      </c>
      <c r="C85" s="106">
        <v>1.2705141631601061E-2</v>
      </c>
      <c r="D85" s="106">
        <v>7.2457299650741337E-3</v>
      </c>
      <c r="E85" s="106">
        <v>7.1083112047778969E-3</v>
      </c>
      <c r="F85" s="106">
        <v>8.5212127670798703E-3</v>
      </c>
      <c r="G85" s="106">
        <v>1.9384008963418412E-2</v>
      </c>
      <c r="H85" s="106">
        <v>1.2921337124144644E-2</v>
      </c>
      <c r="I85" s="106">
        <v>1.6046166065362848E-2</v>
      </c>
      <c r="J85" s="106">
        <v>1.0672831699764735E-2</v>
      </c>
      <c r="K85" s="106">
        <v>1.3672357462733981E-2</v>
      </c>
      <c r="L85" s="106">
        <v>8.8327961286568182E-3</v>
      </c>
      <c r="M85" s="107">
        <v>-1.8691434305646941E-3</v>
      </c>
    </row>
    <row r="86" spans="1:14" ht="14.4" customHeight="1" x14ac:dyDescent="0.2">
      <c r="A86" s="1" t="s">
        <v>4</v>
      </c>
      <c r="B86" s="105">
        <v>1.4035932482169607E-2</v>
      </c>
      <c r="C86" s="106">
        <v>-5.6843740013800036E-3</v>
      </c>
      <c r="D86" s="106">
        <v>-1.0215497395524119E-2</v>
      </c>
      <c r="E86" s="106">
        <v>4.096189941698582E-3</v>
      </c>
      <c r="F86" s="106">
        <v>-6.3928146098484089E-3</v>
      </c>
      <c r="G86" s="106">
        <v>-1.0918466232866877E-2</v>
      </c>
      <c r="H86" s="106">
        <v>-1.4388358427369694E-2</v>
      </c>
      <c r="I86" s="106">
        <v>-6.6488403080035771E-3</v>
      </c>
      <c r="J86" s="106">
        <v>-7.1097369522076749E-3</v>
      </c>
      <c r="K86" s="106">
        <v>-1.3474267560046341E-2</v>
      </c>
      <c r="L86" s="106">
        <v>-2.1812686984227642E-2</v>
      </c>
      <c r="M86" s="107">
        <v>-2.4044719203384541E-2</v>
      </c>
    </row>
    <row r="87" spans="1:14" ht="14.4" customHeight="1" x14ac:dyDescent="0.2">
      <c r="A87" s="2" t="s">
        <v>5</v>
      </c>
      <c r="B87" s="105">
        <v>-1.6672302716576055E-2</v>
      </c>
      <c r="C87" s="106">
        <v>1.9244657923697726E-3</v>
      </c>
      <c r="D87" s="106">
        <v>-1.6793435815510196E-2</v>
      </c>
      <c r="E87" s="106">
        <v>-2.9100984514997253E-4</v>
      </c>
      <c r="F87" s="106">
        <v>-1.1355839757515597E-2</v>
      </c>
      <c r="G87" s="106">
        <v>-4.7521268209501151E-2</v>
      </c>
      <c r="H87" s="106">
        <v>-2.7722543682494966E-2</v>
      </c>
      <c r="I87" s="106">
        <v>-3.1120809363221584E-2</v>
      </c>
      <c r="J87" s="106">
        <v>-3.1665264156829437E-2</v>
      </c>
      <c r="K87" s="106">
        <v>-1.5775165600949572E-2</v>
      </c>
      <c r="L87" s="106">
        <v>5.0399130730589235E-3</v>
      </c>
      <c r="M87" s="107">
        <v>-2.7958237670557957E-2</v>
      </c>
    </row>
    <row r="88" spans="1:14" ht="14.4" customHeight="1" x14ac:dyDescent="0.2">
      <c r="A88" s="3" t="s">
        <v>32</v>
      </c>
      <c r="B88" s="114">
        <v>-7.1221552005073623E-3</v>
      </c>
      <c r="C88" s="115">
        <v>-6.8126220736872464E-3</v>
      </c>
      <c r="D88" s="115">
        <v>-2.2338337827273163E-2</v>
      </c>
      <c r="E88" s="115">
        <v>-4.0443861539062233E-3</v>
      </c>
      <c r="F88" s="115">
        <v>-9.7927262228320044E-3</v>
      </c>
      <c r="G88" s="115">
        <v>-1.9442091885136688E-2</v>
      </c>
      <c r="H88" s="115">
        <v>-1.6125908360548578E-2</v>
      </c>
      <c r="I88" s="115">
        <v>-2.2263510151917094E-2</v>
      </c>
      <c r="J88" s="115">
        <v>-2.4574115720006777E-2</v>
      </c>
      <c r="K88" s="115">
        <v>-1.5920380507511173E-2</v>
      </c>
      <c r="L88" s="115">
        <v>-1.1817779397290819E-2</v>
      </c>
      <c r="M88" s="116">
        <v>-8.155754647160781E-3</v>
      </c>
    </row>
    <row r="89" spans="1:14" ht="14.4" customHeight="1" x14ac:dyDescent="0.2">
      <c r="A89" s="1" t="s">
        <v>91</v>
      </c>
      <c r="B89" s="105">
        <v>9.8638312282673512E-3</v>
      </c>
      <c r="C89" s="106">
        <v>1.6825250032613693E-2</v>
      </c>
      <c r="D89" s="106">
        <v>-7.6726052697601828E-3</v>
      </c>
      <c r="E89" s="106">
        <v>2.4991926961014561E-2</v>
      </c>
      <c r="F89" s="106">
        <v>5.2382371934517225E-2</v>
      </c>
      <c r="G89" s="106">
        <v>2.9298997903264998E-2</v>
      </c>
      <c r="H89" s="106">
        <v>8.3576350636165295E-2</v>
      </c>
      <c r="I89" s="106">
        <v>1.3311318546635229E-2</v>
      </c>
      <c r="J89" s="106">
        <v>-7.4260016132029196E-3</v>
      </c>
      <c r="K89" s="106">
        <v>1.6933063985622485E-2</v>
      </c>
      <c r="L89" s="106">
        <v>-1.754763033384661E-3</v>
      </c>
      <c r="M89" s="107">
        <v>8.9260825510710504E-2</v>
      </c>
    </row>
    <row r="90" spans="1:14" ht="14.4" customHeight="1" x14ac:dyDescent="0.2">
      <c r="A90" s="1" t="s">
        <v>92</v>
      </c>
      <c r="B90" s="105">
        <v>-6.5717415635326459E-2</v>
      </c>
      <c r="C90" s="106">
        <v>-4.6639696908199531E-2</v>
      </c>
      <c r="D90" s="106">
        <v>-7.6394924145516949E-2</v>
      </c>
      <c r="E90" s="106">
        <v>-4.0896220391303771E-2</v>
      </c>
      <c r="F90" s="106">
        <v>-6.8173286854858503E-2</v>
      </c>
      <c r="G90" s="106">
        <v>-9.1588563480899624E-2</v>
      </c>
      <c r="H90" s="106">
        <v>-0.1069015878413843</v>
      </c>
      <c r="I90" s="106">
        <v>-9.4860805836202142E-2</v>
      </c>
      <c r="J90" s="106">
        <v>-8.6199016253751842E-2</v>
      </c>
      <c r="K90" s="106">
        <v>-7.0904914288107621E-2</v>
      </c>
      <c r="L90" s="106">
        <v>-3.9665902459795239E-2</v>
      </c>
      <c r="M90" s="107">
        <v>-6.4746240310580655E-2</v>
      </c>
    </row>
    <row r="91" spans="1:14" ht="14.4" customHeight="1" x14ac:dyDescent="0.2">
      <c r="A91" s="1" t="s">
        <v>3</v>
      </c>
      <c r="B91" s="105">
        <v>1.4028637800489683E-2</v>
      </c>
      <c r="C91" s="106">
        <v>1.0101509284664485E-2</v>
      </c>
      <c r="D91" s="106">
        <v>7.665777066297336E-3</v>
      </c>
      <c r="E91" s="106">
        <v>9.2675658750988894E-3</v>
      </c>
      <c r="F91" s="106">
        <v>1.0074685214693953E-2</v>
      </c>
      <c r="G91" s="106">
        <v>1.3816549911697687E-2</v>
      </c>
      <c r="H91" s="106">
        <v>1.3005515532531074E-2</v>
      </c>
      <c r="I91" s="106">
        <v>1.3302469256224419E-2</v>
      </c>
      <c r="J91" s="106">
        <v>9.6730392904004377E-3</v>
      </c>
      <c r="K91" s="106">
        <v>1.3109742472718726E-2</v>
      </c>
      <c r="L91" s="106">
        <v>8.4120643722976514E-3</v>
      </c>
      <c r="M91" s="107">
        <v>-7.213916073775295E-4</v>
      </c>
    </row>
    <row r="92" spans="1:14" ht="14.4" customHeight="1" x14ac:dyDescent="0.2">
      <c r="A92" s="1" t="s">
        <v>4</v>
      </c>
      <c r="B92" s="105">
        <v>1.332954571986707E-2</v>
      </c>
      <c r="C92" s="106">
        <v>2.1400237859548923E-3</v>
      </c>
      <c r="D92" s="106">
        <v>-1.2558514908876828E-2</v>
      </c>
      <c r="E92" s="106">
        <v>4.2132756311572686E-3</v>
      </c>
      <c r="F92" s="106">
        <v>-1.1763983603150915E-2</v>
      </c>
      <c r="G92" s="106">
        <v>-1.3443845754664365E-2</v>
      </c>
      <c r="H92" s="106">
        <v>-1.4442760539192781E-2</v>
      </c>
      <c r="I92" s="106">
        <v>-8.9204897492962502E-3</v>
      </c>
      <c r="J92" s="106">
        <v>-1.2579567764386936E-2</v>
      </c>
      <c r="K92" s="106">
        <v>-1.4143836811097604E-2</v>
      </c>
      <c r="L92" s="106">
        <v>-1.5651723311337098E-2</v>
      </c>
      <c r="M92" s="107">
        <v>-3.5612342988119175E-2</v>
      </c>
    </row>
    <row r="93" spans="1:14" ht="14.4" customHeight="1" x14ac:dyDescent="0.2">
      <c r="A93" s="2" t="s">
        <v>5</v>
      </c>
      <c r="B93" s="108">
        <v>-2.3427947917326306E-2</v>
      </c>
      <c r="C93" s="109">
        <v>-2.4413704653719313E-2</v>
      </c>
      <c r="D93" s="109">
        <v>-3.3619996185200236E-2</v>
      </c>
      <c r="E93" s="109">
        <v>-1.889066936314502E-2</v>
      </c>
      <c r="F93" s="109">
        <v>-2.4377196375517461E-2</v>
      </c>
      <c r="G93" s="109">
        <v>-4.1908891871438834E-2</v>
      </c>
      <c r="H93" s="109">
        <v>-5.1268986713648747E-2</v>
      </c>
      <c r="I93" s="109">
        <v>-4.6206498516620932E-2</v>
      </c>
      <c r="J93" s="109">
        <v>-4.4951257065253582E-2</v>
      </c>
      <c r="K93" s="109">
        <v>-4.9325928910250054E-2</v>
      </c>
      <c r="L93" s="109">
        <v>-4.0801336714857875E-2</v>
      </c>
      <c r="M93" s="110">
        <v>-5.8286031992906613E-2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26" t="s">
        <v>103</v>
      </c>
      <c r="B96" s="226"/>
      <c r="C96" s="226"/>
      <c r="D96" s="226"/>
      <c r="E96" s="226"/>
      <c r="F96" s="226"/>
      <c r="G96" s="226"/>
      <c r="H96" s="226"/>
      <c r="I96" s="226"/>
      <c r="J96" s="226"/>
      <c r="K96" s="226"/>
      <c r="L96" s="226"/>
      <c r="M96" s="226"/>
      <c r="N96" s="226"/>
    </row>
    <row r="98" spans="1:15" ht="14.4" customHeight="1" x14ac:dyDescent="0.2">
      <c r="A98" s="206" t="s">
        <v>0</v>
      </c>
      <c r="B98" s="208" t="s">
        <v>31</v>
      </c>
      <c r="C98" s="209"/>
      <c r="D98" s="209"/>
      <c r="E98" s="209"/>
      <c r="F98" s="209"/>
      <c r="G98" s="209"/>
      <c r="H98" s="209"/>
      <c r="I98" s="209"/>
      <c r="J98" s="209"/>
      <c r="K98" s="209"/>
      <c r="L98" s="209"/>
      <c r="M98" s="209"/>
      <c r="N98" s="210"/>
    </row>
    <row r="99" spans="1:15" ht="14.4" customHeight="1" x14ac:dyDescent="0.2">
      <c r="A99" s="207"/>
      <c r="B99" s="21" t="s">
        <v>1205</v>
      </c>
      <c r="C99" s="22" t="s">
        <v>1207</v>
      </c>
      <c r="D99" s="22" t="s">
        <v>2324</v>
      </c>
      <c r="E99" s="22" t="s">
        <v>2325</v>
      </c>
      <c r="F99" s="22" t="s">
        <v>2326</v>
      </c>
      <c r="G99" s="22" t="s">
        <v>2327</v>
      </c>
      <c r="H99" s="22" t="s">
        <v>2330</v>
      </c>
      <c r="I99" s="22" t="s">
        <v>2331</v>
      </c>
      <c r="J99" s="22" t="s">
        <v>2332</v>
      </c>
      <c r="K99" s="22" t="s">
        <v>2333</v>
      </c>
      <c r="L99" s="22" t="s">
        <v>2334</v>
      </c>
      <c r="M99" s="22" t="s">
        <v>2336</v>
      </c>
      <c r="N99" s="51" t="s">
        <v>2339</v>
      </c>
    </row>
    <row r="100" spans="1:15" ht="14.4" customHeight="1" x14ac:dyDescent="0.3">
      <c r="A100" s="3" t="s">
        <v>1</v>
      </c>
      <c r="B100" s="84">
        <v>12407593</v>
      </c>
      <c r="C100" s="85">
        <v>12040980</v>
      </c>
      <c r="D100" s="85">
        <v>12296242</v>
      </c>
      <c r="E100" s="85">
        <v>12270296</v>
      </c>
      <c r="F100" s="85">
        <v>12478517</v>
      </c>
      <c r="G100" s="85">
        <v>12488681</v>
      </c>
      <c r="H100" s="85">
        <v>12440532</v>
      </c>
      <c r="I100" s="85">
        <v>12477875</v>
      </c>
      <c r="J100" s="85">
        <v>12510460</v>
      </c>
      <c r="K100" s="85">
        <v>12555162</v>
      </c>
      <c r="L100" s="85">
        <v>12656903</v>
      </c>
      <c r="M100" s="85">
        <v>12656803</v>
      </c>
      <c r="N100" s="86">
        <v>12301314</v>
      </c>
      <c r="O100" s="152"/>
    </row>
    <row r="101" spans="1:15" ht="14.4" customHeight="1" x14ac:dyDescent="0.2">
      <c r="A101" s="1" t="s">
        <v>91</v>
      </c>
      <c r="B101" s="87">
        <v>1820420</v>
      </c>
      <c r="C101" s="88">
        <v>2275828</v>
      </c>
      <c r="D101" s="88">
        <v>1679491</v>
      </c>
      <c r="E101" s="88">
        <v>1550965</v>
      </c>
      <c r="F101" s="88">
        <v>1561167</v>
      </c>
      <c r="G101" s="88">
        <v>1567262</v>
      </c>
      <c r="H101" s="88">
        <v>1574556</v>
      </c>
      <c r="I101" s="88">
        <v>1690927</v>
      </c>
      <c r="J101" s="88">
        <v>1524431</v>
      </c>
      <c r="K101" s="88">
        <v>1556981</v>
      </c>
      <c r="L101" s="88">
        <v>1561065</v>
      </c>
      <c r="M101" s="88">
        <v>1497650</v>
      </c>
      <c r="N101" s="89">
        <v>1972504</v>
      </c>
    </row>
    <row r="102" spans="1:15" ht="14.4" customHeight="1" x14ac:dyDescent="0.2">
      <c r="A102" s="1" t="s">
        <v>92</v>
      </c>
      <c r="B102" s="90">
        <v>3731653</v>
      </c>
      <c r="C102" s="91">
        <v>3703487</v>
      </c>
      <c r="D102" s="91">
        <v>4071734</v>
      </c>
      <c r="E102" s="91">
        <v>4045717</v>
      </c>
      <c r="F102" s="91">
        <v>4136100</v>
      </c>
      <c r="G102" s="91">
        <v>4085979</v>
      </c>
      <c r="H102" s="91">
        <v>4069640</v>
      </c>
      <c r="I102" s="91">
        <v>4002225</v>
      </c>
      <c r="J102" s="91">
        <v>4077939</v>
      </c>
      <c r="K102" s="91">
        <v>4092810</v>
      </c>
      <c r="L102" s="91">
        <v>4113724</v>
      </c>
      <c r="M102" s="91">
        <v>4103519</v>
      </c>
      <c r="N102" s="92">
        <v>3550865</v>
      </c>
    </row>
    <row r="103" spans="1:15" ht="14.4" customHeight="1" x14ac:dyDescent="0.2">
      <c r="A103" s="1" t="s">
        <v>3</v>
      </c>
      <c r="B103" s="90">
        <v>4075173</v>
      </c>
      <c r="C103" s="91">
        <v>3746804</v>
      </c>
      <c r="D103" s="91">
        <v>4027505</v>
      </c>
      <c r="E103" s="91">
        <v>4108242</v>
      </c>
      <c r="F103" s="91">
        <v>4140025</v>
      </c>
      <c r="G103" s="91">
        <v>4189844</v>
      </c>
      <c r="H103" s="91">
        <v>4160649</v>
      </c>
      <c r="I103" s="91">
        <v>4163986</v>
      </c>
      <c r="J103" s="91">
        <v>4216634</v>
      </c>
      <c r="K103" s="91">
        <v>4214412</v>
      </c>
      <c r="L103" s="91">
        <v>4280898</v>
      </c>
      <c r="M103" s="91">
        <v>4288301</v>
      </c>
      <c r="N103" s="92">
        <v>4086492</v>
      </c>
    </row>
    <row r="104" spans="1:15" ht="14.4" customHeight="1" x14ac:dyDescent="0.2">
      <c r="A104" s="1" t="s">
        <v>4</v>
      </c>
      <c r="B104" s="90">
        <v>1940916</v>
      </c>
      <c r="C104" s="91">
        <v>1717757</v>
      </c>
      <c r="D104" s="91">
        <v>1841175</v>
      </c>
      <c r="E104" s="91">
        <v>1863268</v>
      </c>
      <c r="F104" s="91">
        <v>1930264</v>
      </c>
      <c r="G104" s="91">
        <v>1926622</v>
      </c>
      <c r="H104" s="91">
        <v>1850020</v>
      </c>
      <c r="I104" s="91">
        <v>1895600</v>
      </c>
      <c r="J104" s="91">
        <v>1980021</v>
      </c>
      <c r="K104" s="91">
        <v>1974701</v>
      </c>
      <c r="L104" s="91">
        <v>1987694</v>
      </c>
      <c r="M104" s="91">
        <v>2014435</v>
      </c>
      <c r="N104" s="92">
        <v>1889757</v>
      </c>
    </row>
    <row r="105" spans="1:15" ht="14.4" customHeight="1" x14ac:dyDescent="0.2">
      <c r="A105" s="2" t="s">
        <v>5</v>
      </c>
      <c r="B105" s="93">
        <v>839431</v>
      </c>
      <c r="C105" s="94">
        <v>597104</v>
      </c>
      <c r="D105" s="94">
        <v>676337</v>
      </c>
      <c r="E105" s="94">
        <v>702104</v>
      </c>
      <c r="F105" s="94">
        <v>710961</v>
      </c>
      <c r="G105" s="94">
        <v>718974</v>
      </c>
      <c r="H105" s="94">
        <v>785667</v>
      </c>
      <c r="I105" s="94">
        <v>725137</v>
      </c>
      <c r="J105" s="94">
        <v>711435</v>
      </c>
      <c r="K105" s="94">
        <v>716258</v>
      </c>
      <c r="L105" s="94">
        <v>713522</v>
      </c>
      <c r="M105" s="94">
        <v>752898</v>
      </c>
      <c r="N105" s="95">
        <v>801696</v>
      </c>
    </row>
    <row r="106" spans="1:15" ht="14.4" customHeight="1" x14ac:dyDescent="0.3">
      <c r="A106" s="3" t="s">
        <v>2</v>
      </c>
      <c r="B106" s="84">
        <v>2164609</v>
      </c>
      <c r="C106" s="85">
        <v>1980387</v>
      </c>
      <c r="D106" s="85">
        <v>2059668</v>
      </c>
      <c r="E106" s="85">
        <v>2123058</v>
      </c>
      <c r="F106" s="85">
        <v>2163233</v>
      </c>
      <c r="G106" s="85">
        <v>2186652</v>
      </c>
      <c r="H106" s="85">
        <v>2202608</v>
      </c>
      <c r="I106" s="85">
        <v>2209554</v>
      </c>
      <c r="J106" s="85">
        <v>2238704</v>
      </c>
      <c r="K106" s="85">
        <v>2274728</v>
      </c>
      <c r="L106" s="85">
        <v>2300670</v>
      </c>
      <c r="M106" s="85">
        <v>2308267</v>
      </c>
      <c r="N106" s="86">
        <v>2210607</v>
      </c>
      <c r="O106" s="152"/>
    </row>
    <row r="107" spans="1:15" ht="14.4" customHeight="1" x14ac:dyDescent="0.2">
      <c r="A107" s="1" t="s">
        <v>91</v>
      </c>
      <c r="B107" s="87">
        <v>163837</v>
      </c>
      <c r="C107" s="88">
        <v>137614</v>
      </c>
      <c r="D107" s="88">
        <v>129143</v>
      </c>
      <c r="E107" s="88">
        <v>106855</v>
      </c>
      <c r="F107" s="88">
        <v>102250</v>
      </c>
      <c r="G107" s="88">
        <v>98884</v>
      </c>
      <c r="H107" s="88">
        <v>97946</v>
      </c>
      <c r="I107" s="88">
        <v>107934</v>
      </c>
      <c r="J107" s="88">
        <v>109987</v>
      </c>
      <c r="K107" s="88">
        <v>116039</v>
      </c>
      <c r="L107" s="88">
        <v>104832</v>
      </c>
      <c r="M107" s="88">
        <v>95362</v>
      </c>
      <c r="N107" s="89">
        <v>171041</v>
      </c>
    </row>
    <row r="108" spans="1:15" ht="14.4" customHeight="1" x14ac:dyDescent="0.2">
      <c r="A108" s="1" t="s">
        <v>92</v>
      </c>
      <c r="B108" s="90">
        <v>1383787</v>
      </c>
      <c r="C108" s="91">
        <v>1417948</v>
      </c>
      <c r="D108" s="91">
        <v>1428802</v>
      </c>
      <c r="E108" s="91">
        <v>1467001</v>
      </c>
      <c r="F108" s="91">
        <v>1485434</v>
      </c>
      <c r="G108" s="91">
        <v>1494065</v>
      </c>
      <c r="H108" s="91">
        <v>1502754</v>
      </c>
      <c r="I108" s="91">
        <v>1497687</v>
      </c>
      <c r="J108" s="91">
        <v>1510630</v>
      </c>
      <c r="K108" s="91">
        <v>1515969</v>
      </c>
      <c r="L108" s="91">
        <v>1528673</v>
      </c>
      <c r="M108" s="91">
        <v>1528999</v>
      </c>
      <c r="N108" s="92">
        <v>1412547</v>
      </c>
    </row>
    <row r="109" spans="1:15" ht="14.4" customHeight="1" x14ac:dyDescent="0.2">
      <c r="A109" s="1" t="s">
        <v>3</v>
      </c>
      <c r="B109" s="90">
        <v>387507</v>
      </c>
      <c r="C109" s="91">
        <v>268621</v>
      </c>
      <c r="D109" s="91">
        <v>326859</v>
      </c>
      <c r="E109" s="91">
        <v>363175</v>
      </c>
      <c r="F109" s="91">
        <v>381283</v>
      </c>
      <c r="G109" s="91">
        <v>393888</v>
      </c>
      <c r="H109" s="91">
        <v>401295</v>
      </c>
      <c r="I109" s="91">
        <v>402227</v>
      </c>
      <c r="J109" s="91">
        <v>411850</v>
      </c>
      <c r="K109" s="91">
        <v>429541</v>
      </c>
      <c r="L109" s="91">
        <v>444411</v>
      </c>
      <c r="M109" s="91">
        <v>454513</v>
      </c>
      <c r="N109" s="92">
        <v>399624</v>
      </c>
    </row>
    <row r="110" spans="1:15" ht="14.4" customHeight="1" x14ac:dyDescent="0.2">
      <c r="A110" s="1" t="s">
        <v>4</v>
      </c>
      <c r="B110" s="90">
        <v>172692</v>
      </c>
      <c r="C110" s="91">
        <v>117238</v>
      </c>
      <c r="D110" s="91">
        <v>134047</v>
      </c>
      <c r="E110" s="91">
        <v>144443</v>
      </c>
      <c r="F110" s="91">
        <v>150749</v>
      </c>
      <c r="G110" s="91">
        <v>156058</v>
      </c>
      <c r="H110" s="91">
        <v>157191</v>
      </c>
      <c r="I110" s="91">
        <v>157097</v>
      </c>
      <c r="J110" s="91">
        <v>160851</v>
      </c>
      <c r="K110" s="91">
        <v>166884</v>
      </c>
      <c r="L110" s="91">
        <v>174677</v>
      </c>
      <c r="M110" s="91">
        <v>180059</v>
      </c>
      <c r="N110" s="92">
        <v>173892</v>
      </c>
    </row>
    <row r="111" spans="1:15" ht="14.4" customHeight="1" x14ac:dyDescent="0.2">
      <c r="A111" s="2" t="s">
        <v>5</v>
      </c>
      <c r="B111" s="93">
        <v>56786</v>
      </c>
      <c r="C111" s="94">
        <v>38966</v>
      </c>
      <c r="D111" s="94">
        <v>40817</v>
      </c>
      <c r="E111" s="94">
        <v>41584</v>
      </c>
      <c r="F111" s="94">
        <v>43517</v>
      </c>
      <c r="G111" s="94">
        <v>43757</v>
      </c>
      <c r="H111" s="94">
        <v>43422</v>
      </c>
      <c r="I111" s="94">
        <v>44609</v>
      </c>
      <c r="J111" s="94">
        <v>45386</v>
      </c>
      <c r="K111" s="94">
        <v>46295</v>
      </c>
      <c r="L111" s="94">
        <v>48077</v>
      </c>
      <c r="M111" s="94">
        <v>49334</v>
      </c>
      <c r="N111" s="95">
        <v>53503</v>
      </c>
    </row>
    <row r="112" spans="1:15" ht="14.4" customHeight="1" x14ac:dyDescent="0.3">
      <c r="A112" s="3" t="s">
        <v>6</v>
      </c>
      <c r="B112" s="84">
        <v>10242984</v>
      </c>
      <c r="C112" s="85">
        <v>10060593</v>
      </c>
      <c r="D112" s="85">
        <v>10236574</v>
      </c>
      <c r="E112" s="85">
        <v>10147238</v>
      </c>
      <c r="F112" s="85">
        <v>10315284</v>
      </c>
      <c r="G112" s="85">
        <v>10302029</v>
      </c>
      <c r="H112" s="85">
        <v>10237924</v>
      </c>
      <c r="I112" s="85">
        <v>10268321</v>
      </c>
      <c r="J112" s="85">
        <v>10271756</v>
      </c>
      <c r="K112" s="85">
        <v>10280434</v>
      </c>
      <c r="L112" s="85">
        <v>10356233</v>
      </c>
      <c r="M112" s="85">
        <v>10348536</v>
      </c>
      <c r="N112" s="86">
        <v>10090707</v>
      </c>
      <c r="O112" s="152"/>
    </row>
    <row r="113" spans="1:15" ht="14.4" customHeight="1" x14ac:dyDescent="0.2">
      <c r="A113" s="1" t="s">
        <v>91</v>
      </c>
      <c r="B113" s="87">
        <v>1656583</v>
      </c>
      <c r="C113" s="88">
        <v>2138214</v>
      </c>
      <c r="D113" s="88">
        <v>1550348</v>
      </c>
      <c r="E113" s="88">
        <v>1444110</v>
      </c>
      <c r="F113" s="88">
        <v>1458917</v>
      </c>
      <c r="G113" s="88">
        <v>1468378</v>
      </c>
      <c r="H113" s="88">
        <v>1476610</v>
      </c>
      <c r="I113" s="88">
        <v>1582993</v>
      </c>
      <c r="J113" s="88">
        <v>1414444</v>
      </c>
      <c r="K113" s="88">
        <v>1440942</v>
      </c>
      <c r="L113" s="88">
        <v>1456233</v>
      </c>
      <c r="M113" s="88">
        <v>1402288</v>
      </c>
      <c r="N113" s="89">
        <v>1801463</v>
      </c>
    </row>
    <row r="114" spans="1:15" ht="14.4" customHeight="1" x14ac:dyDescent="0.2">
      <c r="A114" s="1" t="s">
        <v>92</v>
      </c>
      <c r="B114" s="90">
        <v>2347866</v>
      </c>
      <c r="C114" s="91">
        <v>2285539</v>
      </c>
      <c r="D114" s="91">
        <v>2642932</v>
      </c>
      <c r="E114" s="91">
        <v>2578716</v>
      </c>
      <c r="F114" s="91">
        <v>2650666</v>
      </c>
      <c r="G114" s="91">
        <v>2591914</v>
      </c>
      <c r="H114" s="91">
        <v>2566886</v>
      </c>
      <c r="I114" s="91">
        <v>2504538</v>
      </c>
      <c r="J114" s="91">
        <v>2567309</v>
      </c>
      <c r="K114" s="91">
        <v>2576841</v>
      </c>
      <c r="L114" s="91">
        <v>2585051</v>
      </c>
      <c r="M114" s="91">
        <v>2574520</v>
      </c>
      <c r="N114" s="92">
        <v>2138318</v>
      </c>
    </row>
    <row r="115" spans="1:15" ht="14.4" customHeight="1" x14ac:dyDescent="0.2">
      <c r="A115" s="1" t="s">
        <v>3</v>
      </c>
      <c r="B115" s="90">
        <v>3687666</v>
      </c>
      <c r="C115" s="91">
        <v>3478183</v>
      </c>
      <c r="D115" s="91">
        <v>3700646</v>
      </c>
      <c r="E115" s="91">
        <v>3745067</v>
      </c>
      <c r="F115" s="91">
        <v>3758742</v>
      </c>
      <c r="G115" s="91">
        <v>3795956</v>
      </c>
      <c r="H115" s="91">
        <v>3759354</v>
      </c>
      <c r="I115" s="91">
        <v>3761759</v>
      </c>
      <c r="J115" s="91">
        <v>3804784</v>
      </c>
      <c r="K115" s="91">
        <v>3784871</v>
      </c>
      <c r="L115" s="91">
        <v>3836487</v>
      </c>
      <c r="M115" s="91">
        <v>3833788</v>
      </c>
      <c r="N115" s="92">
        <v>3686868</v>
      </c>
    </row>
    <row r="116" spans="1:15" ht="14.4" customHeight="1" x14ac:dyDescent="0.2">
      <c r="A116" s="1" t="s">
        <v>4</v>
      </c>
      <c r="B116" s="90">
        <v>1768224</v>
      </c>
      <c r="C116" s="91">
        <v>1600519</v>
      </c>
      <c r="D116" s="91">
        <v>1707128</v>
      </c>
      <c r="E116" s="91">
        <v>1718825</v>
      </c>
      <c r="F116" s="91">
        <v>1779515</v>
      </c>
      <c r="G116" s="91">
        <v>1770564</v>
      </c>
      <c r="H116" s="91">
        <v>1692829</v>
      </c>
      <c r="I116" s="91">
        <v>1738503</v>
      </c>
      <c r="J116" s="91">
        <v>1819170</v>
      </c>
      <c r="K116" s="91">
        <v>1807817</v>
      </c>
      <c r="L116" s="91">
        <v>1813017</v>
      </c>
      <c r="M116" s="91">
        <v>1834376</v>
      </c>
      <c r="N116" s="92">
        <v>1715865</v>
      </c>
    </row>
    <row r="117" spans="1:15" ht="14.4" customHeight="1" x14ac:dyDescent="0.2">
      <c r="A117" s="2" t="s">
        <v>5</v>
      </c>
      <c r="B117" s="93">
        <v>782645</v>
      </c>
      <c r="C117" s="94">
        <v>558138</v>
      </c>
      <c r="D117" s="94">
        <v>635520</v>
      </c>
      <c r="E117" s="94">
        <v>660520</v>
      </c>
      <c r="F117" s="94">
        <v>667444</v>
      </c>
      <c r="G117" s="94">
        <v>675217</v>
      </c>
      <c r="H117" s="94">
        <v>742245</v>
      </c>
      <c r="I117" s="94">
        <v>680528</v>
      </c>
      <c r="J117" s="94">
        <v>666049</v>
      </c>
      <c r="K117" s="94">
        <v>669963</v>
      </c>
      <c r="L117" s="94">
        <v>665445</v>
      </c>
      <c r="M117" s="94">
        <v>703564</v>
      </c>
      <c r="N117" s="95">
        <v>748193</v>
      </c>
    </row>
    <row r="118" spans="1:15" ht="14.4" customHeight="1" x14ac:dyDescent="0.3">
      <c r="A118" s="3" t="s">
        <v>32</v>
      </c>
      <c r="B118" s="84">
        <v>9168692</v>
      </c>
      <c r="C118" s="85">
        <v>9028135</v>
      </c>
      <c r="D118" s="85">
        <v>9217922</v>
      </c>
      <c r="E118" s="85">
        <v>9166837</v>
      </c>
      <c r="F118" s="85">
        <v>9321533</v>
      </c>
      <c r="G118" s="85">
        <v>9307060</v>
      </c>
      <c r="H118" s="85">
        <v>9235519</v>
      </c>
      <c r="I118" s="85">
        <v>9249465</v>
      </c>
      <c r="J118" s="85">
        <v>9250581</v>
      </c>
      <c r="K118" s="85">
        <v>9266658</v>
      </c>
      <c r="L118" s="85">
        <v>9325382</v>
      </c>
      <c r="M118" s="85">
        <v>9325654</v>
      </c>
      <c r="N118" s="86">
        <v>9093266</v>
      </c>
      <c r="O118" s="152"/>
    </row>
    <row r="119" spans="1:15" ht="14.4" customHeight="1" x14ac:dyDescent="0.2">
      <c r="A119" s="1" t="s">
        <v>91</v>
      </c>
      <c r="B119" s="87">
        <v>1593802</v>
      </c>
      <c r="C119" s="88">
        <v>2052850</v>
      </c>
      <c r="D119" s="88">
        <v>1484166</v>
      </c>
      <c r="E119" s="88">
        <v>1394791</v>
      </c>
      <c r="F119" s="88">
        <v>1391761</v>
      </c>
      <c r="G119" s="88">
        <v>1417414</v>
      </c>
      <c r="H119" s="88">
        <v>1409762</v>
      </c>
      <c r="I119" s="88">
        <v>1498888</v>
      </c>
      <c r="J119" s="88">
        <v>1350958</v>
      </c>
      <c r="K119" s="88">
        <v>1389625</v>
      </c>
      <c r="L119" s="88">
        <v>1391271</v>
      </c>
      <c r="M119" s="88">
        <v>1351870</v>
      </c>
      <c r="N119" s="89">
        <v>1737724</v>
      </c>
    </row>
    <row r="120" spans="1:15" ht="14.4" customHeight="1" x14ac:dyDescent="0.2">
      <c r="A120" s="1" t="s">
        <v>92</v>
      </c>
      <c r="B120" s="90">
        <v>1995585</v>
      </c>
      <c r="C120" s="91">
        <v>1958972</v>
      </c>
      <c r="D120" s="91">
        <v>2345043</v>
      </c>
      <c r="E120" s="91">
        <v>2306702</v>
      </c>
      <c r="F120" s="91">
        <v>2388073</v>
      </c>
      <c r="G120" s="91">
        <v>2316087</v>
      </c>
      <c r="H120" s="91">
        <v>2291020</v>
      </c>
      <c r="I120" s="91">
        <v>2229491</v>
      </c>
      <c r="J120" s="91">
        <v>2281595</v>
      </c>
      <c r="K120" s="91">
        <v>2287527</v>
      </c>
      <c r="L120" s="91">
        <v>2296208</v>
      </c>
      <c r="M120" s="91">
        <v>2278823</v>
      </c>
      <c r="N120" s="92">
        <v>1863894</v>
      </c>
    </row>
    <row r="121" spans="1:15" ht="14.4" customHeight="1" x14ac:dyDescent="0.2">
      <c r="A121" s="1" t="s">
        <v>3</v>
      </c>
      <c r="B121" s="90">
        <v>3536130</v>
      </c>
      <c r="C121" s="91">
        <v>3314172</v>
      </c>
      <c r="D121" s="91">
        <v>3535051</v>
      </c>
      <c r="E121" s="91">
        <v>3584442</v>
      </c>
      <c r="F121" s="91">
        <v>3598020</v>
      </c>
      <c r="G121" s="91">
        <v>3635438</v>
      </c>
      <c r="H121" s="91">
        <v>3614201</v>
      </c>
      <c r="I121" s="91">
        <v>3603003</v>
      </c>
      <c r="J121" s="91">
        <v>3634810</v>
      </c>
      <c r="K121" s="91">
        <v>3622405</v>
      </c>
      <c r="L121" s="91">
        <v>3671477</v>
      </c>
      <c r="M121" s="91">
        <v>3673605</v>
      </c>
      <c r="N121" s="92">
        <v>3533740</v>
      </c>
    </row>
    <row r="122" spans="1:15" ht="14.4" customHeight="1" x14ac:dyDescent="0.2">
      <c r="A122" s="1" t="s">
        <v>4</v>
      </c>
      <c r="B122" s="90">
        <v>1493174</v>
      </c>
      <c r="C122" s="91">
        <v>1301486</v>
      </c>
      <c r="D122" s="91">
        <v>1406685</v>
      </c>
      <c r="E122" s="91">
        <v>1415096</v>
      </c>
      <c r="F122" s="91">
        <v>1474390</v>
      </c>
      <c r="G122" s="91">
        <v>1464290</v>
      </c>
      <c r="H122" s="91">
        <v>1423338</v>
      </c>
      <c r="I122" s="91">
        <v>1454796</v>
      </c>
      <c r="J122" s="91">
        <v>1512584</v>
      </c>
      <c r="K122" s="91">
        <v>1494206</v>
      </c>
      <c r="L122" s="91">
        <v>1497259</v>
      </c>
      <c r="M122" s="91">
        <v>1522910</v>
      </c>
      <c r="N122" s="92">
        <v>1440020</v>
      </c>
    </row>
    <row r="123" spans="1:15" ht="14.4" customHeight="1" x14ac:dyDescent="0.2">
      <c r="A123" s="2" t="s">
        <v>5</v>
      </c>
      <c r="B123" s="93">
        <v>550001</v>
      </c>
      <c r="C123" s="94">
        <v>400655</v>
      </c>
      <c r="D123" s="94">
        <v>446977</v>
      </c>
      <c r="E123" s="94">
        <v>465806</v>
      </c>
      <c r="F123" s="94">
        <v>469289</v>
      </c>
      <c r="G123" s="94">
        <v>473831</v>
      </c>
      <c r="H123" s="94">
        <v>497198</v>
      </c>
      <c r="I123" s="94">
        <v>463287</v>
      </c>
      <c r="J123" s="94">
        <v>470634</v>
      </c>
      <c r="K123" s="94">
        <v>472895</v>
      </c>
      <c r="L123" s="94">
        <v>469167</v>
      </c>
      <c r="M123" s="94">
        <v>498446</v>
      </c>
      <c r="N123" s="95">
        <v>517888</v>
      </c>
    </row>
    <row r="126" spans="1:15" ht="14.4" customHeight="1" x14ac:dyDescent="0.2">
      <c r="A126" s="226" t="s">
        <v>104</v>
      </c>
      <c r="B126" s="226"/>
      <c r="C126" s="226"/>
      <c r="D126" s="226"/>
      <c r="E126" s="226"/>
      <c r="F126" s="226"/>
      <c r="G126" s="226"/>
      <c r="H126" s="226"/>
      <c r="I126" s="226"/>
      <c r="J126" s="226"/>
      <c r="K126" s="226"/>
      <c r="L126" s="226"/>
      <c r="M126" s="226"/>
      <c r="N126" s="226"/>
    </row>
    <row r="128" spans="1:15" ht="14.4" customHeight="1" x14ac:dyDescent="0.2">
      <c r="A128" s="206" t="s">
        <v>0</v>
      </c>
      <c r="B128" s="208" t="s">
        <v>31</v>
      </c>
      <c r="C128" s="209"/>
      <c r="D128" s="209"/>
      <c r="E128" s="209"/>
      <c r="F128" s="209"/>
      <c r="G128" s="209"/>
      <c r="H128" s="209"/>
      <c r="I128" s="209"/>
      <c r="J128" s="209"/>
      <c r="K128" s="209"/>
      <c r="L128" s="209"/>
      <c r="M128" s="209"/>
      <c r="N128" s="210"/>
    </row>
    <row r="129" spans="1:15" ht="14.4" customHeight="1" x14ac:dyDescent="0.2">
      <c r="A129" s="207"/>
      <c r="B129" s="21" t="s">
        <v>1205</v>
      </c>
      <c r="C129" s="22" t="s">
        <v>1207</v>
      </c>
      <c r="D129" s="22" t="s">
        <v>2324</v>
      </c>
      <c r="E129" s="22" t="s">
        <v>2325</v>
      </c>
      <c r="F129" s="22" t="s">
        <v>2326</v>
      </c>
      <c r="G129" s="22" t="s">
        <v>2327</v>
      </c>
      <c r="H129" s="22" t="s">
        <v>2330</v>
      </c>
      <c r="I129" s="22" t="s">
        <v>2331</v>
      </c>
      <c r="J129" s="22" t="s">
        <v>2332</v>
      </c>
      <c r="K129" s="22" t="s">
        <v>2333</v>
      </c>
      <c r="L129" s="22" t="s">
        <v>2334</v>
      </c>
      <c r="M129" s="22" t="s">
        <v>2336</v>
      </c>
      <c r="N129" s="51" t="s">
        <v>2339</v>
      </c>
    </row>
    <row r="130" spans="1:15" ht="14.4" customHeight="1" x14ac:dyDescent="0.3">
      <c r="A130" s="3" t="s">
        <v>1</v>
      </c>
      <c r="B130" s="84">
        <v>11460130</v>
      </c>
      <c r="C130" s="85">
        <v>11118435</v>
      </c>
      <c r="D130" s="85">
        <v>11368975</v>
      </c>
      <c r="E130" s="85">
        <v>11346568</v>
      </c>
      <c r="F130" s="85">
        <v>11534630</v>
      </c>
      <c r="G130" s="85">
        <v>11492426</v>
      </c>
      <c r="H130" s="85">
        <v>11450976</v>
      </c>
      <c r="I130" s="85">
        <v>11507544</v>
      </c>
      <c r="J130" s="85">
        <v>11565059</v>
      </c>
      <c r="K130" s="85">
        <v>11613256</v>
      </c>
      <c r="L130" s="85">
        <v>11713793</v>
      </c>
      <c r="M130" s="85">
        <v>11717130</v>
      </c>
      <c r="N130" s="86">
        <v>11361061</v>
      </c>
      <c r="O130" s="152"/>
    </row>
    <row r="131" spans="1:15" ht="14.4" customHeight="1" x14ac:dyDescent="0.2">
      <c r="A131" s="1" t="s">
        <v>91</v>
      </c>
      <c r="B131" s="87">
        <v>1715325</v>
      </c>
      <c r="C131" s="88">
        <v>2150205</v>
      </c>
      <c r="D131" s="88">
        <v>1578511</v>
      </c>
      <c r="E131" s="88">
        <v>1457965</v>
      </c>
      <c r="F131" s="88">
        <v>1448925</v>
      </c>
      <c r="G131" s="88">
        <v>1457755</v>
      </c>
      <c r="H131" s="88">
        <v>1460189</v>
      </c>
      <c r="I131" s="88">
        <v>1544640</v>
      </c>
      <c r="J131" s="88">
        <v>1423547</v>
      </c>
      <c r="K131" s="88">
        <v>1453808</v>
      </c>
      <c r="L131" s="88">
        <v>1451265</v>
      </c>
      <c r="M131" s="88">
        <v>1400712</v>
      </c>
      <c r="N131" s="89">
        <v>1859336</v>
      </c>
    </row>
    <row r="132" spans="1:15" ht="14.4" customHeight="1" x14ac:dyDescent="0.2">
      <c r="A132" s="1" t="s">
        <v>92</v>
      </c>
      <c r="B132" s="90">
        <v>3038315</v>
      </c>
      <c r="C132" s="91">
        <v>3029150</v>
      </c>
      <c r="D132" s="91">
        <v>3380198</v>
      </c>
      <c r="E132" s="91">
        <v>3354002</v>
      </c>
      <c r="F132" s="91">
        <v>3447282</v>
      </c>
      <c r="G132" s="91">
        <v>3343863</v>
      </c>
      <c r="H132" s="91">
        <v>3337698</v>
      </c>
      <c r="I132" s="91">
        <v>3320704</v>
      </c>
      <c r="J132" s="91">
        <v>3381617</v>
      </c>
      <c r="K132" s="91">
        <v>3404479</v>
      </c>
      <c r="L132" s="91">
        <v>3434944</v>
      </c>
      <c r="M132" s="91">
        <v>3418101</v>
      </c>
      <c r="N132" s="92">
        <v>2875939</v>
      </c>
    </row>
    <row r="133" spans="1:15" ht="14.4" customHeight="1" x14ac:dyDescent="0.2">
      <c r="A133" s="1" t="s">
        <v>3</v>
      </c>
      <c r="B133" s="90">
        <v>4000704</v>
      </c>
      <c r="C133" s="91">
        <v>3684412</v>
      </c>
      <c r="D133" s="91">
        <v>3958913</v>
      </c>
      <c r="E133" s="91">
        <v>4037190</v>
      </c>
      <c r="F133" s="91">
        <v>4067159</v>
      </c>
      <c r="G133" s="91">
        <v>4116166</v>
      </c>
      <c r="H133" s="91">
        <v>4087439</v>
      </c>
      <c r="I133" s="91">
        <v>4090889</v>
      </c>
      <c r="J133" s="91">
        <v>4140346</v>
      </c>
      <c r="K133" s="91">
        <v>4137200</v>
      </c>
      <c r="L133" s="91">
        <v>4201171</v>
      </c>
      <c r="M133" s="91">
        <v>4207488</v>
      </c>
      <c r="N133" s="92">
        <v>4009338</v>
      </c>
    </row>
    <row r="134" spans="1:15" ht="14.4" customHeight="1" x14ac:dyDescent="0.2">
      <c r="A134" s="1" t="s">
        <v>4</v>
      </c>
      <c r="B134" s="90">
        <v>1896191</v>
      </c>
      <c r="C134" s="91">
        <v>1680164</v>
      </c>
      <c r="D134" s="91">
        <v>1799851</v>
      </c>
      <c r="E134" s="91">
        <v>1820576</v>
      </c>
      <c r="F134" s="91">
        <v>1886351</v>
      </c>
      <c r="G134" s="91">
        <v>1881918</v>
      </c>
      <c r="H134" s="91">
        <v>1806602</v>
      </c>
      <c r="I134" s="91">
        <v>1852451</v>
      </c>
      <c r="J134" s="91">
        <v>1934764</v>
      </c>
      <c r="K134" s="91">
        <v>1928407</v>
      </c>
      <c r="L134" s="91">
        <v>1940377</v>
      </c>
      <c r="M134" s="91">
        <v>1966205</v>
      </c>
      <c r="N134" s="92">
        <v>1843949</v>
      </c>
    </row>
    <row r="135" spans="1:15" ht="14.4" customHeight="1" x14ac:dyDescent="0.2">
      <c r="A135" s="2" t="s">
        <v>5</v>
      </c>
      <c r="B135" s="93">
        <v>809595</v>
      </c>
      <c r="C135" s="94">
        <v>574504</v>
      </c>
      <c r="D135" s="94">
        <v>651502</v>
      </c>
      <c r="E135" s="94">
        <v>676835</v>
      </c>
      <c r="F135" s="94">
        <v>684913</v>
      </c>
      <c r="G135" s="94">
        <v>692724</v>
      </c>
      <c r="H135" s="94">
        <v>759048</v>
      </c>
      <c r="I135" s="94">
        <v>698860</v>
      </c>
      <c r="J135" s="94">
        <v>684785</v>
      </c>
      <c r="K135" s="94">
        <v>689362</v>
      </c>
      <c r="L135" s="94">
        <v>686036</v>
      </c>
      <c r="M135" s="94">
        <v>724624</v>
      </c>
      <c r="N135" s="95">
        <v>772499</v>
      </c>
    </row>
    <row r="136" spans="1:15" ht="14.4" customHeight="1" x14ac:dyDescent="0.3">
      <c r="A136" s="3" t="s">
        <v>2</v>
      </c>
      <c r="B136" s="84">
        <v>1671744</v>
      </c>
      <c r="C136" s="85">
        <v>1496457</v>
      </c>
      <c r="D136" s="85">
        <v>1575001</v>
      </c>
      <c r="E136" s="85">
        <v>1638168</v>
      </c>
      <c r="F136" s="85">
        <v>1678536</v>
      </c>
      <c r="G136" s="85">
        <v>1703133</v>
      </c>
      <c r="H136" s="85">
        <v>1719994</v>
      </c>
      <c r="I136" s="85">
        <v>1728579</v>
      </c>
      <c r="J136" s="85">
        <v>1757579</v>
      </c>
      <c r="K136" s="85">
        <v>1794139</v>
      </c>
      <c r="L136" s="85">
        <v>1821008</v>
      </c>
      <c r="M136" s="85">
        <v>1829780</v>
      </c>
      <c r="N136" s="86">
        <v>1743850</v>
      </c>
      <c r="O136" s="152"/>
    </row>
    <row r="137" spans="1:15" ht="14.4" customHeight="1" x14ac:dyDescent="0.2">
      <c r="A137" s="1" t="s">
        <v>91</v>
      </c>
      <c r="B137" s="87">
        <v>154034</v>
      </c>
      <c r="C137" s="88">
        <v>126687</v>
      </c>
      <c r="D137" s="88">
        <v>119031</v>
      </c>
      <c r="E137" s="88">
        <v>97815</v>
      </c>
      <c r="F137" s="88">
        <v>93323</v>
      </c>
      <c r="G137" s="88">
        <v>90124</v>
      </c>
      <c r="H137" s="88">
        <v>89452</v>
      </c>
      <c r="I137" s="88">
        <v>98869</v>
      </c>
      <c r="J137" s="88">
        <v>101153</v>
      </c>
      <c r="K137" s="88">
        <v>107234</v>
      </c>
      <c r="L137" s="88">
        <v>96460</v>
      </c>
      <c r="M137" s="88">
        <v>87842</v>
      </c>
      <c r="N137" s="89">
        <v>161820</v>
      </c>
    </row>
    <row r="138" spans="1:15" ht="14.4" customHeight="1" x14ac:dyDescent="0.2">
      <c r="A138" s="1" t="s">
        <v>92</v>
      </c>
      <c r="B138" s="90">
        <v>961040</v>
      </c>
      <c r="C138" s="91">
        <v>990719</v>
      </c>
      <c r="D138" s="91">
        <v>1003028</v>
      </c>
      <c r="E138" s="91">
        <v>1041694</v>
      </c>
      <c r="F138" s="91">
        <v>1061889</v>
      </c>
      <c r="G138" s="91">
        <v>1072259</v>
      </c>
      <c r="H138" s="91">
        <v>1081912</v>
      </c>
      <c r="I138" s="91">
        <v>1079545</v>
      </c>
      <c r="J138" s="91">
        <v>1093052</v>
      </c>
      <c r="K138" s="91">
        <v>1099822</v>
      </c>
      <c r="L138" s="91">
        <v>1114894</v>
      </c>
      <c r="M138" s="91">
        <v>1116622</v>
      </c>
      <c r="N138" s="92">
        <v>1012708</v>
      </c>
    </row>
    <row r="139" spans="1:15" ht="14.4" customHeight="1" x14ac:dyDescent="0.2">
      <c r="A139" s="1" t="s">
        <v>3</v>
      </c>
      <c r="B139" s="90">
        <v>354396</v>
      </c>
      <c r="C139" s="91">
        <v>241973</v>
      </c>
      <c r="D139" s="91">
        <v>298437</v>
      </c>
      <c r="E139" s="91">
        <v>333487</v>
      </c>
      <c r="F139" s="91">
        <v>350796</v>
      </c>
      <c r="G139" s="91">
        <v>362923</v>
      </c>
      <c r="H139" s="91">
        <v>370029</v>
      </c>
      <c r="I139" s="91">
        <v>370788</v>
      </c>
      <c r="J139" s="91">
        <v>379778</v>
      </c>
      <c r="K139" s="91">
        <v>396940</v>
      </c>
      <c r="L139" s="91">
        <v>410883</v>
      </c>
      <c r="M139" s="91">
        <v>420430</v>
      </c>
      <c r="N139" s="92">
        <v>367618</v>
      </c>
    </row>
    <row r="140" spans="1:15" ht="14.4" customHeight="1" x14ac:dyDescent="0.2">
      <c r="A140" s="1" t="s">
        <v>4</v>
      </c>
      <c r="B140" s="90">
        <v>153686</v>
      </c>
      <c r="C140" s="91">
        <v>102840</v>
      </c>
      <c r="D140" s="91">
        <v>118630</v>
      </c>
      <c r="E140" s="91">
        <v>128589</v>
      </c>
      <c r="F140" s="91">
        <v>134441</v>
      </c>
      <c r="G140" s="91">
        <v>139462</v>
      </c>
      <c r="H140" s="91">
        <v>140457</v>
      </c>
      <c r="I140" s="91">
        <v>140319</v>
      </c>
      <c r="J140" s="91">
        <v>143754</v>
      </c>
      <c r="K140" s="91">
        <v>149484</v>
      </c>
      <c r="L140" s="91">
        <v>156659</v>
      </c>
      <c r="M140" s="91">
        <v>161733</v>
      </c>
      <c r="N140" s="92">
        <v>155717</v>
      </c>
    </row>
    <row r="141" spans="1:15" ht="14.4" customHeight="1" x14ac:dyDescent="0.2">
      <c r="A141" s="2" t="s">
        <v>5</v>
      </c>
      <c r="B141" s="93">
        <v>48588</v>
      </c>
      <c r="C141" s="94">
        <v>34238</v>
      </c>
      <c r="D141" s="94">
        <v>35875</v>
      </c>
      <c r="E141" s="94">
        <v>36583</v>
      </c>
      <c r="F141" s="94">
        <v>38087</v>
      </c>
      <c r="G141" s="94">
        <v>38365</v>
      </c>
      <c r="H141" s="94">
        <v>38144</v>
      </c>
      <c r="I141" s="94">
        <v>39058</v>
      </c>
      <c r="J141" s="94">
        <v>39842</v>
      </c>
      <c r="K141" s="94">
        <v>40659</v>
      </c>
      <c r="L141" s="94">
        <v>42112</v>
      </c>
      <c r="M141" s="94">
        <v>43153</v>
      </c>
      <c r="N141" s="95">
        <v>45987</v>
      </c>
    </row>
    <row r="142" spans="1:15" ht="14.4" customHeight="1" x14ac:dyDescent="0.3">
      <c r="A142" s="3" t="s">
        <v>6</v>
      </c>
      <c r="B142" s="84">
        <v>9788386</v>
      </c>
      <c r="C142" s="85">
        <v>9621978</v>
      </c>
      <c r="D142" s="85">
        <v>9793974</v>
      </c>
      <c r="E142" s="85">
        <v>9708400</v>
      </c>
      <c r="F142" s="85">
        <v>9856094</v>
      </c>
      <c r="G142" s="85">
        <v>9789293</v>
      </c>
      <c r="H142" s="85">
        <v>9730982</v>
      </c>
      <c r="I142" s="85">
        <v>9778965</v>
      </c>
      <c r="J142" s="85">
        <v>9807480</v>
      </c>
      <c r="K142" s="85">
        <v>9819117</v>
      </c>
      <c r="L142" s="85">
        <v>9892785</v>
      </c>
      <c r="M142" s="85">
        <v>9887350</v>
      </c>
      <c r="N142" s="86">
        <v>9617211</v>
      </c>
      <c r="O142" s="152"/>
    </row>
    <row r="143" spans="1:15" ht="14.4" customHeight="1" x14ac:dyDescent="0.2">
      <c r="A143" s="1" t="s">
        <v>91</v>
      </c>
      <c r="B143" s="87">
        <v>1561291</v>
      </c>
      <c r="C143" s="88">
        <v>2023518</v>
      </c>
      <c r="D143" s="88">
        <v>1459480</v>
      </c>
      <c r="E143" s="88">
        <v>1360150</v>
      </c>
      <c r="F143" s="88">
        <v>1355602</v>
      </c>
      <c r="G143" s="88">
        <v>1367631</v>
      </c>
      <c r="H143" s="88">
        <v>1370737</v>
      </c>
      <c r="I143" s="88">
        <v>1445771</v>
      </c>
      <c r="J143" s="88">
        <v>1322394</v>
      </c>
      <c r="K143" s="88">
        <v>1346574</v>
      </c>
      <c r="L143" s="88">
        <v>1354805</v>
      </c>
      <c r="M143" s="88">
        <v>1312870</v>
      </c>
      <c r="N143" s="89">
        <v>1697516</v>
      </c>
    </row>
    <row r="144" spans="1:15" ht="14.4" customHeight="1" x14ac:dyDescent="0.2">
      <c r="A144" s="1" t="s">
        <v>92</v>
      </c>
      <c r="B144" s="90">
        <v>2077275</v>
      </c>
      <c r="C144" s="91">
        <v>2038431</v>
      </c>
      <c r="D144" s="91">
        <v>2377170</v>
      </c>
      <c r="E144" s="91">
        <v>2312308</v>
      </c>
      <c r="F144" s="91">
        <v>2385393</v>
      </c>
      <c r="G144" s="91">
        <v>2271604</v>
      </c>
      <c r="H144" s="91">
        <v>2255786</v>
      </c>
      <c r="I144" s="91">
        <v>2241159</v>
      </c>
      <c r="J144" s="91">
        <v>2288565</v>
      </c>
      <c r="K144" s="91">
        <v>2304657</v>
      </c>
      <c r="L144" s="91">
        <v>2320050</v>
      </c>
      <c r="M144" s="91">
        <v>2301479</v>
      </c>
      <c r="N144" s="92">
        <v>1863231</v>
      </c>
    </row>
    <row r="145" spans="1:15" ht="14.4" customHeight="1" x14ac:dyDescent="0.2">
      <c r="A145" s="1" t="s">
        <v>3</v>
      </c>
      <c r="B145" s="90">
        <v>3646308</v>
      </c>
      <c r="C145" s="91">
        <v>3442439</v>
      </c>
      <c r="D145" s="91">
        <v>3660476</v>
      </c>
      <c r="E145" s="91">
        <v>3703703</v>
      </c>
      <c r="F145" s="91">
        <v>3716363</v>
      </c>
      <c r="G145" s="91">
        <v>3753243</v>
      </c>
      <c r="H145" s="91">
        <v>3717410</v>
      </c>
      <c r="I145" s="91">
        <v>3720101</v>
      </c>
      <c r="J145" s="91">
        <v>3760568</v>
      </c>
      <c r="K145" s="91">
        <v>3740260</v>
      </c>
      <c r="L145" s="91">
        <v>3790288</v>
      </c>
      <c r="M145" s="91">
        <v>3787058</v>
      </c>
      <c r="N145" s="92">
        <v>3641720</v>
      </c>
    </row>
    <row r="146" spans="1:15" ht="14.4" customHeight="1" x14ac:dyDescent="0.2">
      <c r="A146" s="1" t="s">
        <v>4</v>
      </c>
      <c r="B146" s="90">
        <v>1742505</v>
      </c>
      <c r="C146" s="91">
        <v>1577324</v>
      </c>
      <c r="D146" s="91">
        <v>1681221</v>
      </c>
      <c r="E146" s="91">
        <v>1691987</v>
      </c>
      <c r="F146" s="91">
        <v>1751910</v>
      </c>
      <c r="G146" s="91">
        <v>1742456</v>
      </c>
      <c r="H146" s="91">
        <v>1666145</v>
      </c>
      <c r="I146" s="91">
        <v>1712132</v>
      </c>
      <c r="J146" s="91">
        <v>1791010</v>
      </c>
      <c r="K146" s="91">
        <v>1778923</v>
      </c>
      <c r="L146" s="91">
        <v>1783718</v>
      </c>
      <c r="M146" s="91">
        <v>1804472</v>
      </c>
      <c r="N146" s="92">
        <v>1688232</v>
      </c>
    </row>
    <row r="147" spans="1:15" ht="14.4" customHeight="1" x14ac:dyDescent="0.2">
      <c r="A147" s="2" t="s">
        <v>5</v>
      </c>
      <c r="B147" s="93">
        <v>761007</v>
      </c>
      <c r="C147" s="94">
        <v>540266</v>
      </c>
      <c r="D147" s="94">
        <v>615627</v>
      </c>
      <c r="E147" s="94">
        <v>640252</v>
      </c>
      <c r="F147" s="94">
        <v>646826</v>
      </c>
      <c r="G147" s="94">
        <v>654359</v>
      </c>
      <c r="H147" s="94">
        <v>720904</v>
      </c>
      <c r="I147" s="94">
        <v>659802</v>
      </c>
      <c r="J147" s="94">
        <v>644943</v>
      </c>
      <c r="K147" s="94">
        <v>648703</v>
      </c>
      <c r="L147" s="94">
        <v>643924</v>
      </c>
      <c r="M147" s="94">
        <v>681471</v>
      </c>
      <c r="N147" s="95">
        <v>726512</v>
      </c>
    </row>
    <row r="148" spans="1:15" ht="14.4" customHeight="1" x14ac:dyDescent="0.3">
      <c r="A148" s="3" t="s">
        <v>32</v>
      </c>
      <c r="B148" s="84">
        <v>8845559</v>
      </c>
      <c r="C148" s="85">
        <v>8715726</v>
      </c>
      <c r="D148" s="85">
        <v>8893210</v>
      </c>
      <c r="E148" s="85">
        <v>8839743</v>
      </c>
      <c r="F148" s="85">
        <v>8978501</v>
      </c>
      <c r="G148" s="85">
        <v>8906440</v>
      </c>
      <c r="H148" s="85">
        <v>8847196</v>
      </c>
      <c r="I148" s="85">
        <v>8876474</v>
      </c>
      <c r="J148" s="85">
        <v>8891026</v>
      </c>
      <c r="K148" s="85">
        <v>8909561</v>
      </c>
      <c r="L148" s="85">
        <v>8972653</v>
      </c>
      <c r="M148" s="85">
        <v>8973854</v>
      </c>
      <c r="N148" s="86">
        <v>8752893</v>
      </c>
      <c r="O148" s="152"/>
    </row>
    <row r="149" spans="1:15" ht="14.4" customHeight="1" x14ac:dyDescent="0.2">
      <c r="A149" s="1" t="s">
        <v>91</v>
      </c>
      <c r="B149" s="87">
        <v>1529763</v>
      </c>
      <c r="C149" s="88">
        <v>1987329</v>
      </c>
      <c r="D149" s="88">
        <v>1429413</v>
      </c>
      <c r="E149" s="88">
        <v>1339717</v>
      </c>
      <c r="F149" s="88">
        <v>1333350</v>
      </c>
      <c r="G149" s="88">
        <v>1349379</v>
      </c>
      <c r="H149" s="88">
        <v>1341567</v>
      </c>
      <c r="I149" s="88">
        <v>1418031</v>
      </c>
      <c r="J149" s="88">
        <v>1293309</v>
      </c>
      <c r="K149" s="88">
        <v>1327057</v>
      </c>
      <c r="L149" s="88">
        <v>1334350</v>
      </c>
      <c r="M149" s="88">
        <v>1292323</v>
      </c>
      <c r="N149" s="89">
        <v>1667624</v>
      </c>
    </row>
    <row r="150" spans="1:15" ht="14.4" customHeight="1" x14ac:dyDescent="0.2">
      <c r="A150" s="1" t="s">
        <v>92</v>
      </c>
      <c r="B150" s="90">
        <v>1820380</v>
      </c>
      <c r="C150" s="91">
        <v>1785518</v>
      </c>
      <c r="D150" s="91">
        <v>2155860</v>
      </c>
      <c r="E150" s="91">
        <v>2117618</v>
      </c>
      <c r="F150" s="91">
        <v>2188320</v>
      </c>
      <c r="G150" s="91">
        <v>2069364</v>
      </c>
      <c r="H150" s="91">
        <v>2055846</v>
      </c>
      <c r="I150" s="91">
        <v>2022258</v>
      </c>
      <c r="J150" s="91">
        <v>2067831</v>
      </c>
      <c r="K150" s="91">
        <v>2081853</v>
      </c>
      <c r="L150" s="91">
        <v>2091427</v>
      </c>
      <c r="M150" s="91">
        <v>2079292</v>
      </c>
      <c r="N150" s="92">
        <v>1683064</v>
      </c>
    </row>
    <row r="151" spans="1:15" ht="14.4" customHeight="1" x14ac:dyDescent="0.2">
      <c r="A151" s="1" t="s">
        <v>3</v>
      </c>
      <c r="B151" s="90">
        <v>3496589</v>
      </c>
      <c r="C151" s="91">
        <v>3279701</v>
      </c>
      <c r="D151" s="91">
        <v>3497198</v>
      </c>
      <c r="E151" s="91">
        <v>3545426</v>
      </c>
      <c r="F151" s="91">
        <v>3557955</v>
      </c>
      <c r="G151" s="91">
        <v>3594955</v>
      </c>
      <c r="H151" s="91">
        <v>3574236</v>
      </c>
      <c r="I151" s="91">
        <v>3562764</v>
      </c>
      <c r="J151" s="91">
        <v>3592905</v>
      </c>
      <c r="K151" s="91">
        <v>3580240</v>
      </c>
      <c r="L151" s="91">
        <v>3627738</v>
      </c>
      <c r="M151" s="91">
        <v>3629258</v>
      </c>
      <c r="N151" s="92">
        <v>3490638</v>
      </c>
    </row>
    <row r="152" spans="1:15" ht="14.4" customHeight="1" x14ac:dyDescent="0.2">
      <c r="A152" s="1" t="s">
        <v>4</v>
      </c>
      <c r="B152" s="90">
        <v>1469168</v>
      </c>
      <c r="C152" s="91">
        <v>1279467</v>
      </c>
      <c r="D152" s="91">
        <v>1382599</v>
      </c>
      <c r="E152" s="91">
        <v>1390331</v>
      </c>
      <c r="F152" s="91">
        <v>1449078</v>
      </c>
      <c r="G152" s="91">
        <v>1438600</v>
      </c>
      <c r="H152" s="91">
        <v>1398436</v>
      </c>
      <c r="I152" s="91">
        <v>1429723</v>
      </c>
      <c r="J152" s="91">
        <v>1486374</v>
      </c>
      <c r="K152" s="91">
        <v>1467646</v>
      </c>
      <c r="L152" s="91">
        <v>1470350</v>
      </c>
      <c r="M152" s="91">
        <v>1495412</v>
      </c>
      <c r="N152" s="92">
        <v>1414093</v>
      </c>
    </row>
    <row r="153" spans="1:15" ht="14.4" customHeight="1" x14ac:dyDescent="0.2">
      <c r="A153" s="2" t="s">
        <v>5</v>
      </c>
      <c r="B153" s="93">
        <v>529659</v>
      </c>
      <c r="C153" s="94">
        <v>383711</v>
      </c>
      <c r="D153" s="94">
        <v>428140</v>
      </c>
      <c r="E153" s="94">
        <v>446651</v>
      </c>
      <c r="F153" s="94">
        <v>449798</v>
      </c>
      <c r="G153" s="94">
        <v>454142</v>
      </c>
      <c r="H153" s="94">
        <v>477111</v>
      </c>
      <c r="I153" s="94">
        <v>443698</v>
      </c>
      <c r="J153" s="94">
        <v>450607</v>
      </c>
      <c r="K153" s="94">
        <v>452765</v>
      </c>
      <c r="L153" s="94">
        <v>448788</v>
      </c>
      <c r="M153" s="94">
        <v>477569</v>
      </c>
      <c r="N153" s="95">
        <v>497474</v>
      </c>
    </row>
    <row r="156" spans="1:15" ht="14.4" customHeight="1" x14ac:dyDescent="0.2">
      <c r="A156" s="226" t="s">
        <v>105</v>
      </c>
      <c r="B156" s="226"/>
      <c r="C156" s="226"/>
      <c r="D156" s="226"/>
      <c r="E156" s="226"/>
      <c r="F156" s="226"/>
      <c r="G156" s="226"/>
      <c r="H156" s="226"/>
      <c r="I156" s="226"/>
      <c r="J156" s="226"/>
      <c r="K156" s="226"/>
      <c r="L156" s="226"/>
      <c r="M156" s="226"/>
      <c r="N156" s="226"/>
    </row>
    <row r="158" spans="1:15" ht="14.4" customHeight="1" x14ac:dyDescent="0.2">
      <c r="A158" s="206" t="s">
        <v>0</v>
      </c>
      <c r="B158" s="228" t="s">
        <v>31</v>
      </c>
      <c r="C158" s="229"/>
      <c r="D158" s="229"/>
      <c r="E158" s="229"/>
      <c r="F158" s="229"/>
      <c r="G158" s="229"/>
      <c r="H158" s="229"/>
      <c r="I158" s="229"/>
      <c r="J158" s="229"/>
      <c r="K158" s="229"/>
      <c r="L158" s="229"/>
      <c r="M158" s="229"/>
      <c r="N158" s="230"/>
    </row>
    <row r="159" spans="1:15" ht="14.4" customHeight="1" x14ac:dyDescent="0.2">
      <c r="A159" s="227"/>
      <c r="B159" s="66" t="s">
        <v>1205</v>
      </c>
      <c r="C159" s="58" t="s">
        <v>1207</v>
      </c>
      <c r="D159" s="58" t="s">
        <v>2324</v>
      </c>
      <c r="E159" s="58" t="s">
        <v>2325</v>
      </c>
      <c r="F159" s="58" t="s">
        <v>2326</v>
      </c>
      <c r="G159" s="58" t="s">
        <v>2327</v>
      </c>
      <c r="H159" s="58" t="s">
        <v>2330</v>
      </c>
      <c r="I159" s="58" t="s">
        <v>2331</v>
      </c>
      <c r="J159" s="58" t="s">
        <v>2332</v>
      </c>
      <c r="K159" s="58" t="s">
        <v>2333</v>
      </c>
      <c r="L159" s="58" t="s">
        <v>2334</v>
      </c>
      <c r="M159" s="58" t="s">
        <v>2336</v>
      </c>
      <c r="N159" s="51" t="s">
        <v>2339</v>
      </c>
    </row>
    <row r="160" spans="1:15" ht="14.4" customHeight="1" x14ac:dyDescent="0.3">
      <c r="A160" s="3" t="s">
        <v>1</v>
      </c>
      <c r="B160" s="84">
        <v>11389470</v>
      </c>
      <c r="C160" s="85">
        <v>10930416</v>
      </c>
      <c r="D160" s="85">
        <v>11389016</v>
      </c>
      <c r="E160" s="85">
        <v>11550951</v>
      </c>
      <c r="F160" s="85">
        <v>11809194</v>
      </c>
      <c r="G160" s="85">
        <v>11841678</v>
      </c>
      <c r="H160" s="85">
        <v>11699995</v>
      </c>
      <c r="I160" s="85">
        <v>11746267</v>
      </c>
      <c r="J160" s="85">
        <v>11896778</v>
      </c>
      <c r="K160" s="85">
        <v>12031409</v>
      </c>
      <c r="L160" s="85">
        <v>12142638</v>
      </c>
      <c r="M160" s="85">
        <v>12114832</v>
      </c>
      <c r="N160" s="86">
        <v>11366557</v>
      </c>
      <c r="O160" s="152"/>
    </row>
    <row r="161" spans="1:15" ht="14.4" customHeight="1" x14ac:dyDescent="0.2">
      <c r="A161" s="1" t="s">
        <v>91</v>
      </c>
      <c r="B161" s="87">
        <v>1816289</v>
      </c>
      <c r="C161" s="88">
        <v>2250266</v>
      </c>
      <c r="D161" s="88">
        <v>1660515</v>
      </c>
      <c r="E161" s="88">
        <v>1535847</v>
      </c>
      <c r="F161" s="88">
        <v>1542964</v>
      </c>
      <c r="G161" s="88">
        <v>1547837</v>
      </c>
      <c r="H161" s="88">
        <v>1553569</v>
      </c>
      <c r="I161" s="88">
        <v>1655083</v>
      </c>
      <c r="J161" s="88">
        <v>1508132</v>
      </c>
      <c r="K161" s="88">
        <v>1534445</v>
      </c>
      <c r="L161" s="88">
        <v>1533622</v>
      </c>
      <c r="M161" s="88">
        <v>1476470</v>
      </c>
      <c r="N161" s="89">
        <v>1965893</v>
      </c>
    </row>
    <row r="162" spans="1:15" ht="14.4" customHeight="1" x14ac:dyDescent="0.2">
      <c r="A162" s="1" t="s">
        <v>92</v>
      </c>
      <c r="B162" s="90">
        <v>2959037</v>
      </c>
      <c r="C162" s="91">
        <v>2818534</v>
      </c>
      <c r="D162" s="91">
        <v>3370293</v>
      </c>
      <c r="E162" s="91">
        <v>3538394</v>
      </c>
      <c r="F162" s="91">
        <v>3681774</v>
      </c>
      <c r="G162" s="91">
        <v>3656955</v>
      </c>
      <c r="H162" s="91">
        <v>3549278</v>
      </c>
      <c r="I162" s="91">
        <v>3513948</v>
      </c>
      <c r="J162" s="91">
        <v>3683993</v>
      </c>
      <c r="K162" s="91">
        <v>3793461</v>
      </c>
      <c r="L162" s="91">
        <v>3835153</v>
      </c>
      <c r="M162" s="91">
        <v>3790977</v>
      </c>
      <c r="N162" s="92">
        <v>2844127</v>
      </c>
    </row>
    <row r="163" spans="1:15" ht="14.4" customHeight="1" x14ac:dyDescent="0.2">
      <c r="A163" s="1" t="s">
        <v>3</v>
      </c>
      <c r="B163" s="90">
        <v>3937808</v>
      </c>
      <c r="C163" s="91">
        <v>3630795</v>
      </c>
      <c r="D163" s="91">
        <v>3918949</v>
      </c>
      <c r="E163" s="91">
        <v>3993009</v>
      </c>
      <c r="F163" s="91">
        <v>4026013</v>
      </c>
      <c r="G163" s="91">
        <v>4074312</v>
      </c>
      <c r="H163" s="91">
        <v>4045712</v>
      </c>
      <c r="I163" s="91">
        <v>4045846</v>
      </c>
      <c r="J163" s="91">
        <v>4098580</v>
      </c>
      <c r="K163" s="91">
        <v>4097243</v>
      </c>
      <c r="L163" s="91">
        <v>4160680</v>
      </c>
      <c r="M163" s="91">
        <v>4169156</v>
      </c>
      <c r="N163" s="92">
        <v>3962546</v>
      </c>
    </row>
    <row r="164" spans="1:15" ht="14.4" customHeight="1" x14ac:dyDescent="0.2">
      <c r="A164" s="1" t="s">
        <v>4</v>
      </c>
      <c r="B164" s="90">
        <v>1874571</v>
      </c>
      <c r="C164" s="91">
        <v>1662294</v>
      </c>
      <c r="D164" s="91">
        <v>1790023</v>
      </c>
      <c r="E164" s="91">
        <v>1810122</v>
      </c>
      <c r="F164" s="91">
        <v>1877349</v>
      </c>
      <c r="G164" s="91">
        <v>1873553</v>
      </c>
      <c r="H164" s="91">
        <v>1795161</v>
      </c>
      <c r="I164" s="91">
        <v>1837432</v>
      </c>
      <c r="J164" s="91">
        <v>1924649</v>
      </c>
      <c r="K164" s="91">
        <v>1919872</v>
      </c>
      <c r="L164" s="91">
        <v>1930577</v>
      </c>
      <c r="M164" s="91">
        <v>1957587</v>
      </c>
      <c r="N164" s="92">
        <v>1827514</v>
      </c>
    </row>
    <row r="165" spans="1:15" ht="14.4" customHeight="1" x14ac:dyDescent="0.2">
      <c r="A165" s="2" t="s">
        <v>5</v>
      </c>
      <c r="B165" s="93">
        <v>801765</v>
      </c>
      <c r="C165" s="94">
        <v>568527</v>
      </c>
      <c r="D165" s="94">
        <v>649236</v>
      </c>
      <c r="E165" s="94">
        <v>673579</v>
      </c>
      <c r="F165" s="94">
        <v>681094</v>
      </c>
      <c r="G165" s="94">
        <v>689021</v>
      </c>
      <c r="H165" s="94">
        <v>756275</v>
      </c>
      <c r="I165" s="94">
        <v>693958</v>
      </c>
      <c r="J165" s="94">
        <v>681424</v>
      </c>
      <c r="K165" s="94">
        <v>686388</v>
      </c>
      <c r="L165" s="94">
        <v>682606</v>
      </c>
      <c r="M165" s="94">
        <v>720642</v>
      </c>
      <c r="N165" s="95">
        <v>766477</v>
      </c>
    </row>
    <row r="166" spans="1:15" ht="14.4" customHeight="1" x14ac:dyDescent="0.3">
      <c r="A166" s="3" t="s">
        <v>2</v>
      </c>
      <c r="B166" s="84">
        <v>1199488</v>
      </c>
      <c r="C166" s="85">
        <v>967886</v>
      </c>
      <c r="D166" s="85">
        <v>1062881</v>
      </c>
      <c r="E166" s="85">
        <v>1138488</v>
      </c>
      <c r="F166" s="85">
        <v>1185139</v>
      </c>
      <c r="G166" s="85">
        <v>1216828</v>
      </c>
      <c r="H166" s="85">
        <v>1232980</v>
      </c>
      <c r="I166" s="85">
        <v>1241802</v>
      </c>
      <c r="J166" s="85">
        <v>1273011</v>
      </c>
      <c r="K166" s="85">
        <v>1312931</v>
      </c>
      <c r="L166" s="85">
        <v>1347102</v>
      </c>
      <c r="M166" s="85">
        <v>1363449</v>
      </c>
      <c r="N166" s="86">
        <v>1278671</v>
      </c>
      <c r="O166" s="152"/>
    </row>
    <row r="167" spans="1:15" ht="14.4" customHeight="1" x14ac:dyDescent="0.2">
      <c r="A167" s="1" t="s">
        <v>91</v>
      </c>
      <c r="B167" s="87">
        <v>189341</v>
      </c>
      <c r="C167" s="88">
        <v>145210</v>
      </c>
      <c r="D167" s="88">
        <v>138713</v>
      </c>
      <c r="E167" s="88">
        <v>119547</v>
      </c>
      <c r="F167" s="88">
        <v>115018</v>
      </c>
      <c r="G167" s="88">
        <v>115582</v>
      </c>
      <c r="H167" s="88">
        <v>112101</v>
      </c>
      <c r="I167" s="88">
        <v>123386</v>
      </c>
      <c r="J167" s="88">
        <v>126157</v>
      </c>
      <c r="K167" s="88">
        <v>132520</v>
      </c>
      <c r="L167" s="88">
        <v>123437</v>
      </c>
      <c r="M167" s="88">
        <v>119366</v>
      </c>
      <c r="N167" s="89">
        <v>198202</v>
      </c>
    </row>
    <row r="168" spans="1:15" ht="14.4" customHeight="1" x14ac:dyDescent="0.2">
      <c r="A168" s="1" t="s">
        <v>92</v>
      </c>
      <c r="B168" s="90">
        <v>571052</v>
      </c>
      <c r="C168" s="91">
        <v>548449</v>
      </c>
      <c r="D168" s="91">
        <v>574082</v>
      </c>
      <c r="E168" s="91">
        <v>621135</v>
      </c>
      <c r="F168" s="91">
        <v>646827</v>
      </c>
      <c r="G168" s="91">
        <v>660188</v>
      </c>
      <c r="H168" s="91">
        <v>671872</v>
      </c>
      <c r="I168" s="91">
        <v>668464</v>
      </c>
      <c r="J168" s="91">
        <v>684138</v>
      </c>
      <c r="K168" s="91">
        <v>694689</v>
      </c>
      <c r="L168" s="91">
        <v>715747</v>
      </c>
      <c r="M168" s="91">
        <v>721032</v>
      </c>
      <c r="N168" s="92">
        <v>618064</v>
      </c>
    </row>
    <row r="169" spans="1:15" ht="14.4" customHeight="1" x14ac:dyDescent="0.2">
      <c r="A169" s="1" t="s">
        <v>3</v>
      </c>
      <c r="B169" s="90">
        <v>280611</v>
      </c>
      <c r="C169" s="91">
        <v>175330</v>
      </c>
      <c r="D169" s="91">
        <v>233000</v>
      </c>
      <c r="E169" s="91">
        <v>269474</v>
      </c>
      <c r="F169" s="91">
        <v>287917</v>
      </c>
      <c r="G169" s="91">
        <v>300231</v>
      </c>
      <c r="H169" s="91">
        <v>307645</v>
      </c>
      <c r="I169" s="91">
        <v>308021</v>
      </c>
      <c r="J169" s="91">
        <v>316933</v>
      </c>
      <c r="K169" s="91">
        <v>333618</v>
      </c>
      <c r="L169" s="91">
        <v>347802</v>
      </c>
      <c r="M169" s="91">
        <v>357336</v>
      </c>
      <c r="N169" s="92">
        <v>302163</v>
      </c>
    </row>
    <row r="170" spans="1:15" ht="14.4" customHeight="1" x14ac:dyDescent="0.2">
      <c r="A170" s="1" t="s">
        <v>4</v>
      </c>
      <c r="B170" s="90">
        <v>124650</v>
      </c>
      <c r="C170" s="91">
        <v>75314</v>
      </c>
      <c r="D170" s="91">
        <v>91750</v>
      </c>
      <c r="E170" s="91">
        <v>102318</v>
      </c>
      <c r="F170" s="91">
        <v>108055</v>
      </c>
      <c r="G170" s="91">
        <v>113107</v>
      </c>
      <c r="H170" s="91">
        <v>113986</v>
      </c>
      <c r="I170" s="91">
        <v>113822</v>
      </c>
      <c r="J170" s="91">
        <v>117116</v>
      </c>
      <c r="K170" s="91">
        <v>122757</v>
      </c>
      <c r="L170" s="91">
        <v>129634</v>
      </c>
      <c r="M170" s="91">
        <v>134545</v>
      </c>
      <c r="N170" s="92">
        <v>128130</v>
      </c>
    </row>
    <row r="171" spans="1:15" ht="14.4" customHeight="1" x14ac:dyDescent="0.2">
      <c r="A171" s="2" t="s">
        <v>5</v>
      </c>
      <c r="B171" s="93">
        <v>33834</v>
      </c>
      <c r="C171" s="94">
        <v>23583</v>
      </c>
      <c r="D171" s="94">
        <v>25336</v>
      </c>
      <c r="E171" s="94">
        <v>26014</v>
      </c>
      <c r="F171" s="94">
        <v>27322</v>
      </c>
      <c r="G171" s="94">
        <v>27720</v>
      </c>
      <c r="H171" s="94">
        <v>27376</v>
      </c>
      <c r="I171" s="94">
        <v>28109</v>
      </c>
      <c r="J171" s="94">
        <v>28667</v>
      </c>
      <c r="K171" s="94">
        <v>29347</v>
      </c>
      <c r="L171" s="94">
        <v>30482</v>
      </c>
      <c r="M171" s="94">
        <v>31170</v>
      </c>
      <c r="N171" s="95">
        <v>32112</v>
      </c>
    </row>
    <row r="172" spans="1:15" ht="14.4" customHeight="1" x14ac:dyDescent="0.3">
      <c r="A172" s="3" t="s">
        <v>6</v>
      </c>
      <c r="B172" s="84">
        <v>10189982</v>
      </c>
      <c r="C172" s="85">
        <v>9962530</v>
      </c>
      <c r="D172" s="85">
        <v>10326135</v>
      </c>
      <c r="E172" s="85">
        <v>10412463</v>
      </c>
      <c r="F172" s="85">
        <v>10624055</v>
      </c>
      <c r="G172" s="85">
        <v>10624850</v>
      </c>
      <c r="H172" s="85">
        <v>10467015</v>
      </c>
      <c r="I172" s="85">
        <v>10504465</v>
      </c>
      <c r="J172" s="85">
        <v>10623767</v>
      </c>
      <c r="K172" s="85">
        <v>10718478</v>
      </c>
      <c r="L172" s="85">
        <v>10795536</v>
      </c>
      <c r="M172" s="85">
        <v>10751383</v>
      </c>
      <c r="N172" s="86">
        <v>10087886</v>
      </c>
      <c r="O172" s="152"/>
    </row>
    <row r="173" spans="1:15" ht="14.4" customHeight="1" x14ac:dyDescent="0.2">
      <c r="A173" s="1" t="s">
        <v>91</v>
      </c>
      <c r="B173" s="87">
        <v>1626948</v>
      </c>
      <c r="C173" s="88">
        <v>2105056</v>
      </c>
      <c r="D173" s="88">
        <v>1521802</v>
      </c>
      <c r="E173" s="88">
        <v>1416300</v>
      </c>
      <c r="F173" s="88">
        <v>1427946</v>
      </c>
      <c r="G173" s="88">
        <v>1432255</v>
      </c>
      <c r="H173" s="88">
        <v>1441468</v>
      </c>
      <c r="I173" s="88">
        <v>1531697</v>
      </c>
      <c r="J173" s="88">
        <v>1381975</v>
      </c>
      <c r="K173" s="88">
        <v>1401925</v>
      </c>
      <c r="L173" s="88">
        <v>1410185</v>
      </c>
      <c r="M173" s="88">
        <v>1357104</v>
      </c>
      <c r="N173" s="89">
        <v>1767691</v>
      </c>
    </row>
    <row r="174" spans="1:15" ht="14.4" customHeight="1" x14ac:dyDescent="0.2">
      <c r="A174" s="1" t="s">
        <v>92</v>
      </c>
      <c r="B174" s="90">
        <v>2387985</v>
      </c>
      <c r="C174" s="91">
        <v>2270085</v>
      </c>
      <c r="D174" s="91">
        <v>2796211</v>
      </c>
      <c r="E174" s="91">
        <v>2917259</v>
      </c>
      <c r="F174" s="91">
        <v>3034947</v>
      </c>
      <c r="G174" s="91">
        <v>2996767</v>
      </c>
      <c r="H174" s="91">
        <v>2877406</v>
      </c>
      <c r="I174" s="91">
        <v>2845484</v>
      </c>
      <c r="J174" s="91">
        <v>2999855</v>
      </c>
      <c r="K174" s="91">
        <v>3098772</v>
      </c>
      <c r="L174" s="91">
        <v>3119406</v>
      </c>
      <c r="M174" s="91">
        <v>3069945</v>
      </c>
      <c r="N174" s="92">
        <v>2226063</v>
      </c>
    </row>
    <row r="175" spans="1:15" ht="14.4" customHeight="1" x14ac:dyDescent="0.2">
      <c r="A175" s="1" t="s">
        <v>3</v>
      </c>
      <c r="B175" s="90">
        <v>3657197</v>
      </c>
      <c r="C175" s="91">
        <v>3455465</v>
      </c>
      <c r="D175" s="91">
        <v>3685949</v>
      </c>
      <c r="E175" s="91">
        <v>3723535</v>
      </c>
      <c r="F175" s="91">
        <v>3738096</v>
      </c>
      <c r="G175" s="91">
        <v>3774081</v>
      </c>
      <c r="H175" s="91">
        <v>3738067</v>
      </c>
      <c r="I175" s="91">
        <v>3737825</v>
      </c>
      <c r="J175" s="91">
        <v>3781647</v>
      </c>
      <c r="K175" s="91">
        <v>3763625</v>
      </c>
      <c r="L175" s="91">
        <v>3812878</v>
      </c>
      <c r="M175" s="91">
        <v>3811820</v>
      </c>
      <c r="N175" s="92">
        <v>3660383</v>
      </c>
    </row>
    <row r="176" spans="1:15" ht="14.4" customHeight="1" x14ac:dyDescent="0.2">
      <c r="A176" s="1" t="s">
        <v>4</v>
      </c>
      <c r="B176" s="90">
        <v>1749921</v>
      </c>
      <c r="C176" s="91">
        <v>1586980</v>
      </c>
      <c r="D176" s="91">
        <v>1698273</v>
      </c>
      <c r="E176" s="91">
        <v>1707804</v>
      </c>
      <c r="F176" s="91">
        <v>1769294</v>
      </c>
      <c r="G176" s="91">
        <v>1760446</v>
      </c>
      <c r="H176" s="91">
        <v>1681175</v>
      </c>
      <c r="I176" s="91">
        <v>1723610</v>
      </c>
      <c r="J176" s="91">
        <v>1807533</v>
      </c>
      <c r="K176" s="91">
        <v>1797115</v>
      </c>
      <c r="L176" s="91">
        <v>1800943</v>
      </c>
      <c r="M176" s="91">
        <v>1823042</v>
      </c>
      <c r="N176" s="92">
        <v>1699384</v>
      </c>
    </row>
    <row r="177" spans="1:15" ht="14.4" customHeight="1" x14ac:dyDescent="0.2">
      <c r="A177" s="2" t="s">
        <v>5</v>
      </c>
      <c r="B177" s="93">
        <v>767931</v>
      </c>
      <c r="C177" s="94">
        <v>544944</v>
      </c>
      <c r="D177" s="94">
        <v>623900</v>
      </c>
      <c r="E177" s="94">
        <v>647565</v>
      </c>
      <c r="F177" s="94">
        <v>653772</v>
      </c>
      <c r="G177" s="94">
        <v>661301</v>
      </c>
      <c r="H177" s="94">
        <v>728899</v>
      </c>
      <c r="I177" s="94">
        <v>665849</v>
      </c>
      <c r="J177" s="94">
        <v>652757</v>
      </c>
      <c r="K177" s="94">
        <v>657041</v>
      </c>
      <c r="L177" s="94">
        <v>652124</v>
      </c>
      <c r="M177" s="94">
        <v>689472</v>
      </c>
      <c r="N177" s="95">
        <v>734365</v>
      </c>
    </row>
    <row r="178" spans="1:15" ht="14.4" customHeight="1" x14ac:dyDescent="0.3">
      <c r="A178" s="3" t="s">
        <v>32</v>
      </c>
      <c r="B178" s="84">
        <v>8978546</v>
      </c>
      <c r="C178" s="85">
        <v>8848469</v>
      </c>
      <c r="D178" s="85">
        <v>9080120</v>
      </c>
      <c r="E178" s="85">
        <v>9073251</v>
      </c>
      <c r="F178" s="85">
        <v>9218549</v>
      </c>
      <c r="G178" s="85">
        <v>9191316</v>
      </c>
      <c r="H178" s="85">
        <v>9117721</v>
      </c>
      <c r="I178" s="85">
        <v>9118329</v>
      </c>
      <c r="J178" s="85">
        <v>9134653</v>
      </c>
      <c r="K178" s="85">
        <v>9152417</v>
      </c>
      <c r="L178" s="85">
        <v>9190893</v>
      </c>
      <c r="M178" s="85">
        <v>9197643</v>
      </c>
      <c r="N178" s="86">
        <v>8975827</v>
      </c>
      <c r="O178" s="152"/>
    </row>
    <row r="179" spans="1:15" ht="14.4" customHeight="1" x14ac:dyDescent="0.2">
      <c r="A179" s="1" t="s">
        <v>91</v>
      </c>
      <c r="B179" s="87">
        <v>1570502</v>
      </c>
      <c r="C179" s="88">
        <v>2027089</v>
      </c>
      <c r="D179" s="88">
        <v>1463936</v>
      </c>
      <c r="E179" s="88">
        <v>1374452</v>
      </c>
      <c r="F179" s="88">
        <v>1369486</v>
      </c>
      <c r="G179" s="88">
        <v>1391855</v>
      </c>
      <c r="H179" s="88">
        <v>1382818</v>
      </c>
      <c r="I179" s="88">
        <v>1457272</v>
      </c>
      <c r="J179" s="88">
        <v>1326580</v>
      </c>
      <c r="K179" s="88">
        <v>1359659</v>
      </c>
      <c r="L179" s="88">
        <v>1354736</v>
      </c>
      <c r="M179" s="88">
        <v>1315612</v>
      </c>
      <c r="N179" s="89">
        <v>1711451</v>
      </c>
    </row>
    <row r="180" spans="1:15" ht="14.4" customHeight="1" x14ac:dyDescent="0.2">
      <c r="A180" s="1" t="s">
        <v>92</v>
      </c>
      <c r="B180" s="90">
        <v>1875172</v>
      </c>
      <c r="C180" s="91">
        <v>1837519</v>
      </c>
      <c r="D180" s="91">
        <v>2247823</v>
      </c>
      <c r="E180" s="91">
        <v>2263144</v>
      </c>
      <c r="F180" s="91">
        <v>2336046</v>
      </c>
      <c r="G180" s="91">
        <v>2256096</v>
      </c>
      <c r="H180" s="91">
        <v>2230238</v>
      </c>
      <c r="I180" s="91">
        <v>2175808</v>
      </c>
      <c r="J180" s="91">
        <v>2222028</v>
      </c>
      <c r="K180" s="91">
        <v>2232609</v>
      </c>
      <c r="L180" s="91">
        <v>2231193</v>
      </c>
      <c r="M180" s="91">
        <v>2218253</v>
      </c>
      <c r="N180" s="92">
        <v>1813261</v>
      </c>
    </row>
    <row r="181" spans="1:15" ht="14.4" customHeight="1" x14ac:dyDescent="0.2">
      <c r="A181" s="1" t="s">
        <v>3</v>
      </c>
      <c r="B181" s="90">
        <v>3507448</v>
      </c>
      <c r="C181" s="91">
        <v>3293214</v>
      </c>
      <c r="D181" s="91">
        <v>3521821</v>
      </c>
      <c r="E181" s="91">
        <v>3564684</v>
      </c>
      <c r="F181" s="91">
        <v>3579184</v>
      </c>
      <c r="G181" s="91">
        <v>3615316</v>
      </c>
      <c r="H181" s="91">
        <v>3594524</v>
      </c>
      <c r="I181" s="91">
        <v>3580780</v>
      </c>
      <c r="J181" s="91">
        <v>3613439</v>
      </c>
      <c r="K181" s="91">
        <v>3602834</v>
      </c>
      <c r="L181" s="91">
        <v>3649620</v>
      </c>
      <c r="M181" s="91">
        <v>3653376</v>
      </c>
      <c r="N181" s="92">
        <v>3508815</v>
      </c>
    </row>
    <row r="182" spans="1:15" ht="14.4" customHeight="1" x14ac:dyDescent="0.2">
      <c r="A182" s="1" t="s">
        <v>4</v>
      </c>
      <c r="B182" s="90">
        <v>1479395</v>
      </c>
      <c r="C182" s="91">
        <v>1292923</v>
      </c>
      <c r="D182" s="91">
        <v>1401740</v>
      </c>
      <c r="E182" s="91">
        <v>1408161</v>
      </c>
      <c r="F182" s="91">
        <v>1467477</v>
      </c>
      <c r="G182" s="91">
        <v>1457143</v>
      </c>
      <c r="H182" s="91">
        <v>1415997</v>
      </c>
      <c r="I182" s="91">
        <v>1444912</v>
      </c>
      <c r="J182" s="91">
        <v>1505017</v>
      </c>
      <c r="K182" s="91">
        <v>1487247</v>
      </c>
      <c r="L182" s="91">
        <v>1489344</v>
      </c>
      <c r="M182" s="91">
        <v>1515130</v>
      </c>
      <c r="N182" s="92">
        <v>1427874</v>
      </c>
    </row>
    <row r="183" spans="1:15" ht="14.4" customHeight="1" x14ac:dyDescent="0.2">
      <c r="A183" s="2" t="s">
        <v>5</v>
      </c>
      <c r="B183" s="93">
        <v>546029</v>
      </c>
      <c r="C183" s="94">
        <v>397724</v>
      </c>
      <c r="D183" s="94">
        <v>444800</v>
      </c>
      <c r="E183" s="94">
        <v>462810</v>
      </c>
      <c r="F183" s="94">
        <v>466356</v>
      </c>
      <c r="G183" s="94">
        <v>470906</v>
      </c>
      <c r="H183" s="94">
        <v>494144</v>
      </c>
      <c r="I183" s="94">
        <v>459557</v>
      </c>
      <c r="J183" s="94">
        <v>467589</v>
      </c>
      <c r="K183" s="94">
        <v>470068</v>
      </c>
      <c r="L183" s="94">
        <v>466000</v>
      </c>
      <c r="M183" s="94">
        <v>495272</v>
      </c>
      <c r="N183" s="95">
        <v>514426</v>
      </c>
    </row>
    <row r="186" spans="1:15" ht="14.4" customHeight="1" x14ac:dyDescent="0.2">
      <c r="A186" s="226" t="s">
        <v>106</v>
      </c>
      <c r="B186" s="226"/>
      <c r="C186" s="226"/>
      <c r="D186" s="226"/>
      <c r="E186" s="226"/>
      <c r="F186" s="226"/>
      <c r="G186" s="226"/>
      <c r="H186" s="226"/>
      <c r="I186" s="226"/>
      <c r="J186" s="226"/>
      <c r="K186" s="226"/>
      <c r="L186" s="226"/>
      <c r="M186" s="226"/>
      <c r="N186" s="226"/>
    </row>
    <row r="188" spans="1:15" ht="14.4" customHeight="1" x14ac:dyDescent="0.2">
      <c r="A188" s="206" t="s">
        <v>0</v>
      </c>
      <c r="B188" s="208" t="s">
        <v>31</v>
      </c>
      <c r="C188" s="209"/>
      <c r="D188" s="209"/>
      <c r="E188" s="209"/>
      <c r="F188" s="209"/>
      <c r="G188" s="209"/>
      <c r="H188" s="209"/>
      <c r="I188" s="209"/>
      <c r="J188" s="209"/>
      <c r="K188" s="209"/>
      <c r="L188" s="209"/>
      <c r="M188" s="209"/>
      <c r="N188" s="210"/>
    </row>
    <row r="189" spans="1:15" ht="14.4" customHeight="1" x14ac:dyDescent="0.2">
      <c r="A189" s="207"/>
      <c r="B189" s="21" t="s">
        <v>1205</v>
      </c>
      <c r="C189" s="22" t="s">
        <v>1207</v>
      </c>
      <c r="D189" s="22" t="s">
        <v>2324</v>
      </c>
      <c r="E189" s="22" t="s">
        <v>2325</v>
      </c>
      <c r="F189" s="22" t="s">
        <v>2326</v>
      </c>
      <c r="G189" s="22" t="s">
        <v>2327</v>
      </c>
      <c r="H189" s="22" t="s">
        <v>2330</v>
      </c>
      <c r="I189" s="22" t="s">
        <v>2331</v>
      </c>
      <c r="J189" s="22" t="s">
        <v>2332</v>
      </c>
      <c r="K189" s="22" t="s">
        <v>2333</v>
      </c>
      <c r="L189" s="22" t="s">
        <v>2334</v>
      </c>
      <c r="M189" s="22" t="s">
        <v>2336</v>
      </c>
      <c r="N189" s="51" t="s">
        <v>2339</v>
      </c>
    </row>
    <row r="190" spans="1:15" ht="14.4" customHeight="1" x14ac:dyDescent="0.3">
      <c r="A190" s="3" t="s">
        <v>1</v>
      </c>
      <c r="B190" s="84">
        <v>10488283</v>
      </c>
      <c r="C190" s="85">
        <v>10311449</v>
      </c>
      <c r="D190" s="85">
        <v>10505956</v>
      </c>
      <c r="E190" s="85">
        <v>10427491</v>
      </c>
      <c r="F190" s="85">
        <v>10582213</v>
      </c>
      <c r="G190" s="85">
        <v>10572377</v>
      </c>
      <c r="H190" s="85">
        <v>10500429</v>
      </c>
      <c r="I190" s="85">
        <v>10515094</v>
      </c>
      <c r="J190" s="85">
        <v>10542078</v>
      </c>
      <c r="K190" s="85">
        <v>10558376</v>
      </c>
      <c r="L190" s="85">
        <v>10621266</v>
      </c>
      <c r="M190" s="85">
        <v>10622314</v>
      </c>
      <c r="N190" s="86">
        <v>10343683</v>
      </c>
      <c r="O190" s="152"/>
    </row>
    <row r="191" spans="1:15" ht="14.4" customHeight="1" x14ac:dyDescent="0.2">
      <c r="A191" s="1" t="s">
        <v>91</v>
      </c>
      <c r="B191" s="87">
        <v>1620466</v>
      </c>
      <c r="C191" s="88">
        <v>2088871</v>
      </c>
      <c r="D191" s="88">
        <v>1509330</v>
      </c>
      <c r="E191" s="88">
        <v>1404226</v>
      </c>
      <c r="F191" s="88">
        <v>1403184</v>
      </c>
      <c r="G191" s="88">
        <v>1424698</v>
      </c>
      <c r="H191" s="88">
        <v>1427006</v>
      </c>
      <c r="I191" s="88">
        <v>1498066</v>
      </c>
      <c r="J191" s="88">
        <v>1366236</v>
      </c>
      <c r="K191" s="88">
        <v>1392302</v>
      </c>
      <c r="L191" s="88">
        <v>1389040</v>
      </c>
      <c r="M191" s="88">
        <v>1348839</v>
      </c>
      <c r="N191" s="89">
        <v>1758307</v>
      </c>
    </row>
    <row r="192" spans="1:15" ht="14.4" customHeight="1" x14ac:dyDescent="0.2">
      <c r="A192" s="1" t="s">
        <v>92</v>
      </c>
      <c r="B192" s="90">
        <v>2306979</v>
      </c>
      <c r="C192" s="91">
        <v>2272380</v>
      </c>
      <c r="D192" s="91">
        <v>2628337</v>
      </c>
      <c r="E192" s="91">
        <v>2576616</v>
      </c>
      <c r="F192" s="91">
        <v>2646216</v>
      </c>
      <c r="G192" s="91">
        <v>2575693</v>
      </c>
      <c r="H192" s="91">
        <v>2543710</v>
      </c>
      <c r="I192" s="91">
        <v>2498820</v>
      </c>
      <c r="J192" s="91">
        <v>2546614</v>
      </c>
      <c r="K192" s="91">
        <v>2559906</v>
      </c>
      <c r="L192" s="91">
        <v>2573012</v>
      </c>
      <c r="M192" s="91">
        <v>2553272</v>
      </c>
      <c r="N192" s="92">
        <v>2098623</v>
      </c>
    </row>
    <row r="193" spans="1:15" ht="14.4" customHeight="1" x14ac:dyDescent="0.2">
      <c r="A193" s="1" t="s">
        <v>3</v>
      </c>
      <c r="B193" s="90">
        <v>3765717</v>
      </c>
      <c r="C193" s="91">
        <v>3600625</v>
      </c>
      <c r="D193" s="91">
        <v>3734027</v>
      </c>
      <c r="E193" s="91">
        <v>3774733</v>
      </c>
      <c r="F193" s="91">
        <v>3787257</v>
      </c>
      <c r="G193" s="91">
        <v>3823818</v>
      </c>
      <c r="H193" s="91">
        <v>3824030</v>
      </c>
      <c r="I193" s="91">
        <v>3836184</v>
      </c>
      <c r="J193" s="91">
        <v>3835823</v>
      </c>
      <c r="K193" s="91">
        <v>3818462</v>
      </c>
      <c r="L193" s="91">
        <v>3869221</v>
      </c>
      <c r="M193" s="91">
        <v>3864206</v>
      </c>
      <c r="N193" s="92">
        <v>3762424</v>
      </c>
    </row>
    <row r="194" spans="1:15" ht="14.4" customHeight="1" x14ac:dyDescent="0.2">
      <c r="A194" s="1" t="s">
        <v>4</v>
      </c>
      <c r="B194" s="90">
        <v>2007611</v>
      </c>
      <c r="C194" s="91">
        <v>1797109</v>
      </c>
      <c r="D194" s="91">
        <v>1950556</v>
      </c>
      <c r="E194" s="91">
        <v>1969682</v>
      </c>
      <c r="F194" s="91">
        <v>2031419</v>
      </c>
      <c r="G194" s="91">
        <v>2020963</v>
      </c>
      <c r="H194" s="91">
        <v>1863417</v>
      </c>
      <c r="I194" s="91">
        <v>1948582</v>
      </c>
      <c r="J194" s="91">
        <v>2077443</v>
      </c>
      <c r="K194" s="91">
        <v>2065408</v>
      </c>
      <c r="L194" s="91">
        <v>2061258</v>
      </c>
      <c r="M194" s="91">
        <v>1960334</v>
      </c>
      <c r="N194" s="92">
        <v>1959279</v>
      </c>
    </row>
    <row r="195" spans="1:15" ht="14.4" customHeight="1" x14ac:dyDescent="0.2">
      <c r="A195" s="2" t="s">
        <v>5</v>
      </c>
      <c r="B195" s="93">
        <v>787510</v>
      </c>
      <c r="C195" s="94">
        <v>552464</v>
      </c>
      <c r="D195" s="94">
        <v>683706</v>
      </c>
      <c r="E195" s="94">
        <v>702234</v>
      </c>
      <c r="F195" s="94">
        <v>714137</v>
      </c>
      <c r="G195" s="94">
        <v>727205</v>
      </c>
      <c r="H195" s="94">
        <v>842266</v>
      </c>
      <c r="I195" s="94">
        <v>733442</v>
      </c>
      <c r="J195" s="94">
        <v>715962</v>
      </c>
      <c r="K195" s="94">
        <v>722298</v>
      </c>
      <c r="L195" s="94">
        <v>728735</v>
      </c>
      <c r="M195" s="94">
        <v>895663</v>
      </c>
      <c r="N195" s="95">
        <v>765050</v>
      </c>
    </row>
    <row r="196" spans="1:15" ht="14.4" customHeight="1" x14ac:dyDescent="0.3">
      <c r="A196" s="3" t="s">
        <v>2</v>
      </c>
      <c r="B196" s="84">
        <v>232890</v>
      </c>
      <c r="C196" s="85">
        <v>227331</v>
      </c>
      <c r="D196" s="85">
        <v>231618</v>
      </c>
      <c r="E196" s="85">
        <v>234247</v>
      </c>
      <c r="F196" s="85">
        <v>236714</v>
      </c>
      <c r="G196" s="85">
        <v>238242</v>
      </c>
      <c r="H196" s="85">
        <v>240724</v>
      </c>
      <c r="I196" s="85">
        <v>242466</v>
      </c>
      <c r="J196" s="85">
        <v>246263</v>
      </c>
      <c r="K196" s="85">
        <v>249195</v>
      </c>
      <c r="L196" s="85">
        <v>251250</v>
      </c>
      <c r="M196" s="85">
        <v>252007</v>
      </c>
      <c r="N196" s="86">
        <v>243964</v>
      </c>
      <c r="O196" s="152"/>
    </row>
    <row r="197" spans="1:15" ht="14.4" customHeight="1" x14ac:dyDescent="0.2">
      <c r="A197" s="1" t="s">
        <v>91</v>
      </c>
      <c r="B197" s="87">
        <v>6806</v>
      </c>
      <c r="C197" s="88">
        <v>8502</v>
      </c>
      <c r="D197" s="88">
        <v>7194</v>
      </c>
      <c r="E197" s="88">
        <v>5729</v>
      </c>
      <c r="F197" s="88">
        <v>5505</v>
      </c>
      <c r="G197" s="88">
        <v>5297</v>
      </c>
      <c r="H197" s="88">
        <v>5057</v>
      </c>
      <c r="I197" s="88">
        <v>5616</v>
      </c>
      <c r="J197" s="88">
        <v>5663</v>
      </c>
      <c r="K197" s="88">
        <v>5781</v>
      </c>
      <c r="L197" s="88">
        <v>5395</v>
      </c>
      <c r="M197" s="88">
        <v>4828</v>
      </c>
      <c r="N197" s="89">
        <v>6741</v>
      </c>
    </row>
    <row r="198" spans="1:15" ht="14.4" customHeight="1" x14ac:dyDescent="0.2">
      <c r="A198" s="1" t="s">
        <v>92</v>
      </c>
      <c r="B198" s="90">
        <v>150200</v>
      </c>
      <c r="C198" s="91">
        <v>164705</v>
      </c>
      <c r="D198" s="91">
        <v>160859</v>
      </c>
      <c r="E198" s="91">
        <v>160304</v>
      </c>
      <c r="F198" s="91">
        <v>159984</v>
      </c>
      <c r="G198" s="91">
        <v>159486</v>
      </c>
      <c r="H198" s="91">
        <v>160772</v>
      </c>
      <c r="I198" s="91">
        <v>161668</v>
      </c>
      <c r="J198" s="91">
        <v>163602</v>
      </c>
      <c r="K198" s="91">
        <v>163728</v>
      </c>
      <c r="L198" s="91">
        <v>164075</v>
      </c>
      <c r="M198" s="91">
        <v>163863</v>
      </c>
      <c r="N198" s="92">
        <v>159502</v>
      </c>
    </row>
    <row r="199" spans="1:15" ht="14.4" customHeight="1" x14ac:dyDescent="0.2">
      <c r="A199" s="1" t="s">
        <v>3</v>
      </c>
      <c r="B199" s="90">
        <v>51539</v>
      </c>
      <c r="C199" s="91">
        <v>38622</v>
      </c>
      <c r="D199" s="91">
        <v>45353</v>
      </c>
      <c r="E199" s="91">
        <v>48626</v>
      </c>
      <c r="F199" s="91">
        <v>50495</v>
      </c>
      <c r="G199" s="91">
        <v>51888</v>
      </c>
      <c r="H199" s="91">
        <v>53168</v>
      </c>
      <c r="I199" s="91">
        <v>53386</v>
      </c>
      <c r="J199" s="91">
        <v>54724</v>
      </c>
      <c r="K199" s="91">
        <v>56437</v>
      </c>
      <c r="L199" s="91">
        <v>57549</v>
      </c>
      <c r="M199" s="91">
        <v>58345</v>
      </c>
      <c r="N199" s="92">
        <v>53278</v>
      </c>
    </row>
    <row r="200" spans="1:15" ht="14.4" customHeight="1" x14ac:dyDescent="0.2">
      <c r="A200" s="1" t="s">
        <v>4</v>
      </c>
      <c r="B200" s="90">
        <v>20452</v>
      </c>
      <c r="C200" s="91">
        <v>13082</v>
      </c>
      <c r="D200" s="91">
        <v>15513</v>
      </c>
      <c r="E200" s="91">
        <v>16793</v>
      </c>
      <c r="F200" s="91">
        <v>17837</v>
      </c>
      <c r="G200" s="91">
        <v>18591</v>
      </c>
      <c r="H200" s="91">
        <v>18816</v>
      </c>
      <c r="I200" s="91">
        <v>18903</v>
      </c>
      <c r="J200" s="91">
        <v>19185</v>
      </c>
      <c r="K200" s="91">
        <v>19987</v>
      </c>
      <c r="L200" s="91">
        <v>20895</v>
      </c>
      <c r="M200" s="91">
        <v>21424</v>
      </c>
      <c r="N200" s="92">
        <v>20744</v>
      </c>
    </row>
    <row r="201" spans="1:15" ht="14.4" customHeight="1" x14ac:dyDescent="0.2">
      <c r="A201" s="2" t="s">
        <v>5</v>
      </c>
      <c r="B201" s="93">
        <v>3893</v>
      </c>
      <c r="C201" s="94">
        <v>2420</v>
      </c>
      <c r="D201" s="94">
        <v>2699</v>
      </c>
      <c r="E201" s="94">
        <v>2795</v>
      </c>
      <c r="F201" s="94">
        <v>2893</v>
      </c>
      <c r="G201" s="94">
        <v>2980</v>
      </c>
      <c r="H201" s="94">
        <v>2911</v>
      </c>
      <c r="I201" s="94">
        <v>2893</v>
      </c>
      <c r="J201" s="94">
        <v>3089</v>
      </c>
      <c r="K201" s="94">
        <v>3262</v>
      </c>
      <c r="L201" s="94">
        <v>3336</v>
      </c>
      <c r="M201" s="94">
        <v>3547</v>
      </c>
      <c r="N201" s="95">
        <v>3699</v>
      </c>
    </row>
    <row r="202" spans="1:15" ht="14.4" customHeight="1" x14ac:dyDescent="0.3">
      <c r="A202" s="3" t="s">
        <v>6</v>
      </c>
      <c r="B202" s="84">
        <v>10255393</v>
      </c>
      <c r="C202" s="85">
        <v>10084118</v>
      </c>
      <c r="D202" s="85">
        <v>10274338</v>
      </c>
      <c r="E202" s="85">
        <v>10193244</v>
      </c>
      <c r="F202" s="85">
        <v>10345499</v>
      </c>
      <c r="G202" s="85">
        <v>10334135</v>
      </c>
      <c r="H202" s="85">
        <v>10259705</v>
      </c>
      <c r="I202" s="85">
        <v>10272628</v>
      </c>
      <c r="J202" s="85">
        <v>10295815</v>
      </c>
      <c r="K202" s="85">
        <v>10309181</v>
      </c>
      <c r="L202" s="85">
        <v>10370016</v>
      </c>
      <c r="M202" s="85">
        <v>10370307</v>
      </c>
      <c r="N202" s="86">
        <v>10099719</v>
      </c>
      <c r="O202" s="152"/>
    </row>
    <row r="203" spans="1:15" ht="14.4" customHeight="1" x14ac:dyDescent="0.2">
      <c r="A203" s="1" t="s">
        <v>91</v>
      </c>
      <c r="B203" s="87">
        <v>1613660</v>
      </c>
      <c r="C203" s="88">
        <v>2080369</v>
      </c>
      <c r="D203" s="88">
        <v>1502136</v>
      </c>
      <c r="E203" s="88">
        <v>1398497</v>
      </c>
      <c r="F203" s="88">
        <v>1397679</v>
      </c>
      <c r="G203" s="88">
        <v>1419401</v>
      </c>
      <c r="H203" s="88">
        <v>1421949</v>
      </c>
      <c r="I203" s="88">
        <v>1492450</v>
      </c>
      <c r="J203" s="88">
        <v>1360573</v>
      </c>
      <c r="K203" s="88">
        <v>1386521</v>
      </c>
      <c r="L203" s="88">
        <v>1383645</v>
      </c>
      <c r="M203" s="88">
        <v>1344011</v>
      </c>
      <c r="N203" s="89">
        <v>1751566</v>
      </c>
    </row>
    <row r="204" spans="1:15" ht="14.4" customHeight="1" x14ac:dyDescent="0.2">
      <c r="A204" s="1" t="s">
        <v>92</v>
      </c>
      <c r="B204" s="90">
        <v>2156779</v>
      </c>
      <c r="C204" s="91">
        <v>2107675</v>
      </c>
      <c r="D204" s="91">
        <v>2467478</v>
      </c>
      <c r="E204" s="91">
        <v>2416312</v>
      </c>
      <c r="F204" s="91">
        <v>2486232</v>
      </c>
      <c r="G204" s="91">
        <v>2416207</v>
      </c>
      <c r="H204" s="91">
        <v>2382938</v>
      </c>
      <c r="I204" s="91">
        <v>2337152</v>
      </c>
      <c r="J204" s="91">
        <v>2383012</v>
      </c>
      <c r="K204" s="91">
        <v>2396178</v>
      </c>
      <c r="L204" s="91">
        <v>2408937</v>
      </c>
      <c r="M204" s="91">
        <v>2389409</v>
      </c>
      <c r="N204" s="92">
        <v>1939121</v>
      </c>
    </row>
    <row r="205" spans="1:15" ht="14.4" customHeight="1" x14ac:dyDescent="0.2">
      <c r="A205" s="1" t="s">
        <v>3</v>
      </c>
      <c r="B205" s="90">
        <v>3714178</v>
      </c>
      <c r="C205" s="91">
        <v>3562003</v>
      </c>
      <c r="D205" s="91">
        <v>3688674</v>
      </c>
      <c r="E205" s="91">
        <v>3726107</v>
      </c>
      <c r="F205" s="91">
        <v>3736762</v>
      </c>
      <c r="G205" s="91">
        <v>3771930</v>
      </c>
      <c r="H205" s="91">
        <v>3770862</v>
      </c>
      <c r="I205" s="91">
        <v>3782798</v>
      </c>
      <c r="J205" s="91">
        <v>3781099</v>
      </c>
      <c r="K205" s="91">
        <v>3762025</v>
      </c>
      <c r="L205" s="91">
        <v>3811672</v>
      </c>
      <c r="M205" s="91">
        <v>3805861</v>
      </c>
      <c r="N205" s="92">
        <v>3709146</v>
      </c>
    </row>
    <row r="206" spans="1:15" ht="14.4" customHeight="1" x14ac:dyDescent="0.2">
      <c r="A206" s="1" t="s">
        <v>4</v>
      </c>
      <c r="B206" s="90">
        <v>1987159</v>
      </c>
      <c r="C206" s="91">
        <v>1784027</v>
      </c>
      <c r="D206" s="91">
        <v>1935043</v>
      </c>
      <c r="E206" s="91">
        <v>1952889</v>
      </c>
      <c r="F206" s="91">
        <v>2013582</v>
      </c>
      <c r="G206" s="91">
        <v>2002372</v>
      </c>
      <c r="H206" s="91">
        <v>1844601</v>
      </c>
      <c r="I206" s="91">
        <v>1929679</v>
      </c>
      <c r="J206" s="91">
        <v>2058258</v>
      </c>
      <c r="K206" s="91">
        <v>2045421</v>
      </c>
      <c r="L206" s="91">
        <v>2040363</v>
      </c>
      <c r="M206" s="91">
        <v>1938910</v>
      </c>
      <c r="N206" s="92">
        <v>1938535</v>
      </c>
    </row>
    <row r="207" spans="1:15" ht="14.4" customHeight="1" x14ac:dyDescent="0.2">
      <c r="A207" s="2" t="s">
        <v>5</v>
      </c>
      <c r="B207" s="93">
        <v>783617</v>
      </c>
      <c r="C207" s="94">
        <v>550044</v>
      </c>
      <c r="D207" s="94">
        <v>681007</v>
      </c>
      <c r="E207" s="94">
        <v>699439</v>
      </c>
      <c r="F207" s="94">
        <v>711244</v>
      </c>
      <c r="G207" s="94">
        <v>724225</v>
      </c>
      <c r="H207" s="94">
        <v>839355</v>
      </c>
      <c r="I207" s="94">
        <v>730549</v>
      </c>
      <c r="J207" s="94">
        <v>712873</v>
      </c>
      <c r="K207" s="94">
        <v>719036</v>
      </c>
      <c r="L207" s="94">
        <v>725399</v>
      </c>
      <c r="M207" s="94">
        <v>892116</v>
      </c>
      <c r="N207" s="95">
        <v>761351</v>
      </c>
    </row>
    <row r="208" spans="1:15" ht="14.4" customHeight="1" x14ac:dyDescent="0.3">
      <c r="A208" s="3" t="s">
        <v>32</v>
      </c>
      <c r="B208" s="84">
        <v>9099242</v>
      </c>
      <c r="C208" s="85">
        <v>8956273</v>
      </c>
      <c r="D208" s="85">
        <v>9163562</v>
      </c>
      <c r="E208" s="85">
        <v>9123014</v>
      </c>
      <c r="F208" s="85">
        <v>9266447</v>
      </c>
      <c r="G208" s="85">
        <v>9253628</v>
      </c>
      <c r="H208" s="85">
        <v>9181617</v>
      </c>
      <c r="I208" s="85">
        <v>9172339</v>
      </c>
      <c r="J208" s="85">
        <v>9187277</v>
      </c>
      <c r="K208" s="85">
        <v>9205992</v>
      </c>
      <c r="L208" s="85">
        <v>9255212</v>
      </c>
      <c r="M208" s="85">
        <v>9259165</v>
      </c>
      <c r="N208" s="86">
        <v>9034989</v>
      </c>
      <c r="O208" s="152"/>
    </row>
    <row r="209" spans="1:14" ht="14.4" customHeight="1" x14ac:dyDescent="0.2">
      <c r="A209" s="1" t="s">
        <v>91</v>
      </c>
      <c r="B209" s="87">
        <v>1579666</v>
      </c>
      <c r="C209" s="88">
        <v>2037138</v>
      </c>
      <c r="D209" s="88">
        <v>1472672</v>
      </c>
      <c r="E209" s="88">
        <v>1380155</v>
      </c>
      <c r="F209" s="88">
        <v>1376589</v>
      </c>
      <c r="G209" s="88">
        <v>1402312</v>
      </c>
      <c r="H209" s="88">
        <v>1394302</v>
      </c>
      <c r="I209" s="88">
        <v>1466677</v>
      </c>
      <c r="J209" s="88">
        <v>1335692</v>
      </c>
      <c r="K209" s="88">
        <v>1369153</v>
      </c>
      <c r="L209" s="88">
        <v>1364602</v>
      </c>
      <c r="M209" s="88">
        <v>1325015</v>
      </c>
      <c r="N209" s="89">
        <v>1721566</v>
      </c>
    </row>
    <row r="210" spans="1:14" ht="14.4" customHeight="1" x14ac:dyDescent="0.2">
      <c r="A210" s="1" t="s">
        <v>92</v>
      </c>
      <c r="B210" s="90">
        <v>1969241</v>
      </c>
      <c r="C210" s="91">
        <v>1922362</v>
      </c>
      <c r="D210" s="91">
        <v>2314601</v>
      </c>
      <c r="E210" s="91">
        <v>2296043</v>
      </c>
      <c r="F210" s="91">
        <v>2366193</v>
      </c>
      <c r="G210" s="91">
        <v>2297134</v>
      </c>
      <c r="H210" s="91">
        <v>2271623</v>
      </c>
      <c r="I210" s="91">
        <v>2206957</v>
      </c>
      <c r="J210" s="91">
        <v>2253660</v>
      </c>
      <c r="K210" s="91">
        <v>2266483</v>
      </c>
      <c r="L210" s="91">
        <v>2273717</v>
      </c>
      <c r="M210" s="91">
        <v>2259070</v>
      </c>
      <c r="N210" s="92">
        <v>1847549</v>
      </c>
    </row>
    <row r="211" spans="1:14" ht="14.4" customHeight="1" x14ac:dyDescent="0.2">
      <c r="A211" s="1" t="s">
        <v>3</v>
      </c>
      <c r="B211" s="90">
        <v>3517987</v>
      </c>
      <c r="C211" s="91">
        <v>3300995</v>
      </c>
      <c r="D211" s="91">
        <v>3526708</v>
      </c>
      <c r="E211" s="91">
        <v>3571553</v>
      </c>
      <c r="F211" s="91">
        <v>3585702</v>
      </c>
      <c r="G211" s="91">
        <v>3622042</v>
      </c>
      <c r="H211" s="91">
        <v>3601366</v>
      </c>
      <c r="I211" s="91">
        <v>3588407</v>
      </c>
      <c r="J211" s="91">
        <v>3620754</v>
      </c>
      <c r="K211" s="91">
        <v>3609272</v>
      </c>
      <c r="L211" s="91">
        <v>3656944</v>
      </c>
      <c r="M211" s="91">
        <v>3660225</v>
      </c>
      <c r="N211" s="92">
        <v>3517735</v>
      </c>
    </row>
    <row r="212" spans="1:14" ht="14.4" customHeight="1" x14ac:dyDescent="0.2">
      <c r="A212" s="1" t="s">
        <v>4</v>
      </c>
      <c r="B212" s="90">
        <v>1484315</v>
      </c>
      <c r="C212" s="91">
        <v>1296660</v>
      </c>
      <c r="D212" s="91">
        <v>1403843</v>
      </c>
      <c r="E212" s="91">
        <v>1411087</v>
      </c>
      <c r="F212" s="91">
        <v>1470277</v>
      </c>
      <c r="G212" s="91">
        <v>1459981</v>
      </c>
      <c r="H212" s="91">
        <v>1418792</v>
      </c>
      <c r="I212" s="91">
        <v>1448832</v>
      </c>
      <c r="J212" s="91">
        <v>1508149</v>
      </c>
      <c r="K212" s="91">
        <v>1489848</v>
      </c>
      <c r="L212" s="91">
        <v>1492525</v>
      </c>
      <c r="M212" s="91">
        <v>1518158</v>
      </c>
      <c r="N212" s="92">
        <v>1431975</v>
      </c>
    </row>
    <row r="213" spans="1:14" ht="14.4" customHeight="1" x14ac:dyDescent="0.2">
      <c r="A213" s="2" t="s">
        <v>5</v>
      </c>
      <c r="B213" s="93">
        <v>548033</v>
      </c>
      <c r="C213" s="94">
        <v>399118</v>
      </c>
      <c r="D213" s="94">
        <v>445738</v>
      </c>
      <c r="E213" s="94">
        <v>464176</v>
      </c>
      <c r="F213" s="94">
        <v>467686</v>
      </c>
      <c r="G213" s="94">
        <v>472159</v>
      </c>
      <c r="H213" s="94">
        <v>495534</v>
      </c>
      <c r="I213" s="94">
        <v>461466</v>
      </c>
      <c r="J213" s="94">
        <v>469022</v>
      </c>
      <c r="K213" s="94">
        <v>471236</v>
      </c>
      <c r="L213" s="94">
        <v>467424</v>
      </c>
      <c r="M213" s="94">
        <v>496697</v>
      </c>
      <c r="N213" s="95">
        <v>516164</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D2" sqref="D2:I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3" t="s">
        <v>2329</v>
      </c>
      <c r="E2" s="244"/>
      <c r="F2" s="244"/>
      <c r="G2" s="244"/>
      <c r="H2" s="244"/>
      <c r="I2" s="244"/>
      <c r="J2" s="214" t="str">
        <f>"Dic 24"</f>
        <v>Dic 24</v>
      </c>
      <c r="K2" s="215"/>
      <c r="M2" s="189"/>
    </row>
    <row r="3" spans="1:14" ht="14.25" customHeight="1" x14ac:dyDescent="0.25">
      <c r="D3" s="245"/>
      <c r="E3" s="246"/>
      <c r="F3" s="246"/>
      <c r="G3" s="246"/>
      <c r="H3" s="246"/>
      <c r="I3" s="246"/>
      <c r="J3" s="216"/>
      <c r="K3" s="217"/>
    </row>
    <row r="4" spans="1:14" ht="15" customHeight="1" thickBot="1" x14ac:dyDescent="0.3">
      <c r="D4" s="247"/>
      <c r="E4" s="248"/>
      <c r="F4" s="248"/>
      <c r="G4" s="248"/>
      <c r="H4" s="248"/>
      <c r="I4" s="248"/>
      <c r="J4" s="218"/>
      <c r="K4" s="219"/>
    </row>
    <row r="5" spans="1:14" ht="14.4" customHeight="1" thickBot="1" x14ac:dyDescent="0.3">
      <c r="D5" s="211" t="s">
        <v>2328</v>
      </c>
      <c r="E5" s="212"/>
      <c r="F5" s="212"/>
      <c r="G5" s="212"/>
      <c r="H5" s="212"/>
      <c r="I5" s="212"/>
      <c r="J5" s="212"/>
      <c r="K5" s="213"/>
    </row>
    <row r="10" spans="1:14" x14ac:dyDescent="0.25">
      <c r="A10" s="226" t="s">
        <v>33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ht="15" customHeight="1" x14ac:dyDescent="0.25">
      <c r="A12" s="235" t="s">
        <v>39</v>
      </c>
      <c r="B12" s="240" t="s">
        <v>40</v>
      </c>
      <c r="C12" s="241"/>
      <c r="D12" s="241"/>
      <c r="E12" s="241"/>
      <c r="F12" s="241"/>
      <c r="G12" s="241"/>
      <c r="H12" s="241"/>
      <c r="I12" s="241"/>
      <c r="J12" s="241"/>
      <c r="K12" s="241"/>
      <c r="L12" s="241"/>
      <c r="M12" s="241"/>
      <c r="N12" s="242"/>
    </row>
    <row r="13" spans="1:14" x14ac:dyDescent="0.25">
      <c r="A13" s="236"/>
      <c r="B13" s="21" t="s">
        <v>1205</v>
      </c>
      <c r="C13" s="22" t="s">
        <v>1207</v>
      </c>
      <c r="D13" s="22" t="s">
        <v>2324</v>
      </c>
      <c r="E13" s="22" t="s">
        <v>2325</v>
      </c>
      <c r="F13" s="22" t="s">
        <v>2326</v>
      </c>
      <c r="G13" s="22" t="s">
        <v>2327</v>
      </c>
      <c r="H13" s="22" t="s">
        <v>2330</v>
      </c>
      <c r="I13" s="22" t="s">
        <v>2331</v>
      </c>
      <c r="J13" s="22" t="s">
        <v>2332</v>
      </c>
      <c r="K13" s="22" t="s">
        <v>2333</v>
      </c>
      <c r="L13" s="22" t="s">
        <v>2334</v>
      </c>
      <c r="M13" s="22" t="s">
        <v>2336</v>
      </c>
      <c r="N13" s="51" t="s">
        <v>2339</v>
      </c>
    </row>
    <row r="14" spans="1:14" x14ac:dyDescent="0.25">
      <c r="A14" s="63" t="s">
        <v>37</v>
      </c>
      <c r="B14" s="39">
        <v>191054</v>
      </c>
      <c r="C14" s="40">
        <v>190553</v>
      </c>
      <c r="D14" s="40">
        <v>190966</v>
      </c>
      <c r="E14" s="40">
        <v>191247</v>
      </c>
      <c r="F14" s="40">
        <v>189144</v>
      </c>
      <c r="G14" s="40">
        <v>180567</v>
      </c>
      <c r="H14" s="40">
        <v>194360</v>
      </c>
      <c r="I14" s="40">
        <v>194515</v>
      </c>
      <c r="J14" s="40">
        <v>194669</v>
      </c>
      <c r="K14" s="40">
        <v>195753</v>
      </c>
      <c r="L14" s="40">
        <v>195310</v>
      </c>
      <c r="M14" s="40">
        <v>194339</v>
      </c>
      <c r="N14" s="41">
        <v>188606</v>
      </c>
    </row>
    <row r="15" spans="1:14" x14ac:dyDescent="0.25">
      <c r="A15" s="64" t="s">
        <v>28</v>
      </c>
      <c r="B15" s="27">
        <v>286252</v>
      </c>
      <c r="C15" s="29">
        <v>282299</v>
      </c>
      <c r="D15" s="29">
        <v>286037</v>
      </c>
      <c r="E15" s="29">
        <v>287259</v>
      </c>
      <c r="F15" s="29">
        <v>285789</v>
      </c>
      <c r="G15" s="29">
        <v>276740</v>
      </c>
      <c r="H15" s="29">
        <v>290826</v>
      </c>
      <c r="I15" s="29">
        <v>290924</v>
      </c>
      <c r="J15" s="29">
        <v>291513</v>
      </c>
      <c r="K15" s="29">
        <v>293070</v>
      </c>
      <c r="L15" s="29">
        <v>293506</v>
      </c>
      <c r="M15" s="29">
        <v>292441</v>
      </c>
      <c r="N15" s="30">
        <v>286215</v>
      </c>
    </row>
    <row r="16" spans="1:14" x14ac:dyDescent="0.25">
      <c r="A16" s="64" t="s">
        <v>36</v>
      </c>
      <c r="B16" s="27">
        <v>78173</v>
      </c>
      <c r="C16" s="29">
        <v>76516</v>
      </c>
      <c r="D16" s="29">
        <v>79228</v>
      </c>
      <c r="E16" s="29">
        <v>78891</v>
      </c>
      <c r="F16" s="29">
        <v>79046</v>
      </c>
      <c r="G16" s="29">
        <v>77486</v>
      </c>
      <c r="H16" s="29">
        <v>79235</v>
      </c>
      <c r="I16" s="29">
        <v>79342</v>
      </c>
      <c r="J16" s="29">
        <v>79541</v>
      </c>
      <c r="K16" s="29">
        <v>79855</v>
      </c>
      <c r="L16" s="29">
        <v>80357</v>
      </c>
      <c r="M16" s="29">
        <v>80279</v>
      </c>
      <c r="N16" s="30">
        <v>76827</v>
      </c>
    </row>
    <row r="17" spans="1:15" x14ac:dyDescent="0.25">
      <c r="A17" s="64" t="s">
        <v>26</v>
      </c>
      <c r="B17" s="27">
        <v>19015</v>
      </c>
      <c r="C17" s="29">
        <v>18892</v>
      </c>
      <c r="D17" s="29">
        <v>19326</v>
      </c>
      <c r="E17" s="29">
        <v>19091</v>
      </c>
      <c r="F17" s="29">
        <v>19313</v>
      </c>
      <c r="G17" s="29">
        <v>18999</v>
      </c>
      <c r="H17" s="29">
        <v>19288</v>
      </c>
      <c r="I17" s="29">
        <v>19427</v>
      </c>
      <c r="J17" s="29">
        <v>19316</v>
      </c>
      <c r="K17" s="29">
        <v>19364</v>
      </c>
      <c r="L17" s="29">
        <v>19469</v>
      </c>
      <c r="M17" s="29">
        <v>19268</v>
      </c>
      <c r="N17" s="30">
        <v>18474</v>
      </c>
    </row>
    <row r="18" spans="1:15" x14ac:dyDescent="0.25">
      <c r="A18" s="64" t="s">
        <v>35</v>
      </c>
      <c r="B18" s="27">
        <v>3796</v>
      </c>
      <c r="C18" s="29">
        <v>3762</v>
      </c>
      <c r="D18" s="29">
        <v>3835</v>
      </c>
      <c r="E18" s="29">
        <v>3840</v>
      </c>
      <c r="F18" s="29">
        <v>3913</v>
      </c>
      <c r="G18" s="29">
        <v>3875</v>
      </c>
      <c r="H18" s="29">
        <v>3917</v>
      </c>
      <c r="I18" s="29">
        <v>3922</v>
      </c>
      <c r="J18" s="29">
        <v>3921</v>
      </c>
      <c r="K18" s="29">
        <v>3904</v>
      </c>
      <c r="L18" s="29">
        <v>3900</v>
      </c>
      <c r="M18" s="29">
        <v>3865</v>
      </c>
      <c r="N18" s="30">
        <v>3715</v>
      </c>
    </row>
    <row r="19" spans="1:15" x14ac:dyDescent="0.25">
      <c r="A19" s="65" t="s">
        <v>34</v>
      </c>
      <c r="B19" s="27">
        <v>2280</v>
      </c>
      <c r="C19" s="29">
        <v>2225</v>
      </c>
      <c r="D19" s="29">
        <v>2257</v>
      </c>
      <c r="E19" s="29">
        <v>2259</v>
      </c>
      <c r="F19" s="29">
        <v>2288</v>
      </c>
      <c r="G19" s="29">
        <v>2255</v>
      </c>
      <c r="H19" s="29">
        <v>2229</v>
      </c>
      <c r="I19" s="29">
        <v>2245</v>
      </c>
      <c r="J19" s="29">
        <v>2229</v>
      </c>
      <c r="K19" s="29">
        <v>2264</v>
      </c>
      <c r="L19" s="29">
        <v>2286</v>
      </c>
      <c r="M19" s="29">
        <v>2292</v>
      </c>
      <c r="N19" s="30">
        <v>2225</v>
      </c>
    </row>
    <row r="20" spans="1:15" ht="14.4" x14ac:dyDescent="0.3">
      <c r="A20" s="202" t="s">
        <v>8</v>
      </c>
      <c r="B20" s="117">
        <v>580570</v>
      </c>
      <c r="C20" s="118">
        <v>574247</v>
      </c>
      <c r="D20" s="118">
        <v>581649</v>
      </c>
      <c r="E20" s="118">
        <v>582587</v>
      </c>
      <c r="F20" s="118">
        <v>579493</v>
      </c>
      <c r="G20" s="118">
        <v>559922</v>
      </c>
      <c r="H20" s="118">
        <v>589855</v>
      </c>
      <c r="I20" s="118">
        <v>590375</v>
      </c>
      <c r="J20" s="118">
        <v>591189</v>
      </c>
      <c r="K20" s="118">
        <v>594210</v>
      </c>
      <c r="L20" s="118">
        <v>594828</v>
      </c>
      <c r="M20" s="118">
        <v>592484</v>
      </c>
      <c r="N20" s="119">
        <v>576062</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26" t="s">
        <v>42</v>
      </c>
      <c r="B23" s="226"/>
      <c r="C23" s="226"/>
      <c r="D23" s="226"/>
      <c r="E23" s="226"/>
      <c r="F23" s="226"/>
      <c r="G23" s="226"/>
      <c r="H23" s="226"/>
      <c r="I23" s="226"/>
      <c r="J23" s="226"/>
      <c r="K23" s="226"/>
      <c r="L23" s="226"/>
      <c r="M23" s="226"/>
      <c r="N23" s="226"/>
    </row>
    <row r="24" spans="1:15" x14ac:dyDescent="0.25">
      <c r="A24" s="9"/>
      <c r="B24" s="9"/>
      <c r="C24" s="9"/>
      <c r="D24" s="9"/>
      <c r="E24" s="9"/>
      <c r="F24" s="9"/>
      <c r="G24" s="9"/>
      <c r="H24" s="9"/>
      <c r="I24" s="9"/>
      <c r="J24" s="9"/>
      <c r="K24" s="9"/>
    </row>
    <row r="25" spans="1:15" x14ac:dyDescent="0.25">
      <c r="A25" s="235" t="s">
        <v>41</v>
      </c>
      <c r="B25" s="250" t="s">
        <v>30</v>
      </c>
      <c r="C25" s="251"/>
      <c r="D25" s="251"/>
      <c r="E25" s="251"/>
      <c r="F25" s="251"/>
      <c r="G25" s="251"/>
      <c r="H25" s="251"/>
      <c r="I25" s="251"/>
      <c r="J25" s="251"/>
      <c r="K25" s="251"/>
      <c r="L25" s="251"/>
      <c r="M25" s="251"/>
      <c r="N25" s="252"/>
    </row>
    <row r="26" spans="1:15" x14ac:dyDescent="0.25">
      <c r="A26" s="236"/>
      <c r="B26" s="21" t="s">
        <v>1205</v>
      </c>
      <c r="C26" s="22" t="s">
        <v>1207</v>
      </c>
      <c r="D26" s="22" t="s">
        <v>2324</v>
      </c>
      <c r="E26" s="22" t="s">
        <v>2325</v>
      </c>
      <c r="F26" s="22" t="s">
        <v>2326</v>
      </c>
      <c r="G26" s="22" t="s">
        <v>2327</v>
      </c>
      <c r="H26" s="22" t="s">
        <v>2330</v>
      </c>
      <c r="I26" s="22" t="s">
        <v>2331</v>
      </c>
      <c r="J26" s="22" t="s">
        <v>2332</v>
      </c>
      <c r="K26" s="22" t="s">
        <v>2333</v>
      </c>
      <c r="L26" s="22" t="s">
        <v>2334</v>
      </c>
      <c r="M26" s="22" t="s">
        <v>2336</v>
      </c>
      <c r="N26" s="51" t="s">
        <v>2339</v>
      </c>
    </row>
    <row r="27" spans="1:15" x14ac:dyDescent="0.25">
      <c r="A27" s="24" t="s">
        <v>43</v>
      </c>
      <c r="B27" s="39">
        <v>891385</v>
      </c>
      <c r="C27" s="40">
        <v>1497127</v>
      </c>
      <c r="D27" s="40">
        <v>1320061</v>
      </c>
      <c r="E27" s="40">
        <v>967712</v>
      </c>
      <c r="F27" s="40">
        <v>1098550</v>
      </c>
      <c r="G27" s="40">
        <v>925781</v>
      </c>
      <c r="H27" s="40">
        <v>908738</v>
      </c>
      <c r="I27" s="40">
        <v>1009141</v>
      </c>
      <c r="J27" s="40">
        <v>992688</v>
      </c>
      <c r="K27" s="40">
        <v>911241</v>
      </c>
      <c r="L27" s="40">
        <v>950163</v>
      </c>
      <c r="M27" s="40">
        <v>865023</v>
      </c>
      <c r="N27" s="41">
        <v>723931</v>
      </c>
    </row>
    <row r="28" spans="1:15" x14ac:dyDescent="0.25">
      <c r="A28" s="25" t="s">
        <v>44</v>
      </c>
      <c r="B28" s="27">
        <v>1476320</v>
      </c>
      <c r="C28" s="29">
        <v>926611</v>
      </c>
      <c r="D28" s="29">
        <v>871434</v>
      </c>
      <c r="E28" s="29">
        <v>835361</v>
      </c>
      <c r="F28" s="29">
        <v>897584</v>
      </c>
      <c r="G28" s="29">
        <v>973324</v>
      </c>
      <c r="H28" s="29">
        <v>1003055</v>
      </c>
      <c r="I28" s="29">
        <v>1005394</v>
      </c>
      <c r="J28" s="29">
        <v>900541</v>
      </c>
      <c r="K28" s="29">
        <v>843969</v>
      </c>
      <c r="L28" s="29">
        <v>857600</v>
      </c>
      <c r="M28" s="29">
        <v>1021712</v>
      </c>
      <c r="N28" s="30">
        <v>1483684</v>
      </c>
    </row>
    <row r="29" spans="1:15" x14ac:dyDescent="0.25">
      <c r="A29" s="26" t="s">
        <v>45</v>
      </c>
      <c r="B29" s="28">
        <v>471781</v>
      </c>
      <c r="C29" s="31">
        <v>479181</v>
      </c>
      <c r="D29" s="31">
        <v>352266</v>
      </c>
      <c r="E29" s="31">
        <v>296961</v>
      </c>
      <c r="F29" s="31">
        <v>292202</v>
      </c>
      <c r="G29" s="31">
        <v>281888</v>
      </c>
      <c r="H29" s="31">
        <v>299300</v>
      </c>
      <c r="I29" s="31">
        <v>312998</v>
      </c>
      <c r="J29" s="31">
        <v>280094</v>
      </c>
      <c r="K29" s="31">
        <v>309292</v>
      </c>
      <c r="L29" s="31">
        <v>301014</v>
      </c>
      <c r="M29" s="31">
        <v>299630</v>
      </c>
      <c r="N29" s="32">
        <v>330891</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35" t="s">
        <v>41</v>
      </c>
      <c r="B33" s="250" t="s">
        <v>90</v>
      </c>
      <c r="C33" s="251"/>
      <c r="D33" s="251"/>
      <c r="E33" s="251"/>
      <c r="F33" s="251"/>
      <c r="G33" s="251"/>
      <c r="H33" s="251"/>
      <c r="I33" s="251"/>
      <c r="J33" s="251"/>
      <c r="K33" s="251"/>
      <c r="L33" s="251"/>
      <c r="M33" s="251"/>
      <c r="N33" s="252"/>
    </row>
    <row r="34" spans="1:28" x14ac:dyDescent="0.25">
      <c r="A34" s="236"/>
      <c r="B34" s="21" t="s">
        <v>1205</v>
      </c>
      <c r="C34" s="22" t="s">
        <v>1207</v>
      </c>
      <c r="D34" s="22" t="s">
        <v>2324</v>
      </c>
      <c r="E34" s="22" t="s">
        <v>2325</v>
      </c>
      <c r="F34" s="22" t="s">
        <v>2326</v>
      </c>
      <c r="G34" s="22" t="s">
        <v>2327</v>
      </c>
      <c r="H34" s="22" t="s">
        <v>2330</v>
      </c>
      <c r="I34" s="22" t="s">
        <v>2331</v>
      </c>
      <c r="J34" s="22" t="s">
        <v>2332</v>
      </c>
      <c r="K34" s="22" t="s">
        <v>2333</v>
      </c>
      <c r="L34" s="22" t="s">
        <v>2334</v>
      </c>
      <c r="M34" s="22" t="s">
        <v>2336</v>
      </c>
      <c r="N34" s="51" t="s">
        <v>2339</v>
      </c>
    </row>
    <row r="35" spans="1:28" x14ac:dyDescent="0.25">
      <c r="A35" s="24" t="s">
        <v>43</v>
      </c>
      <c r="B35" s="44">
        <v>-0.15260335960300786</v>
      </c>
      <c r="C35" s="45">
        <v>0.67955148448762315</v>
      </c>
      <c r="D35" s="45">
        <v>-0.11827052748364034</v>
      </c>
      <c r="E35" s="45">
        <v>-0.26691872572555359</v>
      </c>
      <c r="F35" s="45">
        <v>0.13520344896002115</v>
      </c>
      <c r="G35" s="45">
        <v>-0.15727003777706977</v>
      </c>
      <c r="H35" s="45">
        <v>-1.8409321426989752E-2</v>
      </c>
      <c r="I35" s="45">
        <v>0.11048619073924497</v>
      </c>
      <c r="J35" s="45">
        <v>-1.6303965451805048E-2</v>
      </c>
      <c r="K35" s="45">
        <v>-8.2046927131183209E-2</v>
      </c>
      <c r="L35" s="45">
        <v>4.2713179060204713E-2</v>
      </c>
      <c r="M35" s="45">
        <v>-8.960567818363796E-2</v>
      </c>
      <c r="N35" s="46">
        <v>-0.16310780175787234</v>
      </c>
    </row>
    <row r="36" spans="1:28" x14ac:dyDescent="0.25">
      <c r="A36" s="25" t="s">
        <v>44</v>
      </c>
      <c r="B36" s="33">
        <v>0.40271798462855507</v>
      </c>
      <c r="C36" s="34">
        <v>-0.37235084534518259</v>
      </c>
      <c r="D36" s="34">
        <v>-5.9547102289957708E-2</v>
      </c>
      <c r="E36" s="34">
        <v>-4.1394988031222102E-2</v>
      </c>
      <c r="F36" s="34">
        <v>7.4486359789360523E-2</v>
      </c>
      <c r="G36" s="34">
        <v>8.438207454678337E-2</v>
      </c>
      <c r="H36" s="34">
        <v>3.0545840850528704E-2</v>
      </c>
      <c r="I36" s="34">
        <v>2.3318761184581106E-3</v>
      </c>
      <c r="J36" s="34">
        <v>-0.10429045727346692</v>
      </c>
      <c r="K36" s="34">
        <v>-6.2820015968179127E-2</v>
      </c>
      <c r="L36" s="34">
        <v>1.6151067160049718E-2</v>
      </c>
      <c r="M36" s="34">
        <v>0.19136194029850745</v>
      </c>
      <c r="N36" s="35">
        <v>0.45215481466401491</v>
      </c>
    </row>
    <row r="37" spans="1:28" x14ac:dyDescent="0.25">
      <c r="A37" s="26" t="s">
        <v>45</v>
      </c>
      <c r="B37" s="36">
        <v>8.3050201559214332E-2</v>
      </c>
      <c r="C37" s="37">
        <v>1.5685243788961405E-2</v>
      </c>
      <c r="D37" s="37">
        <v>-0.26485816424273917</v>
      </c>
      <c r="E37" s="37">
        <v>-0.15699783686191685</v>
      </c>
      <c r="F37" s="37">
        <v>-1.6025673404925226E-2</v>
      </c>
      <c r="G37" s="37">
        <v>-3.5297499674882445E-2</v>
      </c>
      <c r="H37" s="37">
        <v>6.1769213304574869E-2</v>
      </c>
      <c r="I37" s="37">
        <v>4.5766789174741064E-2</v>
      </c>
      <c r="J37" s="37">
        <v>-0.1051252723659576</v>
      </c>
      <c r="K37" s="37">
        <v>0.10424357537112541</v>
      </c>
      <c r="L37" s="37">
        <v>-2.6764352133259187E-2</v>
      </c>
      <c r="M37" s="37">
        <v>-4.5977927936906591E-3</v>
      </c>
      <c r="N37" s="38">
        <v>0.10433200947835664</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35" t="s">
        <v>41</v>
      </c>
      <c r="B41" s="250" t="s">
        <v>46</v>
      </c>
      <c r="C41" s="251"/>
      <c r="D41" s="251"/>
      <c r="E41" s="251"/>
      <c r="F41" s="251"/>
      <c r="G41" s="251"/>
      <c r="H41" s="251"/>
      <c r="I41" s="251"/>
      <c r="J41" s="251"/>
      <c r="K41" s="251"/>
      <c r="L41" s="251"/>
      <c r="M41" s="251"/>
      <c r="N41" s="252"/>
    </row>
    <row r="42" spans="1:28" x14ac:dyDescent="0.25">
      <c r="A42" s="236"/>
      <c r="B42" s="21" t="s">
        <v>1205</v>
      </c>
      <c r="C42" s="22" t="s">
        <v>1207</v>
      </c>
      <c r="D42" s="22" t="s">
        <v>2324</v>
      </c>
      <c r="E42" s="22" t="s">
        <v>2325</v>
      </c>
      <c r="F42" s="22" t="s">
        <v>2326</v>
      </c>
      <c r="G42" s="22" t="s">
        <v>2327</v>
      </c>
      <c r="H42" s="22" t="s">
        <v>2330</v>
      </c>
      <c r="I42" s="22" t="s">
        <v>2331</v>
      </c>
      <c r="J42" s="22" t="s">
        <v>2332</v>
      </c>
      <c r="K42" s="22" t="s">
        <v>2333</v>
      </c>
      <c r="L42" s="22" t="s">
        <v>2334</v>
      </c>
      <c r="M42" s="22" t="s">
        <v>2336</v>
      </c>
      <c r="N42" s="51" t="s">
        <v>2339</v>
      </c>
      <c r="O42" s="80"/>
      <c r="P42" s="81"/>
      <c r="Q42" s="81"/>
      <c r="R42" s="81"/>
      <c r="S42" s="81"/>
      <c r="T42" s="81"/>
      <c r="U42" s="81"/>
      <c r="V42" s="81"/>
      <c r="W42" s="81"/>
      <c r="X42" s="81"/>
      <c r="Y42" s="81"/>
      <c r="Z42" s="81"/>
      <c r="AA42" s="81"/>
      <c r="AB42" s="81"/>
    </row>
    <row r="43" spans="1:28" x14ac:dyDescent="0.25">
      <c r="A43" s="24" t="s">
        <v>43</v>
      </c>
      <c r="B43" s="44">
        <v>0.21938521627848692</v>
      </c>
      <c r="C43" s="45">
        <v>0.11253760849461571</v>
      </c>
      <c r="D43" s="45">
        <v>0.12690616167023144</v>
      </c>
      <c r="E43" s="45">
        <v>9.5587611987967849E-2</v>
      </c>
      <c r="F43" s="45">
        <v>-0.27742731739912463</v>
      </c>
      <c r="G43" s="45">
        <v>0.10564778101562126</v>
      </c>
      <c r="H43" s="45">
        <v>0.1154895207044954</v>
      </c>
      <c r="I43" s="45">
        <v>0.14515702573122641</v>
      </c>
      <c r="J43" s="45">
        <v>1.7553966273833675E-2</v>
      </c>
      <c r="K43" s="45">
        <v>-0.22995193331508015</v>
      </c>
      <c r="L43" s="45">
        <v>-0.15979541433107755</v>
      </c>
      <c r="M43" s="195">
        <v>-0.17766443897291592</v>
      </c>
      <c r="N43" s="46">
        <f>(N27-B27)/B27</f>
        <v>-0.18785822063418164</v>
      </c>
      <c r="O43" s="29"/>
      <c r="P43" s="29"/>
      <c r="Q43" s="29"/>
      <c r="R43" s="29"/>
      <c r="S43" s="29"/>
      <c r="T43" s="29"/>
      <c r="U43" s="29"/>
      <c r="V43" s="29"/>
      <c r="W43" s="29"/>
      <c r="X43" s="29"/>
      <c r="Y43" s="29"/>
      <c r="Z43" s="29"/>
      <c r="AA43" s="29"/>
      <c r="AB43" s="29"/>
    </row>
    <row r="44" spans="1:28" x14ac:dyDescent="0.25">
      <c r="A44" s="25" t="s">
        <v>44</v>
      </c>
      <c r="B44" s="33">
        <v>4.316503540433031E-2</v>
      </c>
      <c r="C44" s="34">
        <v>-3.4537511325612481E-3</v>
      </c>
      <c r="D44" s="34">
        <v>-6.7428125487057665E-3</v>
      </c>
      <c r="E44" s="34">
        <v>1.4401555421654416E-2</v>
      </c>
      <c r="F44" s="34">
        <v>-5.7997474224766088E-2</v>
      </c>
      <c r="G44" s="34">
        <v>9.4942554337982765E-2</v>
      </c>
      <c r="H44" s="34">
        <v>0.11254870599822756</v>
      </c>
      <c r="I44" s="34">
        <v>0.20493482119422768</v>
      </c>
      <c r="J44" s="34">
        <v>9.5579316696209254E-2</v>
      </c>
      <c r="K44" s="34">
        <v>-0.23782805527936343</v>
      </c>
      <c r="L44" s="34">
        <v>-0.21676931956834639</v>
      </c>
      <c r="M44" s="196">
        <v>-2.9225508351298991E-2</v>
      </c>
      <c r="N44" s="35">
        <f>(N28-B28)/B28</f>
        <v>4.9880784653733605E-3</v>
      </c>
      <c r="O44" s="29"/>
      <c r="P44" s="29"/>
      <c r="Q44" s="29"/>
      <c r="R44" s="29"/>
      <c r="S44" s="29"/>
      <c r="T44" s="29"/>
      <c r="U44" s="29"/>
      <c r="V44" s="29"/>
      <c r="W44" s="29"/>
      <c r="X44" s="29"/>
      <c r="Y44" s="29"/>
      <c r="Z44" s="29"/>
      <c r="AA44" s="29"/>
      <c r="AB44" s="29"/>
    </row>
    <row r="45" spans="1:28" x14ac:dyDescent="0.25">
      <c r="A45" s="26" t="s">
        <v>45</v>
      </c>
      <c r="B45" s="36">
        <v>0.47631603861244842</v>
      </c>
      <c r="C45" s="37">
        <v>0.46391293298990094</v>
      </c>
      <c r="D45" s="37">
        <v>0.36040376627131698</v>
      </c>
      <c r="E45" s="37">
        <v>0.22149015037699554</v>
      </c>
      <c r="F45" s="37">
        <v>-0.16321023778484939</v>
      </c>
      <c r="G45" s="37">
        <v>-7.6352436187293163E-2</v>
      </c>
      <c r="H45" s="37">
        <v>-2.9843731260554864E-2</v>
      </c>
      <c r="I45" s="37">
        <v>5.2963073592656468E-3</v>
      </c>
      <c r="J45" s="37">
        <v>-5.6070797891700254E-2</v>
      </c>
      <c r="K45" s="37">
        <v>-7.9800305848610892E-2</v>
      </c>
      <c r="L45" s="37">
        <v>-0.12554650801351419</v>
      </c>
      <c r="M45" s="197">
        <v>-0.31215048530316525</v>
      </c>
      <c r="N45" s="38">
        <f>(N29-B29)/B29</f>
        <v>-0.29863432397659084</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9" t="s">
        <v>21</v>
      </c>
      <c r="B49" s="249"/>
      <c r="C49" s="249"/>
      <c r="D49" s="249"/>
      <c r="E49" s="249"/>
      <c r="F49" s="249"/>
      <c r="G49" s="249"/>
      <c r="H49" s="249"/>
      <c r="I49" s="249"/>
      <c r="J49" s="249"/>
      <c r="K49" s="249"/>
      <c r="L49" s="249"/>
      <c r="M49" s="249"/>
      <c r="N49" s="249"/>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1205</v>
      </c>
      <c r="C52" s="156" t="s">
        <v>2336</v>
      </c>
      <c r="D52" s="157" t="s">
        <v>2339</v>
      </c>
      <c r="E52" s="70" t="str">
        <f>"Particip. % en el total "&amp;D52</f>
        <v>Particip. % en el total dic-24</v>
      </c>
      <c r="F52" s="153" t="str">
        <f>"Δ% "&amp;D52&amp;" - "&amp;C52</f>
        <v>Δ% dic-24 - nov-24</v>
      </c>
      <c r="G52" s="10" t="s">
        <v>1206</v>
      </c>
      <c r="H52" s="73" t="str">
        <f>"Δ% Anual "&amp;D52</f>
        <v>Δ% Anual dic-24</v>
      </c>
      <c r="I52" s="10" t="s">
        <v>1206</v>
      </c>
    </row>
    <row r="53" spans="1:14" ht="14.4" x14ac:dyDescent="0.3">
      <c r="A53" s="154" t="s">
        <v>62</v>
      </c>
      <c r="B53" s="39">
        <v>1511157</v>
      </c>
      <c r="C53" s="40">
        <v>1537405</v>
      </c>
      <c r="D53" s="41">
        <v>1528492</v>
      </c>
      <c r="E53" s="121">
        <f t="shared" ref="E53:E74" si="0">D53/$D$75</f>
        <v>0.16782405666411021</v>
      </c>
      <c r="F53" s="122">
        <f t="shared" ref="F53:F73" si="1">(D53-C53)/C53</f>
        <v>-5.7974313860043383E-3</v>
      </c>
      <c r="G53" s="121">
        <f t="shared" ref="G53:G74" si="2">(D53-C53)/$C$75</f>
        <v>-9.5403566828202292E-4</v>
      </c>
      <c r="H53" s="122">
        <f t="shared" ref="H53:H73" si="3">(D53-B53)/B53</f>
        <v>1.1471342818780577E-2</v>
      </c>
      <c r="I53" s="121">
        <f t="shared" ref="I53:I74" si="4">(D53-B53)/$B$75</f>
        <v>1.8878103751923747E-3</v>
      </c>
      <c r="J53"/>
      <c r="K53"/>
      <c r="L53"/>
    </row>
    <row r="54" spans="1:14" ht="14.4" x14ac:dyDescent="0.3">
      <c r="A54" s="154" t="s">
        <v>101</v>
      </c>
      <c r="B54" s="27">
        <v>1297723</v>
      </c>
      <c r="C54" s="29">
        <v>1261027</v>
      </c>
      <c r="D54" s="30">
        <v>1234782</v>
      </c>
      <c r="E54" s="121">
        <f t="shared" si="0"/>
        <v>0.13557553741584735</v>
      </c>
      <c r="F54" s="122">
        <f t="shared" si="1"/>
        <v>-2.081240132051098E-2</v>
      </c>
      <c r="G54" s="121">
        <f t="shared" si="2"/>
        <v>-2.8092299017235152E-3</v>
      </c>
      <c r="H54" s="122">
        <f t="shared" si="3"/>
        <v>-4.850110539768502E-2</v>
      </c>
      <c r="I54" s="121">
        <f t="shared" si="4"/>
        <v>-6.8543797418507794E-3</v>
      </c>
      <c r="J54"/>
      <c r="K54"/>
      <c r="L54"/>
    </row>
    <row r="55" spans="1:14" ht="14.4" x14ac:dyDescent="0.3">
      <c r="A55" s="154" t="s">
        <v>102</v>
      </c>
      <c r="B55" s="27">
        <v>1142643</v>
      </c>
      <c r="C55" s="29">
        <v>1207258</v>
      </c>
      <c r="D55" s="30">
        <v>1197156</v>
      </c>
      <c r="E55" s="121">
        <f t="shared" si="0"/>
        <v>0.13144431006493953</v>
      </c>
      <c r="F55" s="122">
        <f t="shared" si="1"/>
        <v>-8.3677225580613256E-3</v>
      </c>
      <c r="G55" s="121">
        <f t="shared" si="2"/>
        <v>-1.0813046472551325E-3</v>
      </c>
      <c r="H55" s="122">
        <f t="shared" si="3"/>
        <v>4.7707814251695409E-2</v>
      </c>
      <c r="I55" s="121">
        <f t="shared" si="4"/>
        <v>5.9365565031936499E-3</v>
      </c>
      <c r="J55"/>
      <c r="K55"/>
      <c r="L55"/>
    </row>
    <row r="56" spans="1:14" ht="14.4" x14ac:dyDescent="0.3">
      <c r="A56" s="154" t="s">
        <v>11</v>
      </c>
      <c r="B56" s="27">
        <v>964073</v>
      </c>
      <c r="C56" s="29">
        <v>977380</v>
      </c>
      <c r="D56" s="30">
        <v>961962</v>
      </c>
      <c r="E56" s="121">
        <f t="shared" si="0"/>
        <v>0.10562068051172058</v>
      </c>
      <c r="F56" s="122">
        <f t="shared" si="1"/>
        <v>-1.5774826577175716E-2</v>
      </c>
      <c r="G56" s="121">
        <f t="shared" si="2"/>
        <v>-1.6503222185091696E-3</v>
      </c>
      <c r="H56" s="122">
        <f t="shared" si="3"/>
        <v>-2.1896682097724963E-3</v>
      </c>
      <c r="I56" s="121">
        <f t="shared" si="4"/>
        <v>-2.2989141632714759E-4</v>
      </c>
      <c r="J56"/>
      <c r="K56"/>
      <c r="L56"/>
    </row>
    <row r="57" spans="1:14" ht="14.4" x14ac:dyDescent="0.3">
      <c r="A57" s="154" t="s">
        <v>10</v>
      </c>
      <c r="B57" s="27">
        <v>780579</v>
      </c>
      <c r="C57" s="29">
        <v>773597</v>
      </c>
      <c r="D57" s="30">
        <v>723110</v>
      </c>
      <c r="E57" s="121">
        <f>D57/$D$75</f>
        <v>7.9395413004703166E-2</v>
      </c>
      <c r="F57" s="122">
        <f t="shared" si="1"/>
        <v>-6.5262662600811538E-2</v>
      </c>
      <c r="G57" s="121">
        <f t="shared" si="2"/>
        <v>-5.4040613468590249E-3</v>
      </c>
      <c r="H57" s="122">
        <f t="shared" si="3"/>
        <v>-7.3623553797885932E-2</v>
      </c>
      <c r="I57" s="121">
        <f>(D57-B57)/$B$75</f>
        <v>-6.2584698270510865E-3</v>
      </c>
      <c r="J57"/>
      <c r="K57"/>
      <c r="L57"/>
    </row>
    <row r="58" spans="1:14" ht="14.4" x14ac:dyDescent="0.3">
      <c r="A58" s="154" t="s">
        <v>13</v>
      </c>
      <c r="B58" s="27">
        <v>562588</v>
      </c>
      <c r="C58" s="29">
        <v>551110</v>
      </c>
      <c r="D58" s="30">
        <v>540085</v>
      </c>
      <c r="E58" s="121">
        <f t="shared" si="0"/>
        <v>5.9299790671744422E-2</v>
      </c>
      <c r="F58" s="122">
        <f t="shared" si="1"/>
        <v>-2.0005080655404548E-2</v>
      </c>
      <c r="G58" s="121">
        <f t="shared" si="2"/>
        <v>-1.1801013399314825E-3</v>
      </c>
      <c r="H58" s="122">
        <f t="shared" si="3"/>
        <v>-3.9999075700157129E-2</v>
      </c>
      <c r="I58" s="121">
        <f t="shared" si="4"/>
        <v>-2.4506141836143067E-3</v>
      </c>
      <c r="J58"/>
      <c r="K58"/>
      <c r="L58"/>
    </row>
    <row r="59" spans="1:14" ht="14.4" x14ac:dyDescent="0.3">
      <c r="A59" s="154" t="s">
        <v>15</v>
      </c>
      <c r="B59" s="27">
        <v>464760</v>
      </c>
      <c r="C59" s="29">
        <v>494492</v>
      </c>
      <c r="D59" s="30">
        <v>486909</v>
      </c>
      <c r="E59" s="121">
        <f t="shared" si="0"/>
        <v>5.3461217727188134E-2</v>
      </c>
      <c r="F59" s="122">
        <f t="shared" si="1"/>
        <v>-1.5334929584300655E-2</v>
      </c>
      <c r="G59" s="121">
        <f t="shared" si="2"/>
        <v>-8.1167423679822509E-4</v>
      </c>
      <c r="H59" s="122">
        <f t="shared" si="3"/>
        <v>4.7656855151045702E-2</v>
      </c>
      <c r="I59" s="121">
        <f t="shared" si="4"/>
        <v>2.4120629939507303E-3</v>
      </c>
      <c r="J59"/>
      <c r="K59"/>
      <c r="L59"/>
    </row>
    <row r="60" spans="1:14" ht="14.4" x14ac:dyDescent="0.3">
      <c r="A60" s="154" t="s">
        <v>1198</v>
      </c>
      <c r="B60" s="27">
        <v>390009</v>
      </c>
      <c r="C60" s="29">
        <v>402299</v>
      </c>
      <c r="D60" s="30">
        <v>395560</v>
      </c>
      <c r="E60" s="121">
        <f t="shared" si="0"/>
        <v>4.3431358393799538E-2</v>
      </c>
      <c r="F60" s="122">
        <f t="shared" si="1"/>
        <v>-1.6751222349545986E-2</v>
      </c>
      <c r="G60" s="121">
        <f t="shared" si="2"/>
        <v>-7.2133359907467214E-4</v>
      </c>
      <c r="H60" s="122">
        <f t="shared" si="3"/>
        <v>1.4233004879374579E-2</v>
      </c>
      <c r="I60" s="121">
        <f t="shared" si="4"/>
        <v>6.045131463912819E-4</v>
      </c>
      <c r="J60"/>
      <c r="K60"/>
      <c r="L60"/>
    </row>
    <row r="61" spans="1:14" ht="14.4" x14ac:dyDescent="0.3">
      <c r="A61" s="154" t="s">
        <v>64</v>
      </c>
      <c r="B61" s="27">
        <v>382161</v>
      </c>
      <c r="C61" s="29">
        <v>389533</v>
      </c>
      <c r="D61" s="30">
        <v>379182</v>
      </c>
      <c r="E61" s="121">
        <f t="shared" si="0"/>
        <v>4.1633100764682213E-2</v>
      </c>
      <c r="F61" s="122">
        <f t="shared" si="1"/>
        <v>-2.6572844919429163E-2</v>
      </c>
      <c r="G61" s="121">
        <f t="shared" si="2"/>
        <v>-1.1079572761569863E-3</v>
      </c>
      <c r="H61" s="122">
        <f t="shared" si="3"/>
        <v>-7.795143931484374E-3</v>
      </c>
      <c r="I61" s="121">
        <f t="shared" si="4"/>
        <v>-3.2441806216891171E-4</v>
      </c>
      <c r="J61"/>
      <c r="K61"/>
      <c r="L61"/>
    </row>
    <row r="62" spans="1:14" ht="14.4" x14ac:dyDescent="0.3">
      <c r="A62" s="154" t="s">
        <v>19</v>
      </c>
      <c r="B62" s="27">
        <v>288929</v>
      </c>
      <c r="C62" s="29">
        <v>304322</v>
      </c>
      <c r="D62" s="30">
        <v>300036</v>
      </c>
      <c r="E62" s="121">
        <f t="shared" si="0"/>
        <v>3.2943095983016576E-2</v>
      </c>
      <c r="F62" s="122">
        <f t="shared" si="1"/>
        <v>-1.4083766536760405E-2</v>
      </c>
      <c r="G62" s="121">
        <f t="shared" si="2"/>
        <v>-4.5876774085681031E-4</v>
      </c>
      <c r="H62" s="122">
        <f t="shared" si="3"/>
        <v>3.8441970172602959E-2</v>
      </c>
      <c r="I62" s="121">
        <f t="shared" si="4"/>
        <v>1.2095708011111454E-3</v>
      </c>
      <c r="J62"/>
      <c r="K62"/>
      <c r="L62"/>
    </row>
    <row r="63" spans="1:14" ht="14.4" x14ac:dyDescent="0.3">
      <c r="A63" s="154" t="s">
        <v>12</v>
      </c>
      <c r="B63" s="27">
        <v>263990</v>
      </c>
      <c r="C63" s="29">
        <v>282804</v>
      </c>
      <c r="D63" s="30">
        <v>273465</v>
      </c>
      <c r="E63" s="121">
        <f t="shared" si="0"/>
        <v>3.0025676062191298E-2</v>
      </c>
      <c r="F63" s="122">
        <f t="shared" si="1"/>
        <v>-3.3022870963635591E-2</v>
      </c>
      <c r="G63" s="121">
        <f t="shared" si="2"/>
        <v>-9.9963414182495359E-4</v>
      </c>
      <c r="H63" s="122">
        <f t="shared" si="3"/>
        <v>3.5891511042084927E-2</v>
      </c>
      <c r="I63" s="121">
        <f t="shared" si="4"/>
        <v>1.0318432826621144E-3</v>
      </c>
      <c r="J63"/>
      <c r="K63"/>
      <c r="L63"/>
    </row>
    <row r="64" spans="1:14" ht="14.4" x14ac:dyDescent="0.3">
      <c r="A64" s="154" t="s">
        <v>14</v>
      </c>
      <c r="B64" s="27">
        <v>251798</v>
      </c>
      <c r="C64" s="29">
        <v>295749</v>
      </c>
      <c r="D64" s="30">
        <v>243417</v>
      </c>
      <c r="E64" s="121">
        <f t="shared" si="0"/>
        <v>2.6726491470683338E-2</v>
      </c>
      <c r="F64" s="122">
        <f t="shared" si="1"/>
        <v>-0.17694734386253208</v>
      </c>
      <c r="G64" s="121">
        <f t="shared" si="2"/>
        <v>-5.6015476935414362E-3</v>
      </c>
      <c r="H64" s="122">
        <f t="shared" si="3"/>
        <v>-3.3284617034289393E-2</v>
      </c>
      <c r="I64" s="121">
        <f t="shared" si="4"/>
        <v>-9.1270486036846221E-4</v>
      </c>
      <c r="J64"/>
      <c r="K64"/>
      <c r="L64"/>
    </row>
    <row r="65" spans="1:14" ht="14.4" x14ac:dyDescent="0.3">
      <c r="A65" s="154" t="s">
        <v>63</v>
      </c>
      <c r="B65" s="27">
        <v>223874</v>
      </c>
      <c r="C65" s="29">
        <v>224999</v>
      </c>
      <c r="D65" s="30">
        <v>222530</v>
      </c>
      <c r="E65" s="121">
        <f t="shared" si="0"/>
        <v>2.4433158517980107E-2</v>
      </c>
      <c r="F65" s="122">
        <f t="shared" si="1"/>
        <v>-1.0973382103920461E-2</v>
      </c>
      <c r="G65" s="121">
        <f t="shared" si="2"/>
        <v>-2.642784769424789E-4</v>
      </c>
      <c r="H65" s="122">
        <f t="shared" si="3"/>
        <v>-6.0033768995059718E-3</v>
      </c>
      <c r="I65" s="121">
        <f t="shared" si="4"/>
        <v>-1.4636383872273156E-4</v>
      </c>
      <c r="J65"/>
      <c r="K65"/>
      <c r="L65"/>
    </row>
    <row r="66" spans="1:14" ht="14.4" x14ac:dyDescent="0.3">
      <c r="A66" s="154" t="s">
        <v>17</v>
      </c>
      <c r="B66" s="27">
        <v>230018</v>
      </c>
      <c r="C66" s="29">
        <v>221055</v>
      </c>
      <c r="D66" s="30">
        <v>214268</v>
      </c>
      <c r="E66" s="121">
        <f t="shared" si="0"/>
        <v>2.3526014511888561E-2</v>
      </c>
      <c r="F66" s="122">
        <f t="shared" si="1"/>
        <v>-3.0702766279885097E-2</v>
      </c>
      <c r="G66" s="121">
        <f t="shared" si="2"/>
        <v>-7.2647145524852347E-4</v>
      </c>
      <c r="H66" s="122">
        <f t="shared" si="3"/>
        <v>-6.8472902120703602E-2</v>
      </c>
      <c r="I66" s="121">
        <f t="shared" si="4"/>
        <v>-1.7152012350320105E-3</v>
      </c>
      <c r="J66"/>
      <c r="K66"/>
      <c r="L66"/>
    </row>
    <row r="67" spans="1:14" ht="14.4" x14ac:dyDescent="0.3">
      <c r="A67" s="154" t="s">
        <v>16</v>
      </c>
      <c r="B67" s="27">
        <v>108018</v>
      </c>
      <c r="C67" s="29">
        <v>104013</v>
      </c>
      <c r="D67" s="30">
        <v>99442</v>
      </c>
      <c r="E67" s="121">
        <f t="shared" si="0"/>
        <v>1.0918447622095796E-2</v>
      </c>
      <c r="F67" s="122">
        <f t="shared" si="1"/>
        <v>-4.3946429773201429E-2</v>
      </c>
      <c r="G67" s="121">
        <f t="shared" si="2"/>
        <v>-4.8927376188905275E-4</v>
      </c>
      <c r="H67" s="122">
        <f t="shared" si="3"/>
        <v>-7.9394175044899928E-2</v>
      </c>
      <c r="I67" s="121">
        <f t="shared" si="4"/>
        <v>-9.3394068518314424E-4</v>
      </c>
      <c r="J67"/>
      <c r="K67"/>
      <c r="L67"/>
    </row>
    <row r="68" spans="1:14" ht="14.4" x14ac:dyDescent="0.3">
      <c r="A68" s="154" t="s">
        <v>61</v>
      </c>
      <c r="B68" s="27">
        <v>94776</v>
      </c>
      <c r="C68" s="29">
        <v>100119</v>
      </c>
      <c r="D68" s="30">
        <v>95650</v>
      </c>
      <c r="E68" s="121">
        <f t="shared" si="0"/>
        <v>1.0502096850963004E-2</v>
      </c>
      <c r="F68" s="122">
        <f t="shared" si="1"/>
        <v>-4.4636882110288753E-2</v>
      </c>
      <c r="G68" s="121">
        <f t="shared" si="2"/>
        <v>-4.7835581751961859E-4</v>
      </c>
      <c r="H68" s="122">
        <f t="shared" si="3"/>
        <v>9.2217439014096389E-3</v>
      </c>
      <c r="I68" s="121">
        <f t="shared" si="4"/>
        <v>9.5180055836062045E-5</v>
      </c>
      <c r="J68"/>
      <c r="K68"/>
      <c r="L68"/>
    </row>
    <row r="69" spans="1:14" ht="14.4" x14ac:dyDescent="0.3">
      <c r="A69" s="154" t="s">
        <v>18</v>
      </c>
      <c r="B69" s="27">
        <v>78439</v>
      </c>
      <c r="C69" s="29">
        <v>83087</v>
      </c>
      <c r="D69" s="30">
        <v>81425</v>
      </c>
      <c r="E69" s="121">
        <f t="shared" si="0"/>
        <v>8.9402324734935961E-3</v>
      </c>
      <c r="F69" s="122">
        <f t="shared" si="1"/>
        <v>-2.0003129250063187E-2</v>
      </c>
      <c r="G69" s="121">
        <f t="shared" si="2"/>
        <v>-1.7789827001960307E-4</v>
      </c>
      <c r="H69" s="122">
        <f t="shared" si="3"/>
        <v>3.8067797906653579E-2</v>
      </c>
      <c r="I69" s="121">
        <f t="shared" si="4"/>
        <v>3.2518037382892593E-4</v>
      </c>
      <c r="J69"/>
      <c r="K69"/>
      <c r="L69"/>
    </row>
    <row r="70" spans="1:14" ht="14.4" x14ac:dyDescent="0.3">
      <c r="A70" s="154" t="s">
        <v>65</v>
      </c>
      <c r="B70" s="27">
        <v>60274</v>
      </c>
      <c r="C70" s="29">
        <v>60694</v>
      </c>
      <c r="D70" s="30">
        <v>60210</v>
      </c>
      <c r="E70" s="121">
        <f t="shared" si="0"/>
        <v>6.6108860574645312E-3</v>
      </c>
      <c r="F70" s="122">
        <f t="shared" si="1"/>
        <v>-7.9744291033710078E-3</v>
      </c>
      <c r="G70" s="121">
        <f t="shared" si="2"/>
        <v>-5.1806716419667797E-5</v>
      </c>
      <c r="H70" s="122">
        <f t="shared" si="3"/>
        <v>-1.0618176991737732E-3</v>
      </c>
      <c r="I70" s="121">
        <f t="shared" si="4"/>
        <v>-6.9697066058443602E-6</v>
      </c>
      <c r="J70"/>
      <c r="K70"/>
      <c r="L70"/>
    </row>
    <row r="71" spans="1:14" ht="14.4" x14ac:dyDescent="0.3">
      <c r="A71" s="154" t="s">
        <v>1199</v>
      </c>
      <c r="B71" s="27">
        <v>59723</v>
      </c>
      <c r="C71" s="29">
        <v>43962</v>
      </c>
      <c r="D71" s="30">
        <v>42818</v>
      </c>
      <c r="E71" s="121">
        <f t="shared" si="0"/>
        <v>4.701294124041128E-3</v>
      </c>
      <c r="F71" s="122">
        <f t="shared" si="1"/>
        <v>-2.6022473954779128E-2</v>
      </c>
      <c r="G71" s="121">
        <f t="shared" si="2"/>
        <v>-1.2245223881012388E-4</v>
      </c>
      <c r="H71" s="122">
        <f t="shared" si="3"/>
        <v>-0.28305677879543895</v>
      </c>
      <c r="I71" s="121">
        <f t="shared" si="4"/>
        <v>-1.8409826589343579E-3</v>
      </c>
      <c r="J71"/>
      <c r="K71"/>
      <c r="L71"/>
    </row>
    <row r="72" spans="1:14" ht="14.4" x14ac:dyDescent="0.3">
      <c r="A72" s="154" t="s">
        <v>67</v>
      </c>
      <c r="B72" s="27">
        <v>17887</v>
      </c>
      <c r="C72" s="29">
        <v>18689</v>
      </c>
      <c r="D72" s="30">
        <v>18540</v>
      </c>
      <c r="E72" s="121">
        <f t="shared" si="0"/>
        <v>2.0356390550638169E-3</v>
      </c>
      <c r="F72" s="122">
        <f t="shared" si="1"/>
        <v>-7.9726042056824879E-3</v>
      </c>
      <c r="G72" s="121">
        <f t="shared" si="2"/>
        <v>-1.5948761872996905E-5</v>
      </c>
      <c r="H72" s="122">
        <f t="shared" si="3"/>
        <v>3.6506960362274278E-2</v>
      </c>
      <c r="I72" s="121">
        <f t="shared" si="4"/>
        <v>7.1112787712755734E-5</v>
      </c>
      <c r="J72"/>
      <c r="K72"/>
      <c r="L72"/>
    </row>
    <row r="73" spans="1:14" ht="14.4" x14ac:dyDescent="0.3">
      <c r="A73" s="154" t="s">
        <v>66</v>
      </c>
      <c r="B73" s="27">
        <v>9177</v>
      </c>
      <c r="C73" s="29">
        <v>8824</v>
      </c>
      <c r="D73" s="30">
        <v>8666</v>
      </c>
      <c r="E73" s="121">
        <f t="shared" si="0"/>
        <v>9.5150205238311956E-4</v>
      </c>
      <c r="F73" s="122">
        <f t="shared" si="1"/>
        <v>-1.7905711695376247E-2</v>
      </c>
      <c r="G73" s="121">
        <f t="shared" si="2"/>
        <v>-1.6912109905594032E-5</v>
      </c>
      <c r="H73" s="122">
        <f t="shared" si="3"/>
        <v>-5.5682684973302823E-2</v>
      </c>
      <c r="I73" s="121">
        <f t="shared" si="4"/>
        <v>-5.5648751181038562E-5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9182596</v>
      </c>
      <c r="C75" s="139">
        <v>9342418</v>
      </c>
      <c r="D75" s="140">
        <v>9107705</v>
      </c>
      <c r="E75" s="123">
        <v>1</v>
      </c>
      <c r="F75" s="124">
        <f>(D75-C75)/C75</f>
        <v>-2.512336741944109E-2</v>
      </c>
      <c r="G75" s="123">
        <f>(D75-C75)/$C$58</f>
        <v>-0.42589138284552991</v>
      </c>
      <c r="H75" s="124">
        <f>(D75-B75)/B75</f>
        <v>-8.155754647160781E-3</v>
      </c>
      <c r="I75" s="123">
        <f>(D75-B75)/$B$58</f>
        <v>-0.13311872986981593</v>
      </c>
      <c r="K75" s="49"/>
    </row>
    <row r="76" spans="1:14" x14ac:dyDescent="0.25">
      <c r="A76" s="12"/>
      <c r="B76" s="13"/>
      <c r="C76" s="13"/>
      <c r="D76" s="13"/>
      <c r="E76" s="13"/>
      <c r="F76" s="14"/>
      <c r="G76" s="14"/>
      <c r="H76" s="14"/>
      <c r="I76" s="14"/>
      <c r="J76" s="14"/>
      <c r="K76" s="9"/>
    </row>
    <row r="78" spans="1:14" ht="14.4" customHeight="1" x14ac:dyDescent="0.25"/>
    <row r="79" spans="1:14" x14ac:dyDescent="0.25">
      <c r="A79" s="249" t="s">
        <v>47</v>
      </c>
      <c r="B79" s="249"/>
      <c r="C79" s="249"/>
      <c r="D79" s="249"/>
      <c r="E79" s="249"/>
      <c r="F79" s="249"/>
      <c r="G79" s="249"/>
      <c r="H79" s="249"/>
      <c r="I79" s="249"/>
      <c r="J79" s="249"/>
      <c r="K79" s="249"/>
      <c r="L79" s="249"/>
      <c r="M79" s="249"/>
      <c r="N79" s="249"/>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1205</v>
      </c>
      <c r="C82" s="72" t="s">
        <v>2336</v>
      </c>
      <c r="D82" s="72" t="s">
        <v>2339</v>
      </c>
      <c r="E82" s="69" t="s">
        <v>49</v>
      </c>
      <c r="F82" s="201" t="s">
        <v>50</v>
      </c>
    </row>
    <row r="83" spans="1:16" x14ac:dyDescent="0.25">
      <c r="A83" s="23" t="e" vm="1">
        <v>#VALUE!</v>
      </c>
      <c r="B83" s="29">
        <v>10452</v>
      </c>
      <c r="C83" s="29">
        <v>11953</v>
      </c>
      <c r="D83" s="29">
        <v>10825</v>
      </c>
      <c r="E83" s="33">
        <f>(D83-C83)/C83</f>
        <v>-9.4369614322764153E-2</v>
      </c>
      <c r="F83" s="54">
        <f>(D83-B83)/B83</f>
        <v>3.5686949866054342E-2</v>
      </c>
      <c r="P83" s="53"/>
    </row>
    <row r="84" spans="1:16" x14ac:dyDescent="0.25">
      <c r="A84" s="23" t="e" vm="2">
        <v>#VALUE!</v>
      </c>
      <c r="B84" s="29">
        <v>1655988</v>
      </c>
      <c r="C84" s="29">
        <v>1686068</v>
      </c>
      <c r="D84" s="29">
        <v>1646063</v>
      </c>
      <c r="E84" s="33">
        <f t="shared" ref="E84:E115" si="5">(D84-C84)/C84</f>
        <v>-2.3726801054287254E-2</v>
      </c>
      <c r="F84" s="55">
        <f t="shared" ref="F84:F117" si="6">(D84-B84)/B84</f>
        <v>-5.9934009183641428E-3</v>
      </c>
    </row>
    <row r="85" spans="1:16" x14ac:dyDescent="0.25">
      <c r="A85" s="23" t="e" vm="3">
        <v>#VALUE!</v>
      </c>
      <c r="B85" s="29">
        <v>67085</v>
      </c>
      <c r="C85" s="29">
        <v>68389</v>
      </c>
      <c r="D85" s="29">
        <v>68047</v>
      </c>
      <c r="E85" s="33">
        <f t="shared" si="5"/>
        <v>-5.0008042229013434E-3</v>
      </c>
      <c r="F85" s="55">
        <f t="shared" si="6"/>
        <v>1.4340016397108146E-2</v>
      </c>
    </row>
    <row r="86" spans="1:16" x14ac:dyDescent="0.25">
      <c r="A86" s="23" t="e" vm="4">
        <v>#VALUE!</v>
      </c>
      <c r="B86" s="29">
        <v>48542</v>
      </c>
      <c r="C86" s="29">
        <v>51474</v>
      </c>
      <c r="D86" s="29">
        <v>50962</v>
      </c>
      <c r="E86" s="33">
        <f t="shared" si="5"/>
        <v>-9.9467692427244823E-3</v>
      </c>
      <c r="F86" s="55">
        <f t="shared" si="6"/>
        <v>4.985373490997487E-2</v>
      </c>
    </row>
    <row r="87" spans="1:16" x14ac:dyDescent="0.25">
      <c r="A87" s="23" t="e" vm="5">
        <v>#VALUE!</v>
      </c>
      <c r="B87" s="29">
        <v>472550</v>
      </c>
      <c r="C87" s="29">
        <v>474718</v>
      </c>
      <c r="D87" s="29">
        <v>463127</v>
      </c>
      <c r="E87" s="33">
        <f t="shared" si="5"/>
        <v>-2.4416601013654421E-2</v>
      </c>
      <c r="F87" s="55">
        <f t="shared" si="6"/>
        <v>-1.9940747010898319E-2</v>
      </c>
    </row>
    <row r="88" spans="1:16" x14ac:dyDescent="0.25">
      <c r="A88" s="23" t="e" vm="6">
        <v>#VALUE!</v>
      </c>
      <c r="B88" s="29">
        <v>2783496</v>
      </c>
      <c r="C88" s="29">
        <v>2812151</v>
      </c>
      <c r="D88" s="29">
        <v>2745032</v>
      </c>
      <c r="E88" s="33">
        <f t="shared" si="5"/>
        <v>-2.3867495024271455E-2</v>
      </c>
      <c r="F88" s="55">
        <f t="shared" si="6"/>
        <v>-1.3818593595967085E-2</v>
      </c>
    </row>
    <row r="89" spans="1:16" x14ac:dyDescent="0.25">
      <c r="A89" s="23" t="e" vm="7">
        <v>#VALUE!</v>
      </c>
      <c r="B89" s="29">
        <v>271797</v>
      </c>
      <c r="C89" s="29">
        <v>276577</v>
      </c>
      <c r="D89" s="29">
        <v>269093</v>
      </c>
      <c r="E89" s="33">
        <f t="shared" si="5"/>
        <v>-2.705937225438124E-2</v>
      </c>
      <c r="F89" s="55">
        <f t="shared" si="6"/>
        <v>-9.9486013458573858E-3</v>
      </c>
    </row>
    <row r="90" spans="1:16" x14ac:dyDescent="0.25">
      <c r="A90" s="23" t="e" vm="8">
        <v>#VALUE!</v>
      </c>
      <c r="B90" s="29">
        <v>154931</v>
      </c>
      <c r="C90" s="29">
        <v>154989</v>
      </c>
      <c r="D90" s="29">
        <v>148826</v>
      </c>
      <c r="E90" s="33">
        <f t="shared" si="5"/>
        <v>-3.9764112291840063E-2</v>
      </c>
      <c r="F90" s="55">
        <f t="shared" si="6"/>
        <v>-3.9404638193776584E-2</v>
      </c>
    </row>
    <row r="91" spans="1:16" x14ac:dyDescent="0.25">
      <c r="A91" s="23" t="e" vm="9">
        <v>#VALUE!</v>
      </c>
      <c r="B91" s="29">
        <v>157248</v>
      </c>
      <c r="C91" s="29">
        <v>155436</v>
      </c>
      <c r="D91" s="29">
        <v>151748</v>
      </c>
      <c r="E91" s="33">
        <f t="shared" si="5"/>
        <v>-2.3726807174657093E-2</v>
      </c>
      <c r="F91" s="55">
        <f t="shared" si="6"/>
        <v>-3.4976597476597475E-2</v>
      </c>
    </row>
    <row r="92" spans="1:16" x14ac:dyDescent="0.25">
      <c r="A92" s="23" t="e" vm="10">
        <v>#VALUE!</v>
      </c>
      <c r="B92" s="29">
        <v>37589</v>
      </c>
      <c r="C92" s="29">
        <v>34521</v>
      </c>
      <c r="D92" s="29">
        <v>32950</v>
      </c>
      <c r="E92" s="33">
        <f t="shared" si="5"/>
        <v>-4.5508531039077663E-2</v>
      </c>
      <c r="F92" s="55">
        <f t="shared" si="6"/>
        <v>-0.1234137646651946</v>
      </c>
    </row>
    <row r="93" spans="1:16" x14ac:dyDescent="0.25">
      <c r="A93" s="23" t="e" vm="11">
        <v>#VALUE!</v>
      </c>
      <c r="B93" s="29">
        <v>75965</v>
      </c>
      <c r="C93" s="29">
        <v>78825</v>
      </c>
      <c r="D93" s="29">
        <v>74897</v>
      </c>
      <c r="E93" s="33">
        <f t="shared" si="5"/>
        <v>-4.9831906121154457E-2</v>
      </c>
      <c r="F93" s="55">
        <f t="shared" si="6"/>
        <v>-1.4059106167313895E-2</v>
      </c>
    </row>
    <row r="94" spans="1:16" x14ac:dyDescent="0.25">
      <c r="A94" s="23" t="e" vm="12">
        <v>#VALUE!</v>
      </c>
      <c r="B94" s="29">
        <v>101708</v>
      </c>
      <c r="C94" s="29">
        <v>99358</v>
      </c>
      <c r="D94" s="29">
        <v>97558</v>
      </c>
      <c r="E94" s="33">
        <f t="shared" si="5"/>
        <v>-1.8116306688943012E-2</v>
      </c>
      <c r="F94" s="55">
        <f t="shared" si="6"/>
        <v>-4.0803083336610688E-2</v>
      </c>
    </row>
    <row r="95" spans="1:16" x14ac:dyDescent="0.25">
      <c r="A95" s="23" t="e" vm="13">
        <v>#VALUE!</v>
      </c>
      <c r="B95" s="29">
        <v>118043</v>
      </c>
      <c r="C95" s="29">
        <v>114418</v>
      </c>
      <c r="D95" s="29">
        <v>112009</v>
      </c>
      <c r="E95" s="33">
        <f t="shared" si="5"/>
        <v>-2.1054379555664318E-2</v>
      </c>
      <c r="F95" s="55">
        <f t="shared" si="6"/>
        <v>-5.1116965851427019E-2</v>
      </c>
    </row>
    <row r="96" spans="1:16" x14ac:dyDescent="0.25">
      <c r="A96" s="23" t="e" vm="14">
        <v>#VALUE!</v>
      </c>
      <c r="B96" s="29">
        <v>29444</v>
      </c>
      <c r="C96" s="29">
        <v>30944</v>
      </c>
      <c r="D96" s="29">
        <v>30696</v>
      </c>
      <c r="E96" s="33">
        <f t="shared" si="5"/>
        <v>-8.0144777662874873E-3</v>
      </c>
      <c r="F96" s="55">
        <f t="shared" si="6"/>
        <v>4.2521396549381876E-2</v>
      </c>
    </row>
    <row r="97" spans="1:6" x14ac:dyDescent="0.25">
      <c r="A97" s="23" t="e" vm="15">
        <v>#VALUE!</v>
      </c>
      <c r="B97" s="29">
        <v>123491</v>
      </c>
      <c r="C97" s="29">
        <v>122675</v>
      </c>
      <c r="D97" s="29">
        <v>116453</v>
      </c>
      <c r="E97" s="33">
        <f t="shared" si="5"/>
        <v>-5.0719380476869781E-2</v>
      </c>
      <c r="F97" s="55">
        <f t="shared" si="6"/>
        <v>-5.6992007514717669E-2</v>
      </c>
    </row>
    <row r="98" spans="1:6" x14ac:dyDescent="0.25">
      <c r="A98" s="23" t="e" vm="16">
        <v>#VALUE!</v>
      </c>
      <c r="B98" s="29">
        <v>413640</v>
      </c>
      <c r="C98" s="29">
        <v>435448</v>
      </c>
      <c r="D98" s="29">
        <v>423438</v>
      </c>
      <c r="E98" s="33">
        <f t="shared" si="5"/>
        <v>-2.7580790358435449E-2</v>
      </c>
      <c r="F98" s="55">
        <f t="shared" si="6"/>
        <v>2.3687264287786482E-2</v>
      </c>
    </row>
    <row r="99" spans="1:6" x14ac:dyDescent="0.25">
      <c r="A99" s="23" t="e" vm="17">
        <v>#VALUE!</v>
      </c>
      <c r="B99" s="29">
        <v>9020</v>
      </c>
      <c r="C99" s="29">
        <v>11256</v>
      </c>
      <c r="D99" s="29">
        <v>10525</v>
      </c>
      <c r="E99" s="33">
        <f t="shared" si="5"/>
        <v>-6.4943141435678753E-2</v>
      </c>
      <c r="F99" s="55">
        <f t="shared" si="6"/>
        <v>0.16685144124168513</v>
      </c>
    </row>
    <row r="100" spans="1:6" x14ac:dyDescent="0.25">
      <c r="A100" s="23" t="e" vm="18">
        <v>#VALUE!</v>
      </c>
      <c r="B100" s="29">
        <v>15418</v>
      </c>
      <c r="C100" s="29">
        <v>16155</v>
      </c>
      <c r="D100" s="29">
        <v>15726</v>
      </c>
      <c r="E100" s="33">
        <f t="shared" si="5"/>
        <v>-2.6555246053853298E-2</v>
      </c>
      <c r="F100" s="55">
        <f t="shared" si="6"/>
        <v>1.9976650668050332E-2</v>
      </c>
    </row>
    <row r="101" spans="1:6" x14ac:dyDescent="0.25">
      <c r="A101" s="23" t="e" vm="19">
        <v>#VALUE!</v>
      </c>
      <c r="B101" s="29">
        <v>108604</v>
      </c>
      <c r="C101" s="29">
        <v>110359</v>
      </c>
      <c r="D101" s="29">
        <v>107399</v>
      </c>
      <c r="E101" s="33">
        <f t="shared" si="5"/>
        <v>-2.6821555106516008E-2</v>
      </c>
      <c r="F101" s="55">
        <f t="shared" si="6"/>
        <v>-1.1095355603845163E-2</v>
      </c>
    </row>
    <row r="102" spans="1:6" x14ac:dyDescent="0.25">
      <c r="A102" s="23" t="e" vm="20">
        <v>#VALUE!</v>
      </c>
      <c r="B102" s="29">
        <v>60602</v>
      </c>
      <c r="C102" s="29">
        <v>63589</v>
      </c>
      <c r="D102" s="29">
        <v>60500</v>
      </c>
      <c r="E102" s="33">
        <f t="shared" si="5"/>
        <v>-4.8577584173363317E-2</v>
      </c>
      <c r="F102" s="55">
        <f t="shared" si="6"/>
        <v>-1.6831127685554932E-3</v>
      </c>
    </row>
    <row r="103" spans="1:6" x14ac:dyDescent="0.25">
      <c r="A103" s="23" t="e" vm="21">
        <v>#VALUE!</v>
      </c>
      <c r="B103" s="29">
        <v>121754</v>
      </c>
      <c r="C103" s="29">
        <v>121798</v>
      </c>
      <c r="D103" s="29">
        <v>119535</v>
      </c>
      <c r="E103" s="33">
        <f t="shared" si="5"/>
        <v>-1.857994384144239E-2</v>
      </c>
      <c r="F103" s="55">
        <f t="shared" si="6"/>
        <v>-1.8225273912972059E-2</v>
      </c>
    </row>
    <row r="104" spans="1:6" x14ac:dyDescent="0.25">
      <c r="A104" s="23" t="e" vm="22">
        <v>#VALUE!</v>
      </c>
      <c r="B104" s="29">
        <v>180667</v>
      </c>
      <c r="C104" s="29">
        <v>187707</v>
      </c>
      <c r="D104" s="29">
        <v>180246</v>
      </c>
      <c r="E104" s="33">
        <f t="shared" si="5"/>
        <v>-3.974811807764228E-2</v>
      </c>
      <c r="F104" s="55">
        <f t="shared" si="6"/>
        <v>-2.3302540032213962E-3</v>
      </c>
    </row>
    <row r="105" spans="1:6" x14ac:dyDescent="0.25">
      <c r="A105" s="23" t="e" vm="23">
        <v>#VALUE!</v>
      </c>
      <c r="B105" s="29">
        <v>102102</v>
      </c>
      <c r="C105" s="29">
        <v>100627</v>
      </c>
      <c r="D105" s="29">
        <v>98729</v>
      </c>
      <c r="E105" s="33">
        <f t="shared" si="5"/>
        <v>-1.8861736909576952E-2</v>
      </c>
      <c r="F105" s="55">
        <f t="shared" si="6"/>
        <v>-3.303559185912127E-2</v>
      </c>
    </row>
    <row r="106" spans="1:6" x14ac:dyDescent="0.25">
      <c r="A106" s="23" t="e" vm="24">
        <v>#VALUE!</v>
      </c>
      <c r="B106" s="29">
        <v>160825</v>
      </c>
      <c r="C106" s="29">
        <v>156909</v>
      </c>
      <c r="D106" s="29">
        <v>151269</v>
      </c>
      <c r="E106" s="33">
        <f t="shared" si="5"/>
        <v>-3.5944400894786149E-2</v>
      </c>
      <c r="F106" s="55">
        <f t="shared" si="6"/>
        <v>-5.9418622726566145E-2</v>
      </c>
    </row>
    <row r="107" spans="1:6" x14ac:dyDescent="0.25">
      <c r="A107" s="23" t="e" vm="25">
        <v>#VALUE!</v>
      </c>
      <c r="B107" s="29">
        <v>21597</v>
      </c>
      <c r="C107" s="29">
        <v>22391</v>
      </c>
      <c r="D107" s="29">
        <v>22184</v>
      </c>
      <c r="E107" s="33">
        <f t="shared" si="5"/>
        <v>-9.244785851458175E-3</v>
      </c>
      <c r="F107" s="55">
        <f t="shared" si="6"/>
        <v>2.7179700884382089E-2</v>
      </c>
    </row>
    <row r="108" spans="1:6" x14ac:dyDescent="0.25">
      <c r="A108" s="23" t="e" vm="26">
        <v>#VALUE!</v>
      </c>
      <c r="B108" s="29">
        <v>89768</v>
      </c>
      <c r="C108" s="29">
        <v>89473</v>
      </c>
      <c r="D108" s="29">
        <v>87417</v>
      </c>
      <c r="E108" s="33">
        <f t="shared" si="5"/>
        <v>-2.2978999251170744E-2</v>
      </c>
      <c r="F108" s="55">
        <f t="shared" si="6"/>
        <v>-2.6189733535335533E-2</v>
      </c>
    </row>
    <row r="109" spans="1:6" x14ac:dyDescent="0.25">
      <c r="A109" s="23" t="e" vm="27">
        <v>#VALUE!</v>
      </c>
      <c r="B109" s="29">
        <v>198461</v>
      </c>
      <c r="C109" s="29">
        <v>202124</v>
      </c>
      <c r="D109" s="29">
        <v>197418</v>
      </c>
      <c r="E109" s="33">
        <f t="shared" si="5"/>
        <v>-2.3282737329560071E-2</v>
      </c>
      <c r="F109" s="55">
        <f t="shared" si="6"/>
        <v>-5.2554406155365541E-3</v>
      </c>
    </row>
    <row r="110" spans="1:6" x14ac:dyDescent="0.25">
      <c r="A110" s="23" t="e" vm="28">
        <v>#VALUE!</v>
      </c>
      <c r="B110" s="29">
        <v>387223</v>
      </c>
      <c r="C110" s="29">
        <v>390220</v>
      </c>
      <c r="D110" s="29">
        <v>379554</v>
      </c>
      <c r="E110" s="33">
        <f t="shared" si="5"/>
        <v>-2.7333299164573829E-2</v>
      </c>
      <c r="F110" s="55">
        <f t="shared" si="6"/>
        <v>-1.9805125212087091E-2</v>
      </c>
    </row>
    <row r="111" spans="1:6" x14ac:dyDescent="0.25">
      <c r="A111" s="23" t="e" vm="29">
        <v>#VALUE!</v>
      </c>
      <c r="B111" s="29">
        <v>54117</v>
      </c>
      <c r="C111" s="29">
        <v>55432</v>
      </c>
      <c r="D111" s="29">
        <v>52337</v>
      </c>
      <c r="E111" s="33">
        <f t="shared" si="5"/>
        <v>-5.583417520565738E-2</v>
      </c>
      <c r="F111" s="55">
        <f t="shared" si="6"/>
        <v>-3.2891697618123696E-2</v>
      </c>
    </row>
    <row r="112" spans="1:6" x14ac:dyDescent="0.25">
      <c r="A112" s="23" t="e" vm="30">
        <v>#VALUE!</v>
      </c>
      <c r="B112" s="29">
        <v>147677</v>
      </c>
      <c r="C112" s="29">
        <v>153089</v>
      </c>
      <c r="D112" s="29">
        <v>148823</v>
      </c>
      <c r="E112" s="33">
        <f t="shared" si="5"/>
        <v>-2.7866143223876306E-2</v>
      </c>
      <c r="F112" s="55">
        <f t="shared" si="6"/>
        <v>7.7601793102514268E-3</v>
      </c>
    </row>
    <row r="113" spans="1:14" x14ac:dyDescent="0.25">
      <c r="A113" s="23" t="e" vm="31">
        <v>#VALUE!</v>
      </c>
      <c r="B113" s="29">
        <v>872037</v>
      </c>
      <c r="C113" s="29">
        <v>881659</v>
      </c>
      <c r="D113" s="29">
        <v>866789</v>
      </c>
      <c r="E113" s="33">
        <f t="shared" si="5"/>
        <v>-1.6865931159325772E-2</v>
      </c>
      <c r="F113" s="55">
        <f t="shared" si="6"/>
        <v>-6.0180932689782654E-3</v>
      </c>
    </row>
    <row r="114" spans="1:14" x14ac:dyDescent="0.25">
      <c r="A114" s="23" t="e" vm="32">
        <v>#VALUE!</v>
      </c>
      <c r="B114" s="29">
        <v>2324</v>
      </c>
      <c r="C114" s="29">
        <v>3306</v>
      </c>
      <c r="D114" s="29">
        <v>4129</v>
      </c>
      <c r="E114" s="33">
        <f t="shared" si="5"/>
        <v>0.24894131881427708</v>
      </c>
      <c r="F114" s="55">
        <f t="shared" si="6"/>
        <v>0.77667814113597244</v>
      </c>
    </row>
    <row r="115" spans="1:14" x14ac:dyDescent="0.25">
      <c r="A115" s="23" t="e" vm="33">
        <v>#VALUE!</v>
      </c>
      <c r="B115" s="29">
        <v>136377</v>
      </c>
      <c r="C115" s="29">
        <v>168380</v>
      </c>
      <c r="D115" s="29">
        <v>163401</v>
      </c>
      <c r="E115" s="33">
        <f t="shared" si="5"/>
        <v>-2.9570020192421904E-2</v>
      </c>
      <c r="F115" s="55">
        <f t="shared" si="6"/>
        <v>0.19815658065509581</v>
      </c>
    </row>
    <row r="116" spans="1:14" x14ac:dyDescent="0.25">
      <c r="A116" s="23" t="s">
        <v>51</v>
      </c>
      <c r="B116" s="29">
        <v>0</v>
      </c>
      <c r="C116" s="29">
        <v>0</v>
      </c>
      <c r="D116" s="29">
        <v>0</v>
      </c>
      <c r="E116" s="33">
        <v>0</v>
      </c>
      <c r="F116" s="56">
        <v>0</v>
      </c>
    </row>
    <row r="117" spans="1:14" x14ac:dyDescent="0.25">
      <c r="A117" s="47" t="s">
        <v>8</v>
      </c>
      <c r="B117" s="43">
        <v>9190542</v>
      </c>
      <c r="C117" s="43">
        <v>9342418</v>
      </c>
      <c r="D117" s="43">
        <v>9107705</v>
      </c>
      <c r="E117" s="68">
        <f>(D117-C117)/C117</f>
        <v>-2.512336741944109E-2</v>
      </c>
      <c r="F117" s="68">
        <f t="shared" si="6"/>
        <v>-9.0132877908615187E-3</v>
      </c>
    </row>
    <row r="122" spans="1:14" x14ac:dyDescent="0.25">
      <c r="A122" s="249" t="s">
        <v>89</v>
      </c>
      <c r="B122" s="249"/>
      <c r="C122" s="249"/>
      <c r="D122" s="249"/>
      <c r="E122" s="249"/>
      <c r="F122" s="249"/>
      <c r="G122" s="249"/>
      <c r="H122" s="249"/>
      <c r="I122" s="249"/>
      <c r="J122" s="249"/>
      <c r="K122" s="249"/>
      <c r="L122" s="249"/>
      <c r="M122" s="249"/>
      <c r="N122" s="249"/>
    </row>
    <row r="124" spans="1:14" ht="14.25" customHeight="1" x14ac:dyDescent="0.3">
      <c r="A124" s="235" t="s">
        <v>87</v>
      </c>
      <c r="B124" s="237" t="str">
        <f>B82</f>
        <v>dic-23</v>
      </c>
      <c r="C124" s="238"/>
      <c r="D124" s="239"/>
      <c r="E124" s="237" t="str">
        <f>D82</f>
        <v>dic-24</v>
      </c>
      <c r="F124" s="238"/>
      <c r="G124" s="239"/>
      <c r="H124" s="231" t="str">
        <f>"Mujeres por cada 100 hombres "&amp;B82</f>
        <v>Mujeres por cada 100 hombres dic-23</v>
      </c>
      <c r="I124" s="233" t="str">
        <f>"Mujeres por cada 100 hombres "&amp;D82</f>
        <v>Mujeres por cada 100 hombres dic-24</v>
      </c>
    </row>
    <row r="125" spans="1:14" ht="30" customHeight="1" x14ac:dyDescent="0.25">
      <c r="A125" s="236"/>
      <c r="B125" s="129" t="s">
        <v>84</v>
      </c>
      <c r="C125" s="130" t="s">
        <v>85</v>
      </c>
      <c r="D125" s="131" t="s">
        <v>86</v>
      </c>
      <c r="E125" s="129" t="s">
        <v>84</v>
      </c>
      <c r="F125" s="130" t="s">
        <v>85</v>
      </c>
      <c r="G125" s="131" t="s">
        <v>86</v>
      </c>
      <c r="H125" s="232"/>
      <c r="I125" s="234"/>
    </row>
    <row r="126" spans="1:14" x14ac:dyDescent="0.25">
      <c r="A126" s="165" t="s">
        <v>69</v>
      </c>
      <c r="B126" s="39">
        <v>57800</v>
      </c>
      <c r="C126" s="40">
        <v>36921</v>
      </c>
      <c r="D126" s="41">
        <v>0</v>
      </c>
      <c r="E126" s="39">
        <v>53436</v>
      </c>
      <c r="F126" s="40">
        <v>34860</v>
      </c>
      <c r="G126" s="41">
        <v>0</v>
      </c>
      <c r="H126" s="132">
        <f>C126/B126*100</f>
        <v>63.877162629757791</v>
      </c>
      <c r="I126" s="133">
        <f t="shared" ref="I126:I142" si="7">F126/E126*100</f>
        <v>65.236918931057716</v>
      </c>
    </row>
    <row r="127" spans="1:14" x14ac:dyDescent="0.25">
      <c r="A127" s="166" t="s">
        <v>70</v>
      </c>
      <c r="B127" s="27">
        <v>583384</v>
      </c>
      <c r="C127" s="29">
        <v>428934</v>
      </c>
      <c r="D127" s="30">
        <v>0</v>
      </c>
      <c r="E127" s="27">
        <v>560670</v>
      </c>
      <c r="F127" s="29">
        <v>417126</v>
      </c>
      <c r="G127" s="30">
        <v>0</v>
      </c>
      <c r="H127" s="134">
        <f t="shared" ref="H127:H142" si="8">C127/B127*100</f>
        <v>73.525156672106192</v>
      </c>
      <c r="I127" s="135">
        <f t="shared" si="7"/>
        <v>74.397774091711696</v>
      </c>
    </row>
    <row r="128" spans="1:14" x14ac:dyDescent="0.25">
      <c r="A128" s="166" t="s">
        <v>71</v>
      </c>
      <c r="B128" s="27">
        <v>847601</v>
      </c>
      <c r="C128" s="29">
        <v>688750</v>
      </c>
      <c r="D128" s="30">
        <v>0</v>
      </c>
      <c r="E128" s="27">
        <v>814929</v>
      </c>
      <c r="F128" s="29">
        <v>667428</v>
      </c>
      <c r="G128" s="30">
        <v>0</v>
      </c>
      <c r="H128" s="134">
        <f t="shared" si="8"/>
        <v>81.258752644227656</v>
      </c>
      <c r="I128" s="135">
        <f t="shared" si="7"/>
        <v>81.900140993877983</v>
      </c>
    </row>
    <row r="129" spans="1:12" x14ac:dyDescent="0.25">
      <c r="A129" s="166" t="s">
        <v>72</v>
      </c>
      <c r="B129" s="27">
        <v>838297</v>
      </c>
      <c r="C129" s="29">
        <v>683344</v>
      </c>
      <c r="D129" s="30">
        <v>0</v>
      </c>
      <c r="E129" s="27">
        <v>823481</v>
      </c>
      <c r="F129" s="29">
        <v>682624</v>
      </c>
      <c r="G129" s="30">
        <v>0</v>
      </c>
      <c r="H129" s="134">
        <f t="shared" si="8"/>
        <v>81.515739648358519</v>
      </c>
      <c r="I129" s="135">
        <f t="shared" si="7"/>
        <v>82.894930180538466</v>
      </c>
      <c r="J129" s="29"/>
      <c r="K129" s="29"/>
      <c r="L129" s="29"/>
    </row>
    <row r="130" spans="1:12" x14ac:dyDescent="0.25">
      <c r="A130" s="166" t="s">
        <v>73</v>
      </c>
      <c r="B130" s="27">
        <v>715075</v>
      </c>
      <c r="C130" s="29">
        <v>579530</v>
      </c>
      <c r="D130" s="30">
        <v>0</v>
      </c>
      <c r="E130" s="27">
        <v>704616</v>
      </c>
      <c r="F130" s="29">
        <v>584587</v>
      </c>
      <c r="G130" s="30">
        <v>0</v>
      </c>
      <c r="H130" s="134">
        <f t="shared" si="8"/>
        <v>81.044645666538472</v>
      </c>
      <c r="I130" s="135">
        <f t="shared" si="7"/>
        <v>82.965331471326238</v>
      </c>
      <c r="J130" s="29"/>
      <c r="K130" s="29"/>
      <c r="L130" s="29"/>
    </row>
    <row r="131" spans="1:12" x14ac:dyDescent="0.25">
      <c r="A131" s="166" t="s">
        <v>74</v>
      </c>
      <c r="B131" s="27">
        <v>637623</v>
      </c>
      <c r="C131" s="29">
        <v>504636</v>
      </c>
      <c r="D131" s="30">
        <v>0</v>
      </c>
      <c r="E131" s="27">
        <v>625659</v>
      </c>
      <c r="F131" s="29">
        <v>507878</v>
      </c>
      <c r="G131" s="30">
        <v>0</v>
      </c>
      <c r="H131" s="134">
        <f t="shared" si="8"/>
        <v>79.143318230364969</v>
      </c>
      <c r="I131" s="135">
        <f t="shared" si="7"/>
        <v>81.174889196830861</v>
      </c>
      <c r="J131" s="29"/>
      <c r="K131" s="29"/>
      <c r="L131" s="29"/>
    </row>
    <row r="132" spans="1:12" x14ac:dyDescent="0.25">
      <c r="A132" s="166" t="s">
        <v>75</v>
      </c>
      <c r="B132" s="27">
        <v>500154</v>
      </c>
      <c r="C132" s="29">
        <v>373437</v>
      </c>
      <c r="D132" s="30">
        <v>0</v>
      </c>
      <c r="E132" s="27">
        <v>505303</v>
      </c>
      <c r="F132" s="29">
        <v>390749</v>
      </c>
      <c r="G132" s="30">
        <v>0</v>
      </c>
      <c r="H132" s="134">
        <f t="shared" si="8"/>
        <v>74.664403363763967</v>
      </c>
      <c r="I132" s="135">
        <f t="shared" si="7"/>
        <v>77.329641818869078</v>
      </c>
      <c r="J132" s="29"/>
      <c r="K132" s="29"/>
      <c r="L132" s="29"/>
    </row>
    <row r="133" spans="1:12" x14ac:dyDescent="0.25">
      <c r="A133" s="166" t="s">
        <v>76</v>
      </c>
      <c r="B133" s="27">
        <v>410868</v>
      </c>
      <c r="C133" s="29">
        <v>280141</v>
      </c>
      <c r="D133" s="30">
        <v>0</v>
      </c>
      <c r="E133" s="27">
        <v>401670</v>
      </c>
      <c r="F133" s="29">
        <v>283898</v>
      </c>
      <c r="G133" s="30">
        <v>0</v>
      </c>
      <c r="H133" s="134">
        <f>C133/B133*100</f>
        <v>68.182725352181237</v>
      </c>
      <c r="I133" s="135">
        <f t="shared" si="7"/>
        <v>70.679413448851051</v>
      </c>
      <c r="J133" s="29"/>
      <c r="K133" s="29"/>
      <c r="L133" s="29"/>
    </row>
    <row r="134" spans="1:12" x14ac:dyDescent="0.25">
      <c r="A134" s="166" t="s">
        <v>77</v>
      </c>
      <c r="B134" s="27">
        <v>345161</v>
      </c>
      <c r="C134" s="29">
        <v>193018</v>
      </c>
      <c r="D134" s="30">
        <v>0</v>
      </c>
      <c r="E134" s="27">
        <v>342126</v>
      </c>
      <c r="F134" s="29">
        <v>193973</v>
      </c>
      <c r="G134" s="30">
        <v>0</v>
      </c>
      <c r="H134" s="134">
        <f t="shared" si="8"/>
        <v>55.921149840219499</v>
      </c>
      <c r="I134" s="135">
        <f t="shared" si="7"/>
        <v>56.696363328130573</v>
      </c>
    </row>
    <row r="135" spans="1:12" x14ac:dyDescent="0.25">
      <c r="A135" s="166" t="s">
        <v>78</v>
      </c>
      <c r="B135" s="27">
        <v>215040</v>
      </c>
      <c r="C135" s="29">
        <v>86461</v>
      </c>
      <c r="D135" s="30">
        <v>0</v>
      </c>
      <c r="E135" s="27">
        <v>216640</v>
      </c>
      <c r="F135" s="29">
        <v>89168</v>
      </c>
      <c r="G135" s="30">
        <v>0</v>
      </c>
      <c r="H135" s="134">
        <f t="shared" si="8"/>
        <v>40.20693824404762</v>
      </c>
      <c r="I135" s="135">
        <f t="shared" si="7"/>
        <v>41.159527326440177</v>
      </c>
    </row>
    <row r="136" spans="1:12" x14ac:dyDescent="0.25">
      <c r="A136" s="166" t="s">
        <v>79</v>
      </c>
      <c r="B136" s="27">
        <v>71667</v>
      </c>
      <c r="C136" s="29">
        <v>37447</v>
      </c>
      <c r="D136" s="30">
        <v>0</v>
      </c>
      <c r="E136" s="27">
        <v>73792</v>
      </c>
      <c r="F136" s="29">
        <v>39734</v>
      </c>
      <c r="G136" s="30">
        <v>0</v>
      </c>
      <c r="H136" s="134">
        <f t="shared" si="8"/>
        <v>52.251384877279641</v>
      </c>
      <c r="I136" s="135">
        <f t="shared" si="7"/>
        <v>53.84594535993061</v>
      </c>
    </row>
    <row r="137" spans="1:12" x14ac:dyDescent="0.25">
      <c r="A137" s="166" t="s">
        <v>80</v>
      </c>
      <c r="B137" s="27">
        <v>25288</v>
      </c>
      <c r="C137" s="29">
        <v>14702</v>
      </c>
      <c r="D137" s="30">
        <v>0</v>
      </c>
      <c r="E137" s="27">
        <v>27026</v>
      </c>
      <c r="F137" s="29">
        <v>16046</v>
      </c>
      <c r="G137" s="30">
        <v>0</v>
      </c>
      <c r="H137" s="134">
        <f t="shared" si="8"/>
        <v>58.138247390066432</v>
      </c>
      <c r="I137" s="135">
        <f t="shared" si="7"/>
        <v>59.372456153333829</v>
      </c>
    </row>
    <row r="138" spans="1:12" x14ac:dyDescent="0.25">
      <c r="A138" s="166" t="s">
        <v>81</v>
      </c>
      <c r="B138" s="27">
        <v>8019</v>
      </c>
      <c r="C138" s="29">
        <v>6269</v>
      </c>
      <c r="D138" s="30">
        <v>0</v>
      </c>
      <c r="E138" s="27">
        <v>8682</v>
      </c>
      <c r="F138" s="29">
        <v>7065</v>
      </c>
      <c r="G138" s="30">
        <v>0</v>
      </c>
      <c r="H138" s="134">
        <f t="shared" si="8"/>
        <v>78.176830028681877</v>
      </c>
      <c r="I138" s="135">
        <f t="shared" si="7"/>
        <v>81.375259156876297</v>
      </c>
    </row>
    <row r="139" spans="1:12" x14ac:dyDescent="0.25">
      <c r="A139" s="166" t="s">
        <v>82</v>
      </c>
      <c r="B139" s="27">
        <v>2765</v>
      </c>
      <c r="C139" s="29">
        <v>2886</v>
      </c>
      <c r="D139" s="30">
        <v>0</v>
      </c>
      <c r="E139" s="27">
        <v>2869</v>
      </c>
      <c r="F139" s="29">
        <v>3110</v>
      </c>
      <c r="G139" s="30">
        <v>0</v>
      </c>
      <c r="H139" s="134">
        <f t="shared" si="8"/>
        <v>104.37613019891501</v>
      </c>
      <c r="I139" s="135">
        <f t="shared" si="7"/>
        <v>108.40013942140119</v>
      </c>
    </row>
    <row r="140" spans="1:12" x14ac:dyDescent="0.25">
      <c r="A140" s="64" t="s">
        <v>1201</v>
      </c>
      <c r="B140" s="27">
        <v>1777</v>
      </c>
      <c r="C140" s="29">
        <v>2021</v>
      </c>
      <c r="D140" s="30">
        <v>0</v>
      </c>
      <c r="E140" s="27">
        <v>1746</v>
      </c>
      <c r="F140" s="29">
        <v>2216</v>
      </c>
      <c r="G140" s="30">
        <v>0</v>
      </c>
      <c r="H140" s="134">
        <f t="shared" si="8"/>
        <v>113.73100731570062</v>
      </c>
      <c r="I140" s="135">
        <f t="shared" si="7"/>
        <v>126.91867124856815</v>
      </c>
    </row>
    <row r="141" spans="1:12" x14ac:dyDescent="0.25">
      <c r="A141" s="167" t="s">
        <v>83</v>
      </c>
      <c r="B141" s="28">
        <v>290</v>
      </c>
      <c r="C141" s="31">
        <v>83</v>
      </c>
      <c r="D141" s="32">
        <v>11153</v>
      </c>
      <c r="E141" s="28">
        <v>154</v>
      </c>
      <c r="F141" s="31">
        <v>77</v>
      </c>
      <c r="G141" s="32">
        <v>24367</v>
      </c>
      <c r="H141" s="136">
        <f t="shared" si="8"/>
        <v>28.620689655172416</v>
      </c>
      <c r="I141" s="137">
        <f t="shared" si="7"/>
        <v>50</v>
      </c>
    </row>
    <row r="142" spans="1:12" x14ac:dyDescent="0.25">
      <c r="A142" s="168" t="s">
        <v>8</v>
      </c>
      <c r="B142" s="138">
        <v>5260809</v>
      </c>
      <c r="C142" s="139">
        <v>3918580</v>
      </c>
      <c r="D142" s="140">
        <v>11153</v>
      </c>
      <c r="E142" s="138">
        <v>5162799</v>
      </c>
      <c r="F142" s="139">
        <v>3920539</v>
      </c>
      <c r="G142" s="140">
        <v>24367</v>
      </c>
      <c r="H142" s="136">
        <f t="shared" si="8"/>
        <v>74.486262474079552</v>
      </c>
      <c r="I142" s="137">
        <f t="shared" si="7"/>
        <v>75.93824590110907</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3" t="s">
        <v>52</v>
      </c>
      <c r="E2" s="244"/>
      <c r="F2" s="244"/>
      <c r="G2" s="244"/>
      <c r="H2" s="244"/>
      <c r="I2" s="244"/>
      <c r="J2" s="214" t="str">
        <f>"Dic 24"</f>
        <v>Dic 24</v>
      </c>
      <c r="K2" s="215"/>
    </row>
    <row r="3" spans="1:14" ht="14.25" customHeight="1" x14ac:dyDescent="0.25">
      <c r="D3" s="245"/>
      <c r="E3" s="246"/>
      <c r="F3" s="246"/>
      <c r="G3" s="246"/>
      <c r="H3" s="246"/>
      <c r="I3" s="246"/>
      <c r="J3" s="216"/>
      <c r="K3" s="217"/>
    </row>
    <row r="4" spans="1:14" ht="14.25" customHeight="1" thickBot="1" x14ac:dyDescent="0.3">
      <c r="D4" s="247"/>
      <c r="E4" s="248"/>
      <c r="F4" s="248"/>
      <c r="G4" s="248"/>
      <c r="H4" s="248"/>
      <c r="I4" s="248"/>
      <c r="J4" s="218"/>
      <c r="K4" s="219"/>
    </row>
    <row r="5" spans="1:14" ht="14.4" thickBot="1" x14ac:dyDescent="0.3">
      <c r="D5" s="211" t="s">
        <v>2328</v>
      </c>
      <c r="E5" s="212"/>
      <c r="F5" s="212"/>
      <c r="G5" s="212"/>
      <c r="H5" s="212"/>
      <c r="I5" s="212"/>
      <c r="J5" s="212"/>
      <c r="K5" s="213"/>
    </row>
    <row r="9" spans="1:14" x14ac:dyDescent="0.25">
      <c r="J9" s="205"/>
    </row>
    <row r="10" spans="1:14" x14ac:dyDescent="0.25">
      <c r="A10" s="226" t="s">
        <v>53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x14ac:dyDescent="0.25">
      <c r="A12" s="235" t="s">
        <v>41</v>
      </c>
      <c r="B12" s="250" t="s">
        <v>30</v>
      </c>
      <c r="C12" s="251"/>
      <c r="D12" s="251"/>
      <c r="E12" s="251"/>
      <c r="F12" s="251"/>
      <c r="G12" s="251"/>
      <c r="H12" s="251"/>
      <c r="I12" s="251"/>
      <c r="J12" s="251"/>
      <c r="K12" s="251"/>
      <c r="L12" s="251"/>
      <c r="M12" s="251"/>
      <c r="N12" s="252"/>
    </row>
    <row r="13" spans="1:14" x14ac:dyDescent="0.25">
      <c r="A13" s="236"/>
      <c r="B13" s="21" t="s">
        <v>1205</v>
      </c>
      <c r="C13" s="22" t="s">
        <v>1207</v>
      </c>
      <c r="D13" s="22" t="s">
        <v>2324</v>
      </c>
      <c r="E13" s="22" t="s">
        <v>2325</v>
      </c>
      <c r="F13" s="22" t="s">
        <v>2326</v>
      </c>
      <c r="G13" s="22" t="s">
        <v>2327</v>
      </c>
      <c r="H13" s="22" t="s">
        <v>2330</v>
      </c>
      <c r="I13" s="22" t="s">
        <v>2331</v>
      </c>
      <c r="J13" s="22" t="s">
        <v>2332</v>
      </c>
      <c r="K13" s="22" t="s">
        <v>2333</v>
      </c>
      <c r="L13" s="22" t="s">
        <v>2334</v>
      </c>
      <c r="M13" s="22" t="s">
        <v>2336</v>
      </c>
      <c r="N13" s="51" t="s">
        <v>2339</v>
      </c>
    </row>
    <row r="14" spans="1:14" x14ac:dyDescent="0.25">
      <c r="A14" s="24" t="s">
        <v>43</v>
      </c>
      <c r="B14" s="39">
        <v>145136</v>
      </c>
      <c r="C14" s="40">
        <v>211205</v>
      </c>
      <c r="D14" s="40">
        <v>245099</v>
      </c>
      <c r="E14" s="40">
        <v>210136</v>
      </c>
      <c r="F14" s="40">
        <v>193990</v>
      </c>
      <c r="G14" s="40">
        <v>180864</v>
      </c>
      <c r="H14" s="40">
        <v>166614</v>
      </c>
      <c r="I14" s="40">
        <v>181224</v>
      </c>
      <c r="J14" s="40">
        <v>201463</v>
      </c>
      <c r="K14" s="40">
        <v>204782</v>
      </c>
      <c r="L14" s="40">
        <v>201759</v>
      </c>
      <c r="M14" s="40">
        <v>181479</v>
      </c>
      <c r="N14" s="41">
        <v>146222</v>
      </c>
    </row>
    <row r="15" spans="1:14" x14ac:dyDescent="0.25">
      <c r="A15" s="26" t="s">
        <v>44</v>
      </c>
      <c r="B15" s="28">
        <v>387627</v>
      </c>
      <c r="C15" s="31">
        <v>145219</v>
      </c>
      <c r="D15" s="31">
        <v>126705</v>
      </c>
      <c r="E15" s="31">
        <v>130976</v>
      </c>
      <c r="F15" s="31">
        <v>133070</v>
      </c>
      <c r="G15" s="31">
        <v>132585</v>
      </c>
      <c r="H15" s="31">
        <v>149115</v>
      </c>
      <c r="I15" s="31">
        <v>148197</v>
      </c>
      <c r="J15" s="31">
        <v>143169</v>
      </c>
      <c r="K15" s="31">
        <v>143938</v>
      </c>
      <c r="L15" s="31">
        <v>141420</v>
      </c>
      <c r="M15" s="31">
        <v>179325</v>
      </c>
      <c r="N15" s="32">
        <v>429428</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35" t="s">
        <v>41</v>
      </c>
      <c r="B19" s="250" t="s">
        <v>90</v>
      </c>
      <c r="C19" s="251"/>
      <c r="D19" s="251"/>
      <c r="E19" s="251"/>
      <c r="F19" s="251"/>
      <c r="G19" s="251"/>
      <c r="H19" s="251"/>
      <c r="I19" s="251"/>
      <c r="J19" s="251"/>
      <c r="K19" s="251"/>
      <c r="L19" s="251"/>
      <c r="M19" s="251"/>
      <c r="N19" s="252"/>
    </row>
    <row r="20" spans="1:14" x14ac:dyDescent="0.25">
      <c r="A20" s="236"/>
      <c r="B20" s="21" t="s">
        <v>1205</v>
      </c>
      <c r="C20" s="22" t="s">
        <v>1207</v>
      </c>
      <c r="D20" s="22" t="s">
        <v>2324</v>
      </c>
      <c r="E20" s="22" t="s">
        <v>2325</v>
      </c>
      <c r="F20" s="22" t="s">
        <v>2326</v>
      </c>
      <c r="G20" s="22" t="s">
        <v>2327</v>
      </c>
      <c r="H20" s="22" t="s">
        <v>2330</v>
      </c>
      <c r="I20" s="22" t="s">
        <v>2331</v>
      </c>
      <c r="J20" s="22" t="s">
        <v>2332</v>
      </c>
      <c r="K20" s="22" t="s">
        <v>2333</v>
      </c>
      <c r="L20" s="22" t="s">
        <v>2334</v>
      </c>
      <c r="M20" s="22" t="s">
        <v>2336</v>
      </c>
      <c r="N20" s="51" t="s">
        <v>2339</v>
      </c>
    </row>
    <row r="21" spans="1:14" x14ac:dyDescent="0.25">
      <c r="A21" s="24" t="s">
        <v>43</v>
      </c>
      <c r="B21" s="44">
        <v>-0.12744762076532298</v>
      </c>
      <c r="C21" s="45">
        <v>0.45522130966817331</v>
      </c>
      <c r="D21" s="45">
        <v>0.16047915532302739</v>
      </c>
      <c r="E21" s="45">
        <v>-0.1426484808179552</v>
      </c>
      <c r="F21" s="45">
        <v>-7.6835953858453571E-2</v>
      </c>
      <c r="G21" s="45">
        <v>-6.7663281612454246E-2</v>
      </c>
      <c r="H21" s="45">
        <v>-7.878848195329087E-2</v>
      </c>
      <c r="I21" s="45">
        <v>8.7687709316143905E-2</v>
      </c>
      <c r="J21" s="45">
        <v>0.11167946850306802</v>
      </c>
      <c r="K21" s="45">
        <v>1.6474489112144663E-2</v>
      </c>
      <c r="L21" s="45">
        <v>-1.4762039632389565E-2</v>
      </c>
      <c r="M21" s="45">
        <v>-0.10051596211321429</v>
      </c>
      <c r="N21" s="46">
        <v>-0.19427592173199104</v>
      </c>
    </row>
    <row r="22" spans="1:14" x14ac:dyDescent="0.25">
      <c r="A22" s="26" t="s">
        <v>44</v>
      </c>
      <c r="B22" s="36">
        <v>1.0797894601294145</v>
      </c>
      <c r="C22" s="37">
        <v>-0.6253640742259956</v>
      </c>
      <c r="D22" s="37">
        <v>-0.12749020444983095</v>
      </c>
      <c r="E22" s="37">
        <v>3.3708219880825542E-2</v>
      </c>
      <c r="F22" s="37">
        <v>1.5987661861715123E-2</v>
      </c>
      <c r="G22" s="37">
        <v>-3.6446982791012248E-3</v>
      </c>
      <c r="H22" s="37">
        <v>0.1246747369611947</v>
      </c>
      <c r="I22" s="37">
        <v>-6.1563223015793176E-3</v>
      </c>
      <c r="J22" s="37">
        <v>-3.3927812303892795E-2</v>
      </c>
      <c r="K22" s="37">
        <v>5.3712745077495825E-3</v>
      </c>
      <c r="L22" s="37">
        <v>-1.7493643096333143E-2</v>
      </c>
      <c r="M22" s="37">
        <v>0.26803139584217223</v>
      </c>
      <c r="N22" s="38">
        <v>1.3946912031228218</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35" t="s">
        <v>41</v>
      </c>
      <c r="B26" s="250" t="s">
        <v>46</v>
      </c>
      <c r="C26" s="251"/>
      <c r="D26" s="251"/>
      <c r="E26" s="251"/>
      <c r="F26" s="251"/>
      <c r="G26" s="251"/>
      <c r="H26" s="251"/>
      <c r="I26" s="251"/>
      <c r="J26" s="251"/>
      <c r="K26" s="251"/>
      <c r="L26" s="251"/>
      <c r="M26" s="251"/>
      <c r="N26" s="252"/>
    </row>
    <row r="27" spans="1:14" x14ac:dyDescent="0.25">
      <c r="A27" s="236"/>
      <c r="B27" s="199" t="s">
        <v>1205</v>
      </c>
      <c r="C27" s="200" t="s">
        <v>1207</v>
      </c>
      <c r="D27" s="200" t="s">
        <v>2324</v>
      </c>
      <c r="E27" s="200" t="s">
        <v>2325</v>
      </c>
      <c r="F27" s="200" t="s">
        <v>2326</v>
      </c>
      <c r="G27" s="200" t="s">
        <v>2327</v>
      </c>
      <c r="H27" s="200" t="s">
        <v>2330</v>
      </c>
      <c r="I27" s="200" t="s">
        <v>2331</v>
      </c>
      <c r="J27" s="200" t="s">
        <v>2332</v>
      </c>
      <c r="K27" s="200" t="s">
        <v>2333</v>
      </c>
      <c r="L27" s="200" t="s">
        <v>2334</v>
      </c>
      <c r="M27" s="200" t="s">
        <v>2336</v>
      </c>
      <c r="N27" s="198" t="s">
        <v>2339</v>
      </c>
    </row>
    <row r="28" spans="1:14" x14ac:dyDescent="0.25">
      <c r="A28" s="203" t="s">
        <v>43</v>
      </c>
      <c r="B28" s="44">
        <v>4.0806717413481913E-3</v>
      </c>
      <c r="C28" s="45">
        <v>6.1980714993520852E-3</v>
      </c>
      <c r="D28" s="45">
        <v>-2.5059765551971168E-2</v>
      </c>
      <c r="E28" s="45">
        <v>7.4776488880705413E-2</v>
      </c>
      <c r="F28" s="45">
        <v>0.28515306697052606</v>
      </c>
      <c r="G28" s="45">
        <v>0.1342991533396049</v>
      </c>
      <c r="H28" s="45">
        <v>-6.3955774783986341E-2</v>
      </c>
      <c r="I28" s="45">
        <v>8.8641660859744814E-2</v>
      </c>
      <c r="J28" s="45">
        <v>0.23950533731196358</v>
      </c>
      <c r="K28" s="45">
        <v>0.23758528787869632</v>
      </c>
      <c r="L28" s="45">
        <v>0.2557744374941649</v>
      </c>
      <c r="M28" s="45">
        <v>9.1045179908016957E-2</v>
      </c>
      <c r="N28" s="46">
        <v>7.482636974975196E-3</v>
      </c>
    </row>
    <row r="29" spans="1:14" x14ac:dyDescent="0.25">
      <c r="A29" s="168" t="s">
        <v>44</v>
      </c>
      <c r="B29" s="36">
        <v>6.5345878156688353E-2</v>
      </c>
      <c r="C29" s="37">
        <v>1.0535471973835288E-2</v>
      </c>
      <c r="D29" s="37">
        <v>-1.2285529423687063E-2</v>
      </c>
      <c r="E29" s="37">
        <v>6.6397440177168393E-2</v>
      </c>
      <c r="F29" s="37">
        <v>9.8644342068327798E-2</v>
      </c>
      <c r="G29" s="37">
        <v>-1.4201271422729469E-2</v>
      </c>
      <c r="H29" s="37">
        <v>6.9768276059975612E-2</v>
      </c>
      <c r="I29" s="37">
        <v>0.17323358270989195</v>
      </c>
      <c r="J29" s="37">
        <v>0.15342598187311179</v>
      </c>
      <c r="K29" s="37">
        <v>0.10412383786935044</v>
      </c>
      <c r="L29" s="37">
        <v>-5.8022660210083191E-2</v>
      </c>
      <c r="M29" s="37">
        <v>-3.78424492161092E-2</v>
      </c>
      <c r="N29" s="38">
        <v>0.10783820528497756</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9" t="s">
        <v>54</v>
      </c>
      <c r="B32" s="249"/>
      <c r="C32" s="249"/>
      <c r="D32" s="249"/>
      <c r="E32" s="249"/>
      <c r="F32" s="249"/>
      <c r="G32" s="249"/>
      <c r="H32" s="249"/>
      <c r="I32" s="249"/>
      <c r="J32" s="249"/>
      <c r="K32" s="249"/>
      <c r="L32" s="249"/>
      <c r="M32" s="249"/>
      <c r="N32" s="249"/>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1205</v>
      </c>
      <c r="C35" s="72" t="s">
        <v>2336</v>
      </c>
      <c r="D35" s="72" t="s">
        <v>2339</v>
      </c>
      <c r="E35" s="70" t="str">
        <f>"Particip. % en el total "&amp;D35</f>
        <v>Particip. % en el total dic-24</v>
      </c>
      <c r="F35" s="153" t="str">
        <f>"Δ% "&amp;D35&amp;" - "&amp;C35</f>
        <v>Δ% dic-24 - nov-24</v>
      </c>
      <c r="G35" s="10" t="s">
        <v>1206</v>
      </c>
      <c r="H35" s="73" t="str">
        <f>"Δ% Anual "&amp;D35</f>
        <v>Δ% Anual dic-24</v>
      </c>
      <c r="I35" s="10" t="s">
        <v>1206</v>
      </c>
    </row>
    <row r="36" spans="1:11" x14ac:dyDescent="0.25">
      <c r="A36" s="11" t="s">
        <v>101</v>
      </c>
      <c r="B36" s="27">
        <v>992421</v>
      </c>
      <c r="C36" s="29">
        <v>1059288</v>
      </c>
      <c r="D36" s="29">
        <v>1014041</v>
      </c>
      <c r="E36" s="160">
        <f>D36/$D$58</f>
        <v>0.42320461449663432</v>
      </c>
      <c r="F36" s="158">
        <f>(D36-C36)/C36</f>
        <v>-4.2714540332751808E-2</v>
      </c>
      <c r="G36" s="121">
        <f>(D36-C36)/$C$58</f>
        <v>-1.8034496200348037E-2</v>
      </c>
      <c r="H36" s="122">
        <f t="shared" ref="H36:H56" si="0">(D36-B36)/B36</f>
        <v>2.1785109343716025E-2</v>
      </c>
      <c r="I36" s="121">
        <f t="shared" ref="I36:I58" si="1">(D36-B36)/$B$58</f>
        <v>9.2356101547285078E-3</v>
      </c>
      <c r="K36" s="49"/>
    </row>
    <row r="37" spans="1:11" x14ac:dyDescent="0.25">
      <c r="A37" s="11" t="s">
        <v>15</v>
      </c>
      <c r="B37" s="27">
        <v>269054</v>
      </c>
      <c r="C37" s="29">
        <v>301172</v>
      </c>
      <c r="D37" s="29">
        <v>290285</v>
      </c>
      <c r="E37" s="160">
        <f t="shared" ref="E37:E57" si="2">D37/$D$58</f>
        <v>0.12114889981682742</v>
      </c>
      <c r="F37" s="158">
        <f t="shared" ref="F37:F56" si="3">(D37-C37)/C37</f>
        <v>-3.6148778770934878E-2</v>
      </c>
      <c r="G37" s="121">
        <f t="shared" ref="G37:G58" si="4">(D37-C37)/$C$58</f>
        <v>-4.3393276931772071E-3</v>
      </c>
      <c r="H37" s="122">
        <f t="shared" si="0"/>
        <v>7.8909809926631824E-2</v>
      </c>
      <c r="I37" s="121">
        <f t="shared" si="1"/>
        <v>9.0694375205846878E-3</v>
      </c>
      <c r="K37" s="49"/>
    </row>
    <row r="38" spans="1:11" x14ac:dyDescent="0.25">
      <c r="A38" s="11" t="s">
        <v>63</v>
      </c>
      <c r="B38" s="27">
        <v>242882</v>
      </c>
      <c r="C38" s="29">
        <v>240765</v>
      </c>
      <c r="D38" s="29">
        <v>229098</v>
      </c>
      <c r="E38" s="160">
        <f t="shared" si="2"/>
        <v>9.5612831011714444E-2</v>
      </c>
      <c r="F38" s="158">
        <f t="shared" si="3"/>
        <v>-4.8458039997507946E-2</v>
      </c>
      <c r="G38" s="121">
        <f t="shared" si="4"/>
        <v>-4.6502191784971508E-3</v>
      </c>
      <c r="H38" s="122">
        <f t="shared" si="0"/>
        <v>-5.675183834125213E-2</v>
      </c>
      <c r="I38" s="121">
        <f t="shared" si="1"/>
        <v>-5.8882354473995266E-3</v>
      </c>
      <c r="K38" s="49"/>
    </row>
    <row r="39" spans="1:11" x14ac:dyDescent="0.25">
      <c r="A39" s="11" t="s">
        <v>62</v>
      </c>
      <c r="B39" s="27">
        <v>209703</v>
      </c>
      <c r="C39" s="29">
        <v>222172</v>
      </c>
      <c r="D39" s="29">
        <v>215208</v>
      </c>
      <c r="E39" s="160">
        <f t="shared" si="2"/>
        <v>8.9815913436036288E-2</v>
      </c>
      <c r="F39" s="158">
        <f t="shared" si="3"/>
        <v>-3.1345083988981511E-2</v>
      </c>
      <c r="G39" s="121">
        <f t="shared" si="4"/>
        <v>-2.7757029535488264E-3</v>
      </c>
      <c r="H39" s="122">
        <f t="shared" si="0"/>
        <v>2.6251412712264489E-2</v>
      </c>
      <c r="I39" s="121">
        <f t="shared" si="1"/>
        <v>2.351620439490307E-3</v>
      </c>
      <c r="K39" s="49"/>
    </row>
    <row r="40" spans="1:11" x14ac:dyDescent="0.25">
      <c r="A40" s="11" t="s">
        <v>102</v>
      </c>
      <c r="B40" s="27">
        <v>172374</v>
      </c>
      <c r="C40" s="29">
        <v>194581</v>
      </c>
      <c r="D40" s="29">
        <v>183590</v>
      </c>
      <c r="E40" s="160">
        <f t="shared" si="2"/>
        <v>7.6620309410997289E-2</v>
      </c>
      <c r="F40" s="158">
        <f t="shared" si="3"/>
        <v>-5.6485473915747167E-2</v>
      </c>
      <c r="G40" s="121">
        <f t="shared" si="4"/>
        <v>-4.3807798912198666E-3</v>
      </c>
      <c r="H40" s="122">
        <f t="shared" si="0"/>
        <v>6.5067817652314161E-2</v>
      </c>
      <c r="I40" s="121">
        <f t="shared" si="1"/>
        <v>4.7912397546454651E-3</v>
      </c>
      <c r="K40" s="49"/>
    </row>
    <row r="41" spans="1:11" x14ac:dyDescent="0.25">
      <c r="A41" s="11" t="s">
        <v>13</v>
      </c>
      <c r="B41" s="27">
        <v>72474</v>
      </c>
      <c r="C41" s="29">
        <v>84793</v>
      </c>
      <c r="D41" s="29">
        <v>81611</v>
      </c>
      <c r="E41" s="160">
        <f t="shared" si="2"/>
        <v>3.4059916506023746E-2</v>
      </c>
      <c r="F41" s="158">
        <f t="shared" si="3"/>
        <v>-3.7526682627103652E-2</v>
      </c>
      <c r="G41" s="121">
        <f t="shared" si="4"/>
        <v>-1.2682778285744349E-3</v>
      </c>
      <c r="H41" s="122">
        <f t="shared" si="0"/>
        <v>0.12607279852084885</v>
      </c>
      <c r="I41" s="121">
        <f t="shared" si="1"/>
        <v>3.9031345968434036E-3</v>
      </c>
      <c r="K41" s="49"/>
    </row>
    <row r="42" spans="1:11" x14ac:dyDescent="0.25">
      <c r="A42" s="11" t="s">
        <v>1198</v>
      </c>
      <c r="B42" s="27">
        <v>78929</v>
      </c>
      <c r="C42" s="29">
        <v>81377</v>
      </c>
      <c r="D42" s="29">
        <v>77707</v>
      </c>
      <c r="E42" s="160">
        <f t="shared" si="2"/>
        <v>3.243060288360132E-2</v>
      </c>
      <c r="F42" s="158">
        <f t="shared" si="3"/>
        <v>-4.5098737972645832E-2</v>
      </c>
      <c r="G42" s="121">
        <f t="shared" si="4"/>
        <v>-1.4627842963130661E-3</v>
      </c>
      <c r="H42" s="122">
        <f t="shared" si="0"/>
        <v>-1.5482268874558147E-2</v>
      </c>
      <c r="I42" s="121">
        <f t="shared" si="1"/>
        <v>-5.2201274787595916E-4</v>
      </c>
      <c r="K42" s="49"/>
    </row>
    <row r="43" spans="1:11" x14ac:dyDescent="0.25">
      <c r="A43" s="11" t="s">
        <v>19</v>
      </c>
      <c r="B43" s="27">
        <v>45043</v>
      </c>
      <c r="C43" s="29">
        <v>46952</v>
      </c>
      <c r="D43" s="29">
        <v>45064</v>
      </c>
      <c r="E43" s="160">
        <f t="shared" si="2"/>
        <v>1.8807220563740845E-2</v>
      </c>
      <c r="F43" s="158">
        <f t="shared" si="3"/>
        <v>-4.0211279604702672E-2</v>
      </c>
      <c r="G43" s="121">
        <f t="shared" si="4"/>
        <v>-7.5251682600519583E-4</v>
      </c>
      <c r="H43" s="122">
        <f t="shared" si="0"/>
        <v>4.662211664409564E-4</v>
      </c>
      <c r="I43" s="121">
        <f t="shared" si="1"/>
        <v>8.9707591697177928E-6</v>
      </c>
      <c r="K43" s="49"/>
    </row>
    <row r="44" spans="1:11" x14ac:dyDescent="0.25">
      <c r="A44" s="11" t="s">
        <v>10</v>
      </c>
      <c r="B44" s="27">
        <v>37510</v>
      </c>
      <c r="C44" s="29">
        <v>45487</v>
      </c>
      <c r="D44" s="29">
        <v>40148</v>
      </c>
      <c r="E44" s="160">
        <f t="shared" si="2"/>
        <v>1.6755554127309325E-2</v>
      </c>
      <c r="F44" s="158">
        <f t="shared" si="3"/>
        <v>-0.11737419482489503</v>
      </c>
      <c r="G44" s="121">
        <f t="shared" si="4"/>
        <v>-2.128012359132278E-3</v>
      </c>
      <c r="H44" s="122">
        <f t="shared" si="0"/>
        <v>7.0327912556651564E-2</v>
      </c>
      <c r="I44" s="121">
        <f t="shared" si="1"/>
        <v>1.1268982233197875E-3</v>
      </c>
      <c r="K44" s="204"/>
    </row>
    <row r="45" spans="1:11" x14ac:dyDescent="0.25">
      <c r="A45" s="11" t="s">
        <v>14</v>
      </c>
      <c r="B45" s="27">
        <v>41378</v>
      </c>
      <c r="C45" s="29">
        <v>40610</v>
      </c>
      <c r="D45" s="29">
        <v>37737</v>
      </c>
      <c r="E45" s="160">
        <f t="shared" si="2"/>
        <v>1.5749336108953672E-2</v>
      </c>
      <c r="F45" s="158">
        <f t="shared" si="3"/>
        <v>-7.0746121644915047E-2</v>
      </c>
      <c r="G45" s="121">
        <f t="shared" si="4"/>
        <v>-1.1451169709284575E-3</v>
      </c>
      <c r="H45" s="122">
        <f t="shared" si="0"/>
        <v>-8.7993619797960262E-2</v>
      </c>
      <c r="I45" s="121">
        <f t="shared" si="1"/>
        <v>-1.5553587684258325E-3</v>
      </c>
      <c r="K45" s="49"/>
    </row>
    <row r="46" spans="1:11" x14ac:dyDescent="0.25">
      <c r="A46" s="11" t="s">
        <v>1199</v>
      </c>
      <c r="B46" s="27">
        <v>35078</v>
      </c>
      <c r="C46" s="29">
        <v>37659</v>
      </c>
      <c r="D46" s="29">
        <v>36095</v>
      </c>
      <c r="E46" s="160">
        <f t="shared" si="2"/>
        <v>1.5064056147883583E-2</v>
      </c>
      <c r="F46" s="158">
        <f t="shared" si="3"/>
        <v>-4.1530577020101433E-2</v>
      </c>
      <c r="G46" s="121">
        <f>(D46-C46)/$C$58</f>
        <v>-6.2337728594921943E-4</v>
      </c>
      <c r="H46" s="122">
        <f t="shared" si="0"/>
        <v>2.8992530931067906E-2</v>
      </c>
      <c r="I46" s="121">
        <f t="shared" si="1"/>
        <v>4.3444105121919022E-4</v>
      </c>
      <c r="K46" s="49"/>
    </row>
    <row r="47" spans="1:11" x14ac:dyDescent="0.25">
      <c r="A47" s="11" t="s">
        <v>11</v>
      </c>
      <c r="B47" s="27">
        <v>36566</v>
      </c>
      <c r="C47" s="29">
        <v>36437</v>
      </c>
      <c r="D47" s="29">
        <v>35234</v>
      </c>
      <c r="E47" s="160">
        <f t="shared" si="2"/>
        <v>1.4704722380233555E-2</v>
      </c>
      <c r="F47" s="158">
        <f t="shared" si="3"/>
        <v>-3.3015890441035214E-2</v>
      </c>
      <c r="G47" s="121">
        <f t="shared" si="4"/>
        <v>-4.794903292819124E-4</v>
      </c>
      <c r="H47" s="122">
        <f t="shared" si="0"/>
        <v>-3.642728217469781E-2</v>
      </c>
      <c r="I47" s="121">
        <f t="shared" si="1"/>
        <v>-5.6900243876495719E-4</v>
      </c>
      <c r="K47" s="49"/>
    </row>
    <row r="48" spans="1:11" x14ac:dyDescent="0.25">
      <c r="A48" s="11" t="s">
        <v>64</v>
      </c>
      <c r="B48" s="27">
        <v>30410</v>
      </c>
      <c r="C48" s="29">
        <v>32345</v>
      </c>
      <c r="D48" s="29">
        <v>30797</v>
      </c>
      <c r="E48" s="160">
        <f t="shared" si="2"/>
        <v>1.2852964044503968E-2</v>
      </c>
      <c r="F48" s="158">
        <f t="shared" si="3"/>
        <v>-4.785901994125831E-2</v>
      </c>
      <c r="G48" s="121">
        <f t="shared" si="4"/>
        <v>-6.170000247118873E-4</v>
      </c>
      <c r="H48" s="122">
        <f t="shared" si="0"/>
        <v>1.2726076948372246E-2</v>
      </c>
      <c r="I48" s="121">
        <f t="shared" si="1"/>
        <v>1.6531827612765646E-4</v>
      </c>
      <c r="K48" s="49"/>
    </row>
    <row r="49" spans="1:14" x14ac:dyDescent="0.25">
      <c r="A49" s="11" t="s">
        <v>61</v>
      </c>
      <c r="B49" s="27">
        <v>19904</v>
      </c>
      <c r="C49" s="29">
        <v>24096</v>
      </c>
      <c r="D49" s="29">
        <v>21847</v>
      </c>
      <c r="E49" s="160">
        <f t="shared" si="2"/>
        <v>9.1177291775263233E-3</v>
      </c>
      <c r="F49" s="158">
        <f t="shared" si="3"/>
        <v>-9.3334993359893759E-2</v>
      </c>
      <c r="G49" s="121">
        <f t="shared" si="4"/>
        <v>-8.9640378267250292E-4</v>
      </c>
      <c r="H49" s="122">
        <f t="shared" si="0"/>
        <v>9.7618569131832797E-2</v>
      </c>
      <c r="I49" s="121">
        <f t="shared" si="1"/>
        <v>8.3000881270293677E-4</v>
      </c>
      <c r="K49" s="49"/>
    </row>
    <row r="50" spans="1:14" x14ac:dyDescent="0.25">
      <c r="A50" s="11" t="s">
        <v>17</v>
      </c>
      <c r="B50" s="27">
        <v>18014</v>
      </c>
      <c r="C50" s="29">
        <v>19646</v>
      </c>
      <c r="D50" s="29">
        <v>19287</v>
      </c>
      <c r="E50" s="160">
        <f t="shared" si="2"/>
        <v>8.0493268021673541E-3</v>
      </c>
      <c r="F50" s="158">
        <f t="shared" si="3"/>
        <v>-1.8273439885981881E-2</v>
      </c>
      <c r="G50" s="121">
        <f t="shared" si="4"/>
        <v>-1.4308979901264053E-4</v>
      </c>
      <c r="H50" s="122">
        <f t="shared" si="0"/>
        <v>7.0667258798712107E-2</v>
      </c>
      <c r="I50" s="121">
        <f t="shared" si="1"/>
        <v>5.4379887728813099E-4</v>
      </c>
      <c r="K50" s="49"/>
    </row>
    <row r="51" spans="1:14" x14ac:dyDescent="0.25">
      <c r="A51" s="11" t="s">
        <v>12</v>
      </c>
      <c r="B51" s="27">
        <v>17313</v>
      </c>
      <c r="C51" s="29">
        <v>18757</v>
      </c>
      <c r="D51" s="29">
        <v>16148</v>
      </c>
      <c r="E51" s="160">
        <f t="shared" si="2"/>
        <v>6.7392818583189937E-3</v>
      </c>
      <c r="F51" s="158">
        <f t="shared" si="3"/>
        <v>-0.13909473796449326</v>
      </c>
      <c r="G51" s="121">
        <f>(D51-C51)/$C$58</f>
        <v>-1.0398921605124767E-3</v>
      </c>
      <c r="H51" s="122">
        <f t="shared" si="0"/>
        <v>-6.7290475365332406E-2</v>
      </c>
      <c r="I51" s="121">
        <f t="shared" si="1"/>
        <v>-4.9766354441529656E-4</v>
      </c>
      <c r="K51" s="49"/>
    </row>
    <row r="52" spans="1:14" x14ac:dyDescent="0.25">
      <c r="A52" s="11" t="s">
        <v>18</v>
      </c>
      <c r="B52" s="27">
        <v>12656</v>
      </c>
      <c r="C52" s="29">
        <v>13459</v>
      </c>
      <c r="D52" s="29">
        <v>13235</v>
      </c>
      <c r="E52" s="160">
        <f t="shared" si="2"/>
        <v>5.5235568116702924E-3</v>
      </c>
      <c r="F52" s="158">
        <f t="shared" si="3"/>
        <v>-1.6643138420387844E-2</v>
      </c>
      <c r="G52" s="121">
        <f t="shared" si="4"/>
        <v>-8.9281657322650359E-5</v>
      </c>
      <c r="H52" s="122">
        <f t="shared" si="0"/>
        <v>4.5749051833122632E-2</v>
      </c>
      <c r="I52" s="121">
        <f t="shared" si="1"/>
        <v>2.4733664567936199E-4</v>
      </c>
      <c r="K52" s="49"/>
    </row>
    <row r="53" spans="1:14" x14ac:dyDescent="0.25">
      <c r="A53" s="11" t="s">
        <v>65</v>
      </c>
      <c r="B53" s="27">
        <v>3643</v>
      </c>
      <c r="C53" s="29">
        <v>3694</v>
      </c>
      <c r="D53" s="29">
        <v>3635</v>
      </c>
      <c r="E53" s="160">
        <f t="shared" si="2"/>
        <v>1.5170479040741605E-3</v>
      </c>
      <c r="F53" s="158">
        <f t="shared" si="3"/>
        <v>-1.5971846237141311E-2</v>
      </c>
      <c r="G53" s="121">
        <f t="shared" si="4"/>
        <v>-2.351615081266237E-5</v>
      </c>
      <c r="H53" s="122">
        <f t="shared" si="0"/>
        <v>-2.1959923140269007E-3</v>
      </c>
      <c r="I53" s="121">
        <f t="shared" si="1"/>
        <v>-3.4174320646543973E-6</v>
      </c>
      <c r="K53" s="49"/>
    </row>
    <row r="54" spans="1:14" x14ac:dyDescent="0.25">
      <c r="A54" s="11" t="s">
        <v>16</v>
      </c>
      <c r="B54" s="27">
        <v>3689</v>
      </c>
      <c r="C54" s="29">
        <v>3748</v>
      </c>
      <c r="D54" s="29">
        <v>3504</v>
      </c>
      <c r="E54" s="160">
        <f t="shared" si="2"/>
        <v>1.4623757512725883E-3</v>
      </c>
      <c r="F54" s="158">
        <f t="shared" si="3"/>
        <v>-6.5101387406616862E-2</v>
      </c>
      <c r="G54" s="121">
        <f t="shared" si="4"/>
        <v>-9.7253233869315568E-5</v>
      </c>
      <c r="H54" s="122">
        <f t="shared" si="0"/>
        <v>-5.0149091894822445E-2</v>
      </c>
      <c r="I54" s="121">
        <f t="shared" si="1"/>
        <v>-7.9028116495132933E-5</v>
      </c>
      <c r="K54" s="49"/>
    </row>
    <row r="55" spans="1:14" x14ac:dyDescent="0.25">
      <c r="A55" s="11" t="s">
        <v>67</v>
      </c>
      <c r="B55" s="27">
        <v>996</v>
      </c>
      <c r="C55" s="29">
        <v>1018</v>
      </c>
      <c r="D55" s="29">
        <v>999</v>
      </c>
      <c r="E55" s="160">
        <f t="shared" si="2"/>
        <v>4.1692733319672253E-4</v>
      </c>
      <c r="F55" s="158">
        <f t="shared" si="3"/>
        <v>-1.8664047151277015E-2</v>
      </c>
      <c r="G55" s="121">
        <f t="shared" si="4"/>
        <v>-7.5729977193319497E-6</v>
      </c>
      <c r="H55" s="122">
        <f t="shared" si="0"/>
        <v>3.0120481927710845E-3</v>
      </c>
      <c r="I55" s="121">
        <f t="shared" si="1"/>
        <v>1.281537024245399E-6</v>
      </c>
      <c r="K55" s="49"/>
    </row>
    <row r="56" spans="1:14" x14ac:dyDescent="0.25">
      <c r="A56" s="11" t="s">
        <v>66</v>
      </c>
      <c r="B56" s="27">
        <v>902</v>
      </c>
      <c r="C56" s="29">
        <v>858</v>
      </c>
      <c r="D56" s="29">
        <v>831</v>
      </c>
      <c r="E56" s="160">
        <f t="shared" si="2"/>
        <v>3.4681342731379022E-4</v>
      </c>
      <c r="F56" s="158">
        <f t="shared" si="3"/>
        <v>-3.1468531468531472E-2</v>
      </c>
      <c r="G56" s="121">
        <f t="shared" si="4"/>
        <v>-1.0761628337998034E-5</v>
      </c>
      <c r="H56" s="122">
        <f t="shared" si="0"/>
        <v>-7.8713968957871402E-2</v>
      </c>
      <c r="I56" s="121">
        <f t="shared" si="1"/>
        <v>-3.0329709573807776E-5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2340939</v>
      </c>
      <c r="C58" s="43">
        <v>2508914</v>
      </c>
      <c r="D58" s="43">
        <v>2396101</v>
      </c>
      <c r="E58" s="161">
        <v>1</v>
      </c>
      <c r="F58" s="159">
        <f>(D58-C58)/C58</f>
        <v>-4.4964873247947117E-2</v>
      </c>
      <c r="G58" s="123">
        <f t="shared" si="4"/>
        <v>-4.4964873247947117E-2</v>
      </c>
      <c r="H58" s="124">
        <f>(D58-B58)/B58</f>
        <v>2.3564048443808234E-2</v>
      </c>
      <c r="I58" s="123">
        <f t="shared" si="1"/>
        <v>2.3564048443808234E-2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9" t="s">
        <v>55</v>
      </c>
      <c r="B62" s="249"/>
      <c r="C62" s="249"/>
      <c r="D62" s="249"/>
      <c r="E62" s="249"/>
      <c r="F62" s="249"/>
      <c r="G62" s="249"/>
      <c r="H62" s="249"/>
      <c r="I62" s="249"/>
      <c r="J62" s="249"/>
      <c r="K62" s="249"/>
      <c r="L62" s="249"/>
      <c r="M62" s="249"/>
      <c r="N62" s="249"/>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1205</v>
      </c>
      <c r="C65" s="72" t="s">
        <v>2336</v>
      </c>
      <c r="D65" s="72" t="s">
        <v>2339</v>
      </c>
      <c r="E65" s="48" t="s">
        <v>49</v>
      </c>
      <c r="F65" s="67" t="s">
        <v>50</v>
      </c>
    </row>
    <row r="66" spans="1:6" x14ac:dyDescent="0.25">
      <c r="A66" s="23" t="e" vm="1">
        <v>#VALUE!</v>
      </c>
      <c r="B66" s="29">
        <v>3705</v>
      </c>
      <c r="C66" s="29">
        <v>4583</v>
      </c>
      <c r="D66" s="29">
        <v>4362</v>
      </c>
      <c r="E66" s="120">
        <f t="shared" ref="E66:E98" si="5">D66/C66-1</f>
        <v>-4.8221688850098143E-2</v>
      </c>
      <c r="F66" s="125">
        <f t="shared" ref="F66:F98" si="6">D66/B66-1</f>
        <v>0.17732793522267198</v>
      </c>
    </row>
    <row r="67" spans="1:6" x14ac:dyDescent="0.25">
      <c r="A67" s="23" t="e" vm="2">
        <v>#VALUE!</v>
      </c>
      <c r="B67" s="29">
        <v>353161</v>
      </c>
      <c r="C67" s="29">
        <v>374254</v>
      </c>
      <c r="D67" s="29">
        <v>362043</v>
      </c>
      <c r="E67" s="120">
        <f t="shared" si="5"/>
        <v>-3.262757378678649E-2</v>
      </c>
      <c r="F67" s="126">
        <f t="shared" si="6"/>
        <v>2.5150002406834293E-2</v>
      </c>
    </row>
    <row r="68" spans="1:6" x14ac:dyDescent="0.25">
      <c r="A68" s="23" t="e" vm="3">
        <v>#VALUE!</v>
      </c>
      <c r="B68" s="29">
        <v>9930</v>
      </c>
      <c r="C68" s="29">
        <v>12216</v>
      </c>
      <c r="D68" s="29">
        <v>10513</v>
      </c>
      <c r="E68" s="120">
        <f t="shared" si="5"/>
        <v>-0.13940733464309107</v>
      </c>
      <c r="F68" s="126">
        <f t="shared" si="6"/>
        <v>5.8710976837865081E-2</v>
      </c>
    </row>
    <row r="69" spans="1:6" x14ac:dyDescent="0.25">
      <c r="A69" s="23" t="e" vm="4">
        <v>#VALUE!</v>
      </c>
      <c r="B69" s="29">
        <v>5987</v>
      </c>
      <c r="C69" s="29">
        <v>7065</v>
      </c>
      <c r="D69" s="29">
        <v>5888</v>
      </c>
      <c r="E69" s="120">
        <f>D69/C69-1</f>
        <v>-0.16659589525831564</v>
      </c>
      <c r="F69" s="126">
        <f t="shared" si="6"/>
        <v>-1.6535827626524169E-2</v>
      </c>
    </row>
    <row r="70" spans="1:6" x14ac:dyDescent="0.25">
      <c r="A70" s="23" t="e" vm="5">
        <v>#VALUE!</v>
      </c>
      <c r="B70" s="29">
        <v>81182</v>
      </c>
      <c r="C70" s="29">
        <v>90740</v>
      </c>
      <c r="D70" s="29">
        <v>84296</v>
      </c>
      <c r="E70" s="120">
        <f t="shared" si="5"/>
        <v>-7.1016089927264714E-2</v>
      </c>
      <c r="F70" s="126">
        <f t="shared" si="6"/>
        <v>3.8358256756423792E-2</v>
      </c>
    </row>
    <row r="71" spans="1:6" x14ac:dyDescent="0.25">
      <c r="A71" s="23" t="e" vm="6">
        <v>#VALUE!</v>
      </c>
      <c r="B71" s="29">
        <v>725690</v>
      </c>
      <c r="C71" s="29">
        <v>734997</v>
      </c>
      <c r="D71" s="29">
        <v>707810</v>
      </c>
      <c r="E71" s="120">
        <f t="shared" si="5"/>
        <v>-3.6989266622856953E-2</v>
      </c>
      <c r="F71" s="126">
        <f t="shared" si="6"/>
        <v>-2.4638619796331751E-2</v>
      </c>
    </row>
    <row r="72" spans="1:6" x14ac:dyDescent="0.25">
      <c r="A72" s="23" t="e" vm="7">
        <v>#VALUE!</v>
      </c>
      <c r="B72" s="29">
        <v>49709</v>
      </c>
      <c r="C72" s="29">
        <v>60623</v>
      </c>
      <c r="D72" s="29">
        <v>52070</v>
      </c>
      <c r="E72" s="120">
        <f t="shared" si="5"/>
        <v>-0.14108506672385068</v>
      </c>
      <c r="F72" s="126">
        <f t="shared" si="6"/>
        <v>4.7496429218049085E-2</v>
      </c>
    </row>
    <row r="73" spans="1:6" x14ac:dyDescent="0.25">
      <c r="A73" s="23" t="e" vm="8">
        <v>#VALUE!</v>
      </c>
      <c r="B73" s="29">
        <v>52911</v>
      </c>
      <c r="C73" s="29">
        <v>57876</v>
      </c>
      <c r="D73" s="29">
        <v>55422</v>
      </c>
      <c r="E73" s="120">
        <f t="shared" si="5"/>
        <v>-4.2400995231183902E-2</v>
      </c>
      <c r="F73" s="126">
        <f t="shared" si="6"/>
        <v>4.7457050518795674E-2</v>
      </c>
    </row>
    <row r="74" spans="1:6" x14ac:dyDescent="0.25">
      <c r="A74" s="23" t="e" vm="9">
        <v>#VALUE!</v>
      </c>
      <c r="B74" s="29">
        <v>46781</v>
      </c>
      <c r="C74" s="29">
        <v>50128</v>
      </c>
      <c r="D74" s="29">
        <v>48815</v>
      </c>
      <c r="E74" s="120">
        <f t="shared" si="5"/>
        <v>-2.6192946058091304E-2</v>
      </c>
      <c r="F74" s="126">
        <f t="shared" si="6"/>
        <v>4.3479190269553936E-2</v>
      </c>
    </row>
    <row r="75" spans="1:6" x14ac:dyDescent="0.25">
      <c r="A75" s="23" t="e" vm="10">
        <v>#VALUE!</v>
      </c>
      <c r="B75" s="29">
        <v>13013</v>
      </c>
      <c r="C75" s="29">
        <v>14790</v>
      </c>
      <c r="D75" s="29">
        <v>14033</v>
      </c>
      <c r="E75" s="120">
        <f t="shared" si="5"/>
        <v>-5.1183231913455085E-2</v>
      </c>
      <c r="F75" s="126">
        <f t="shared" si="6"/>
        <v>7.8383155306232188E-2</v>
      </c>
    </row>
    <row r="76" spans="1:6" x14ac:dyDescent="0.25">
      <c r="A76" s="23" t="e" vm="11">
        <v>#VALUE!</v>
      </c>
      <c r="B76" s="29">
        <v>20942</v>
      </c>
      <c r="C76" s="29">
        <v>24097</v>
      </c>
      <c r="D76" s="29">
        <v>23460</v>
      </c>
      <c r="E76" s="120">
        <f t="shared" si="5"/>
        <v>-2.6434825911939241E-2</v>
      </c>
      <c r="F76" s="126">
        <f t="shared" si="6"/>
        <v>0.12023684461847006</v>
      </c>
    </row>
    <row r="77" spans="1:6" x14ac:dyDescent="0.25">
      <c r="A77" s="23" t="e" vm="12">
        <v>#VALUE!</v>
      </c>
      <c r="B77" s="29">
        <v>34774</v>
      </c>
      <c r="C77" s="29">
        <v>39258</v>
      </c>
      <c r="D77" s="29">
        <v>37284</v>
      </c>
      <c r="E77" s="120">
        <f t="shared" si="5"/>
        <v>-5.0282744918233258E-2</v>
      </c>
      <c r="F77" s="126">
        <f t="shared" si="6"/>
        <v>7.2180364640248351E-2</v>
      </c>
    </row>
    <row r="78" spans="1:6" x14ac:dyDescent="0.25">
      <c r="A78" s="23" t="e" vm="13">
        <v>#VALUE!</v>
      </c>
      <c r="B78" s="29">
        <v>31459</v>
      </c>
      <c r="C78" s="29">
        <v>35396</v>
      </c>
      <c r="D78" s="29">
        <v>33218</v>
      </c>
      <c r="E78" s="120">
        <f t="shared" si="5"/>
        <v>-6.1532376539721989E-2</v>
      </c>
      <c r="F78" s="126">
        <f t="shared" si="6"/>
        <v>5.591404685463619E-2</v>
      </c>
    </row>
    <row r="79" spans="1:6" x14ac:dyDescent="0.25">
      <c r="A79" s="23" t="e" vm="14">
        <v>#VALUE!</v>
      </c>
      <c r="B79" s="29">
        <v>11078</v>
      </c>
      <c r="C79" s="29">
        <v>13930</v>
      </c>
      <c r="D79" s="29">
        <v>13066</v>
      </c>
      <c r="E79" s="120">
        <f t="shared" si="5"/>
        <v>-6.2024407753050959E-2</v>
      </c>
      <c r="F79" s="126">
        <f t="shared" si="6"/>
        <v>0.17945477523018605</v>
      </c>
    </row>
    <row r="80" spans="1:6" x14ac:dyDescent="0.25">
      <c r="A80" s="23" t="e" vm="15">
        <v>#VALUE!</v>
      </c>
      <c r="B80" s="29">
        <v>31381</v>
      </c>
      <c r="C80" s="29">
        <v>35685</v>
      </c>
      <c r="D80" s="29">
        <v>32696</v>
      </c>
      <c r="E80" s="120">
        <f t="shared" si="5"/>
        <v>-8.3760683760683796E-2</v>
      </c>
      <c r="F80" s="126">
        <f t="shared" si="6"/>
        <v>4.1904337019215365E-2</v>
      </c>
    </row>
    <row r="81" spans="1:6" x14ac:dyDescent="0.25">
      <c r="A81" s="23" t="e" vm="16">
        <v>#VALUE!</v>
      </c>
      <c r="B81" s="29">
        <v>122308</v>
      </c>
      <c r="C81" s="29">
        <v>133421</v>
      </c>
      <c r="D81" s="29">
        <v>129029</v>
      </c>
      <c r="E81" s="120">
        <f t="shared" si="5"/>
        <v>-3.291835618081107E-2</v>
      </c>
      <c r="F81" s="126">
        <f t="shared" si="6"/>
        <v>5.4951434084442585E-2</v>
      </c>
    </row>
    <row r="82" spans="1:6" x14ac:dyDescent="0.25">
      <c r="A82" s="23" t="e" vm="17">
        <v>#VALUE!</v>
      </c>
      <c r="B82" s="29">
        <v>1950</v>
      </c>
      <c r="C82" s="29">
        <v>2342</v>
      </c>
      <c r="D82" s="29">
        <v>2181</v>
      </c>
      <c r="E82" s="120">
        <f t="shared" si="5"/>
        <v>-6.8744662681468838E-2</v>
      </c>
      <c r="F82" s="126">
        <f t="shared" si="6"/>
        <v>0.1184615384615384</v>
      </c>
    </row>
    <row r="83" spans="1:6" x14ac:dyDescent="0.25">
      <c r="A83" s="23" t="e" vm="18">
        <v>#VALUE!</v>
      </c>
      <c r="B83" s="29">
        <v>4397</v>
      </c>
      <c r="C83" s="29">
        <v>4913</v>
      </c>
      <c r="D83" s="29">
        <v>4771</v>
      </c>
      <c r="E83" s="120">
        <f>D83/C83-1</f>
        <v>-2.8902910645226987E-2</v>
      </c>
      <c r="F83" s="126">
        <f t="shared" si="6"/>
        <v>8.505799408687742E-2</v>
      </c>
    </row>
    <row r="84" spans="1:6" x14ac:dyDescent="0.25">
      <c r="A84" s="23" t="e" vm="19">
        <v>#VALUE!</v>
      </c>
      <c r="B84" s="29">
        <v>42177</v>
      </c>
      <c r="C84" s="29">
        <v>45831</v>
      </c>
      <c r="D84" s="29">
        <v>44411</v>
      </c>
      <c r="E84" s="120">
        <f t="shared" si="5"/>
        <v>-3.0983395518317303E-2</v>
      </c>
      <c r="F84" s="126">
        <f t="shared" si="6"/>
        <v>5.2967257035825277E-2</v>
      </c>
    </row>
    <row r="85" spans="1:6" x14ac:dyDescent="0.25">
      <c r="A85" s="23" t="e" vm="20">
        <v>#VALUE!</v>
      </c>
      <c r="B85" s="29">
        <v>23809</v>
      </c>
      <c r="C85" s="29">
        <v>30245</v>
      </c>
      <c r="D85" s="29">
        <v>25990</v>
      </c>
      <c r="E85" s="120">
        <f t="shared" si="5"/>
        <v>-0.14068441064638781</v>
      </c>
      <c r="F85" s="126">
        <f t="shared" si="6"/>
        <v>9.1604015288336393E-2</v>
      </c>
    </row>
    <row r="86" spans="1:6" x14ac:dyDescent="0.25">
      <c r="A86" s="23" t="e" vm="21">
        <v>#VALUE!</v>
      </c>
      <c r="B86" s="29">
        <v>29841</v>
      </c>
      <c r="C86" s="29">
        <v>36018</v>
      </c>
      <c r="D86" s="29">
        <v>31035</v>
      </c>
      <c r="E86" s="120">
        <f t="shared" si="5"/>
        <v>-0.13834749292020654</v>
      </c>
      <c r="F86" s="126">
        <f t="shared" si="6"/>
        <v>4.001206393887613E-2</v>
      </c>
    </row>
    <row r="87" spans="1:6" x14ac:dyDescent="0.25">
      <c r="A87" s="23" t="e" vm="22">
        <v>#VALUE!</v>
      </c>
      <c r="B87" s="29">
        <v>46873</v>
      </c>
      <c r="C87" s="29">
        <v>50127</v>
      </c>
      <c r="D87" s="29">
        <v>47657</v>
      </c>
      <c r="E87" s="120">
        <f t="shared" si="5"/>
        <v>-4.9274841901570055E-2</v>
      </c>
      <c r="F87" s="126">
        <f t="shared" si="6"/>
        <v>1.6726046978004394E-2</v>
      </c>
    </row>
    <row r="88" spans="1:6" x14ac:dyDescent="0.25">
      <c r="A88" s="23" t="e" vm="23">
        <v>#VALUE!</v>
      </c>
      <c r="B88" s="29">
        <v>45665</v>
      </c>
      <c r="C88" s="29">
        <v>52030</v>
      </c>
      <c r="D88" s="29">
        <v>49522</v>
      </c>
      <c r="E88" s="120">
        <f t="shared" si="5"/>
        <v>-4.8202959830866754E-2</v>
      </c>
      <c r="F88" s="126">
        <f t="shared" si="6"/>
        <v>8.4462936603525662E-2</v>
      </c>
    </row>
    <row r="89" spans="1:6" x14ac:dyDescent="0.25">
      <c r="A89" s="23" t="e" vm="24">
        <v>#VALUE!</v>
      </c>
      <c r="B89" s="29">
        <v>48317</v>
      </c>
      <c r="C89" s="29">
        <v>53833</v>
      </c>
      <c r="D89" s="29">
        <v>51216</v>
      </c>
      <c r="E89" s="120">
        <f t="shared" si="5"/>
        <v>-4.8613304107146149E-2</v>
      </c>
      <c r="F89" s="126">
        <f t="shared" si="6"/>
        <v>5.999958606701572E-2</v>
      </c>
    </row>
    <row r="90" spans="1:6" x14ac:dyDescent="0.25">
      <c r="A90" s="23" t="e" vm="25">
        <v>#VALUE!</v>
      </c>
      <c r="B90" s="29">
        <v>12190</v>
      </c>
      <c r="C90" s="29">
        <v>14083</v>
      </c>
      <c r="D90" s="29">
        <v>13202</v>
      </c>
      <c r="E90" s="120">
        <f t="shared" si="5"/>
        <v>-6.2557693673223058E-2</v>
      </c>
      <c r="F90" s="126">
        <f t="shared" si="6"/>
        <v>8.3018867924528283E-2</v>
      </c>
    </row>
    <row r="91" spans="1:6" x14ac:dyDescent="0.25">
      <c r="A91" s="23" t="e" vm="26">
        <v>#VALUE!</v>
      </c>
      <c r="B91" s="29">
        <v>31740</v>
      </c>
      <c r="C91" s="29">
        <v>33952</v>
      </c>
      <c r="D91" s="29">
        <v>32794</v>
      </c>
      <c r="E91" s="120">
        <f t="shared" si="5"/>
        <v>-3.4106974552309155E-2</v>
      </c>
      <c r="F91" s="126">
        <f t="shared" si="6"/>
        <v>3.3207309388783912E-2</v>
      </c>
    </row>
    <row r="92" spans="1:6" x14ac:dyDescent="0.25">
      <c r="A92" s="23" t="e" vm="27">
        <v>#VALUE!</v>
      </c>
      <c r="B92" s="29">
        <v>56601</v>
      </c>
      <c r="C92" s="29">
        <v>60194</v>
      </c>
      <c r="D92" s="29">
        <v>58747</v>
      </c>
      <c r="E92" s="120">
        <f t="shared" si="5"/>
        <v>-2.403894075821511E-2</v>
      </c>
      <c r="F92" s="126">
        <f t="shared" si="6"/>
        <v>3.7914524478366074E-2</v>
      </c>
    </row>
    <row r="93" spans="1:6" x14ac:dyDescent="0.25">
      <c r="A93" s="23" t="e" vm="28">
        <v>#VALUE!</v>
      </c>
      <c r="B93" s="29">
        <v>115533</v>
      </c>
      <c r="C93" s="29">
        <v>122264</v>
      </c>
      <c r="D93" s="29">
        <v>117777</v>
      </c>
      <c r="E93" s="120">
        <f t="shared" si="5"/>
        <v>-3.6699273702807012E-2</v>
      </c>
      <c r="F93" s="126">
        <f t="shared" si="6"/>
        <v>1.942302199371615E-2</v>
      </c>
    </row>
    <row r="94" spans="1:6" x14ac:dyDescent="0.25">
      <c r="A94" s="23" t="e" vm="29">
        <v>#VALUE!</v>
      </c>
      <c r="B94" s="29">
        <v>16529</v>
      </c>
      <c r="C94" s="29">
        <v>18943</v>
      </c>
      <c r="D94" s="29">
        <v>16939</v>
      </c>
      <c r="E94" s="120">
        <f t="shared" si="5"/>
        <v>-0.10579105738267436</v>
      </c>
      <c r="F94" s="126">
        <f t="shared" si="6"/>
        <v>2.4804888378002321E-2</v>
      </c>
    </row>
    <row r="95" spans="1:6" x14ac:dyDescent="0.25">
      <c r="A95" s="23" t="e" vm="30">
        <v>#VALUE!</v>
      </c>
      <c r="B95" s="29">
        <v>51397</v>
      </c>
      <c r="C95" s="29">
        <v>55936</v>
      </c>
      <c r="D95" s="29">
        <v>54404</v>
      </c>
      <c r="E95" s="120">
        <f t="shared" si="5"/>
        <v>-2.7388443935926765E-2</v>
      </c>
      <c r="F95" s="126">
        <f t="shared" si="6"/>
        <v>5.8505360235033166E-2</v>
      </c>
    </row>
    <row r="96" spans="1:6" x14ac:dyDescent="0.25">
      <c r="A96" s="23" t="e" vm="31">
        <v>#VALUE!</v>
      </c>
      <c r="B96" s="29">
        <v>223285</v>
      </c>
      <c r="C96" s="29">
        <v>233664</v>
      </c>
      <c r="D96" s="29">
        <v>226227</v>
      </c>
      <c r="E96" s="120">
        <f t="shared" si="5"/>
        <v>-3.1827752670501197E-2</v>
      </c>
      <c r="F96" s="126">
        <f t="shared" si="6"/>
        <v>1.3175985847683425E-2</v>
      </c>
    </row>
    <row r="97" spans="1:14" x14ac:dyDescent="0.25">
      <c r="A97" s="23" t="e" vm="32">
        <v>#VALUE!</v>
      </c>
      <c r="B97" s="29">
        <v>1680</v>
      </c>
      <c r="C97" s="29">
        <v>2246</v>
      </c>
      <c r="D97" s="29">
        <v>2085</v>
      </c>
      <c r="E97" s="120">
        <f t="shared" si="5"/>
        <v>-7.1682991985752453E-2</v>
      </c>
      <c r="F97" s="126">
        <f t="shared" si="6"/>
        <v>0.2410714285714286</v>
      </c>
    </row>
    <row r="98" spans="1:14" x14ac:dyDescent="0.25">
      <c r="A98" s="23" t="e" vm="33">
        <v>#VALUE!</v>
      </c>
      <c r="B98" s="29">
        <v>2487</v>
      </c>
      <c r="C98" s="29">
        <v>3234</v>
      </c>
      <c r="D98" s="29">
        <v>3138</v>
      </c>
      <c r="E98" s="120">
        <f t="shared" si="5"/>
        <v>-2.9684601113172504E-2</v>
      </c>
      <c r="F98" s="126">
        <f t="shared" si="6"/>
        <v>0.26176115802171296</v>
      </c>
    </row>
    <row r="99" spans="1:14" x14ac:dyDescent="0.25">
      <c r="A99" s="23" t="s">
        <v>51</v>
      </c>
      <c r="B99" s="29">
        <v>0</v>
      </c>
      <c r="C99" s="29">
        <v>0</v>
      </c>
      <c r="D99" s="29">
        <v>0</v>
      </c>
      <c r="E99" s="120">
        <v>0</v>
      </c>
      <c r="F99" s="127">
        <v>0</v>
      </c>
      <c r="H99" s="141"/>
    </row>
    <row r="100" spans="1:14" x14ac:dyDescent="0.25">
      <c r="A100" s="47" t="s">
        <v>8</v>
      </c>
      <c r="B100" s="43">
        <v>2348482</v>
      </c>
      <c r="C100" s="43">
        <v>2508914</v>
      </c>
      <c r="D100" s="43">
        <v>2396101</v>
      </c>
      <c r="E100" s="128">
        <f>D100/C100-1</f>
        <v>-4.4964873247947068E-2</v>
      </c>
      <c r="F100" s="128">
        <f>D100/B100-1</f>
        <v>2.0276502012789521E-2</v>
      </c>
    </row>
    <row r="105" spans="1:14" x14ac:dyDescent="0.25">
      <c r="A105" s="249" t="s">
        <v>88</v>
      </c>
      <c r="B105" s="249"/>
      <c r="C105" s="249"/>
      <c r="D105" s="249"/>
      <c r="E105" s="249"/>
      <c r="F105" s="249"/>
      <c r="G105" s="249"/>
      <c r="H105" s="249"/>
      <c r="I105" s="249"/>
      <c r="J105" s="249"/>
      <c r="K105" s="249"/>
      <c r="L105" s="249"/>
      <c r="M105" s="249"/>
      <c r="N105" s="249"/>
    </row>
    <row r="107" spans="1:14" ht="14.25" customHeight="1" x14ac:dyDescent="0.25">
      <c r="A107" s="235" t="s">
        <v>87</v>
      </c>
      <c r="B107" s="253" t="str">
        <f>B65</f>
        <v>dic-23</v>
      </c>
      <c r="C107" s="254"/>
      <c r="D107" s="255"/>
      <c r="E107" s="253" t="str">
        <f>D65</f>
        <v>dic-24</v>
      </c>
      <c r="F107" s="254"/>
      <c r="G107" s="255"/>
      <c r="H107" s="231" t="str">
        <f>"Mujeres por cada 100 hombres "&amp;E107</f>
        <v>Mujeres por cada 100 hombres dic-24</v>
      </c>
      <c r="I107" s="233" t="str">
        <f>"Mujeres por cada 100 hombres "&amp;E107</f>
        <v>Mujeres por cada 100 hombres dic-24</v>
      </c>
    </row>
    <row r="108" spans="1:14" ht="32.25" customHeight="1" x14ac:dyDescent="0.25">
      <c r="A108" s="236"/>
      <c r="B108" s="129" t="s">
        <v>84</v>
      </c>
      <c r="C108" s="130" t="s">
        <v>85</v>
      </c>
      <c r="D108" s="131" t="s">
        <v>86</v>
      </c>
      <c r="E108" s="129" t="s">
        <v>84</v>
      </c>
      <c r="F108" s="130" t="s">
        <v>85</v>
      </c>
      <c r="G108" s="131" t="s">
        <v>86</v>
      </c>
      <c r="H108" s="232"/>
      <c r="I108" s="234"/>
    </row>
    <row r="109" spans="1:14" x14ac:dyDescent="0.25">
      <c r="A109" s="165" t="s">
        <v>69</v>
      </c>
      <c r="B109" s="39">
        <v>3001</v>
      </c>
      <c r="C109" s="40">
        <v>2425</v>
      </c>
      <c r="D109" s="41">
        <v>0</v>
      </c>
      <c r="E109" s="39">
        <v>3149</v>
      </c>
      <c r="F109" s="40">
        <v>2646</v>
      </c>
      <c r="G109" s="41">
        <v>0</v>
      </c>
      <c r="H109" s="134">
        <f t="shared" ref="H109:H125" si="7">C109/B109*100</f>
        <v>80.806397867377541</v>
      </c>
      <c r="I109" s="135">
        <f t="shared" ref="I109:I125" si="8">F109/E109*100</f>
        <v>84.026675134963483</v>
      </c>
    </row>
    <row r="110" spans="1:14" x14ac:dyDescent="0.25">
      <c r="A110" s="166" t="s">
        <v>70</v>
      </c>
      <c r="B110" s="27">
        <v>37296</v>
      </c>
      <c r="C110" s="29">
        <v>43654</v>
      </c>
      <c r="D110" s="30">
        <v>0</v>
      </c>
      <c r="E110" s="27">
        <v>39721</v>
      </c>
      <c r="F110" s="29">
        <v>48768</v>
      </c>
      <c r="G110" s="30">
        <v>0</v>
      </c>
      <c r="H110" s="134">
        <f t="shared" si="7"/>
        <v>117.04740454740454</v>
      </c>
      <c r="I110" s="135">
        <f t="shared" si="8"/>
        <v>122.77636514689962</v>
      </c>
    </row>
    <row r="111" spans="1:14" x14ac:dyDescent="0.25">
      <c r="A111" s="166" t="s">
        <v>71</v>
      </c>
      <c r="B111" s="27">
        <v>95778</v>
      </c>
      <c r="C111" s="29">
        <v>120686</v>
      </c>
      <c r="D111" s="30">
        <v>0</v>
      </c>
      <c r="E111" s="27">
        <v>98430</v>
      </c>
      <c r="F111" s="29">
        <v>127389</v>
      </c>
      <c r="G111" s="30">
        <v>0</v>
      </c>
      <c r="H111" s="134">
        <f t="shared" si="7"/>
        <v>126.00597214391614</v>
      </c>
      <c r="I111" s="135">
        <f t="shared" si="8"/>
        <v>129.42090825967693</v>
      </c>
    </row>
    <row r="112" spans="1:14" x14ac:dyDescent="0.25">
      <c r="A112" s="166" t="s">
        <v>72</v>
      </c>
      <c r="B112" s="27">
        <v>123251</v>
      </c>
      <c r="C112" s="29">
        <v>139550</v>
      </c>
      <c r="D112" s="30">
        <v>0</v>
      </c>
      <c r="E112" s="27">
        <v>127037</v>
      </c>
      <c r="F112" s="29">
        <v>148643</v>
      </c>
      <c r="G112" s="30">
        <v>0</v>
      </c>
      <c r="H112" s="134">
        <f t="shared" si="7"/>
        <v>113.2242334747791</v>
      </c>
      <c r="I112" s="135">
        <f t="shared" si="8"/>
        <v>117.00764344246164</v>
      </c>
    </row>
    <row r="113" spans="1:9" x14ac:dyDescent="0.25">
      <c r="A113" s="166" t="s">
        <v>73</v>
      </c>
      <c r="B113" s="27">
        <v>126992</v>
      </c>
      <c r="C113" s="29">
        <v>135737</v>
      </c>
      <c r="D113" s="30">
        <v>0</v>
      </c>
      <c r="E113" s="27">
        <v>130152</v>
      </c>
      <c r="F113" s="29">
        <v>142123</v>
      </c>
      <c r="G113" s="30">
        <v>0</v>
      </c>
      <c r="H113" s="134">
        <f t="shared" si="7"/>
        <v>106.88626055184578</v>
      </c>
      <c r="I113" s="135">
        <f t="shared" si="8"/>
        <v>109.19770729608457</v>
      </c>
    </row>
    <row r="114" spans="1:9" x14ac:dyDescent="0.25">
      <c r="A114" s="166" t="s">
        <v>74</v>
      </c>
      <c r="B114" s="27">
        <v>134906</v>
      </c>
      <c r="C114" s="29">
        <v>133813</v>
      </c>
      <c r="D114" s="30">
        <v>0</v>
      </c>
      <c r="E114" s="27">
        <v>134857</v>
      </c>
      <c r="F114" s="29">
        <v>138720</v>
      </c>
      <c r="G114" s="30">
        <v>0</v>
      </c>
      <c r="H114" s="134">
        <f t="shared" si="7"/>
        <v>99.189806235452835</v>
      </c>
      <c r="I114" s="135">
        <f t="shared" si="8"/>
        <v>102.86451574630905</v>
      </c>
    </row>
    <row r="115" spans="1:9" x14ac:dyDescent="0.25">
      <c r="A115" s="166" t="s">
        <v>75</v>
      </c>
      <c r="B115" s="27">
        <v>122583</v>
      </c>
      <c r="C115" s="29">
        <v>114926</v>
      </c>
      <c r="D115" s="30">
        <v>0</v>
      </c>
      <c r="E115" s="27">
        <v>127721</v>
      </c>
      <c r="F115" s="29">
        <v>122479</v>
      </c>
      <c r="G115" s="30">
        <v>0</v>
      </c>
      <c r="H115" s="134">
        <f t="shared" si="7"/>
        <v>93.753619996247437</v>
      </c>
      <c r="I115" s="135">
        <f t="shared" si="8"/>
        <v>95.895741499048697</v>
      </c>
    </row>
    <row r="116" spans="1:9" x14ac:dyDescent="0.25">
      <c r="A116" s="166" t="s">
        <v>76</v>
      </c>
      <c r="B116" s="27">
        <v>116649</v>
      </c>
      <c r="C116" s="29">
        <v>103425</v>
      </c>
      <c r="D116" s="30">
        <v>0</v>
      </c>
      <c r="E116" s="27">
        <v>114890</v>
      </c>
      <c r="F116" s="29">
        <v>104095</v>
      </c>
      <c r="G116" s="30">
        <v>0</v>
      </c>
      <c r="H116" s="134">
        <f t="shared" si="7"/>
        <v>88.663426175963792</v>
      </c>
      <c r="I116" s="135">
        <f t="shared" si="8"/>
        <v>90.604056053616503</v>
      </c>
    </row>
    <row r="117" spans="1:9" x14ac:dyDescent="0.25">
      <c r="A117" s="166" t="s">
        <v>77</v>
      </c>
      <c r="B117" s="27">
        <v>123364</v>
      </c>
      <c r="C117" s="29">
        <v>102676</v>
      </c>
      <c r="D117" s="30">
        <v>0</v>
      </c>
      <c r="E117" s="27">
        <v>119921</v>
      </c>
      <c r="F117" s="29">
        <v>100222</v>
      </c>
      <c r="G117" s="30">
        <v>0</v>
      </c>
      <c r="H117" s="134">
        <f t="shared" si="7"/>
        <v>83.230115755001449</v>
      </c>
      <c r="I117" s="135">
        <f t="shared" si="8"/>
        <v>83.573352457034218</v>
      </c>
    </row>
    <row r="118" spans="1:9" x14ac:dyDescent="0.25">
      <c r="A118" s="166" t="s">
        <v>78</v>
      </c>
      <c r="B118" s="27">
        <v>114219</v>
      </c>
      <c r="C118" s="29">
        <v>85658</v>
      </c>
      <c r="D118" s="30">
        <v>0</v>
      </c>
      <c r="E118" s="27">
        <v>111332</v>
      </c>
      <c r="F118" s="29">
        <v>83912</v>
      </c>
      <c r="G118" s="30">
        <v>0</v>
      </c>
      <c r="H118" s="134">
        <f t="shared" si="7"/>
        <v>74.994528055752539</v>
      </c>
      <c r="I118" s="135">
        <f t="shared" si="8"/>
        <v>75.370962526497323</v>
      </c>
    </row>
    <row r="119" spans="1:9" x14ac:dyDescent="0.25">
      <c r="A119" s="166" t="s">
        <v>79</v>
      </c>
      <c r="B119" s="27">
        <v>73016</v>
      </c>
      <c r="C119" s="29">
        <v>65707</v>
      </c>
      <c r="D119" s="30">
        <v>0</v>
      </c>
      <c r="E119" s="27">
        <v>72270</v>
      </c>
      <c r="F119" s="29">
        <v>64800</v>
      </c>
      <c r="G119" s="30">
        <v>0</v>
      </c>
      <c r="H119" s="134">
        <f t="shared" si="7"/>
        <v>89.989865235016993</v>
      </c>
      <c r="I119" s="135">
        <f t="shared" si="8"/>
        <v>89.663760896637612</v>
      </c>
    </row>
    <row r="120" spans="1:9" x14ac:dyDescent="0.25">
      <c r="A120" s="166" t="s">
        <v>80</v>
      </c>
      <c r="B120" s="27">
        <v>43662</v>
      </c>
      <c r="C120" s="29">
        <v>46477</v>
      </c>
      <c r="D120" s="30">
        <v>0</v>
      </c>
      <c r="E120" s="27">
        <v>44003</v>
      </c>
      <c r="F120" s="29">
        <v>46622</v>
      </c>
      <c r="G120" s="30">
        <v>0</v>
      </c>
      <c r="H120" s="134">
        <f t="shared" si="7"/>
        <v>106.44725390499747</v>
      </c>
      <c r="I120" s="135">
        <f t="shared" si="8"/>
        <v>105.95186691816467</v>
      </c>
    </row>
    <row r="121" spans="1:9" x14ac:dyDescent="0.25">
      <c r="A121" s="166" t="s">
        <v>81</v>
      </c>
      <c r="B121" s="27">
        <v>24094</v>
      </c>
      <c r="C121" s="29">
        <v>34493</v>
      </c>
      <c r="D121" s="30">
        <v>0</v>
      </c>
      <c r="E121" s="27">
        <v>24996</v>
      </c>
      <c r="F121" s="29">
        <v>34790</v>
      </c>
      <c r="G121" s="30">
        <v>0</v>
      </c>
      <c r="H121" s="134">
        <f t="shared" si="7"/>
        <v>143.16012285216237</v>
      </c>
      <c r="I121" s="135">
        <f t="shared" si="8"/>
        <v>139.18226916306608</v>
      </c>
    </row>
    <row r="122" spans="1:9" x14ac:dyDescent="0.25">
      <c r="A122" s="166" t="s">
        <v>82</v>
      </c>
      <c r="B122" s="27">
        <v>13386</v>
      </c>
      <c r="C122" s="29">
        <v>25103</v>
      </c>
      <c r="D122" s="30">
        <v>0</v>
      </c>
      <c r="E122" s="27">
        <v>13329</v>
      </c>
      <c r="F122" s="29">
        <v>24568</v>
      </c>
      <c r="G122" s="30">
        <v>0</v>
      </c>
      <c r="H122" s="134">
        <f t="shared" si="7"/>
        <v>187.53174958912297</v>
      </c>
      <c r="I122" s="135">
        <f t="shared" si="8"/>
        <v>184.31990396878984</v>
      </c>
    </row>
    <row r="123" spans="1:9" x14ac:dyDescent="0.25">
      <c r="A123" s="64" t="s">
        <v>1201</v>
      </c>
      <c r="B123" s="27">
        <v>11198</v>
      </c>
      <c r="C123" s="29">
        <v>28059</v>
      </c>
      <c r="D123" s="30">
        <v>0</v>
      </c>
      <c r="E123" s="27">
        <v>11516</v>
      </c>
      <c r="F123" s="29">
        <v>28650</v>
      </c>
      <c r="G123" s="30">
        <v>0</v>
      </c>
      <c r="H123" s="134">
        <f t="shared" si="7"/>
        <v>250.57153063046971</v>
      </c>
      <c r="I123" s="135">
        <f t="shared" si="8"/>
        <v>248.78430010420286</v>
      </c>
    </row>
    <row r="124" spans="1:9" x14ac:dyDescent="0.25">
      <c r="A124" s="167" t="s">
        <v>83</v>
      </c>
      <c r="B124" s="28">
        <v>23</v>
      </c>
      <c r="C124" s="31">
        <v>10</v>
      </c>
      <c r="D124" s="32">
        <v>2665</v>
      </c>
      <c r="E124" s="28">
        <v>21</v>
      </c>
      <c r="F124" s="31">
        <v>4</v>
      </c>
      <c r="G124" s="32">
        <v>4325</v>
      </c>
      <c r="H124" s="136">
        <f t="shared" si="7"/>
        <v>43.478260869565219</v>
      </c>
      <c r="I124" s="137">
        <f t="shared" si="8"/>
        <v>19.047619047619047</v>
      </c>
    </row>
    <row r="125" spans="1:9" x14ac:dyDescent="0.25">
      <c r="A125" s="168" t="s">
        <v>8</v>
      </c>
      <c r="B125" s="138">
        <v>1163418</v>
      </c>
      <c r="C125" s="139">
        <v>1182399</v>
      </c>
      <c r="D125" s="140">
        <v>2665</v>
      </c>
      <c r="E125" s="138">
        <v>1173345</v>
      </c>
      <c r="F125" s="139">
        <v>1218431</v>
      </c>
      <c r="G125" s="140">
        <v>4325</v>
      </c>
      <c r="H125" s="136">
        <f t="shared" si="7"/>
        <v>101.63148584601581</v>
      </c>
      <c r="I125" s="137">
        <f t="shared" si="8"/>
        <v>103.84251861132063</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D2" sqref="D2:I4"/>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3" t="s">
        <v>59</v>
      </c>
      <c r="E2" s="244"/>
      <c r="F2" s="244"/>
      <c r="G2" s="244"/>
      <c r="H2" s="244"/>
      <c r="I2" s="244"/>
      <c r="J2" s="214" t="str">
        <f>"Dic 24"</f>
        <v>Dic 24</v>
      </c>
      <c r="K2" s="215"/>
    </row>
    <row r="3" spans="1:15" ht="15" customHeight="1" x14ac:dyDescent="0.3">
      <c r="D3" s="245"/>
      <c r="E3" s="246"/>
      <c r="F3" s="246"/>
      <c r="G3" s="246"/>
      <c r="H3" s="246"/>
      <c r="I3" s="246"/>
      <c r="J3" s="216"/>
      <c r="K3" s="217"/>
    </row>
    <row r="4" spans="1:15" ht="15.75" customHeight="1" thickBot="1" x14ac:dyDescent="0.35">
      <c r="D4" s="247"/>
      <c r="E4" s="248"/>
      <c r="F4" s="248"/>
      <c r="G4" s="248"/>
      <c r="H4" s="248"/>
      <c r="I4" s="248"/>
      <c r="J4" s="218"/>
      <c r="K4" s="219"/>
    </row>
    <row r="5" spans="1:15" ht="15" thickBot="1" x14ac:dyDescent="0.35">
      <c r="D5" s="211" t="s">
        <v>2328</v>
      </c>
      <c r="E5" s="212"/>
      <c r="F5" s="212"/>
      <c r="G5" s="212"/>
      <c r="H5" s="212"/>
      <c r="I5" s="212"/>
      <c r="J5" s="212"/>
      <c r="K5" s="213"/>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6" t="s">
        <v>0</v>
      </c>
      <c r="B11" s="208" t="s">
        <v>94</v>
      </c>
      <c r="C11" s="209"/>
      <c r="D11" s="209"/>
      <c r="E11" s="209"/>
      <c r="F11" s="209"/>
      <c r="G11" s="209"/>
      <c r="H11" s="209"/>
      <c r="I11" s="209"/>
      <c r="J11" s="209"/>
      <c r="K11" s="209"/>
      <c r="L11" s="209"/>
      <c r="M11" s="209"/>
      <c r="N11" s="210"/>
    </row>
    <row r="12" spans="1:15" x14ac:dyDescent="0.3">
      <c r="A12" s="207"/>
      <c r="B12" s="21" t="s">
        <v>1205</v>
      </c>
      <c r="C12" s="22" t="s">
        <v>1207</v>
      </c>
      <c r="D12" s="22" t="s">
        <v>2324</v>
      </c>
      <c r="E12" s="22" t="s">
        <v>2325</v>
      </c>
      <c r="F12" s="22" t="s">
        <v>2326</v>
      </c>
      <c r="G12" s="22" t="s">
        <v>2327</v>
      </c>
      <c r="H12" s="22" t="s">
        <v>2330</v>
      </c>
      <c r="I12" s="22" t="s">
        <v>2331</v>
      </c>
      <c r="J12" s="22" t="s">
        <v>2332</v>
      </c>
      <c r="K12" s="22" t="s">
        <v>2333</v>
      </c>
      <c r="L12" s="22" t="s">
        <v>2334</v>
      </c>
      <c r="M12" s="22" t="s">
        <v>2336</v>
      </c>
      <c r="N12" s="51" t="s">
        <v>2339</v>
      </c>
    </row>
    <row r="13" spans="1:15" x14ac:dyDescent="0.3">
      <c r="A13" s="3" t="s">
        <v>1</v>
      </c>
      <c r="B13" s="117">
        <v>8052116.2445599996</v>
      </c>
      <c r="C13" s="118">
        <v>7630795.0902190004</v>
      </c>
      <c r="D13" s="118">
        <v>8336207.4613999994</v>
      </c>
      <c r="E13" s="118">
        <v>8632959.2477000002</v>
      </c>
      <c r="F13" s="118">
        <v>8678688.3115020003</v>
      </c>
      <c r="G13" s="118">
        <v>8663788.9463</v>
      </c>
      <c r="H13" s="118">
        <v>8877538.4539019987</v>
      </c>
      <c r="I13" s="118">
        <v>8561277.5899999999</v>
      </c>
      <c r="J13" s="118">
        <v>8685445.570696</v>
      </c>
      <c r="K13" s="118">
        <v>8752336.2524000015</v>
      </c>
      <c r="L13" s="118">
        <v>8768740.7054999992</v>
      </c>
      <c r="M13" s="118">
        <v>9029357.5732000005</v>
      </c>
      <c r="N13" s="119">
        <v>8831421.4624000005</v>
      </c>
      <c r="O13" s="152"/>
    </row>
    <row r="14" spans="1:15" x14ac:dyDescent="0.3">
      <c r="A14" s="1" t="s">
        <v>91</v>
      </c>
      <c r="B14" s="74">
        <v>300094.09259999997</v>
      </c>
      <c r="C14" s="75">
        <v>417679.44530000002</v>
      </c>
      <c r="D14" s="75">
        <v>284842.60580000002</v>
      </c>
      <c r="E14" s="75">
        <v>278027.26040000003</v>
      </c>
      <c r="F14" s="75">
        <v>260847.66799999998</v>
      </c>
      <c r="G14" s="75">
        <v>250427.39649999997</v>
      </c>
      <c r="H14" s="75">
        <v>265426.4008</v>
      </c>
      <c r="I14" s="75">
        <v>278035.53000000003</v>
      </c>
      <c r="J14" s="75">
        <v>240621.74179600002</v>
      </c>
      <c r="K14" s="75">
        <v>255340.70740000001</v>
      </c>
      <c r="L14" s="75">
        <v>250797.39840000001</v>
      </c>
      <c r="M14" s="75">
        <v>241640.1096</v>
      </c>
      <c r="N14" s="76">
        <v>374162.37450000003</v>
      </c>
      <c r="O14" s="152"/>
    </row>
    <row r="15" spans="1:15" ht="15" customHeight="1" x14ac:dyDescent="0.3">
      <c r="A15" s="1" t="s">
        <v>92</v>
      </c>
      <c r="B15" s="74">
        <v>1034629.2631999999</v>
      </c>
      <c r="C15" s="75">
        <v>1147451.113162</v>
      </c>
      <c r="D15" s="75">
        <v>1291230.4327</v>
      </c>
      <c r="E15" s="75">
        <v>1310448.0282000001</v>
      </c>
      <c r="F15" s="75">
        <v>1331695.1865020001</v>
      </c>
      <c r="G15" s="75">
        <v>1331037.7635999999</v>
      </c>
      <c r="H15" s="75">
        <v>1327069.993302</v>
      </c>
      <c r="I15" s="75">
        <v>1311103.2357999999</v>
      </c>
      <c r="J15" s="75">
        <v>1343946.2208</v>
      </c>
      <c r="K15" s="75">
        <v>1356868.1219000001</v>
      </c>
      <c r="L15" s="75">
        <v>1359511.5730000001</v>
      </c>
      <c r="M15" s="75">
        <v>1354017.2499000002</v>
      </c>
      <c r="N15" s="76">
        <v>1149106.2112</v>
      </c>
      <c r="O15" s="152"/>
    </row>
    <row r="16" spans="1:15" x14ac:dyDescent="0.3">
      <c r="A16" s="1" t="s">
        <v>3</v>
      </c>
      <c r="B16" s="74">
        <v>1788594.3051799999</v>
      </c>
      <c r="C16" s="75">
        <v>1853767.0544</v>
      </c>
      <c r="D16" s="75">
        <v>1978385.223</v>
      </c>
      <c r="E16" s="75">
        <v>2025736.7871000001</v>
      </c>
      <c r="F16" s="75">
        <v>2053174.25</v>
      </c>
      <c r="G16" s="75">
        <v>2072876.9663</v>
      </c>
      <c r="H16" s="75">
        <v>2050179.7938000001</v>
      </c>
      <c r="I16" s="75">
        <v>2054093.9949</v>
      </c>
      <c r="J16" s="75">
        <v>2092065.8292</v>
      </c>
      <c r="K16" s="75">
        <v>2088329.7533</v>
      </c>
      <c r="L16" s="75">
        <v>2121733.6135</v>
      </c>
      <c r="M16" s="75">
        <v>2132763.5005000001</v>
      </c>
      <c r="N16" s="76">
        <v>2005244.9594999999</v>
      </c>
      <c r="O16" s="152"/>
    </row>
    <row r="17" spans="1:15" x14ac:dyDescent="0.3">
      <c r="A17" s="1" t="s">
        <v>4</v>
      </c>
      <c r="B17" s="74">
        <v>1973468.2194999999</v>
      </c>
      <c r="C17" s="75">
        <v>1982634.3363000001</v>
      </c>
      <c r="D17" s="75">
        <v>2171587.0540999998</v>
      </c>
      <c r="E17" s="75">
        <v>2201823.9312</v>
      </c>
      <c r="F17" s="75">
        <v>2272750.3674000003</v>
      </c>
      <c r="G17" s="75">
        <v>2268715.9588000001</v>
      </c>
      <c r="H17" s="75">
        <v>2121150.5374000003</v>
      </c>
      <c r="I17" s="75">
        <v>2192981.8624999998</v>
      </c>
      <c r="J17" s="75">
        <v>2329439.9901999999</v>
      </c>
      <c r="K17" s="75">
        <v>2329474.2216000003</v>
      </c>
      <c r="L17" s="75">
        <v>2337442.2733999998</v>
      </c>
      <c r="M17" s="75">
        <v>2317551.1069999998</v>
      </c>
      <c r="N17" s="76">
        <v>2161765.2743000002</v>
      </c>
      <c r="O17" s="152"/>
    </row>
    <row r="18" spans="1:15" x14ac:dyDescent="0.3">
      <c r="A18" s="2" t="s">
        <v>5</v>
      </c>
      <c r="B18" s="74">
        <v>2955330.3640800002</v>
      </c>
      <c r="C18" s="75">
        <v>2229263.141057</v>
      </c>
      <c r="D18" s="75">
        <v>2610162.1458000001</v>
      </c>
      <c r="E18" s="75">
        <v>2816923.2408000003</v>
      </c>
      <c r="F18" s="75">
        <v>2760220.8396000001</v>
      </c>
      <c r="G18" s="75">
        <v>2740730.8610999999</v>
      </c>
      <c r="H18" s="75">
        <v>3113711.7286</v>
      </c>
      <c r="I18" s="75">
        <v>2725062.9668000001</v>
      </c>
      <c r="J18" s="75">
        <v>2679371.7886999999</v>
      </c>
      <c r="K18" s="75">
        <v>2722323.4482</v>
      </c>
      <c r="L18" s="75">
        <v>2699255.8472000002</v>
      </c>
      <c r="M18" s="75">
        <v>2983385.6061999998</v>
      </c>
      <c r="N18" s="76">
        <v>3141142.6429000003</v>
      </c>
      <c r="O18" s="152"/>
    </row>
    <row r="19" spans="1:15" x14ac:dyDescent="0.3">
      <c r="A19" s="3" t="s">
        <v>2</v>
      </c>
      <c r="B19" s="117">
        <v>954639.04929999996</v>
      </c>
      <c r="C19" s="118">
        <v>881570.60739999986</v>
      </c>
      <c r="D19" s="118">
        <v>943324.55499999993</v>
      </c>
      <c r="E19" s="118">
        <v>989236.36459999997</v>
      </c>
      <c r="F19" s="118">
        <v>1018173.5316</v>
      </c>
      <c r="G19" s="118">
        <v>1033765.51</v>
      </c>
      <c r="H19" s="118">
        <v>1040720.4653</v>
      </c>
      <c r="I19" s="118">
        <v>1047446.9138</v>
      </c>
      <c r="J19" s="118">
        <v>1064949.6658000001</v>
      </c>
      <c r="K19" s="118">
        <v>1089269.787</v>
      </c>
      <c r="L19" s="118">
        <v>1114718.757</v>
      </c>
      <c r="M19" s="118">
        <v>1129458.2489</v>
      </c>
      <c r="N19" s="119">
        <v>1091386.8772999998</v>
      </c>
      <c r="O19" s="152"/>
    </row>
    <row r="20" spans="1:15" x14ac:dyDescent="0.3">
      <c r="A20" s="1" t="s">
        <v>91</v>
      </c>
      <c r="B20" s="74">
        <v>25210.892899999999</v>
      </c>
      <c r="C20" s="75">
        <v>18538.700400000002</v>
      </c>
      <c r="D20" s="75">
        <v>19386.6695</v>
      </c>
      <c r="E20" s="75">
        <v>16738.8069</v>
      </c>
      <c r="F20" s="75">
        <v>14498.585499999999</v>
      </c>
      <c r="G20" s="75">
        <v>13764.0101</v>
      </c>
      <c r="H20" s="75">
        <v>13582.074500000001</v>
      </c>
      <c r="I20" s="75">
        <v>15414.623</v>
      </c>
      <c r="J20" s="75">
        <v>15270.2703</v>
      </c>
      <c r="K20" s="75">
        <v>17816.024700000002</v>
      </c>
      <c r="L20" s="75">
        <v>14841.8109</v>
      </c>
      <c r="M20" s="75">
        <v>13298.947700000001</v>
      </c>
      <c r="N20" s="76">
        <v>32157.197700000001</v>
      </c>
      <c r="O20" s="152"/>
    </row>
    <row r="21" spans="1:15" x14ac:dyDescent="0.3">
      <c r="A21" s="1" t="s">
        <v>92</v>
      </c>
      <c r="B21" s="74">
        <v>396432.86810000002</v>
      </c>
      <c r="C21" s="75">
        <v>455305.92420000001</v>
      </c>
      <c r="D21" s="75">
        <v>460424.28580000001</v>
      </c>
      <c r="E21" s="75">
        <v>475750.08120000002</v>
      </c>
      <c r="F21" s="75">
        <v>483347.02649999998</v>
      </c>
      <c r="G21" s="75">
        <v>487074.01270000002</v>
      </c>
      <c r="H21" s="75">
        <v>490813.62430000002</v>
      </c>
      <c r="I21" s="75">
        <v>489379.71669999999</v>
      </c>
      <c r="J21" s="75">
        <v>494767.56319999998</v>
      </c>
      <c r="K21" s="75">
        <v>497375.09889999998</v>
      </c>
      <c r="L21" s="75">
        <v>503201.02250000002</v>
      </c>
      <c r="M21" s="75">
        <v>503685.00410000002</v>
      </c>
      <c r="N21" s="76">
        <v>460789.2402</v>
      </c>
      <c r="O21" s="152"/>
    </row>
    <row r="22" spans="1:15" x14ac:dyDescent="0.3">
      <c r="A22" s="1" t="s">
        <v>3</v>
      </c>
      <c r="B22" s="74">
        <v>179632.19010000001</v>
      </c>
      <c r="C22" s="75">
        <v>139012.3842</v>
      </c>
      <c r="D22" s="75">
        <v>169850.58009999999</v>
      </c>
      <c r="E22" s="75">
        <v>189329.62289999999</v>
      </c>
      <c r="F22" s="75">
        <v>199160.96230000001</v>
      </c>
      <c r="G22" s="75">
        <v>205936.5448</v>
      </c>
      <c r="H22" s="75">
        <v>209927.48670000001</v>
      </c>
      <c r="I22" s="75">
        <v>210750.03229999999</v>
      </c>
      <c r="J22" s="75">
        <v>215911.9264</v>
      </c>
      <c r="K22" s="75">
        <v>225796.40640000001</v>
      </c>
      <c r="L22" s="75">
        <v>234001.01560000001</v>
      </c>
      <c r="M22" s="75">
        <v>239593.9768</v>
      </c>
      <c r="N22" s="76">
        <v>210215.48809999999</v>
      </c>
      <c r="O22" s="152"/>
    </row>
    <row r="23" spans="1:15" x14ac:dyDescent="0.3">
      <c r="A23" s="1" t="s">
        <v>4</v>
      </c>
      <c r="B23" s="74">
        <v>165075.69070000001</v>
      </c>
      <c r="C23" s="75">
        <v>126510.5717</v>
      </c>
      <c r="D23" s="75">
        <v>144388.4572</v>
      </c>
      <c r="E23" s="75">
        <v>155532.3254</v>
      </c>
      <c r="F23" s="75">
        <v>162129.3058</v>
      </c>
      <c r="G23" s="75">
        <v>168006.4785</v>
      </c>
      <c r="H23" s="75">
        <v>169219.08979999999</v>
      </c>
      <c r="I23" s="75">
        <v>169416.78640000001</v>
      </c>
      <c r="J23" s="75">
        <v>173334.1557</v>
      </c>
      <c r="K23" s="75">
        <v>179803.9369</v>
      </c>
      <c r="L23" s="75">
        <v>188215.73009999999</v>
      </c>
      <c r="M23" s="75">
        <v>194310.94</v>
      </c>
      <c r="N23" s="76">
        <v>188068.46179999999</v>
      </c>
      <c r="O23" s="152"/>
    </row>
    <row r="24" spans="1:15" x14ac:dyDescent="0.3">
      <c r="A24" s="2" t="s">
        <v>5</v>
      </c>
      <c r="B24" s="74">
        <v>188287.4075</v>
      </c>
      <c r="C24" s="75">
        <v>142203.0269</v>
      </c>
      <c r="D24" s="75">
        <v>149274.5624</v>
      </c>
      <c r="E24" s="75">
        <v>151885.5282</v>
      </c>
      <c r="F24" s="75">
        <v>159037.65150000001</v>
      </c>
      <c r="G24" s="75">
        <v>158984.4639</v>
      </c>
      <c r="H24" s="75">
        <v>157178.19</v>
      </c>
      <c r="I24" s="75">
        <v>162485.75539999999</v>
      </c>
      <c r="J24" s="75">
        <v>165665.75020000001</v>
      </c>
      <c r="K24" s="75">
        <v>168478.32010000001</v>
      </c>
      <c r="L24" s="75">
        <v>174459.17790000001</v>
      </c>
      <c r="M24" s="75">
        <v>178569.38029999999</v>
      </c>
      <c r="N24" s="76">
        <v>200156.4895</v>
      </c>
      <c r="O24" s="152"/>
    </row>
    <row r="25" spans="1:15" x14ac:dyDescent="0.3">
      <c r="A25" s="3" t="s">
        <v>6</v>
      </c>
      <c r="B25" s="117">
        <v>7097477.1952599995</v>
      </c>
      <c r="C25" s="118">
        <v>6749224.4828190003</v>
      </c>
      <c r="D25" s="118">
        <v>7392882.9063999997</v>
      </c>
      <c r="E25" s="118">
        <v>7643722.8831000002</v>
      </c>
      <c r="F25" s="118">
        <v>7660514.779902</v>
      </c>
      <c r="G25" s="118">
        <v>7630023.4363000002</v>
      </c>
      <c r="H25" s="118">
        <v>7836817.9886019994</v>
      </c>
      <c r="I25" s="118">
        <v>7513830.6762000006</v>
      </c>
      <c r="J25" s="118">
        <v>7620495.9048959995</v>
      </c>
      <c r="K25" s="118">
        <v>7663066.465400001</v>
      </c>
      <c r="L25" s="118">
        <v>7654021.9484999999</v>
      </c>
      <c r="M25" s="118">
        <v>7899899.3243000004</v>
      </c>
      <c r="N25" s="119">
        <v>7740034.5851000007</v>
      </c>
      <c r="O25" s="152"/>
    </row>
    <row r="26" spans="1:15" x14ac:dyDescent="0.3">
      <c r="A26" s="1" t="s">
        <v>91</v>
      </c>
      <c r="B26" s="74">
        <v>274883.1997</v>
      </c>
      <c r="C26" s="75">
        <v>399140.74489999999</v>
      </c>
      <c r="D26" s="75">
        <v>265455.9363</v>
      </c>
      <c r="E26" s="75">
        <v>261288.4535</v>
      </c>
      <c r="F26" s="75">
        <v>246349.08249999999</v>
      </c>
      <c r="G26" s="75">
        <v>236663.38639999999</v>
      </c>
      <c r="H26" s="75">
        <v>251844.32629999999</v>
      </c>
      <c r="I26" s="75">
        <v>262620.90700000001</v>
      </c>
      <c r="J26" s="75">
        <v>225351.47149600001</v>
      </c>
      <c r="K26" s="75">
        <v>237524.6827</v>
      </c>
      <c r="L26" s="75">
        <v>235955.58749999999</v>
      </c>
      <c r="M26" s="75">
        <v>228341.16190000001</v>
      </c>
      <c r="N26" s="76">
        <v>342005.17680000002</v>
      </c>
      <c r="O26" s="152"/>
    </row>
    <row r="27" spans="1:15" x14ac:dyDescent="0.3">
      <c r="A27" s="1" t="s">
        <v>92</v>
      </c>
      <c r="B27" s="74">
        <v>638196.39509999997</v>
      </c>
      <c r="C27" s="75">
        <v>692145.18896199996</v>
      </c>
      <c r="D27" s="75">
        <v>830806.14690000005</v>
      </c>
      <c r="E27" s="75">
        <v>834697.94700000004</v>
      </c>
      <c r="F27" s="75">
        <v>848348.16000200005</v>
      </c>
      <c r="G27" s="75">
        <v>843963.75089999998</v>
      </c>
      <c r="H27" s="75">
        <v>836256.36900199996</v>
      </c>
      <c r="I27" s="75">
        <v>821723.51910000003</v>
      </c>
      <c r="J27" s="75">
        <v>849178.65760000004</v>
      </c>
      <c r="K27" s="75">
        <v>859493.02300000004</v>
      </c>
      <c r="L27" s="75">
        <v>856310.55050000001</v>
      </c>
      <c r="M27" s="75">
        <v>850332.24580000003</v>
      </c>
      <c r="N27" s="76">
        <v>688316.97100000002</v>
      </c>
      <c r="O27" s="152"/>
    </row>
    <row r="28" spans="1:15" x14ac:dyDescent="0.3">
      <c r="A28" s="1" t="s">
        <v>3</v>
      </c>
      <c r="B28" s="74">
        <v>1608962.1150799999</v>
      </c>
      <c r="C28" s="75">
        <v>1714754.6702000001</v>
      </c>
      <c r="D28" s="75">
        <v>1808534.6429000001</v>
      </c>
      <c r="E28" s="75">
        <v>1836407.1642</v>
      </c>
      <c r="F28" s="75">
        <v>1854013.2877</v>
      </c>
      <c r="G28" s="75">
        <v>1866940.4214999999</v>
      </c>
      <c r="H28" s="75">
        <v>1840252.3071000001</v>
      </c>
      <c r="I28" s="75">
        <v>1843343.9626</v>
      </c>
      <c r="J28" s="75">
        <v>1876153.9028</v>
      </c>
      <c r="K28" s="75">
        <v>1862533.3469</v>
      </c>
      <c r="L28" s="75">
        <v>1887732.5978999999</v>
      </c>
      <c r="M28" s="75">
        <v>1893169.5237</v>
      </c>
      <c r="N28" s="76">
        <v>1795029.4713999999</v>
      </c>
      <c r="O28" s="152"/>
    </row>
    <row r="29" spans="1:15" x14ac:dyDescent="0.3">
      <c r="A29" s="1" t="s">
        <v>4</v>
      </c>
      <c r="B29" s="74">
        <v>1808392.5288</v>
      </c>
      <c r="C29" s="75">
        <v>1856123.7646000001</v>
      </c>
      <c r="D29" s="75">
        <v>2027198.5969</v>
      </c>
      <c r="E29" s="75">
        <v>2046291.6058</v>
      </c>
      <c r="F29" s="75">
        <v>2110621.0616000001</v>
      </c>
      <c r="G29" s="75">
        <v>2100709.4802999999</v>
      </c>
      <c r="H29" s="75">
        <v>1951931.4476000001</v>
      </c>
      <c r="I29" s="75">
        <v>2023565.0760999999</v>
      </c>
      <c r="J29" s="75">
        <v>2156105.8344999999</v>
      </c>
      <c r="K29" s="75">
        <v>2149670.2847000002</v>
      </c>
      <c r="L29" s="75">
        <v>2149226.5433</v>
      </c>
      <c r="M29" s="75">
        <v>2123240.1669999999</v>
      </c>
      <c r="N29" s="76">
        <v>1973696.8125</v>
      </c>
      <c r="O29" s="152"/>
    </row>
    <row r="30" spans="1:15" x14ac:dyDescent="0.3">
      <c r="A30" s="2" t="s">
        <v>5</v>
      </c>
      <c r="B30" s="77">
        <v>2767042.95658</v>
      </c>
      <c r="C30" s="78">
        <v>2087060.1141570001</v>
      </c>
      <c r="D30" s="78">
        <v>2460887.5833999999</v>
      </c>
      <c r="E30" s="78">
        <v>2665037.7126000002</v>
      </c>
      <c r="F30" s="78">
        <v>2601183.1880999999</v>
      </c>
      <c r="G30" s="78">
        <v>2581746.3972</v>
      </c>
      <c r="H30" s="78">
        <v>2956533.5386000001</v>
      </c>
      <c r="I30" s="78">
        <v>2562577.2113999999</v>
      </c>
      <c r="J30" s="78">
        <v>2513706.0384999998</v>
      </c>
      <c r="K30" s="78">
        <v>2553845.1280999999</v>
      </c>
      <c r="L30" s="78">
        <v>2524796.6693000002</v>
      </c>
      <c r="M30" s="78">
        <v>2804816.2259</v>
      </c>
      <c r="N30" s="79">
        <v>2940986.1534000002</v>
      </c>
      <c r="O30" s="152"/>
    </row>
    <row r="31" spans="1:15" x14ac:dyDescent="0.3">
      <c r="A31" s="3" t="s">
        <v>32</v>
      </c>
      <c r="B31" s="117">
        <v>5655120.0541599998</v>
      </c>
      <c r="C31" s="118">
        <v>5423480.1127189994</v>
      </c>
      <c r="D31" s="118">
        <v>5873146.9835999999</v>
      </c>
      <c r="E31" s="118">
        <v>6095787.6861999994</v>
      </c>
      <c r="F31" s="118">
        <v>6080734.1864999998</v>
      </c>
      <c r="G31" s="118">
        <v>6042033.8137999997</v>
      </c>
      <c r="H31" s="118">
        <v>6126665.8199999994</v>
      </c>
      <c r="I31" s="118">
        <v>5959344.4522999991</v>
      </c>
      <c r="J31" s="118">
        <v>6055964.1699000001</v>
      </c>
      <c r="K31" s="118">
        <v>6078104.1053999998</v>
      </c>
      <c r="L31" s="118">
        <v>6071322.1931000007</v>
      </c>
      <c r="M31" s="118">
        <v>6227120.1057000002</v>
      </c>
      <c r="N31" s="119">
        <v>6124594.5649999995</v>
      </c>
      <c r="O31" s="152"/>
    </row>
    <row r="32" spans="1:15" x14ac:dyDescent="0.3">
      <c r="A32" s="1" t="s">
        <v>91</v>
      </c>
      <c r="B32" s="74">
        <v>264926.76610000001</v>
      </c>
      <c r="C32" s="75">
        <v>384297.4241</v>
      </c>
      <c r="D32" s="75">
        <v>253174.89799999999</v>
      </c>
      <c r="E32" s="75">
        <v>252704.9664</v>
      </c>
      <c r="F32" s="75">
        <v>236013.43100000001</v>
      </c>
      <c r="G32" s="75">
        <v>228437.7028</v>
      </c>
      <c r="H32" s="75">
        <v>240819.807</v>
      </c>
      <c r="I32" s="75">
        <v>249569.28270000001</v>
      </c>
      <c r="J32" s="75">
        <v>214099.44639999999</v>
      </c>
      <c r="K32" s="75">
        <v>229026.55379999999</v>
      </c>
      <c r="L32" s="75">
        <v>226684.8584</v>
      </c>
      <c r="M32" s="75">
        <v>219658.65280000001</v>
      </c>
      <c r="N32" s="76">
        <v>330305.44349999999</v>
      </c>
    </row>
    <row r="33" spans="1:14" x14ac:dyDescent="0.3">
      <c r="A33" s="1" t="s">
        <v>92</v>
      </c>
      <c r="B33" s="74">
        <v>562916.90119999996</v>
      </c>
      <c r="C33" s="75">
        <v>612068.87596199999</v>
      </c>
      <c r="D33" s="75">
        <v>746002.57239999995</v>
      </c>
      <c r="E33" s="75">
        <v>745382.30339999998</v>
      </c>
      <c r="F33" s="75">
        <v>758800.33160000003</v>
      </c>
      <c r="G33" s="75">
        <v>750552.60450000002</v>
      </c>
      <c r="H33" s="75">
        <v>746308.13009999995</v>
      </c>
      <c r="I33" s="75">
        <v>731644.3763</v>
      </c>
      <c r="J33" s="75">
        <v>752918.27229999995</v>
      </c>
      <c r="K33" s="75">
        <v>759705.68130000005</v>
      </c>
      <c r="L33" s="75">
        <v>757599.47</v>
      </c>
      <c r="M33" s="75">
        <v>752305.75840000005</v>
      </c>
      <c r="N33" s="76">
        <v>604061.99430000002</v>
      </c>
    </row>
    <row r="34" spans="1:14" x14ac:dyDescent="0.3">
      <c r="A34" s="1" t="s">
        <v>3</v>
      </c>
      <c r="B34" s="74">
        <v>1515768.5942800001</v>
      </c>
      <c r="C34" s="75">
        <v>1593328.6403000001</v>
      </c>
      <c r="D34" s="75">
        <v>1700192.2564999999</v>
      </c>
      <c r="E34" s="75">
        <v>1731765.1466000001</v>
      </c>
      <c r="F34" s="75">
        <v>1749541.2328999999</v>
      </c>
      <c r="G34" s="75">
        <v>1762800.6861</v>
      </c>
      <c r="H34" s="75">
        <v>1743929.6074999999</v>
      </c>
      <c r="I34" s="75">
        <v>1744283.8757</v>
      </c>
      <c r="J34" s="75">
        <v>1769771.6883</v>
      </c>
      <c r="K34" s="75">
        <v>1757071.3643</v>
      </c>
      <c r="L34" s="75">
        <v>1780608.4198</v>
      </c>
      <c r="M34" s="75">
        <v>1790177.0123000001</v>
      </c>
      <c r="N34" s="76">
        <v>1689881.5205999999</v>
      </c>
    </row>
    <row r="35" spans="1:14" ht="15" customHeight="1" x14ac:dyDescent="0.3">
      <c r="A35" s="1" t="s">
        <v>4</v>
      </c>
      <c r="B35" s="74">
        <v>1391090.2801999999</v>
      </c>
      <c r="C35" s="75">
        <v>1365059.8077</v>
      </c>
      <c r="D35" s="75">
        <v>1500206.5756000001</v>
      </c>
      <c r="E35" s="75">
        <v>1511003.6135</v>
      </c>
      <c r="F35" s="75">
        <v>1571142.2054999999</v>
      </c>
      <c r="G35" s="75">
        <v>1562101.0101000001</v>
      </c>
      <c r="H35" s="75">
        <v>1515809.0665</v>
      </c>
      <c r="I35" s="75">
        <v>1546341.3740999999</v>
      </c>
      <c r="J35" s="75">
        <v>1613506.2834000001</v>
      </c>
      <c r="K35" s="75">
        <v>1595782.4227</v>
      </c>
      <c r="L35" s="75">
        <v>1596169.0360999999</v>
      </c>
      <c r="M35" s="75">
        <v>1621571.3177</v>
      </c>
      <c r="N35" s="76">
        <v>1500202.5412000001</v>
      </c>
    </row>
    <row r="36" spans="1:14" ht="15.9" customHeight="1" x14ac:dyDescent="0.3">
      <c r="A36" s="2" t="s">
        <v>5</v>
      </c>
      <c r="B36" s="77">
        <v>1920417.51238</v>
      </c>
      <c r="C36" s="78">
        <v>1468725.3646569999</v>
      </c>
      <c r="D36" s="78">
        <v>1673570.6810999999</v>
      </c>
      <c r="E36" s="78">
        <v>1854931.6562999999</v>
      </c>
      <c r="F36" s="78">
        <v>1765236.9855</v>
      </c>
      <c r="G36" s="78">
        <v>1738141.8103</v>
      </c>
      <c r="H36" s="78">
        <v>1879799.2089</v>
      </c>
      <c r="I36" s="78">
        <v>1687505.5434999999</v>
      </c>
      <c r="J36" s="78">
        <v>1705668.4794999999</v>
      </c>
      <c r="K36" s="78">
        <v>1736518.0833000001</v>
      </c>
      <c r="L36" s="78">
        <v>1710260.4088000001</v>
      </c>
      <c r="M36" s="78">
        <v>1843407.3644999999</v>
      </c>
      <c r="N36" s="79">
        <v>2000143.0654</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35" t="s">
        <v>7</v>
      </c>
      <c r="B43" s="250" t="s">
        <v>22</v>
      </c>
      <c r="C43" s="251"/>
      <c r="D43" s="251"/>
      <c r="E43" s="251"/>
      <c r="F43" s="251"/>
      <c r="G43" s="251"/>
      <c r="H43" s="252"/>
    </row>
    <row r="44" spans="1:14" x14ac:dyDescent="0.3">
      <c r="A44" s="236"/>
      <c r="B44" s="82" t="s">
        <v>8</v>
      </c>
      <c r="C44" s="151" t="s">
        <v>56</v>
      </c>
      <c r="D44" s="151" t="s">
        <v>57</v>
      </c>
      <c r="E44" s="151" t="s">
        <v>23</v>
      </c>
      <c r="F44" s="151" t="s">
        <v>24</v>
      </c>
      <c r="G44" s="151" t="s">
        <v>1196</v>
      </c>
      <c r="H44" s="67" t="s">
        <v>1197</v>
      </c>
    </row>
    <row r="45" spans="1:14" x14ac:dyDescent="0.3">
      <c r="A45" s="149" t="s">
        <v>1205</v>
      </c>
      <c r="B45" s="162">
        <v>7097477.1952599995</v>
      </c>
      <c r="C45" s="142">
        <v>849869.08585999999</v>
      </c>
      <c r="D45" s="142">
        <v>1776922.2113999999</v>
      </c>
      <c r="E45" s="142">
        <v>180163.16709999999</v>
      </c>
      <c r="F45" s="142">
        <v>960456.75870000001</v>
      </c>
      <c r="G45" s="142">
        <v>3050327.3372</v>
      </c>
      <c r="H45" s="143">
        <v>279738.63500000001</v>
      </c>
    </row>
    <row r="46" spans="1:14" x14ac:dyDescent="0.3">
      <c r="A46" s="149" t="s">
        <v>1207</v>
      </c>
      <c r="B46" s="163">
        <v>6749224.4828190003</v>
      </c>
      <c r="C46" s="144">
        <v>821498.27262199996</v>
      </c>
      <c r="D46" s="144">
        <v>1651299.3478000001</v>
      </c>
      <c r="E46" s="144">
        <v>150083.55894300001</v>
      </c>
      <c r="F46" s="144">
        <v>914753.67223999999</v>
      </c>
      <c r="G46" s="144">
        <v>2987474.5471000001</v>
      </c>
      <c r="H46" s="145">
        <v>224115.084114</v>
      </c>
    </row>
    <row r="47" spans="1:14" x14ac:dyDescent="0.3">
      <c r="A47" s="149" t="s">
        <v>2324</v>
      </c>
      <c r="B47" s="163">
        <v>7392882.9063999997</v>
      </c>
      <c r="C47" s="144">
        <v>900323.21519999998</v>
      </c>
      <c r="D47" s="144">
        <v>1823076.4199000001</v>
      </c>
      <c r="E47" s="144">
        <v>170913.43100000001</v>
      </c>
      <c r="F47" s="144">
        <v>1009804.3166</v>
      </c>
      <c r="G47" s="144">
        <v>3220858.3771000002</v>
      </c>
      <c r="H47" s="145">
        <v>267907.14659999998</v>
      </c>
    </row>
    <row r="48" spans="1:14" x14ac:dyDescent="0.3">
      <c r="A48" s="149" t="s">
        <v>2325</v>
      </c>
      <c r="B48" s="163">
        <v>7643722.8831000002</v>
      </c>
      <c r="C48" s="144">
        <v>919144.11840000004</v>
      </c>
      <c r="D48" s="144">
        <v>1912568.4084999999</v>
      </c>
      <c r="E48" s="144">
        <v>180766.0828</v>
      </c>
      <c r="F48" s="144">
        <v>1026961.3192</v>
      </c>
      <c r="G48" s="144">
        <v>3322140.4615000002</v>
      </c>
      <c r="H48" s="145">
        <v>282142.4927</v>
      </c>
    </row>
    <row r="49" spans="1:14" x14ac:dyDescent="0.3">
      <c r="A49" s="149" t="s">
        <v>2326</v>
      </c>
      <c r="B49" s="163">
        <v>7660514.779902</v>
      </c>
      <c r="C49" s="144">
        <v>928824.91359999997</v>
      </c>
      <c r="D49" s="144">
        <v>1903221.6575</v>
      </c>
      <c r="E49" s="144">
        <v>180193.7248</v>
      </c>
      <c r="F49" s="144">
        <v>1041645.9016</v>
      </c>
      <c r="G49" s="144">
        <v>3325985.325501</v>
      </c>
      <c r="H49" s="145">
        <v>280643.25690099999</v>
      </c>
    </row>
    <row r="50" spans="1:14" x14ac:dyDescent="0.3">
      <c r="A50" s="149" t="s">
        <v>2327</v>
      </c>
      <c r="B50" s="163">
        <v>7630023.4362999992</v>
      </c>
      <c r="C50" s="144">
        <v>928198.61640000006</v>
      </c>
      <c r="D50" s="144">
        <v>1884915.6813999999</v>
      </c>
      <c r="E50" s="144">
        <v>177926.9326</v>
      </c>
      <c r="F50" s="144">
        <v>1043774.6986</v>
      </c>
      <c r="G50" s="144">
        <v>3312821.3158999998</v>
      </c>
      <c r="H50" s="145">
        <v>282386.19140000001</v>
      </c>
    </row>
    <row r="51" spans="1:14" x14ac:dyDescent="0.3">
      <c r="A51" s="149" t="s">
        <v>2330</v>
      </c>
      <c r="B51" s="163">
        <v>7836817.9886020003</v>
      </c>
      <c r="C51" s="144">
        <v>957385.25730000006</v>
      </c>
      <c r="D51" s="144">
        <v>1952471.8901</v>
      </c>
      <c r="E51" s="144">
        <v>194749.82620000001</v>
      </c>
      <c r="F51" s="144">
        <v>1076324.4569999999</v>
      </c>
      <c r="G51" s="144">
        <v>3342946.2097009998</v>
      </c>
      <c r="H51" s="145">
        <v>312940.34830100002</v>
      </c>
    </row>
    <row r="52" spans="1:14" x14ac:dyDescent="0.3">
      <c r="A52" s="149" t="s">
        <v>2331</v>
      </c>
      <c r="B52" s="163">
        <v>7513830.6762000006</v>
      </c>
      <c r="C52" s="144">
        <v>907992.36219999997</v>
      </c>
      <c r="D52" s="144">
        <v>1828257.4044999999</v>
      </c>
      <c r="E52" s="144">
        <v>171258.78719999999</v>
      </c>
      <c r="F52" s="144">
        <v>1043067.0693</v>
      </c>
      <c r="G52" s="144">
        <v>3281882.9116000002</v>
      </c>
      <c r="H52" s="145">
        <v>281372.14140000002</v>
      </c>
    </row>
    <row r="53" spans="1:14" ht="15" customHeight="1" x14ac:dyDescent="0.3">
      <c r="A53" s="149" t="s">
        <v>2332</v>
      </c>
      <c r="B53" s="163">
        <v>7620495.9048960004</v>
      </c>
      <c r="C53" s="144">
        <v>927596.08</v>
      </c>
      <c r="D53" s="144">
        <v>1868716.5441999999</v>
      </c>
      <c r="E53" s="144">
        <v>175557.602396</v>
      </c>
      <c r="F53" s="144">
        <v>1042930.4987</v>
      </c>
      <c r="G53" s="144">
        <v>3331245.3868</v>
      </c>
      <c r="H53" s="145">
        <v>274449.7928</v>
      </c>
    </row>
    <row r="54" spans="1:14" x14ac:dyDescent="0.3">
      <c r="A54" s="149" t="s">
        <v>2333</v>
      </c>
      <c r="B54" s="163">
        <v>7663066.4654000001</v>
      </c>
      <c r="C54" s="144">
        <v>931981.78619999997</v>
      </c>
      <c r="D54" s="144">
        <v>1886412.8197000001</v>
      </c>
      <c r="E54" s="144">
        <v>178399.0895</v>
      </c>
      <c r="F54" s="144">
        <v>1046771.6862999999</v>
      </c>
      <c r="G54" s="144">
        <v>3340082.1946</v>
      </c>
      <c r="H54" s="145">
        <v>279418.88909999997</v>
      </c>
    </row>
    <row r="55" spans="1:14" x14ac:dyDescent="0.3">
      <c r="A55" s="149" t="s">
        <v>2334</v>
      </c>
      <c r="B55" s="163">
        <v>7654021.9484999999</v>
      </c>
      <c r="C55" s="144">
        <v>932047.7291</v>
      </c>
      <c r="D55" s="144">
        <v>1879065.5352</v>
      </c>
      <c r="E55" s="144">
        <v>178012.3701</v>
      </c>
      <c r="F55" s="144">
        <v>1048527.5432</v>
      </c>
      <c r="G55" s="144">
        <v>3337372.0120999999</v>
      </c>
      <c r="H55" s="145">
        <v>278996.75880000001</v>
      </c>
    </row>
    <row r="56" spans="1:14" x14ac:dyDescent="0.3">
      <c r="A56" s="149" t="s">
        <v>2336</v>
      </c>
      <c r="B56" s="163">
        <v>7899899.3242999995</v>
      </c>
      <c r="C56" s="144">
        <v>948181.15390000003</v>
      </c>
      <c r="D56" s="144">
        <v>1930056.2609000001</v>
      </c>
      <c r="E56" s="144">
        <v>182974.84479999999</v>
      </c>
      <c r="F56" s="144">
        <v>1103210.6695999999</v>
      </c>
      <c r="G56" s="144">
        <v>3418404.5227000001</v>
      </c>
      <c r="H56" s="145">
        <v>317071.87239999999</v>
      </c>
    </row>
    <row r="57" spans="1:14" x14ac:dyDescent="0.3">
      <c r="A57" s="150" t="s">
        <v>2339</v>
      </c>
      <c r="B57" s="164">
        <v>7740034.5850999998</v>
      </c>
      <c r="C57" s="146">
        <v>934269.48789999995</v>
      </c>
      <c r="D57" s="146">
        <v>1931611.1887999999</v>
      </c>
      <c r="E57" s="146">
        <v>193733.3965</v>
      </c>
      <c r="F57" s="146">
        <v>1050477.4443999999</v>
      </c>
      <c r="G57" s="146">
        <v>3325595.5033</v>
      </c>
      <c r="H57" s="147">
        <v>304347.56420000002</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35" t="s">
        <v>7</v>
      </c>
      <c r="B63" s="250" t="s">
        <v>22</v>
      </c>
      <c r="C63" s="251"/>
      <c r="D63" s="251"/>
      <c r="E63" s="251"/>
      <c r="F63" s="251"/>
      <c r="G63" s="251"/>
      <c r="H63" s="252"/>
    </row>
    <row r="64" spans="1:14" x14ac:dyDescent="0.3">
      <c r="A64" s="236"/>
      <c r="B64" s="82" t="s">
        <v>8</v>
      </c>
      <c r="C64" s="151" t="s">
        <v>56</v>
      </c>
      <c r="D64" s="151" t="s">
        <v>57</v>
      </c>
      <c r="E64" s="151" t="s">
        <v>23</v>
      </c>
      <c r="F64" s="151" t="s">
        <v>24</v>
      </c>
      <c r="G64" s="151" t="s">
        <v>1196</v>
      </c>
      <c r="H64" s="67" t="s">
        <v>1197</v>
      </c>
    </row>
    <row r="65" spans="1:8" x14ac:dyDescent="0.3">
      <c r="A65" s="149" t="s">
        <v>1205</v>
      </c>
      <c r="B65" s="162">
        <v>5655120.0541599989</v>
      </c>
      <c r="C65" s="142">
        <v>437276.97925999999</v>
      </c>
      <c r="D65" s="142">
        <v>1193157.9134</v>
      </c>
      <c r="E65" s="142">
        <v>96886.611499999999</v>
      </c>
      <c r="F65" s="142">
        <v>771733.01</v>
      </c>
      <c r="G65" s="142">
        <v>3009743.3303999999</v>
      </c>
      <c r="H65" s="143">
        <v>146322.2096</v>
      </c>
    </row>
    <row r="66" spans="1:8" x14ac:dyDescent="0.3">
      <c r="A66" s="149" t="s">
        <v>1207</v>
      </c>
      <c r="B66" s="163">
        <v>5423480.1127189994</v>
      </c>
      <c r="C66" s="144">
        <v>433905.67492199998</v>
      </c>
      <c r="D66" s="144">
        <v>1092546.5663000001</v>
      </c>
      <c r="E66" s="144">
        <v>75576.671243000004</v>
      </c>
      <c r="F66" s="144">
        <v>753978.46513999999</v>
      </c>
      <c r="G66" s="144">
        <v>2953263.9325000001</v>
      </c>
      <c r="H66" s="145">
        <v>114208.802614</v>
      </c>
    </row>
    <row r="67" spans="1:8" x14ac:dyDescent="0.3">
      <c r="A67" s="149" t="s">
        <v>2324</v>
      </c>
      <c r="B67" s="163">
        <v>5873146.9835999999</v>
      </c>
      <c r="C67" s="144">
        <v>466556.02799999999</v>
      </c>
      <c r="D67" s="144">
        <v>1197597.9058999999</v>
      </c>
      <c r="E67" s="144">
        <v>85781.694000000003</v>
      </c>
      <c r="F67" s="144">
        <v>811901.59219999996</v>
      </c>
      <c r="G67" s="144">
        <v>3181641.7017000001</v>
      </c>
      <c r="H67" s="145">
        <v>129668.0618</v>
      </c>
    </row>
    <row r="68" spans="1:8" x14ac:dyDescent="0.3">
      <c r="A68" s="149" t="s">
        <v>2325</v>
      </c>
      <c r="B68" s="163">
        <v>6095787.6861999994</v>
      </c>
      <c r="C68" s="144">
        <v>477504.39679999999</v>
      </c>
      <c r="D68" s="144">
        <v>1275232.7154999999</v>
      </c>
      <c r="E68" s="144">
        <v>93322.886499999993</v>
      </c>
      <c r="F68" s="144">
        <v>826574.70499999996</v>
      </c>
      <c r="G68" s="144">
        <v>3282169.8594999998</v>
      </c>
      <c r="H68" s="145">
        <v>140983.12289999999</v>
      </c>
    </row>
    <row r="69" spans="1:8" x14ac:dyDescent="0.3">
      <c r="A69" s="149" t="s">
        <v>2326</v>
      </c>
      <c r="B69" s="163">
        <v>6080734.1864999998</v>
      </c>
      <c r="C69" s="144">
        <v>481449.02360000001</v>
      </c>
      <c r="D69" s="144">
        <v>1247336.4735000001</v>
      </c>
      <c r="E69" s="144">
        <v>90723.2212</v>
      </c>
      <c r="F69" s="144">
        <v>838715.39749999996</v>
      </c>
      <c r="G69" s="144">
        <v>3285386.1841000002</v>
      </c>
      <c r="H69" s="145">
        <v>137123.8866</v>
      </c>
    </row>
    <row r="70" spans="1:8" x14ac:dyDescent="0.3">
      <c r="A70" s="149" t="s">
        <v>2327</v>
      </c>
      <c r="B70" s="163">
        <v>6042033.8138000006</v>
      </c>
      <c r="C70" s="144">
        <v>481244.93589999998</v>
      </c>
      <c r="D70" s="144">
        <v>1231148.0944999999</v>
      </c>
      <c r="E70" s="144">
        <v>88839.281400000007</v>
      </c>
      <c r="F70" s="144">
        <v>836372.53029999998</v>
      </c>
      <c r="G70" s="144">
        <v>3270127.1748000002</v>
      </c>
      <c r="H70" s="145">
        <v>134301.79689999999</v>
      </c>
    </row>
    <row r="71" spans="1:8" x14ac:dyDescent="0.3">
      <c r="A71" s="149" t="s">
        <v>2330</v>
      </c>
      <c r="B71" s="163">
        <v>6126665.8200000003</v>
      </c>
      <c r="C71" s="144">
        <v>480834.94799999997</v>
      </c>
      <c r="D71" s="144">
        <v>1270530.5315</v>
      </c>
      <c r="E71" s="144">
        <v>95721.502600000007</v>
      </c>
      <c r="F71" s="144">
        <v>840251.72759999998</v>
      </c>
      <c r="G71" s="144">
        <v>3294567.6871000002</v>
      </c>
      <c r="H71" s="145">
        <v>144759.42319999999</v>
      </c>
    </row>
    <row r="72" spans="1:8" x14ac:dyDescent="0.3">
      <c r="A72" s="149" t="s">
        <v>2331</v>
      </c>
      <c r="B72" s="163">
        <v>5959344.4523000009</v>
      </c>
      <c r="C72" s="144">
        <v>475520.97009999998</v>
      </c>
      <c r="D72" s="144">
        <v>1205059.9073000001</v>
      </c>
      <c r="E72" s="144">
        <v>85398.063500000004</v>
      </c>
      <c r="F72" s="144">
        <v>826596.86739999999</v>
      </c>
      <c r="G72" s="144">
        <v>3237431.2198000001</v>
      </c>
      <c r="H72" s="145">
        <v>129337.42419999999</v>
      </c>
    </row>
    <row r="73" spans="1:8" x14ac:dyDescent="0.3">
      <c r="A73" s="149" t="s">
        <v>2332</v>
      </c>
      <c r="B73" s="163">
        <v>6055964.1698999992</v>
      </c>
      <c r="C73" s="144">
        <v>482523.30440000002</v>
      </c>
      <c r="D73" s="144">
        <v>1223702.1746</v>
      </c>
      <c r="E73" s="144">
        <v>87109.825100000002</v>
      </c>
      <c r="F73" s="144">
        <v>839546.571</v>
      </c>
      <c r="G73" s="144">
        <v>3291348.2689999999</v>
      </c>
      <c r="H73" s="145">
        <v>131734.0258</v>
      </c>
    </row>
    <row r="74" spans="1:8" x14ac:dyDescent="0.3">
      <c r="A74" s="149" t="s">
        <v>2333</v>
      </c>
      <c r="B74" s="163">
        <v>6078104.1054000007</v>
      </c>
      <c r="C74" s="144">
        <v>481466.57380000001</v>
      </c>
      <c r="D74" s="144">
        <v>1234539.4258000001</v>
      </c>
      <c r="E74" s="144">
        <v>88645.2693</v>
      </c>
      <c r="F74" s="144">
        <v>840085.58319999999</v>
      </c>
      <c r="G74" s="144">
        <v>3299250.7747</v>
      </c>
      <c r="H74" s="145">
        <v>134116.4786</v>
      </c>
    </row>
    <row r="75" spans="1:8" x14ac:dyDescent="0.3">
      <c r="A75" s="149" t="s">
        <v>2334</v>
      </c>
      <c r="B75" s="163">
        <v>6071322.1930999998</v>
      </c>
      <c r="C75" s="144">
        <v>482489.88890000002</v>
      </c>
      <c r="D75" s="144">
        <v>1229543.8178999999</v>
      </c>
      <c r="E75" s="144">
        <v>88058.023499999996</v>
      </c>
      <c r="F75" s="144">
        <v>840932.55889999995</v>
      </c>
      <c r="G75" s="144">
        <v>3297058.202</v>
      </c>
      <c r="H75" s="145">
        <v>133239.70189999999</v>
      </c>
    </row>
    <row r="76" spans="1:8" x14ac:dyDescent="0.3">
      <c r="A76" s="149" t="s">
        <v>2336</v>
      </c>
      <c r="B76" s="163">
        <v>6227120.1057000002</v>
      </c>
      <c r="C76" s="144">
        <v>495101.39870000002</v>
      </c>
      <c r="D76" s="144">
        <v>1269391.49</v>
      </c>
      <c r="E76" s="144">
        <v>92963.328699999998</v>
      </c>
      <c r="F76" s="144">
        <v>858030.74490000005</v>
      </c>
      <c r="G76" s="144">
        <v>3371001.9155000001</v>
      </c>
      <c r="H76" s="145">
        <v>140631.2279</v>
      </c>
    </row>
    <row r="77" spans="1:8" x14ac:dyDescent="0.3">
      <c r="A77" s="150" t="s">
        <v>2339</v>
      </c>
      <c r="B77" s="164">
        <v>6124594.5649999995</v>
      </c>
      <c r="C77" s="146">
        <v>473238.1017</v>
      </c>
      <c r="D77" s="146">
        <v>1278028.4583000001</v>
      </c>
      <c r="E77" s="146">
        <v>101150.3953</v>
      </c>
      <c r="F77" s="146">
        <v>839184.87549999997</v>
      </c>
      <c r="G77" s="146">
        <v>3279982.6935999999</v>
      </c>
      <c r="H77" s="147">
        <v>153010.04060000001</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1205</v>
      </c>
      <c r="B85" s="162">
        <v>954639.04929999996</v>
      </c>
      <c r="C85" s="142">
        <v>449237.96840000001</v>
      </c>
      <c r="D85" s="142">
        <v>5661.5155000000004</v>
      </c>
      <c r="E85" s="142">
        <v>39054.322999999997</v>
      </c>
      <c r="F85" s="142">
        <v>39.282200000000003</v>
      </c>
      <c r="G85" s="142">
        <v>460551.74849999999</v>
      </c>
      <c r="H85" s="143">
        <v>94.211699999999993</v>
      </c>
    </row>
    <row r="86" spans="1:14" x14ac:dyDescent="0.3">
      <c r="A86" s="149" t="s">
        <v>1207</v>
      </c>
      <c r="B86" s="163">
        <v>881570.6074000001</v>
      </c>
      <c r="C86" s="144">
        <v>419427.45169999998</v>
      </c>
      <c r="D86" s="144">
        <v>5617.3179</v>
      </c>
      <c r="E86" s="144">
        <v>34376.292200000004</v>
      </c>
      <c r="F86" s="144">
        <v>40.604199999999999</v>
      </c>
      <c r="G86" s="144">
        <v>422046.99790000002</v>
      </c>
      <c r="H86" s="145">
        <v>61.9435</v>
      </c>
    </row>
    <row r="87" spans="1:14" x14ac:dyDescent="0.3">
      <c r="A87" s="149" t="s">
        <v>2324</v>
      </c>
      <c r="B87" s="163">
        <v>943324.55500000005</v>
      </c>
      <c r="C87" s="144">
        <v>445444.15509999997</v>
      </c>
      <c r="D87" s="144">
        <v>5924.1782000000003</v>
      </c>
      <c r="E87" s="144">
        <v>37758.129800000002</v>
      </c>
      <c r="F87" s="144">
        <v>51.9026</v>
      </c>
      <c r="G87" s="144">
        <v>454025.2279</v>
      </c>
      <c r="H87" s="145">
        <v>120.9614</v>
      </c>
    </row>
    <row r="88" spans="1:14" x14ac:dyDescent="0.3">
      <c r="A88" s="149" t="s">
        <v>2325</v>
      </c>
      <c r="B88" s="163">
        <v>989236.36460000009</v>
      </c>
      <c r="C88" s="144">
        <v>464830.11749999999</v>
      </c>
      <c r="D88" s="144">
        <v>6050.1256000000003</v>
      </c>
      <c r="E88" s="144">
        <v>40149.374900000003</v>
      </c>
      <c r="F88" s="144">
        <v>43.688099999999999</v>
      </c>
      <c r="G88" s="144">
        <v>478050.44179999997</v>
      </c>
      <c r="H88" s="145">
        <v>112.61669999999999</v>
      </c>
    </row>
    <row r="89" spans="1:14" x14ac:dyDescent="0.3">
      <c r="A89" s="149" t="s">
        <v>2326</v>
      </c>
      <c r="B89" s="163">
        <v>1018173.5316</v>
      </c>
      <c r="C89" s="144">
        <v>477364.39419999998</v>
      </c>
      <c r="D89" s="144">
        <v>6144.3994000000002</v>
      </c>
      <c r="E89" s="144">
        <v>41611.901100000003</v>
      </c>
      <c r="F89" s="144">
        <v>47.685000000000002</v>
      </c>
      <c r="G89" s="144">
        <v>492886.83260000002</v>
      </c>
      <c r="H89" s="145">
        <v>118.3193</v>
      </c>
    </row>
    <row r="90" spans="1:14" x14ac:dyDescent="0.3">
      <c r="A90" s="149" t="s">
        <v>2327</v>
      </c>
      <c r="B90" s="163">
        <v>1033765.5099999999</v>
      </c>
      <c r="C90" s="144">
        <v>483622.94760000001</v>
      </c>
      <c r="D90" s="144">
        <v>6197.2847000000002</v>
      </c>
      <c r="E90" s="144">
        <v>42469.254800000002</v>
      </c>
      <c r="F90" s="144">
        <v>44.885100000000001</v>
      </c>
      <c r="G90" s="144">
        <v>501317.3296</v>
      </c>
      <c r="H90" s="145">
        <v>113.8082</v>
      </c>
    </row>
    <row r="91" spans="1:14" x14ac:dyDescent="0.3">
      <c r="A91" s="149" t="s">
        <v>2330</v>
      </c>
      <c r="B91" s="163">
        <v>1040720.4653</v>
      </c>
      <c r="C91" s="144">
        <v>486404.7096</v>
      </c>
      <c r="D91" s="144">
        <v>6225.6556</v>
      </c>
      <c r="E91" s="144">
        <v>42721.232000000004</v>
      </c>
      <c r="F91" s="144">
        <v>45.495199999999997</v>
      </c>
      <c r="G91" s="144">
        <v>505227.22610000003</v>
      </c>
      <c r="H91" s="145">
        <v>96.146799999999999</v>
      </c>
    </row>
    <row r="92" spans="1:14" x14ac:dyDescent="0.3">
      <c r="A92" s="149" t="s">
        <v>2331</v>
      </c>
      <c r="B92" s="163">
        <v>1047446.9138000001</v>
      </c>
      <c r="C92" s="144">
        <v>489330.79100000003</v>
      </c>
      <c r="D92" s="144">
        <v>6232.9903999999997</v>
      </c>
      <c r="E92" s="144">
        <v>43150.178899999999</v>
      </c>
      <c r="F92" s="144">
        <v>39.587699999999998</v>
      </c>
      <c r="G92" s="144">
        <v>508628.99469999998</v>
      </c>
      <c r="H92" s="145">
        <v>64.371099999999998</v>
      </c>
    </row>
    <row r="93" spans="1:14" x14ac:dyDescent="0.3">
      <c r="A93" s="149" t="s">
        <v>2332</v>
      </c>
      <c r="B93" s="163">
        <v>1064949.6658000001</v>
      </c>
      <c r="C93" s="144">
        <v>496547.94660000002</v>
      </c>
      <c r="D93" s="144">
        <v>6390.1283999999996</v>
      </c>
      <c r="E93" s="144">
        <v>44165.0861</v>
      </c>
      <c r="F93" s="144">
        <v>45.686500000000002</v>
      </c>
      <c r="G93" s="144">
        <v>517688.27189999999</v>
      </c>
      <c r="H93" s="145">
        <v>112.5463</v>
      </c>
    </row>
    <row r="94" spans="1:14" x14ac:dyDescent="0.3">
      <c r="A94" s="149" t="s">
        <v>2333</v>
      </c>
      <c r="B94" s="163">
        <v>1089269.787</v>
      </c>
      <c r="C94" s="144">
        <v>506579.21960000001</v>
      </c>
      <c r="D94" s="144">
        <v>6515.2754000000004</v>
      </c>
      <c r="E94" s="144">
        <v>45626.091899999999</v>
      </c>
      <c r="F94" s="144">
        <v>48.244999999999997</v>
      </c>
      <c r="G94" s="144">
        <v>530376.80489999999</v>
      </c>
      <c r="H94" s="145">
        <v>124.1502</v>
      </c>
    </row>
    <row r="95" spans="1:14" x14ac:dyDescent="0.3">
      <c r="A95" s="149" t="s">
        <v>2334</v>
      </c>
      <c r="B95" s="163">
        <v>1114718.757</v>
      </c>
      <c r="C95" s="144">
        <v>517402.59</v>
      </c>
      <c r="D95" s="144">
        <v>6597.53</v>
      </c>
      <c r="E95" s="144">
        <v>47176.836900000002</v>
      </c>
      <c r="F95" s="144">
        <v>47.491700000000002</v>
      </c>
      <c r="G95" s="144">
        <v>543373.46129999997</v>
      </c>
      <c r="H95" s="145">
        <v>120.8471</v>
      </c>
    </row>
    <row r="96" spans="1:14" x14ac:dyDescent="0.3">
      <c r="A96" s="149" t="s">
        <v>2336</v>
      </c>
      <c r="B96" s="163">
        <v>1129458.2489</v>
      </c>
      <c r="C96" s="144">
        <v>523858.9803</v>
      </c>
      <c r="D96" s="144">
        <v>6659.4556000000002</v>
      </c>
      <c r="E96" s="144">
        <v>47901.972399999999</v>
      </c>
      <c r="F96" s="144">
        <v>49.205199999999998</v>
      </c>
      <c r="G96" s="144">
        <v>550870.82579999999</v>
      </c>
      <c r="H96" s="145">
        <v>117.8096</v>
      </c>
    </row>
    <row r="97" spans="1:8" x14ac:dyDescent="0.3">
      <c r="A97" s="150" t="s">
        <v>2339</v>
      </c>
      <c r="B97" s="164">
        <v>1091386.8773000001</v>
      </c>
      <c r="C97" s="146">
        <v>509198.90370000002</v>
      </c>
      <c r="D97" s="146">
        <v>6473.2057000000004</v>
      </c>
      <c r="E97" s="146">
        <v>45035.977099999996</v>
      </c>
      <c r="F97" s="146">
        <v>46.884599999999999</v>
      </c>
      <c r="G97" s="146">
        <v>530534.26439999999</v>
      </c>
      <c r="H97" s="147">
        <v>97.641800000000003</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D2" sqref="D2:I4"/>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3" t="s">
        <v>96</v>
      </c>
      <c r="E2" s="244"/>
      <c r="F2" s="244"/>
      <c r="G2" s="244"/>
      <c r="H2" s="244"/>
      <c r="I2" s="244"/>
      <c r="J2" s="214" t="str">
        <f>"Dic 24"</f>
        <v>Dic 24</v>
      </c>
      <c r="K2" s="215"/>
    </row>
    <row r="3" spans="1:17" ht="15" customHeight="1" x14ac:dyDescent="0.3">
      <c r="D3" s="245"/>
      <c r="E3" s="246"/>
      <c r="F3" s="246"/>
      <c r="G3" s="246"/>
      <c r="H3" s="246"/>
      <c r="I3" s="246"/>
      <c r="J3" s="216"/>
      <c r="K3" s="217"/>
    </row>
    <row r="4" spans="1:17" ht="15.75" customHeight="1" thickBot="1" x14ac:dyDescent="0.35">
      <c r="D4" s="247"/>
      <c r="E4" s="248"/>
      <c r="F4" s="248"/>
      <c r="G4" s="248"/>
      <c r="H4" s="248"/>
      <c r="I4" s="248"/>
      <c r="J4" s="218"/>
      <c r="K4" s="219"/>
    </row>
    <row r="5" spans="1:17" ht="15" thickBot="1" x14ac:dyDescent="0.35">
      <c r="D5" s="211" t="s">
        <v>2328</v>
      </c>
      <c r="E5" s="212"/>
      <c r="F5" s="212"/>
      <c r="G5" s="212"/>
      <c r="H5" s="212"/>
      <c r="I5" s="212"/>
      <c r="J5" s="212"/>
      <c r="K5" s="21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2335</v>
      </c>
      <c r="F12" s="262"/>
      <c r="G12" s="262"/>
      <c r="H12" s="262"/>
      <c r="I12" s="262" t="s">
        <v>2337</v>
      </c>
      <c r="J12" s="262"/>
      <c r="K12" s="262"/>
      <c r="L12" s="262"/>
      <c r="M12" s="262" t="s">
        <v>2338</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13947402</v>
      </c>
      <c r="F14" s="173">
        <v>2106074</v>
      </c>
      <c r="G14" s="173">
        <v>9342779</v>
      </c>
      <c r="H14" s="174">
        <v>2498549</v>
      </c>
      <c r="I14" s="172">
        <v>13909865</v>
      </c>
      <c r="J14" s="173">
        <v>2058698</v>
      </c>
      <c r="K14" s="173">
        <v>9342285</v>
      </c>
      <c r="L14" s="174">
        <v>2508882</v>
      </c>
      <c r="M14" s="172">
        <v>13115064</v>
      </c>
      <c r="N14" s="173">
        <v>1611344</v>
      </c>
      <c r="O14" s="173">
        <v>9107646</v>
      </c>
      <c r="P14" s="174">
        <v>2396074</v>
      </c>
    </row>
    <row r="15" spans="1:17" x14ac:dyDescent="0.3">
      <c r="A15" s="175" t="s">
        <v>258</v>
      </c>
      <c r="B15" s="176" t="s">
        <v>259</v>
      </c>
      <c r="C15" s="176" t="s">
        <v>1209</v>
      </c>
      <c r="D15" s="175" t="s">
        <v>259</v>
      </c>
      <c r="E15" s="172">
        <v>4028235</v>
      </c>
      <c r="F15" s="177">
        <v>487169</v>
      </c>
      <c r="G15" s="177">
        <v>2808963</v>
      </c>
      <c r="H15" s="178">
        <v>732103</v>
      </c>
      <c r="I15" s="172">
        <v>4021930</v>
      </c>
      <c r="J15" s="177">
        <v>474782</v>
      </c>
      <c r="K15" s="177">
        <v>2812151</v>
      </c>
      <c r="L15" s="178">
        <v>734997</v>
      </c>
      <c r="M15" s="172">
        <v>3847651</v>
      </c>
      <c r="N15" s="177">
        <v>394809</v>
      </c>
      <c r="O15" s="177">
        <v>2745032</v>
      </c>
      <c r="P15" s="178">
        <v>707810</v>
      </c>
    </row>
    <row r="16" spans="1:17" x14ac:dyDescent="0.3">
      <c r="A16" s="175" t="s">
        <v>1085</v>
      </c>
      <c r="B16" s="176" t="s">
        <v>108</v>
      </c>
      <c r="C16" s="176" t="s">
        <v>1210</v>
      </c>
      <c r="D16" s="175" t="s">
        <v>109</v>
      </c>
      <c r="E16" s="172">
        <v>1594018</v>
      </c>
      <c r="F16" s="177">
        <v>188856</v>
      </c>
      <c r="G16" s="177">
        <v>1186247</v>
      </c>
      <c r="H16" s="178">
        <v>218915</v>
      </c>
      <c r="I16" s="172">
        <v>1585873</v>
      </c>
      <c r="J16" s="177">
        <v>180213</v>
      </c>
      <c r="K16" s="177">
        <v>1186465</v>
      </c>
      <c r="L16" s="178">
        <v>219195</v>
      </c>
      <c r="M16" s="172">
        <v>1517419</v>
      </c>
      <c r="N16" s="177">
        <v>145112</v>
      </c>
      <c r="O16" s="177">
        <v>1159594</v>
      </c>
      <c r="P16" s="178">
        <v>212713</v>
      </c>
    </row>
    <row r="17" spans="1:16" x14ac:dyDescent="0.3">
      <c r="A17" s="179" t="s">
        <v>107</v>
      </c>
      <c r="B17" s="176" t="s">
        <v>1086</v>
      </c>
      <c r="C17" s="176" t="s">
        <v>1211</v>
      </c>
      <c r="D17" s="176" t="s">
        <v>1087</v>
      </c>
      <c r="E17" s="172">
        <v>940729</v>
      </c>
      <c r="F17" s="177">
        <v>116417</v>
      </c>
      <c r="G17" s="177">
        <v>672518</v>
      </c>
      <c r="H17" s="178">
        <v>151794</v>
      </c>
      <c r="I17" s="172">
        <v>944799</v>
      </c>
      <c r="J17" s="177">
        <v>118441</v>
      </c>
      <c r="K17" s="177">
        <v>674636</v>
      </c>
      <c r="L17" s="178">
        <v>151722</v>
      </c>
      <c r="M17" s="172">
        <v>903878</v>
      </c>
      <c r="N17" s="177">
        <v>91801</v>
      </c>
      <c r="O17" s="177">
        <v>664933</v>
      </c>
      <c r="P17" s="178">
        <v>147144</v>
      </c>
    </row>
    <row r="18" spans="1:16" x14ac:dyDescent="0.3">
      <c r="A18" s="175" t="s">
        <v>539</v>
      </c>
      <c r="B18" s="176" t="s">
        <v>235</v>
      </c>
      <c r="C18" s="176" t="s">
        <v>1212</v>
      </c>
      <c r="D18" s="175" t="s">
        <v>236</v>
      </c>
      <c r="E18" s="172">
        <v>585625</v>
      </c>
      <c r="F18" s="177">
        <v>79206</v>
      </c>
      <c r="G18" s="177">
        <v>433823</v>
      </c>
      <c r="H18" s="178">
        <v>72596</v>
      </c>
      <c r="I18" s="172">
        <v>583385</v>
      </c>
      <c r="J18" s="177">
        <v>78381</v>
      </c>
      <c r="K18" s="177">
        <v>432287</v>
      </c>
      <c r="L18" s="178">
        <v>72717</v>
      </c>
      <c r="M18" s="172">
        <v>537248</v>
      </c>
      <c r="N18" s="177">
        <v>46519</v>
      </c>
      <c r="O18" s="177">
        <v>422491</v>
      </c>
      <c r="P18" s="178">
        <v>68238</v>
      </c>
    </row>
    <row r="19" spans="1:16" x14ac:dyDescent="0.3">
      <c r="A19" s="175" t="s">
        <v>234</v>
      </c>
      <c r="B19" s="176" t="s">
        <v>939</v>
      </c>
      <c r="C19" s="176" t="s">
        <v>1213</v>
      </c>
      <c r="D19" s="175" t="s">
        <v>940</v>
      </c>
      <c r="E19" s="172">
        <v>373906</v>
      </c>
      <c r="F19" s="177">
        <v>50219</v>
      </c>
      <c r="G19" s="177">
        <v>258357</v>
      </c>
      <c r="H19" s="178">
        <v>65330</v>
      </c>
      <c r="I19" s="172">
        <v>376438</v>
      </c>
      <c r="J19" s="177">
        <v>51354</v>
      </c>
      <c r="K19" s="177">
        <v>259331</v>
      </c>
      <c r="L19" s="178">
        <v>65753</v>
      </c>
      <c r="M19" s="172">
        <v>353895</v>
      </c>
      <c r="N19" s="177">
        <v>36485</v>
      </c>
      <c r="O19" s="177">
        <v>254619</v>
      </c>
      <c r="P19" s="178">
        <v>62791</v>
      </c>
    </row>
    <row r="20" spans="1:16" x14ac:dyDescent="0.3">
      <c r="A20" s="175" t="s">
        <v>512</v>
      </c>
      <c r="B20" s="176" t="s">
        <v>261</v>
      </c>
      <c r="C20" s="176" t="s">
        <v>1214</v>
      </c>
      <c r="D20" s="175" t="s">
        <v>262</v>
      </c>
      <c r="E20" s="172">
        <v>348239</v>
      </c>
      <c r="F20" s="177">
        <v>50423</v>
      </c>
      <c r="G20" s="177">
        <v>251326</v>
      </c>
      <c r="H20" s="178">
        <v>46490</v>
      </c>
      <c r="I20" s="172">
        <v>347407</v>
      </c>
      <c r="J20" s="177">
        <v>49597</v>
      </c>
      <c r="K20" s="177">
        <v>251183</v>
      </c>
      <c r="L20" s="178">
        <v>46627</v>
      </c>
      <c r="M20" s="172">
        <v>324652</v>
      </c>
      <c r="N20" s="177">
        <v>38450</v>
      </c>
      <c r="O20" s="177">
        <v>244876</v>
      </c>
      <c r="P20" s="178">
        <v>41326</v>
      </c>
    </row>
    <row r="21" spans="1:16" x14ac:dyDescent="0.3">
      <c r="A21" s="175" t="s">
        <v>938</v>
      </c>
      <c r="B21" s="176" t="s">
        <v>449</v>
      </c>
      <c r="C21" s="176" t="s">
        <v>1215</v>
      </c>
      <c r="D21" s="175" t="s">
        <v>925</v>
      </c>
      <c r="E21" s="172">
        <v>243951</v>
      </c>
      <c r="F21" s="177">
        <v>32964</v>
      </c>
      <c r="G21" s="177">
        <v>166810</v>
      </c>
      <c r="H21" s="178">
        <v>44177</v>
      </c>
      <c r="I21" s="172">
        <v>239565</v>
      </c>
      <c r="J21" s="177">
        <v>27781</v>
      </c>
      <c r="K21" s="177">
        <v>167478</v>
      </c>
      <c r="L21" s="178">
        <v>44306</v>
      </c>
      <c r="M21" s="172">
        <v>229358</v>
      </c>
      <c r="N21" s="177">
        <v>22224</v>
      </c>
      <c r="O21" s="177">
        <v>163988</v>
      </c>
      <c r="P21" s="178">
        <v>43146</v>
      </c>
    </row>
    <row r="22" spans="1:16" x14ac:dyDescent="0.3">
      <c r="A22" s="175" t="s">
        <v>308</v>
      </c>
      <c r="B22" s="176" t="s">
        <v>135</v>
      </c>
      <c r="C22" s="176" t="s">
        <v>1216</v>
      </c>
      <c r="D22" s="175" t="s">
        <v>430</v>
      </c>
      <c r="E22" s="172">
        <v>208310</v>
      </c>
      <c r="F22" s="177">
        <v>43895</v>
      </c>
      <c r="G22" s="177">
        <v>128636</v>
      </c>
      <c r="H22" s="178">
        <v>35779</v>
      </c>
      <c r="I22" s="172">
        <v>207092</v>
      </c>
      <c r="J22" s="177">
        <v>42780</v>
      </c>
      <c r="K22" s="177">
        <v>128049</v>
      </c>
      <c r="L22" s="178">
        <v>36263</v>
      </c>
      <c r="M22" s="172">
        <v>184092</v>
      </c>
      <c r="N22" s="177">
        <v>25630</v>
      </c>
      <c r="O22" s="177">
        <v>123843</v>
      </c>
      <c r="P22" s="178">
        <v>34619</v>
      </c>
    </row>
    <row r="23" spans="1:16" x14ac:dyDescent="0.3">
      <c r="A23" s="175" t="s">
        <v>711</v>
      </c>
      <c r="B23" s="176" t="s">
        <v>874</v>
      </c>
      <c r="C23" s="176" t="s">
        <v>1217</v>
      </c>
      <c r="D23" s="175" t="s">
        <v>875</v>
      </c>
      <c r="E23" s="172">
        <v>203053</v>
      </c>
      <c r="F23" s="177">
        <v>45796</v>
      </c>
      <c r="G23" s="177">
        <v>121954</v>
      </c>
      <c r="H23" s="178">
        <v>35303</v>
      </c>
      <c r="I23" s="172">
        <v>194566</v>
      </c>
      <c r="J23" s="177">
        <v>36769</v>
      </c>
      <c r="K23" s="177">
        <v>122299</v>
      </c>
      <c r="L23" s="178">
        <v>35498</v>
      </c>
      <c r="M23" s="172">
        <v>177265</v>
      </c>
      <c r="N23" s="177">
        <v>24153</v>
      </c>
      <c r="O23" s="177">
        <v>118728</v>
      </c>
      <c r="P23" s="178">
        <v>34384</v>
      </c>
    </row>
    <row r="24" spans="1:16" x14ac:dyDescent="0.3">
      <c r="A24" s="175" t="s">
        <v>568</v>
      </c>
      <c r="B24" s="176" t="s">
        <v>793</v>
      </c>
      <c r="C24" s="176" t="s">
        <v>1218</v>
      </c>
      <c r="D24" s="175" t="s">
        <v>794</v>
      </c>
      <c r="E24" s="172">
        <v>183263</v>
      </c>
      <c r="F24" s="177">
        <v>26352</v>
      </c>
      <c r="G24" s="177">
        <v>124363</v>
      </c>
      <c r="H24" s="178">
        <v>32548</v>
      </c>
      <c r="I24" s="172">
        <v>183792</v>
      </c>
      <c r="J24" s="177">
        <v>26244</v>
      </c>
      <c r="K24" s="177">
        <v>124975</v>
      </c>
      <c r="L24" s="178">
        <v>32573</v>
      </c>
      <c r="M24" s="172">
        <v>177112</v>
      </c>
      <c r="N24" s="177">
        <v>23361</v>
      </c>
      <c r="O24" s="177">
        <v>121993</v>
      </c>
      <c r="P24" s="178">
        <v>31758</v>
      </c>
    </row>
    <row r="25" spans="1:16" x14ac:dyDescent="0.3">
      <c r="A25" s="175" t="s">
        <v>568</v>
      </c>
      <c r="B25" s="176" t="s">
        <v>108</v>
      </c>
      <c r="C25" s="176" t="s">
        <v>1219</v>
      </c>
      <c r="D25" s="175" t="s">
        <v>155</v>
      </c>
      <c r="E25" s="172">
        <v>187353</v>
      </c>
      <c r="F25" s="177">
        <v>24396</v>
      </c>
      <c r="G25" s="177">
        <v>129840</v>
      </c>
      <c r="H25" s="178">
        <v>33117</v>
      </c>
      <c r="I25" s="172">
        <v>188625</v>
      </c>
      <c r="J25" s="177">
        <v>25637</v>
      </c>
      <c r="K25" s="177">
        <v>129339</v>
      </c>
      <c r="L25" s="178">
        <v>33649</v>
      </c>
      <c r="M25" s="172">
        <v>175397</v>
      </c>
      <c r="N25" s="177">
        <v>18445</v>
      </c>
      <c r="O25" s="177">
        <v>125062</v>
      </c>
      <c r="P25" s="178">
        <v>31890</v>
      </c>
    </row>
    <row r="26" spans="1:16" x14ac:dyDescent="0.3">
      <c r="A26" s="175" t="s">
        <v>260</v>
      </c>
      <c r="B26" s="176" t="s">
        <v>1039</v>
      </c>
      <c r="C26" s="176" t="s">
        <v>1220</v>
      </c>
      <c r="D26" s="175" t="s">
        <v>1040</v>
      </c>
      <c r="E26" s="172">
        <v>155378</v>
      </c>
      <c r="F26" s="177">
        <v>28655</v>
      </c>
      <c r="G26" s="177">
        <v>102596</v>
      </c>
      <c r="H26" s="178">
        <v>24127</v>
      </c>
      <c r="I26" s="172">
        <v>156616</v>
      </c>
      <c r="J26" s="177">
        <v>29512</v>
      </c>
      <c r="K26" s="177">
        <v>102944</v>
      </c>
      <c r="L26" s="178">
        <v>24160</v>
      </c>
      <c r="M26" s="172">
        <v>142267</v>
      </c>
      <c r="N26" s="177">
        <v>19247</v>
      </c>
      <c r="O26" s="177">
        <v>101619</v>
      </c>
      <c r="P26" s="178">
        <v>21401</v>
      </c>
    </row>
    <row r="27" spans="1:16" x14ac:dyDescent="0.3">
      <c r="A27" s="175" t="s">
        <v>1038</v>
      </c>
      <c r="B27" s="176" t="s">
        <v>763</v>
      </c>
      <c r="C27" s="176" t="s">
        <v>1221</v>
      </c>
      <c r="D27" s="175" t="s">
        <v>764</v>
      </c>
      <c r="E27" s="172">
        <v>134107</v>
      </c>
      <c r="F27" s="177">
        <v>24865</v>
      </c>
      <c r="G27" s="177">
        <v>89659</v>
      </c>
      <c r="H27" s="178">
        <v>19583</v>
      </c>
      <c r="I27" s="172">
        <v>135069</v>
      </c>
      <c r="J27" s="177">
        <v>25584</v>
      </c>
      <c r="K27" s="177">
        <v>90045</v>
      </c>
      <c r="L27" s="178">
        <v>19440</v>
      </c>
      <c r="M27" s="172">
        <v>120426</v>
      </c>
      <c r="N27" s="177">
        <v>17215</v>
      </c>
      <c r="O27" s="177">
        <v>85269</v>
      </c>
      <c r="P27" s="178">
        <v>17942</v>
      </c>
    </row>
    <row r="28" spans="1:16" x14ac:dyDescent="0.3">
      <c r="A28" s="175" t="s">
        <v>568</v>
      </c>
      <c r="B28" s="176" t="s">
        <v>181</v>
      </c>
      <c r="C28" s="176" t="s">
        <v>1222</v>
      </c>
      <c r="D28" s="175" t="s">
        <v>820</v>
      </c>
      <c r="E28" s="172">
        <v>130734</v>
      </c>
      <c r="F28" s="177">
        <v>25258</v>
      </c>
      <c r="G28" s="177">
        <v>81350</v>
      </c>
      <c r="H28" s="178">
        <v>24126</v>
      </c>
      <c r="I28" s="172">
        <v>131187</v>
      </c>
      <c r="J28" s="177">
        <v>25434</v>
      </c>
      <c r="K28" s="177">
        <v>81565</v>
      </c>
      <c r="L28" s="178">
        <v>24188</v>
      </c>
      <c r="M28" s="172">
        <v>120604</v>
      </c>
      <c r="N28" s="177">
        <v>18025</v>
      </c>
      <c r="O28" s="177">
        <v>79233</v>
      </c>
      <c r="P28" s="178">
        <v>23346</v>
      </c>
    </row>
    <row r="29" spans="1:16" x14ac:dyDescent="0.3">
      <c r="A29" s="175" t="s">
        <v>1014</v>
      </c>
      <c r="B29" s="176" t="s">
        <v>712</v>
      </c>
      <c r="C29" s="176" t="s">
        <v>1223</v>
      </c>
      <c r="D29" s="175" t="s">
        <v>713</v>
      </c>
      <c r="E29" s="172">
        <v>123707</v>
      </c>
      <c r="F29" s="177">
        <v>23233</v>
      </c>
      <c r="G29" s="177">
        <v>74247</v>
      </c>
      <c r="H29" s="178">
        <v>26227</v>
      </c>
      <c r="I29" s="172">
        <v>125576</v>
      </c>
      <c r="J29" s="177">
        <v>24120</v>
      </c>
      <c r="K29" s="177">
        <v>74875</v>
      </c>
      <c r="L29" s="178">
        <v>26581</v>
      </c>
      <c r="M29" s="172">
        <v>118373</v>
      </c>
      <c r="N29" s="177">
        <v>19689</v>
      </c>
      <c r="O29" s="177">
        <v>73200</v>
      </c>
      <c r="P29" s="178">
        <v>25484</v>
      </c>
    </row>
    <row r="30" spans="1:16" x14ac:dyDescent="0.3">
      <c r="A30" s="175" t="s">
        <v>568</v>
      </c>
      <c r="B30" s="176" t="s">
        <v>914</v>
      </c>
      <c r="C30" s="176" t="s">
        <v>1224</v>
      </c>
      <c r="D30" s="175" t="s">
        <v>124</v>
      </c>
      <c r="E30" s="172">
        <v>120643</v>
      </c>
      <c r="F30" s="177">
        <v>18919</v>
      </c>
      <c r="G30" s="177">
        <v>80829</v>
      </c>
      <c r="H30" s="178">
        <v>20895</v>
      </c>
      <c r="I30" s="172">
        <v>120995</v>
      </c>
      <c r="J30" s="177">
        <v>18974</v>
      </c>
      <c r="K30" s="177">
        <v>80945</v>
      </c>
      <c r="L30" s="178">
        <v>21076</v>
      </c>
      <c r="M30" s="172">
        <v>114597</v>
      </c>
      <c r="N30" s="177">
        <v>15752</v>
      </c>
      <c r="O30" s="177">
        <v>79134</v>
      </c>
      <c r="P30" s="178">
        <v>19711</v>
      </c>
    </row>
    <row r="31" spans="1:16" x14ac:dyDescent="0.3">
      <c r="A31" s="175" t="s">
        <v>873</v>
      </c>
      <c r="B31" s="176" t="s">
        <v>108</v>
      </c>
      <c r="C31" s="176" t="s">
        <v>1225</v>
      </c>
      <c r="D31" s="175" t="s">
        <v>167</v>
      </c>
      <c r="E31" s="172">
        <v>121432</v>
      </c>
      <c r="F31" s="177">
        <v>19971</v>
      </c>
      <c r="G31" s="177">
        <v>75168</v>
      </c>
      <c r="H31" s="178">
        <v>26293</v>
      </c>
      <c r="I31" s="172">
        <v>120751</v>
      </c>
      <c r="J31" s="177">
        <v>19405</v>
      </c>
      <c r="K31" s="177">
        <v>74850</v>
      </c>
      <c r="L31" s="178">
        <v>26496</v>
      </c>
      <c r="M31" s="172">
        <v>111683</v>
      </c>
      <c r="N31" s="177">
        <v>12894</v>
      </c>
      <c r="O31" s="177">
        <v>73209</v>
      </c>
      <c r="P31" s="178">
        <v>25580</v>
      </c>
    </row>
    <row r="32" spans="1:16" x14ac:dyDescent="0.3">
      <c r="A32" s="175" t="s">
        <v>873</v>
      </c>
      <c r="B32" s="176" t="s">
        <v>475</v>
      </c>
      <c r="C32" s="176" t="s">
        <v>1226</v>
      </c>
      <c r="D32" s="175" t="s">
        <v>476</v>
      </c>
      <c r="E32" s="172">
        <v>117794</v>
      </c>
      <c r="F32" s="177">
        <v>29171</v>
      </c>
      <c r="G32" s="177">
        <v>66054</v>
      </c>
      <c r="H32" s="178">
        <v>22569</v>
      </c>
      <c r="I32" s="172">
        <v>117819</v>
      </c>
      <c r="J32" s="177">
        <v>28857</v>
      </c>
      <c r="K32" s="177">
        <v>66063</v>
      </c>
      <c r="L32" s="178">
        <v>22899</v>
      </c>
      <c r="M32" s="172">
        <v>111396</v>
      </c>
      <c r="N32" s="177">
        <v>25166</v>
      </c>
      <c r="O32" s="177">
        <v>64461</v>
      </c>
      <c r="P32" s="178">
        <v>21769</v>
      </c>
    </row>
    <row r="33" spans="1:16" x14ac:dyDescent="0.3">
      <c r="A33" s="175" t="s">
        <v>107</v>
      </c>
      <c r="B33" s="176" t="s">
        <v>272</v>
      </c>
      <c r="C33" s="176" t="s">
        <v>1227</v>
      </c>
      <c r="D33" s="175" t="s">
        <v>540</v>
      </c>
      <c r="E33" s="172">
        <v>118618</v>
      </c>
      <c r="F33" s="177">
        <v>5938</v>
      </c>
      <c r="G33" s="177">
        <v>110897</v>
      </c>
      <c r="H33" s="178">
        <v>1783</v>
      </c>
      <c r="I33" s="172">
        <v>117481</v>
      </c>
      <c r="J33" s="177">
        <v>5477</v>
      </c>
      <c r="K33" s="177">
        <v>110121</v>
      </c>
      <c r="L33" s="178">
        <v>1883</v>
      </c>
      <c r="M33" s="172">
        <v>111159</v>
      </c>
      <c r="N33" s="177">
        <v>1475</v>
      </c>
      <c r="O33" s="177">
        <v>107873</v>
      </c>
      <c r="P33" s="178">
        <v>1811</v>
      </c>
    </row>
    <row r="34" spans="1:16" x14ac:dyDescent="0.3">
      <c r="A34" s="175" t="s">
        <v>1038</v>
      </c>
      <c r="B34" s="176" t="s">
        <v>513</v>
      </c>
      <c r="C34" s="176" t="s">
        <v>1228</v>
      </c>
      <c r="D34" s="175" t="s">
        <v>514</v>
      </c>
      <c r="E34" s="172">
        <v>100198</v>
      </c>
      <c r="F34" s="177">
        <v>20111</v>
      </c>
      <c r="G34" s="177">
        <v>60993</v>
      </c>
      <c r="H34" s="178">
        <v>19094</v>
      </c>
      <c r="I34" s="172">
        <v>100438</v>
      </c>
      <c r="J34" s="177">
        <v>19813</v>
      </c>
      <c r="K34" s="177">
        <v>61406</v>
      </c>
      <c r="L34" s="178">
        <v>19219</v>
      </c>
      <c r="M34" s="172">
        <v>93331</v>
      </c>
      <c r="N34" s="177">
        <v>15662</v>
      </c>
      <c r="O34" s="177">
        <v>59214</v>
      </c>
      <c r="P34" s="178">
        <v>18455</v>
      </c>
    </row>
    <row r="35" spans="1:16" x14ac:dyDescent="0.3">
      <c r="A35" s="175" t="s">
        <v>680</v>
      </c>
      <c r="B35" s="176" t="s">
        <v>309</v>
      </c>
      <c r="C35" s="176" t="s">
        <v>1229</v>
      </c>
      <c r="D35" s="175" t="s">
        <v>310</v>
      </c>
      <c r="E35" s="172">
        <v>80072</v>
      </c>
      <c r="F35" s="177">
        <v>11173</v>
      </c>
      <c r="G35" s="177">
        <v>53679</v>
      </c>
      <c r="H35" s="178">
        <v>15220</v>
      </c>
      <c r="I35" s="172">
        <v>78031</v>
      </c>
      <c r="J35" s="177">
        <v>9548</v>
      </c>
      <c r="K35" s="177">
        <v>53362</v>
      </c>
      <c r="L35" s="178">
        <v>15121</v>
      </c>
      <c r="M35" s="172">
        <v>73199</v>
      </c>
      <c r="N35" s="177">
        <v>7670</v>
      </c>
      <c r="O35" s="177">
        <v>50759</v>
      </c>
      <c r="P35" s="178">
        <v>14770</v>
      </c>
    </row>
    <row r="36" spans="1:16" x14ac:dyDescent="0.3">
      <c r="A36" s="175" t="s">
        <v>1038</v>
      </c>
      <c r="B36" s="176" t="s">
        <v>108</v>
      </c>
      <c r="C36" s="176" t="s">
        <v>1230</v>
      </c>
      <c r="D36" s="175" t="s">
        <v>127</v>
      </c>
      <c r="E36" s="172">
        <v>74716</v>
      </c>
      <c r="F36" s="177">
        <v>8684</v>
      </c>
      <c r="G36" s="177">
        <v>53223</v>
      </c>
      <c r="H36" s="178">
        <v>12809</v>
      </c>
      <c r="I36" s="172">
        <v>74502</v>
      </c>
      <c r="J36" s="177">
        <v>8572</v>
      </c>
      <c r="K36" s="177">
        <v>53086</v>
      </c>
      <c r="L36" s="178">
        <v>12844</v>
      </c>
      <c r="M36" s="172">
        <v>69913</v>
      </c>
      <c r="N36" s="177">
        <v>5808</v>
      </c>
      <c r="O36" s="177">
        <v>51776</v>
      </c>
      <c r="P36" s="178">
        <v>12329</v>
      </c>
    </row>
    <row r="37" spans="1:16" x14ac:dyDescent="0.3">
      <c r="A37" s="175" t="s">
        <v>1085</v>
      </c>
      <c r="B37" s="176" t="s">
        <v>569</v>
      </c>
      <c r="C37" s="176" t="s">
        <v>1231</v>
      </c>
      <c r="D37" s="175" t="s">
        <v>585</v>
      </c>
      <c r="E37" s="172">
        <v>68551</v>
      </c>
      <c r="F37" s="177">
        <v>2928</v>
      </c>
      <c r="G37" s="177">
        <v>65032</v>
      </c>
      <c r="H37" s="178">
        <v>591</v>
      </c>
      <c r="I37" s="172">
        <v>71538</v>
      </c>
      <c r="J37" s="177">
        <v>2748</v>
      </c>
      <c r="K37" s="177">
        <v>68063</v>
      </c>
      <c r="L37" s="178">
        <v>727</v>
      </c>
      <c r="M37" s="172">
        <v>69623</v>
      </c>
      <c r="N37" s="177">
        <v>1997</v>
      </c>
      <c r="O37" s="177">
        <v>67042</v>
      </c>
      <c r="P37" s="178">
        <v>584</v>
      </c>
    </row>
    <row r="38" spans="1:16" x14ac:dyDescent="0.3">
      <c r="A38" s="175" t="s">
        <v>107</v>
      </c>
      <c r="B38" s="176" t="s">
        <v>1086</v>
      </c>
      <c r="C38" s="175" t="s">
        <v>1232</v>
      </c>
      <c r="D38" s="175" t="s">
        <v>1120</v>
      </c>
      <c r="E38" s="172">
        <v>71900</v>
      </c>
      <c r="F38" s="177">
        <v>9132</v>
      </c>
      <c r="G38" s="177">
        <v>41607</v>
      </c>
      <c r="H38" s="178">
        <v>21161</v>
      </c>
      <c r="I38" s="172">
        <v>71625</v>
      </c>
      <c r="J38" s="177">
        <v>9055</v>
      </c>
      <c r="K38" s="177">
        <v>41323</v>
      </c>
      <c r="L38" s="178">
        <v>21247</v>
      </c>
      <c r="M38" s="180">
        <v>68289</v>
      </c>
      <c r="N38" s="181">
        <v>7314</v>
      </c>
      <c r="O38" s="181">
        <v>40241</v>
      </c>
      <c r="P38" s="182">
        <v>20734</v>
      </c>
    </row>
    <row r="39" spans="1:16" x14ac:dyDescent="0.3">
      <c r="A39" s="175" t="s">
        <v>1085</v>
      </c>
      <c r="B39" s="176" t="s">
        <v>1086</v>
      </c>
      <c r="C39" s="176" t="s">
        <v>1233</v>
      </c>
      <c r="D39" s="176" t="s">
        <v>1108</v>
      </c>
      <c r="E39" s="172">
        <v>71270</v>
      </c>
      <c r="F39" s="177">
        <v>5373</v>
      </c>
      <c r="G39" s="177">
        <v>53772</v>
      </c>
      <c r="H39" s="178">
        <v>12125</v>
      </c>
      <c r="I39" s="172">
        <v>70947</v>
      </c>
      <c r="J39" s="177">
        <v>5216</v>
      </c>
      <c r="K39" s="177">
        <v>53591</v>
      </c>
      <c r="L39" s="178">
        <v>12140</v>
      </c>
      <c r="M39" s="172">
        <v>68408</v>
      </c>
      <c r="N39" s="177">
        <v>4390</v>
      </c>
      <c r="O39" s="177">
        <v>52183</v>
      </c>
      <c r="P39" s="178">
        <v>11835</v>
      </c>
    </row>
    <row r="40" spans="1:16" x14ac:dyDescent="0.3">
      <c r="A40" s="175" t="s">
        <v>762</v>
      </c>
      <c r="B40" s="176" t="s">
        <v>939</v>
      </c>
      <c r="C40" s="176" t="s">
        <v>1234</v>
      </c>
      <c r="D40" s="175" t="s">
        <v>965</v>
      </c>
      <c r="E40" s="172">
        <v>68977</v>
      </c>
      <c r="F40" s="177">
        <v>7223</v>
      </c>
      <c r="G40" s="177">
        <v>44102</v>
      </c>
      <c r="H40" s="178">
        <v>17652</v>
      </c>
      <c r="I40" s="172">
        <v>69445</v>
      </c>
      <c r="J40" s="177">
        <v>7399</v>
      </c>
      <c r="K40" s="177">
        <v>44215</v>
      </c>
      <c r="L40" s="178">
        <v>17831</v>
      </c>
      <c r="M40" s="172">
        <v>67050</v>
      </c>
      <c r="N40" s="177">
        <v>6849</v>
      </c>
      <c r="O40" s="177">
        <v>42965</v>
      </c>
      <c r="P40" s="178">
        <v>17236</v>
      </c>
    </row>
    <row r="41" spans="1:16" x14ac:dyDescent="0.3">
      <c r="A41" s="175" t="s">
        <v>924</v>
      </c>
      <c r="B41" s="176" t="s">
        <v>108</v>
      </c>
      <c r="C41" s="176" t="s">
        <v>1235</v>
      </c>
      <c r="D41" s="175" t="s">
        <v>193</v>
      </c>
      <c r="E41" s="172">
        <v>69798</v>
      </c>
      <c r="F41" s="177">
        <v>11758</v>
      </c>
      <c r="G41" s="177">
        <v>41445</v>
      </c>
      <c r="H41" s="178">
        <v>16595</v>
      </c>
      <c r="I41" s="172">
        <v>69770</v>
      </c>
      <c r="J41" s="177">
        <v>11590</v>
      </c>
      <c r="K41" s="177">
        <v>41431</v>
      </c>
      <c r="L41" s="178">
        <v>16749</v>
      </c>
      <c r="M41" s="172">
        <v>63046</v>
      </c>
      <c r="N41" s="177">
        <v>7120</v>
      </c>
      <c r="O41" s="177">
        <v>39655</v>
      </c>
      <c r="P41" s="178">
        <v>16271</v>
      </c>
    </row>
    <row r="42" spans="1:16" x14ac:dyDescent="0.3">
      <c r="A42" s="175" t="s">
        <v>234</v>
      </c>
      <c r="B42" s="176" t="s">
        <v>1131</v>
      </c>
      <c r="C42" s="176" t="s">
        <v>1236</v>
      </c>
      <c r="D42" s="175" t="s">
        <v>1132</v>
      </c>
      <c r="E42" s="172">
        <v>68582</v>
      </c>
      <c r="F42" s="177">
        <v>14421</v>
      </c>
      <c r="G42" s="177">
        <v>41858</v>
      </c>
      <c r="H42" s="178">
        <v>12303</v>
      </c>
      <c r="I42" s="172">
        <v>68557</v>
      </c>
      <c r="J42" s="177">
        <v>14283</v>
      </c>
      <c r="K42" s="177">
        <v>42256</v>
      </c>
      <c r="L42" s="178">
        <v>12018</v>
      </c>
      <c r="M42" s="172">
        <v>60864</v>
      </c>
      <c r="N42" s="177">
        <v>10220</v>
      </c>
      <c r="O42" s="177">
        <v>39722</v>
      </c>
      <c r="P42" s="178">
        <v>10922</v>
      </c>
    </row>
    <row r="43" spans="1:16" x14ac:dyDescent="0.3">
      <c r="A43" s="175" t="s">
        <v>711</v>
      </c>
      <c r="B43" s="176" t="s">
        <v>506</v>
      </c>
      <c r="C43" s="176" t="s">
        <v>1237</v>
      </c>
      <c r="D43" s="175" t="s">
        <v>1015</v>
      </c>
      <c r="E43" s="172">
        <v>60134</v>
      </c>
      <c r="F43" s="177">
        <v>11996</v>
      </c>
      <c r="G43" s="177">
        <v>38891</v>
      </c>
      <c r="H43" s="178">
        <v>9247</v>
      </c>
      <c r="I43" s="172">
        <v>60602</v>
      </c>
      <c r="J43" s="177">
        <v>12035</v>
      </c>
      <c r="K43" s="177">
        <v>39488</v>
      </c>
      <c r="L43" s="178">
        <v>9079</v>
      </c>
      <c r="M43" s="172">
        <v>54877</v>
      </c>
      <c r="N43" s="177">
        <v>8331</v>
      </c>
      <c r="O43" s="177">
        <v>37678</v>
      </c>
      <c r="P43" s="178">
        <v>8868</v>
      </c>
    </row>
    <row r="44" spans="1:16" x14ac:dyDescent="0.3">
      <c r="A44" s="175" t="s">
        <v>308</v>
      </c>
      <c r="B44" s="176" t="s">
        <v>108</v>
      </c>
      <c r="C44" s="176" t="s">
        <v>1238</v>
      </c>
      <c r="D44" s="176" t="s">
        <v>195</v>
      </c>
      <c r="E44" s="172">
        <v>55391</v>
      </c>
      <c r="F44" s="177">
        <v>8306</v>
      </c>
      <c r="G44" s="177">
        <v>33408</v>
      </c>
      <c r="H44" s="178">
        <v>13677</v>
      </c>
      <c r="I44" s="172">
        <v>54929</v>
      </c>
      <c r="J44" s="177">
        <v>8150</v>
      </c>
      <c r="K44" s="177">
        <v>33131</v>
      </c>
      <c r="L44" s="178">
        <v>13648</v>
      </c>
      <c r="M44" s="172">
        <v>51552</v>
      </c>
      <c r="N44" s="177">
        <v>7643</v>
      </c>
      <c r="O44" s="177">
        <v>32219</v>
      </c>
      <c r="P44" s="178">
        <v>11690</v>
      </c>
    </row>
    <row r="45" spans="1:16" x14ac:dyDescent="0.3">
      <c r="A45" s="175" t="s">
        <v>1038</v>
      </c>
      <c r="B45" s="176" t="s">
        <v>1086</v>
      </c>
      <c r="C45" s="176" t="s">
        <v>1239</v>
      </c>
      <c r="D45" s="175" t="s">
        <v>1115</v>
      </c>
      <c r="E45" s="172">
        <v>56850</v>
      </c>
      <c r="F45" s="177">
        <v>1678</v>
      </c>
      <c r="G45" s="177">
        <v>54440</v>
      </c>
      <c r="H45" s="178">
        <v>732</v>
      </c>
      <c r="I45" s="172">
        <v>55892</v>
      </c>
      <c r="J45" s="177">
        <v>1458</v>
      </c>
      <c r="K45" s="177">
        <v>53706</v>
      </c>
      <c r="L45" s="178">
        <v>728</v>
      </c>
      <c r="M45" s="172">
        <v>53236</v>
      </c>
      <c r="N45" s="177">
        <v>1227</v>
      </c>
      <c r="O45" s="177">
        <v>51282</v>
      </c>
      <c r="P45" s="178">
        <v>727</v>
      </c>
    </row>
    <row r="46" spans="1:16" x14ac:dyDescent="0.3">
      <c r="A46" s="175" t="s">
        <v>308</v>
      </c>
      <c r="B46" s="176" t="s">
        <v>939</v>
      </c>
      <c r="C46" s="176" t="s">
        <v>1240</v>
      </c>
      <c r="D46" s="175" t="s">
        <v>944</v>
      </c>
      <c r="E46" s="172">
        <v>56644</v>
      </c>
      <c r="F46" s="177">
        <v>12129</v>
      </c>
      <c r="G46" s="177">
        <v>39386</v>
      </c>
      <c r="H46" s="178">
        <v>5129</v>
      </c>
      <c r="I46" s="172">
        <v>53856</v>
      </c>
      <c r="J46" s="177">
        <v>11243</v>
      </c>
      <c r="K46" s="177">
        <v>37447</v>
      </c>
      <c r="L46" s="178">
        <v>5166</v>
      </c>
      <c r="M46" s="172">
        <v>50095</v>
      </c>
      <c r="N46" s="177">
        <v>6301</v>
      </c>
      <c r="O46" s="177">
        <v>39094</v>
      </c>
      <c r="P46" s="178">
        <v>4700</v>
      </c>
    </row>
    <row r="47" spans="1:16" x14ac:dyDescent="0.3">
      <c r="A47" s="175" t="s">
        <v>568</v>
      </c>
      <c r="B47" s="176" t="s">
        <v>449</v>
      </c>
      <c r="C47" s="176" t="s">
        <v>1241</v>
      </c>
      <c r="D47" s="175" t="s">
        <v>928</v>
      </c>
      <c r="E47" s="172">
        <v>51290</v>
      </c>
      <c r="F47" s="177">
        <v>8296</v>
      </c>
      <c r="G47" s="177">
        <v>30091</v>
      </c>
      <c r="H47" s="178">
        <v>12903</v>
      </c>
      <c r="I47" s="172">
        <v>51351</v>
      </c>
      <c r="J47" s="177">
        <v>8275</v>
      </c>
      <c r="K47" s="177">
        <v>30106</v>
      </c>
      <c r="L47" s="178">
        <v>12970</v>
      </c>
      <c r="M47" s="172">
        <v>48690</v>
      </c>
      <c r="N47" s="177">
        <v>7148</v>
      </c>
      <c r="O47" s="177">
        <v>28921</v>
      </c>
      <c r="P47" s="178">
        <v>12621</v>
      </c>
    </row>
    <row r="48" spans="1:16" x14ac:dyDescent="0.3">
      <c r="A48" s="175" t="s">
        <v>747</v>
      </c>
      <c r="B48" s="176" t="s">
        <v>569</v>
      </c>
      <c r="C48" s="176" t="s">
        <v>1242</v>
      </c>
      <c r="D48" s="175" t="s">
        <v>590</v>
      </c>
      <c r="E48" s="172">
        <v>52722</v>
      </c>
      <c r="F48" s="177">
        <v>13695</v>
      </c>
      <c r="G48" s="177">
        <v>28807</v>
      </c>
      <c r="H48" s="178">
        <v>10220</v>
      </c>
      <c r="I48" s="172">
        <v>52418</v>
      </c>
      <c r="J48" s="177">
        <v>13658</v>
      </c>
      <c r="K48" s="177">
        <v>28617</v>
      </c>
      <c r="L48" s="178">
        <v>10143</v>
      </c>
      <c r="M48" s="172">
        <v>44257</v>
      </c>
      <c r="N48" s="177">
        <v>7291</v>
      </c>
      <c r="O48" s="177">
        <v>27290</v>
      </c>
      <c r="P48" s="178">
        <v>9676</v>
      </c>
    </row>
    <row r="49" spans="1:16" x14ac:dyDescent="0.3">
      <c r="A49" s="175" t="s">
        <v>762</v>
      </c>
      <c r="B49" s="176" t="s">
        <v>569</v>
      </c>
      <c r="C49" s="176" t="s">
        <v>1243</v>
      </c>
      <c r="D49" s="175" t="s">
        <v>650</v>
      </c>
      <c r="E49" s="172">
        <v>44603</v>
      </c>
      <c r="F49" s="177">
        <v>4887</v>
      </c>
      <c r="G49" s="177">
        <v>25246</v>
      </c>
      <c r="H49" s="178">
        <v>14470</v>
      </c>
      <c r="I49" s="172">
        <v>44883</v>
      </c>
      <c r="J49" s="177">
        <v>4852</v>
      </c>
      <c r="K49" s="177">
        <v>25375</v>
      </c>
      <c r="L49" s="178">
        <v>14656</v>
      </c>
      <c r="M49" s="172">
        <v>42643</v>
      </c>
      <c r="N49" s="177">
        <v>4642</v>
      </c>
      <c r="O49" s="177">
        <v>23755</v>
      </c>
      <c r="P49" s="178">
        <v>14246</v>
      </c>
    </row>
    <row r="50" spans="1:16" x14ac:dyDescent="0.3">
      <c r="A50" s="175" t="s">
        <v>308</v>
      </c>
      <c r="B50" s="176" t="s">
        <v>569</v>
      </c>
      <c r="C50" s="176" t="s">
        <v>1244</v>
      </c>
      <c r="D50" s="175" t="s">
        <v>624</v>
      </c>
      <c r="E50" s="172">
        <v>44121</v>
      </c>
      <c r="F50" s="177">
        <v>3583</v>
      </c>
      <c r="G50" s="177">
        <v>34713</v>
      </c>
      <c r="H50" s="178">
        <v>5825</v>
      </c>
      <c r="I50" s="172">
        <v>44176</v>
      </c>
      <c r="J50" s="177">
        <v>3584</v>
      </c>
      <c r="K50" s="177">
        <v>34770</v>
      </c>
      <c r="L50" s="178">
        <v>5822</v>
      </c>
      <c r="M50" s="172">
        <v>42590</v>
      </c>
      <c r="N50" s="177">
        <v>3317</v>
      </c>
      <c r="O50" s="177">
        <v>33851</v>
      </c>
      <c r="P50" s="178">
        <v>5422</v>
      </c>
    </row>
    <row r="51" spans="1:16" x14ac:dyDescent="0.3">
      <c r="A51" s="175" t="s">
        <v>308</v>
      </c>
      <c r="B51" s="176" t="s">
        <v>748</v>
      </c>
      <c r="C51" s="176" t="s">
        <v>1245</v>
      </c>
      <c r="D51" s="175" t="s">
        <v>749</v>
      </c>
      <c r="E51" s="172">
        <v>44998</v>
      </c>
      <c r="F51" s="177">
        <v>5916</v>
      </c>
      <c r="G51" s="177">
        <v>34528</v>
      </c>
      <c r="H51" s="178">
        <v>4554</v>
      </c>
      <c r="I51" s="172">
        <v>43732</v>
      </c>
      <c r="J51" s="177">
        <v>4650</v>
      </c>
      <c r="K51" s="177">
        <v>34543</v>
      </c>
      <c r="L51" s="178">
        <v>4539</v>
      </c>
      <c r="M51" s="172">
        <v>41822</v>
      </c>
      <c r="N51" s="177">
        <v>4262</v>
      </c>
      <c r="O51" s="177">
        <v>33416</v>
      </c>
      <c r="P51" s="178">
        <v>4144</v>
      </c>
    </row>
    <row r="52" spans="1:16" x14ac:dyDescent="0.3">
      <c r="A52" s="175" t="s">
        <v>474</v>
      </c>
      <c r="B52" s="176" t="s">
        <v>569</v>
      </c>
      <c r="C52" s="176" t="s">
        <v>1246</v>
      </c>
      <c r="D52" s="175" t="s">
        <v>597</v>
      </c>
      <c r="E52" s="172">
        <v>46722</v>
      </c>
      <c r="F52" s="177">
        <v>10352</v>
      </c>
      <c r="G52" s="177">
        <v>23795</v>
      </c>
      <c r="H52" s="178">
        <v>12575</v>
      </c>
      <c r="I52" s="172">
        <v>45055</v>
      </c>
      <c r="J52" s="177">
        <v>8318</v>
      </c>
      <c r="K52" s="177">
        <v>24035</v>
      </c>
      <c r="L52" s="178">
        <v>12702</v>
      </c>
      <c r="M52" s="172">
        <v>38763</v>
      </c>
      <c r="N52" s="177">
        <v>3823</v>
      </c>
      <c r="O52" s="177">
        <v>22613</v>
      </c>
      <c r="P52" s="178">
        <v>12327</v>
      </c>
    </row>
    <row r="53" spans="1:16" x14ac:dyDescent="0.3">
      <c r="A53" s="175" t="s">
        <v>819</v>
      </c>
      <c r="B53" s="176" t="s">
        <v>569</v>
      </c>
      <c r="C53" s="176" t="s">
        <v>1247</v>
      </c>
      <c r="D53" s="175" t="s">
        <v>594</v>
      </c>
      <c r="E53" s="172">
        <v>39681</v>
      </c>
      <c r="F53" s="177">
        <v>3121</v>
      </c>
      <c r="G53" s="177">
        <v>31228</v>
      </c>
      <c r="H53" s="178">
        <v>5332</v>
      </c>
      <c r="I53" s="172">
        <v>39064</v>
      </c>
      <c r="J53" s="177">
        <v>3072</v>
      </c>
      <c r="K53" s="177">
        <v>30644</v>
      </c>
      <c r="L53" s="178">
        <v>5348</v>
      </c>
      <c r="M53" s="172">
        <v>38356</v>
      </c>
      <c r="N53" s="177">
        <v>3008</v>
      </c>
      <c r="O53" s="177">
        <v>30226</v>
      </c>
      <c r="P53" s="178">
        <v>5122</v>
      </c>
    </row>
    <row r="54" spans="1:16" x14ac:dyDescent="0.3">
      <c r="A54" s="175" t="s">
        <v>938</v>
      </c>
      <c r="B54" s="176" t="s">
        <v>458</v>
      </c>
      <c r="C54" s="176" t="s">
        <v>1248</v>
      </c>
      <c r="D54" s="175" t="s">
        <v>459</v>
      </c>
      <c r="E54" s="172">
        <v>37611</v>
      </c>
      <c r="F54" s="177">
        <v>3608</v>
      </c>
      <c r="G54" s="177">
        <v>24870</v>
      </c>
      <c r="H54" s="178">
        <v>9133</v>
      </c>
      <c r="I54" s="172">
        <v>37783</v>
      </c>
      <c r="J54" s="177">
        <v>3571</v>
      </c>
      <c r="K54" s="177">
        <v>24991</v>
      </c>
      <c r="L54" s="178">
        <v>9221</v>
      </c>
      <c r="M54" s="172">
        <v>36791</v>
      </c>
      <c r="N54" s="177">
        <v>3431</v>
      </c>
      <c r="O54" s="177">
        <v>24498</v>
      </c>
      <c r="P54" s="178">
        <v>8862</v>
      </c>
    </row>
    <row r="55" spans="1:16" x14ac:dyDescent="0.3">
      <c r="A55" s="175" t="s">
        <v>1085</v>
      </c>
      <c r="B55" s="176" t="s">
        <v>108</v>
      </c>
      <c r="C55" s="176" t="s">
        <v>1249</v>
      </c>
      <c r="D55" s="175" t="s">
        <v>172</v>
      </c>
      <c r="E55" s="172">
        <v>41562</v>
      </c>
      <c r="F55" s="177">
        <v>8959</v>
      </c>
      <c r="G55" s="177">
        <v>22519</v>
      </c>
      <c r="H55" s="178">
        <v>10084</v>
      </c>
      <c r="I55" s="172">
        <v>41578</v>
      </c>
      <c r="J55" s="177">
        <v>9003</v>
      </c>
      <c r="K55" s="177">
        <v>22488</v>
      </c>
      <c r="L55" s="178">
        <v>10087</v>
      </c>
      <c r="M55" s="172">
        <v>36599</v>
      </c>
      <c r="N55" s="177">
        <v>4785</v>
      </c>
      <c r="O55" s="177">
        <v>21921</v>
      </c>
      <c r="P55" s="178">
        <v>9893</v>
      </c>
    </row>
    <row r="56" spans="1:16" x14ac:dyDescent="0.3">
      <c r="A56" s="175" t="s">
        <v>938</v>
      </c>
      <c r="B56" s="176" t="s">
        <v>569</v>
      </c>
      <c r="C56" s="176" t="s">
        <v>1250</v>
      </c>
      <c r="D56" s="175" t="s">
        <v>580</v>
      </c>
      <c r="E56" s="172">
        <v>36267</v>
      </c>
      <c r="F56" s="177">
        <v>7191</v>
      </c>
      <c r="G56" s="177">
        <v>22972</v>
      </c>
      <c r="H56" s="178">
        <v>6104</v>
      </c>
      <c r="I56" s="172">
        <v>36059</v>
      </c>
      <c r="J56" s="177">
        <v>7185</v>
      </c>
      <c r="K56" s="177">
        <v>22635</v>
      </c>
      <c r="L56" s="178">
        <v>6239</v>
      </c>
      <c r="M56" s="172">
        <v>35581</v>
      </c>
      <c r="N56" s="177">
        <v>7254</v>
      </c>
      <c r="O56" s="177">
        <v>22457</v>
      </c>
      <c r="P56" s="178">
        <v>5870</v>
      </c>
    </row>
    <row r="57" spans="1:16" x14ac:dyDescent="0.3">
      <c r="A57" s="175" t="s">
        <v>938</v>
      </c>
      <c r="B57" s="176" t="s">
        <v>309</v>
      </c>
      <c r="C57" s="176" t="s">
        <v>1251</v>
      </c>
      <c r="D57" s="175" t="s">
        <v>338</v>
      </c>
      <c r="E57" s="172">
        <v>38852</v>
      </c>
      <c r="F57" s="177">
        <v>9085</v>
      </c>
      <c r="G57" s="177">
        <v>20479</v>
      </c>
      <c r="H57" s="178">
        <v>9288</v>
      </c>
      <c r="I57" s="172">
        <v>38090</v>
      </c>
      <c r="J57" s="177">
        <v>8475</v>
      </c>
      <c r="K57" s="177">
        <v>20481</v>
      </c>
      <c r="L57" s="178">
        <v>9134</v>
      </c>
      <c r="M57" s="172">
        <v>34528</v>
      </c>
      <c r="N57" s="177">
        <v>5545</v>
      </c>
      <c r="O57" s="177">
        <v>20299</v>
      </c>
      <c r="P57" s="178">
        <v>8684</v>
      </c>
    </row>
    <row r="58" spans="1:16" x14ac:dyDescent="0.3">
      <c r="A58" s="175" t="s">
        <v>474</v>
      </c>
      <c r="B58" s="176" t="s">
        <v>1086</v>
      </c>
      <c r="C58" s="176" t="s">
        <v>1252</v>
      </c>
      <c r="D58" s="175" t="s">
        <v>1091</v>
      </c>
      <c r="E58" s="172">
        <v>35800</v>
      </c>
      <c r="F58" s="177">
        <v>3493</v>
      </c>
      <c r="G58" s="177">
        <v>25420</v>
      </c>
      <c r="H58" s="178">
        <v>6887</v>
      </c>
      <c r="I58" s="172">
        <v>35873</v>
      </c>
      <c r="J58" s="177">
        <v>3525</v>
      </c>
      <c r="K58" s="177">
        <v>25398</v>
      </c>
      <c r="L58" s="178">
        <v>6950</v>
      </c>
      <c r="M58" s="172">
        <v>34016</v>
      </c>
      <c r="N58" s="177">
        <v>2635</v>
      </c>
      <c r="O58" s="177">
        <v>24616</v>
      </c>
      <c r="P58" s="178">
        <v>6765</v>
      </c>
    </row>
    <row r="59" spans="1:16" x14ac:dyDescent="0.3">
      <c r="A59" s="175" t="s">
        <v>792</v>
      </c>
      <c r="B59" s="176" t="s">
        <v>108</v>
      </c>
      <c r="C59" s="176" t="s">
        <v>1253</v>
      </c>
      <c r="D59" s="175" t="s">
        <v>121</v>
      </c>
      <c r="E59" s="172">
        <v>33413</v>
      </c>
      <c r="F59" s="177">
        <v>3587</v>
      </c>
      <c r="G59" s="177">
        <v>21426</v>
      </c>
      <c r="H59" s="178">
        <v>8400</v>
      </c>
      <c r="I59" s="172">
        <v>33790</v>
      </c>
      <c r="J59" s="177">
        <v>3589</v>
      </c>
      <c r="K59" s="177">
        <v>21718</v>
      </c>
      <c r="L59" s="178">
        <v>8483</v>
      </c>
      <c r="M59" s="172">
        <v>32569</v>
      </c>
      <c r="N59" s="177">
        <v>3330</v>
      </c>
      <c r="O59" s="177">
        <v>20921</v>
      </c>
      <c r="P59" s="178">
        <v>8318</v>
      </c>
    </row>
    <row r="60" spans="1:16" x14ac:dyDescent="0.3">
      <c r="A60" s="175" t="s">
        <v>680</v>
      </c>
      <c r="B60" s="176" t="s">
        <v>681</v>
      </c>
      <c r="C60" s="176" t="s">
        <v>1254</v>
      </c>
      <c r="D60" s="175" t="s">
        <v>682</v>
      </c>
      <c r="E60" s="172">
        <v>33882</v>
      </c>
      <c r="F60" s="177">
        <v>2749</v>
      </c>
      <c r="G60" s="177">
        <v>22310</v>
      </c>
      <c r="H60" s="178">
        <v>8823</v>
      </c>
      <c r="I60" s="172">
        <v>33452</v>
      </c>
      <c r="J60" s="177">
        <v>2691</v>
      </c>
      <c r="K60" s="177">
        <v>21967</v>
      </c>
      <c r="L60" s="178">
        <v>8794</v>
      </c>
      <c r="M60" s="172">
        <v>32389</v>
      </c>
      <c r="N60" s="177">
        <v>2527</v>
      </c>
      <c r="O60" s="177">
        <v>21339</v>
      </c>
      <c r="P60" s="178">
        <v>8523</v>
      </c>
    </row>
    <row r="61" spans="1:16" x14ac:dyDescent="0.3">
      <c r="A61" s="175" t="s">
        <v>711</v>
      </c>
      <c r="B61" s="176" t="s">
        <v>309</v>
      </c>
      <c r="C61" s="176" t="s">
        <v>1255</v>
      </c>
      <c r="D61" s="175" t="s">
        <v>403</v>
      </c>
      <c r="E61" s="172">
        <v>32447</v>
      </c>
      <c r="F61" s="177">
        <v>2348</v>
      </c>
      <c r="G61" s="177">
        <v>24148</v>
      </c>
      <c r="H61" s="178">
        <v>5951</v>
      </c>
      <c r="I61" s="172">
        <v>31864</v>
      </c>
      <c r="J61" s="177">
        <v>2282</v>
      </c>
      <c r="K61" s="177">
        <v>23693</v>
      </c>
      <c r="L61" s="178">
        <v>5889</v>
      </c>
      <c r="M61" s="172">
        <v>30198</v>
      </c>
      <c r="N61" s="177">
        <v>2255</v>
      </c>
      <c r="O61" s="177">
        <v>22927</v>
      </c>
      <c r="P61" s="178">
        <v>5016</v>
      </c>
    </row>
    <row r="62" spans="1:16" x14ac:dyDescent="0.3">
      <c r="A62" s="175" t="s">
        <v>747</v>
      </c>
      <c r="B62" s="176" t="s">
        <v>569</v>
      </c>
      <c r="C62" s="176" t="s">
        <v>1256</v>
      </c>
      <c r="D62" s="175" t="s">
        <v>679</v>
      </c>
      <c r="E62" s="172">
        <v>32560</v>
      </c>
      <c r="F62" s="177">
        <v>2508</v>
      </c>
      <c r="G62" s="177">
        <v>25021</v>
      </c>
      <c r="H62" s="178">
        <v>5031</v>
      </c>
      <c r="I62" s="172">
        <v>32107</v>
      </c>
      <c r="J62" s="177">
        <v>2423</v>
      </c>
      <c r="K62" s="177">
        <v>24616</v>
      </c>
      <c r="L62" s="178">
        <v>5068</v>
      </c>
      <c r="M62" s="172">
        <v>30862</v>
      </c>
      <c r="N62" s="177">
        <v>1659</v>
      </c>
      <c r="O62" s="177">
        <v>24332</v>
      </c>
      <c r="P62" s="178">
        <v>4871</v>
      </c>
    </row>
    <row r="63" spans="1:16" x14ac:dyDescent="0.3">
      <c r="A63" s="175" t="s">
        <v>568</v>
      </c>
      <c r="B63" s="176" t="s">
        <v>1086</v>
      </c>
      <c r="C63" s="176" t="s">
        <v>1257</v>
      </c>
      <c r="D63" s="175" t="s">
        <v>1096</v>
      </c>
      <c r="E63" s="172">
        <v>33638</v>
      </c>
      <c r="F63" s="177">
        <v>5326</v>
      </c>
      <c r="G63" s="177">
        <v>19749</v>
      </c>
      <c r="H63" s="178">
        <v>8563</v>
      </c>
      <c r="I63" s="172">
        <v>33453</v>
      </c>
      <c r="J63" s="177">
        <v>5139</v>
      </c>
      <c r="K63" s="177">
        <v>19662</v>
      </c>
      <c r="L63" s="178">
        <v>8652</v>
      </c>
      <c r="M63" s="172">
        <v>30283</v>
      </c>
      <c r="N63" s="177">
        <v>2928</v>
      </c>
      <c r="O63" s="177">
        <v>19028</v>
      </c>
      <c r="P63" s="178">
        <v>8327</v>
      </c>
    </row>
    <row r="64" spans="1:16" x14ac:dyDescent="0.3">
      <c r="A64" s="175" t="s">
        <v>873</v>
      </c>
      <c r="B64" s="176" t="s">
        <v>569</v>
      </c>
      <c r="C64" s="176" t="s">
        <v>1258</v>
      </c>
      <c r="D64" s="175" t="s">
        <v>599</v>
      </c>
      <c r="E64" s="172">
        <v>32521</v>
      </c>
      <c r="F64" s="177">
        <v>6836</v>
      </c>
      <c r="G64" s="177">
        <v>16182</v>
      </c>
      <c r="H64" s="178">
        <v>9503</v>
      </c>
      <c r="I64" s="172">
        <v>32548</v>
      </c>
      <c r="J64" s="177">
        <v>6822</v>
      </c>
      <c r="K64" s="177">
        <v>16183</v>
      </c>
      <c r="L64" s="178">
        <v>9543</v>
      </c>
      <c r="M64" s="172">
        <v>29759</v>
      </c>
      <c r="N64" s="177">
        <v>4715</v>
      </c>
      <c r="O64" s="177">
        <v>15703</v>
      </c>
      <c r="P64" s="178">
        <v>9341</v>
      </c>
    </row>
    <row r="65" spans="1:16" x14ac:dyDescent="0.3">
      <c r="A65" s="175" t="s">
        <v>1130</v>
      </c>
      <c r="B65" s="176" t="s">
        <v>1086</v>
      </c>
      <c r="C65" s="176" t="s">
        <v>1259</v>
      </c>
      <c r="D65" s="175" t="s">
        <v>1092</v>
      </c>
      <c r="E65" s="172">
        <v>34223</v>
      </c>
      <c r="F65" s="177">
        <v>6420</v>
      </c>
      <c r="G65" s="177">
        <v>18963</v>
      </c>
      <c r="H65" s="178">
        <v>8840</v>
      </c>
      <c r="I65" s="172">
        <v>33873</v>
      </c>
      <c r="J65" s="177">
        <v>6333</v>
      </c>
      <c r="K65" s="177">
        <v>18751</v>
      </c>
      <c r="L65" s="178">
        <v>8789</v>
      </c>
      <c r="M65" s="172">
        <v>29340</v>
      </c>
      <c r="N65" s="177">
        <v>3252</v>
      </c>
      <c r="O65" s="177">
        <v>17698</v>
      </c>
      <c r="P65" s="178">
        <v>8390</v>
      </c>
    </row>
    <row r="66" spans="1:16" x14ac:dyDescent="0.3">
      <c r="A66" s="175" t="s">
        <v>680</v>
      </c>
      <c r="B66" s="176" t="s">
        <v>569</v>
      </c>
      <c r="C66" s="176" t="s">
        <v>1260</v>
      </c>
      <c r="D66" s="175" t="s">
        <v>621</v>
      </c>
      <c r="E66" s="172">
        <v>29328</v>
      </c>
      <c r="F66" s="177">
        <v>1505</v>
      </c>
      <c r="G66" s="177">
        <v>26383</v>
      </c>
      <c r="H66" s="178">
        <v>1440</v>
      </c>
      <c r="I66" s="172">
        <v>37064</v>
      </c>
      <c r="J66" s="177">
        <v>8107</v>
      </c>
      <c r="K66" s="177">
        <v>27781</v>
      </c>
      <c r="L66" s="178">
        <v>1176</v>
      </c>
      <c r="M66" s="172">
        <v>29409</v>
      </c>
      <c r="N66" s="177">
        <v>502</v>
      </c>
      <c r="O66" s="177">
        <v>28035</v>
      </c>
      <c r="P66" s="178">
        <v>872</v>
      </c>
    </row>
    <row r="67" spans="1:16" x14ac:dyDescent="0.3">
      <c r="A67" s="175" t="s">
        <v>1085</v>
      </c>
      <c r="B67" s="176" t="s">
        <v>939</v>
      </c>
      <c r="C67" s="176" t="s">
        <v>1261</v>
      </c>
      <c r="D67" s="175" t="s">
        <v>968</v>
      </c>
      <c r="E67" s="172">
        <v>27984</v>
      </c>
      <c r="F67" s="177">
        <v>3638</v>
      </c>
      <c r="G67" s="177">
        <v>17642</v>
      </c>
      <c r="H67" s="178">
        <v>6704</v>
      </c>
      <c r="I67" s="172">
        <v>28104</v>
      </c>
      <c r="J67" s="177">
        <v>3601</v>
      </c>
      <c r="K67" s="177">
        <v>17711</v>
      </c>
      <c r="L67" s="178">
        <v>6792</v>
      </c>
      <c r="M67" s="172">
        <v>27760</v>
      </c>
      <c r="N67" s="177">
        <v>3494</v>
      </c>
      <c r="O67" s="177">
        <v>17690</v>
      </c>
      <c r="P67" s="178">
        <v>6576</v>
      </c>
    </row>
    <row r="68" spans="1:16" x14ac:dyDescent="0.3">
      <c r="A68" s="175" t="s">
        <v>762</v>
      </c>
      <c r="B68" s="176" t="s">
        <v>569</v>
      </c>
      <c r="C68" s="176" t="s">
        <v>1262</v>
      </c>
      <c r="D68" s="175" t="s">
        <v>664</v>
      </c>
      <c r="E68" s="172">
        <v>28287</v>
      </c>
      <c r="F68" s="177">
        <v>1394</v>
      </c>
      <c r="G68" s="177">
        <v>23260</v>
      </c>
      <c r="H68" s="178">
        <v>3633</v>
      </c>
      <c r="I68" s="172">
        <v>28959</v>
      </c>
      <c r="J68" s="177">
        <v>1369</v>
      </c>
      <c r="K68" s="177">
        <v>23994</v>
      </c>
      <c r="L68" s="178">
        <v>3596</v>
      </c>
      <c r="M68" s="172">
        <v>27839</v>
      </c>
      <c r="N68" s="177">
        <v>1258</v>
      </c>
      <c r="O68" s="177">
        <v>23080</v>
      </c>
      <c r="P68" s="178">
        <v>3501</v>
      </c>
    </row>
    <row r="69" spans="1:16" x14ac:dyDescent="0.3">
      <c r="A69" s="175" t="s">
        <v>819</v>
      </c>
      <c r="B69" s="176" t="s">
        <v>235</v>
      </c>
      <c r="C69" s="176" t="s">
        <v>1263</v>
      </c>
      <c r="D69" s="175" t="s">
        <v>254</v>
      </c>
      <c r="E69" s="172">
        <v>29231</v>
      </c>
      <c r="F69" s="177">
        <v>2419</v>
      </c>
      <c r="G69" s="177">
        <v>19309</v>
      </c>
      <c r="H69" s="178">
        <v>7503</v>
      </c>
      <c r="I69" s="172">
        <v>28895</v>
      </c>
      <c r="J69" s="177">
        <v>2325</v>
      </c>
      <c r="K69" s="177">
        <v>19025</v>
      </c>
      <c r="L69" s="178">
        <v>7545</v>
      </c>
      <c r="M69" s="172">
        <v>27238</v>
      </c>
      <c r="N69" s="177">
        <v>1553</v>
      </c>
      <c r="O69" s="177">
        <v>18472</v>
      </c>
      <c r="P69" s="178">
        <v>7213</v>
      </c>
    </row>
    <row r="70" spans="1:16" x14ac:dyDescent="0.3">
      <c r="A70" s="175" t="s">
        <v>819</v>
      </c>
      <c r="B70" s="176" t="s">
        <v>569</v>
      </c>
      <c r="C70" s="176" t="s">
        <v>1264</v>
      </c>
      <c r="D70" s="175" t="s">
        <v>604</v>
      </c>
      <c r="E70" s="172">
        <v>27690</v>
      </c>
      <c r="F70" s="177">
        <v>2361</v>
      </c>
      <c r="G70" s="177">
        <v>20076</v>
      </c>
      <c r="H70" s="178">
        <v>5253</v>
      </c>
      <c r="I70" s="172">
        <v>27982</v>
      </c>
      <c r="J70" s="177">
        <v>2365</v>
      </c>
      <c r="K70" s="177">
        <v>20377</v>
      </c>
      <c r="L70" s="178">
        <v>5240</v>
      </c>
      <c r="M70" s="172">
        <v>26836</v>
      </c>
      <c r="N70" s="177">
        <v>1577</v>
      </c>
      <c r="O70" s="177">
        <v>20190</v>
      </c>
      <c r="P70" s="178">
        <v>5069</v>
      </c>
    </row>
    <row r="71" spans="1:16" x14ac:dyDescent="0.3">
      <c r="A71" s="175" t="s">
        <v>308</v>
      </c>
      <c r="B71" s="176" t="s">
        <v>108</v>
      </c>
      <c r="C71" s="176" t="s">
        <v>1265</v>
      </c>
      <c r="D71" s="175" t="s">
        <v>171</v>
      </c>
      <c r="E71" s="172">
        <v>27214</v>
      </c>
      <c r="F71" s="177">
        <v>3842</v>
      </c>
      <c r="G71" s="177">
        <v>17435</v>
      </c>
      <c r="H71" s="178">
        <v>5937</v>
      </c>
      <c r="I71" s="172">
        <v>27301</v>
      </c>
      <c r="J71" s="177">
        <v>3832</v>
      </c>
      <c r="K71" s="177">
        <v>17413</v>
      </c>
      <c r="L71" s="178">
        <v>6056</v>
      </c>
      <c r="M71" s="172">
        <v>26189</v>
      </c>
      <c r="N71" s="177">
        <v>3408</v>
      </c>
      <c r="O71" s="177">
        <v>16898</v>
      </c>
      <c r="P71" s="178">
        <v>5883</v>
      </c>
    </row>
    <row r="72" spans="1:16" x14ac:dyDescent="0.3">
      <c r="A72" s="175" t="s">
        <v>107</v>
      </c>
      <c r="B72" s="176" t="s">
        <v>939</v>
      </c>
      <c r="C72" s="176" t="s">
        <v>1266</v>
      </c>
      <c r="D72" s="175" t="s">
        <v>991</v>
      </c>
      <c r="E72" s="172">
        <v>26642</v>
      </c>
      <c r="F72" s="177">
        <v>5138</v>
      </c>
      <c r="G72" s="177">
        <v>14639</v>
      </c>
      <c r="H72" s="178">
        <v>6865</v>
      </c>
      <c r="I72" s="172">
        <v>26820</v>
      </c>
      <c r="J72" s="177">
        <v>5147</v>
      </c>
      <c r="K72" s="177">
        <v>14773</v>
      </c>
      <c r="L72" s="178">
        <v>6900</v>
      </c>
      <c r="M72" s="172">
        <v>25028</v>
      </c>
      <c r="N72" s="177">
        <v>4795</v>
      </c>
      <c r="O72" s="177">
        <v>13986</v>
      </c>
      <c r="P72" s="178">
        <v>6247</v>
      </c>
    </row>
    <row r="73" spans="1:16" x14ac:dyDescent="0.3">
      <c r="A73" s="175" t="s">
        <v>924</v>
      </c>
      <c r="B73" s="176" t="s">
        <v>1161</v>
      </c>
      <c r="C73" s="176" t="s">
        <v>1267</v>
      </c>
      <c r="D73" s="175" t="s">
        <v>997</v>
      </c>
      <c r="E73" s="172">
        <v>28597</v>
      </c>
      <c r="F73" s="177">
        <v>5216</v>
      </c>
      <c r="G73" s="177">
        <v>16022</v>
      </c>
      <c r="H73" s="178">
        <v>7359</v>
      </c>
      <c r="I73" s="172">
        <v>28580</v>
      </c>
      <c r="J73" s="177">
        <v>5391</v>
      </c>
      <c r="K73" s="177">
        <v>15762</v>
      </c>
      <c r="L73" s="178">
        <v>7427</v>
      </c>
      <c r="M73" s="172">
        <v>25189</v>
      </c>
      <c r="N73" s="177">
        <v>2595</v>
      </c>
      <c r="O73" s="177">
        <v>15354</v>
      </c>
      <c r="P73" s="178">
        <v>7240</v>
      </c>
    </row>
    <row r="74" spans="1:16" x14ac:dyDescent="0.3">
      <c r="A74" s="175" t="s">
        <v>568</v>
      </c>
      <c r="B74" s="176" t="s">
        <v>712</v>
      </c>
      <c r="C74" s="176" t="s">
        <v>1268</v>
      </c>
      <c r="D74" s="175" t="s">
        <v>735</v>
      </c>
      <c r="E74" s="172">
        <v>27600</v>
      </c>
      <c r="F74" s="177">
        <v>945</v>
      </c>
      <c r="G74" s="177">
        <v>25815</v>
      </c>
      <c r="H74" s="178">
        <v>840</v>
      </c>
      <c r="I74" s="172">
        <v>26059</v>
      </c>
      <c r="J74" s="177">
        <v>1052</v>
      </c>
      <c r="K74" s="177">
        <v>24239</v>
      </c>
      <c r="L74" s="178">
        <v>768</v>
      </c>
      <c r="M74" s="172">
        <v>24024</v>
      </c>
      <c r="N74" s="177">
        <v>639</v>
      </c>
      <c r="O74" s="177">
        <v>22818</v>
      </c>
      <c r="P74" s="178">
        <v>567</v>
      </c>
    </row>
    <row r="75" spans="1:16" x14ac:dyDescent="0.3">
      <c r="A75" s="175" t="s">
        <v>873</v>
      </c>
      <c r="B75" s="176" t="s">
        <v>1086</v>
      </c>
      <c r="C75" s="176" t="s">
        <v>1269</v>
      </c>
      <c r="D75" s="175" t="s">
        <v>1105</v>
      </c>
      <c r="E75" s="172">
        <v>21552</v>
      </c>
      <c r="F75" s="177">
        <v>1830</v>
      </c>
      <c r="G75" s="177">
        <v>16069</v>
      </c>
      <c r="H75" s="178">
        <v>3653</v>
      </c>
      <c r="I75" s="172">
        <v>21960</v>
      </c>
      <c r="J75" s="177">
        <v>1810</v>
      </c>
      <c r="K75" s="177">
        <v>16430</v>
      </c>
      <c r="L75" s="178">
        <v>3720</v>
      </c>
      <c r="M75" s="172">
        <v>21385</v>
      </c>
      <c r="N75" s="177">
        <v>1737</v>
      </c>
      <c r="O75" s="177">
        <v>16091</v>
      </c>
      <c r="P75" s="178">
        <v>3557</v>
      </c>
    </row>
    <row r="76" spans="1:16" x14ac:dyDescent="0.3">
      <c r="A76" s="175" t="s">
        <v>107</v>
      </c>
      <c r="B76" s="176" t="s">
        <v>261</v>
      </c>
      <c r="C76" s="176" t="s">
        <v>1270</v>
      </c>
      <c r="D76" s="175" t="s">
        <v>304</v>
      </c>
      <c r="E76" s="172">
        <v>22505</v>
      </c>
      <c r="F76" s="177">
        <v>3555</v>
      </c>
      <c r="G76" s="177">
        <v>14612</v>
      </c>
      <c r="H76" s="178">
        <v>4338</v>
      </c>
      <c r="I76" s="172">
        <v>21696</v>
      </c>
      <c r="J76" s="177">
        <v>2422</v>
      </c>
      <c r="K76" s="177">
        <v>14902</v>
      </c>
      <c r="L76" s="178">
        <v>4372</v>
      </c>
      <c r="M76" s="172">
        <v>20821</v>
      </c>
      <c r="N76" s="177">
        <v>2424</v>
      </c>
      <c r="O76" s="177">
        <v>14117</v>
      </c>
      <c r="P76" s="178">
        <v>4280</v>
      </c>
    </row>
    <row r="77" spans="1:16" x14ac:dyDescent="0.3">
      <c r="A77" s="175" t="s">
        <v>429</v>
      </c>
      <c r="B77" s="176" t="s">
        <v>1123</v>
      </c>
      <c r="C77" s="176" t="s">
        <v>1271</v>
      </c>
      <c r="D77" s="175" t="s">
        <v>1123</v>
      </c>
      <c r="E77" s="172">
        <v>21878</v>
      </c>
      <c r="F77" s="177">
        <v>2419</v>
      </c>
      <c r="G77" s="177">
        <v>17157</v>
      </c>
      <c r="H77" s="178">
        <v>2302</v>
      </c>
      <c r="I77" s="172">
        <v>21836</v>
      </c>
      <c r="J77" s="177">
        <v>2369</v>
      </c>
      <c r="K77" s="177">
        <v>17130</v>
      </c>
      <c r="L77" s="178">
        <v>2337</v>
      </c>
      <c r="M77" s="172">
        <v>20688</v>
      </c>
      <c r="N77" s="177">
        <v>1366</v>
      </c>
      <c r="O77" s="177">
        <v>17043</v>
      </c>
      <c r="P77" s="178">
        <v>2279</v>
      </c>
    </row>
    <row r="78" spans="1:16" x14ac:dyDescent="0.3">
      <c r="A78" s="175" t="s">
        <v>568</v>
      </c>
      <c r="B78" s="176" t="s">
        <v>108</v>
      </c>
      <c r="C78" s="176" t="s">
        <v>1272</v>
      </c>
      <c r="D78" s="175" t="s">
        <v>149</v>
      </c>
      <c r="E78" s="172">
        <v>23333</v>
      </c>
      <c r="F78" s="177">
        <v>4790</v>
      </c>
      <c r="G78" s="177">
        <v>14300</v>
      </c>
      <c r="H78" s="178">
        <v>4243</v>
      </c>
      <c r="I78" s="172">
        <v>22316</v>
      </c>
      <c r="J78" s="177">
        <v>4744</v>
      </c>
      <c r="K78" s="177">
        <v>13234</v>
      </c>
      <c r="L78" s="178">
        <v>4338</v>
      </c>
      <c r="M78" s="172">
        <v>20203</v>
      </c>
      <c r="N78" s="177">
        <v>3155</v>
      </c>
      <c r="O78" s="177">
        <v>12844</v>
      </c>
      <c r="P78" s="178">
        <v>4204</v>
      </c>
    </row>
    <row r="79" spans="1:16" x14ac:dyDescent="0.3">
      <c r="A79" s="175" t="s">
        <v>938</v>
      </c>
      <c r="B79" s="176" t="s">
        <v>939</v>
      </c>
      <c r="C79" s="176" t="s">
        <v>1273</v>
      </c>
      <c r="D79" s="175" t="s">
        <v>999</v>
      </c>
      <c r="E79" s="172">
        <v>20670</v>
      </c>
      <c r="F79" s="177">
        <v>1854</v>
      </c>
      <c r="G79" s="177">
        <v>13991</v>
      </c>
      <c r="H79" s="178">
        <v>4825</v>
      </c>
      <c r="I79" s="172">
        <v>20724</v>
      </c>
      <c r="J79" s="177">
        <v>1845</v>
      </c>
      <c r="K79" s="177">
        <v>14004</v>
      </c>
      <c r="L79" s="178">
        <v>4875</v>
      </c>
      <c r="M79" s="172">
        <v>20170</v>
      </c>
      <c r="N79" s="177">
        <v>1717</v>
      </c>
      <c r="O79" s="177">
        <v>13719</v>
      </c>
      <c r="P79" s="178">
        <v>4734</v>
      </c>
    </row>
    <row r="80" spans="1:16" x14ac:dyDescent="0.3">
      <c r="A80" s="175" t="s">
        <v>913</v>
      </c>
      <c r="B80" s="176" t="s">
        <v>108</v>
      </c>
      <c r="C80" s="176" t="s">
        <v>1274</v>
      </c>
      <c r="D80" s="175" t="s">
        <v>135</v>
      </c>
      <c r="E80" s="172">
        <v>20298</v>
      </c>
      <c r="F80" s="177">
        <v>1943</v>
      </c>
      <c r="G80" s="177">
        <v>14885</v>
      </c>
      <c r="H80" s="178">
        <v>3470</v>
      </c>
      <c r="I80" s="172">
        <v>20502</v>
      </c>
      <c r="J80" s="177">
        <v>1969</v>
      </c>
      <c r="K80" s="177">
        <v>15058</v>
      </c>
      <c r="L80" s="178">
        <v>3475</v>
      </c>
      <c r="M80" s="172">
        <v>19472</v>
      </c>
      <c r="N80" s="177">
        <v>1950</v>
      </c>
      <c r="O80" s="177">
        <v>14105</v>
      </c>
      <c r="P80" s="178">
        <v>3417</v>
      </c>
    </row>
    <row r="81" spans="1:16" x14ac:dyDescent="0.3">
      <c r="A81" s="175" t="s">
        <v>792</v>
      </c>
      <c r="B81" s="176" t="s">
        <v>108</v>
      </c>
      <c r="C81" s="176" t="s">
        <v>1275</v>
      </c>
      <c r="D81" s="175" t="s">
        <v>177</v>
      </c>
      <c r="E81" s="172">
        <v>19901</v>
      </c>
      <c r="F81" s="177">
        <v>4002</v>
      </c>
      <c r="G81" s="177">
        <v>9606</v>
      </c>
      <c r="H81" s="178">
        <v>6293</v>
      </c>
      <c r="I81" s="172">
        <v>20108</v>
      </c>
      <c r="J81" s="177">
        <v>4020</v>
      </c>
      <c r="K81" s="177">
        <v>9761</v>
      </c>
      <c r="L81" s="178">
        <v>6327</v>
      </c>
      <c r="M81" s="172">
        <v>18717</v>
      </c>
      <c r="N81" s="177">
        <v>3144</v>
      </c>
      <c r="O81" s="177">
        <v>9522</v>
      </c>
      <c r="P81" s="178">
        <v>6051</v>
      </c>
    </row>
    <row r="82" spans="1:16" x14ac:dyDescent="0.3">
      <c r="A82" s="175" t="s">
        <v>938</v>
      </c>
      <c r="B82" s="176" t="s">
        <v>874</v>
      </c>
      <c r="C82" s="176" t="s">
        <v>1276</v>
      </c>
      <c r="D82" s="175" t="s">
        <v>899</v>
      </c>
      <c r="E82" s="172">
        <v>21211</v>
      </c>
      <c r="F82" s="177">
        <v>4745</v>
      </c>
      <c r="G82" s="177">
        <v>10599</v>
      </c>
      <c r="H82" s="178">
        <v>5867</v>
      </c>
      <c r="I82" s="172">
        <v>19740</v>
      </c>
      <c r="J82" s="177">
        <v>3539</v>
      </c>
      <c r="K82" s="177">
        <v>10321</v>
      </c>
      <c r="L82" s="178">
        <v>5880</v>
      </c>
      <c r="M82" s="172">
        <v>18254</v>
      </c>
      <c r="N82" s="177">
        <v>2723</v>
      </c>
      <c r="O82" s="177">
        <v>9802</v>
      </c>
      <c r="P82" s="178">
        <v>5729</v>
      </c>
    </row>
    <row r="83" spans="1:16" x14ac:dyDescent="0.3">
      <c r="A83" s="175" t="s">
        <v>429</v>
      </c>
      <c r="B83" s="176" t="s">
        <v>181</v>
      </c>
      <c r="C83" s="176" t="s">
        <v>1277</v>
      </c>
      <c r="D83" s="175" t="s">
        <v>843</v>
      </c>
      <c r="E83" s="172">
        <v>17417</v>
      </c>
      <c r="F83" s="177">
        <v>3433</v>
      </c>
      <c r="G83" s="177">
        <v>10376</v>
      </c>
      <c r="H83" s="178">
        <v>3608</v>
      </c>
      <c r="I83" s="172">
        <v>17475</v>
      </c>
      <c r="J83" s="177">
        <v>3437</v>
      </c>
      <c r="K83" s="177">
        <v>10377</v>
      </c>
      <c r="L83" s="178">
        <v>3661</v>
      </c>
      <c r="M83" s="172">
        <v>17687</v>
      </c>
      <c r="N83" s="177">
        <v>3328</v>
      </c>
      <c r="O83" s="177">
        <v>10820</v>
      </c>
      <c r="P83" s="178">
        <v>3539</v>
      </c>
    </row>
    <row r="84" spans="1:16" x14ac:dyDescent="0.3">
      <c r="A84" s="175" t="s">
        <v>107</v>
      </c>
      <c r="B84" s="176" t="s">
        <v>1150</v>
      </c>
      <c r="C84" s="176" t="s">
        <v>1278</v>
      </c>
      <c r="D84" s="175" t="s">
        <v>1151</v>
      </c>
      <c r="E84" s="172">
        <v>17809</v>
      </c>
      <c r="F84" s="177">
        <v>5292</v>
      </c>
      <c r="G84" s="177">
        <v>7284</v>
      </c>
      <c r="H84" s="178">
        <v>5233</v>
      </c>
      <c r="I84" s="172">
        <v>17771</v>
      </c>
      <c r="J84" s="177">
        <v>5294</v>
      </c>
      <c r="K84" s="177">
        <v>7282</v>
      </c>
      <c r="L84" s="178">
        <v>5195</v>
      </c>
      <c r="M84" s="172">
        <v>17101</v>
      </c>
      <c r="N84" s="177">
        <v>4982</v>
      </c>
      <c r="O84" s="177">
        <v>7155</v>
      </c>
      <c r="P84" s="178">
        <v>4964</v>
      </c>
    </row>
    <row r="85" spans="1:16" x14ac:dyDescent="0.3">
      <c r="A85" s="175" t="s">
        <v>457</v>
      </c>
      <c r="B85" s="176" t="s">
        <v>793</v>
      </c>
      <c r="C85" s="176" t="s">
        <v>1279</v>
      </c>
      <c r="D85" s="175" t="s">
        <v>795</v>
      </c>
      <c r="E85" s="172">
        <v>17487</v>
      </c>
      <c r="F85" s="177">
        <v>2635</v>
      </c>
      <c r="G85" s="177">
        <v>8965</v>
      </c>
      <c r="H85" s="178">
        <v>5887</v>
      </c>
      <c r="I85" s="172">
        <v>17594</v>
      </c>
      <c r="J85" s="177">
        <v>2635</v>
      </c>
      <c r="K85" s="177">
        <v>9028</v>
      </c>
      <c r="L85" s="178">
        <v>5931</v>
      </c>
      <c r="M85" s="172">
        <v>16991</v>
      </c>
      <c r="N85" s="177">
        <v>2604</v>
      </c>
      <c r="O85" s="177">
        <v>8704</v>
      </c>
      <c r="P85" s="178">
        <v>5683</v>
      </c>
    </row>
    <row r="86" spans="1:16" x14ac:dyDescent="0.3">
      <c r="A86" s="175" t="s">
        <v>107</v>
      </c>
      <c r="B86" s="176" t="s">
        <v>475</v>
      </c>
      <c r="C86" s="176" t="s">
        <v>1280</v>
      </c>
      <c r="D86" s="175" t="s">
        <v>502</v>
      </c>
      <c r="E86" s="172">
        <v>17267</v>
      </c>
      <c r="F86" s="177">
        <v>3915</v>
      </c>
      <c r="G86" s="177">
        <v>7874</v>
      </c>
      <c r="H86" s="178">
        <v>5478</v>
      </c>
      <c r="I86" s="172">
        <v>17483</v>
      </c>
      <c r="J86" s="177">
        <v>4008</v>
      </c>
      <c r="K86" s="177">
        <v>7892</v>
      </c>
      <c r="L86" s="178">
        <v>5583</v>
      </c>
      <c r="M86" s="172">
        <v>16965</v>
      </c>
      <c r="N86" s="177">
        <v>3878</v>
      </c>
      <c r="O86" s="177">
        <v>7723</v>
      </c>
      <c r="P86" s="178">
        <v>5364</v>
      </c>
    </row>
    <row r="87" spans="1:16" x14ac:dyDescent="0.3">
      <c r="A87" s="175" t="s">
        <v>234</v>
      </c>
      <c r="B87" s="176" t="s">
        <v>181</v>
      </c>
      <c r="C87" s="176" t="s">
        <v>1281</v>
      </c>
      <c r="D87" s="175" t="s">
        <v>870</v>
      </c>
      <c r="E87" s="172">
        <v>16948</v>
      </c>
      <c r="F87" s="177">
        <v>3745</v>
      </c>
      <c r="G87" s="177">
        <v>8390</v>
      </c>
      <c r="H87" s="178">
        <v>4813</v>
      </c>
      <c r="I87" s="172">
        <v>16553</v>
      </c>
      <c r="J87" s="177">
        <v>3607</v>
      </c>
      <c r="K87" s="177">
        <v>8346</v>
      </c>
      <c r="L87" s="178">
        <v>4600</v>
      </c>
      <c r="M87" s="172">
        <v>15988</v>
      </c>
      <c r="N87" s="177">
        <v>3449</v>
      </c>
      <c r="O87" s="177">
        <v>8333</v>
      </c>
      <c r="P87" s="178">
        <v>4206</v>
      </c>
    </row>
    <row r="88" spans="1:16" x14ac:dyDescent="0.3">
      <c r="A88" s="175" t="s">
        <v>107</v>
      </c>
      <c r="B88" s="176" t="s">
        <v>108</v>
      </c>
      <c r="C88" s="176" t="s">
        <v>1282</v>
      </c>
      <c r="D88" s="175" t="s">
        <v>163</v>
      </c>
      <c r="E88" s="172">
        <v>17680</v>
      </c>
      <c r="F88" s="177">
        <v>4801</v>
      </c>
      <c r="G88" s="177">
        <v>8374</v>
      </c>
      <c r="H88" s="178">
        <v>4505</v>
      </c>
      <c r="I88" s="172">
        <v>17582</v>
      </c>
      <c r="J88" s="177">
        <v>4620</v>
      </c>
      <c r="K88" s="177">
        <v>8372</v>
      </c>
      <c r="L88" s="178">
        <v>4590</v>
      </c>
      <c r="M88" s="172">
        <v>15867</v>
      </c>
      <c r="N88" s="177">
        <v>3143</v>
      </c>
      <c r="O88" s="177">
        <v>8330</v>
      </c>
      <c r="P88" s="178">
        <v>4394</v>
      </c>
    </row>
    <row r="89" spans="1:16" x14ac:dyDescent="0.3">
      <c r="A89" s="175" t="s">
        <v>747</v>
      </c>
      <c r="B89" s="176" t="s">
        <v>108</v>
      </c>
      <c r="C89" s="176" t="s">
        <v>1283</v>
      </c>
      <c r="D89" s="175" t="s">
        <v>141</v>
      </c>
      <c r="E89" s="172">
        <v>16297</v>
      </c>
      <c r="F89" s="177">
        <v>2772</v>
      </c>
      <c r="G89" s="177">
        <v>9900</v>
      </c>
      <c r="H89" s="178">
        <v>3625</v>
      </c>
      <c r="I89" s="172">
        <v>16085</v>
      </c>
      <c r="J89" s="177">
        <v>2697</v>
      </c>
      <c r="K89" s="177">
        <v>9763</v>
      </c>
      <c r="L89" s="178">
        <v>3625</v>
      </c>
      <c r="M89" s="172">
        <v>15647</v>
      </c>
      <c r="N89" s="177">
        <v>2529</v>
      </c>
      <c r="O89" s="177">
        <v>9674</v>
      </c>
      <c r="P89" s="178">
        <v>3444</v>
      </c>
    </row>
    <row r="90" spans="1:16" x14ac:dyDescent="0.3">
      <c r="A90" s="175" t="s">
        <v>457</v>
      </c>
      <c r="B90" s="176" t="s">
        <v>1179</v>
      </c>
      <c r="C90" s="176" t="s">
        <v>1284</v>
      </c>
      <c r="D90" s="175" t="s">
        <v>1180</v>
      </c>
      <c r="E90" s="172">
        <v>16235</v>
      </c>
      <c r="F90" s="177">
        <v>1951</v>
      </c>
      <c r="G90" s="177">
        <v>11162</v>
      </c>
      <c r="H90" s="178">
        <v>3122</v>
      </c>
      <c r="I90" s="172">
        <v>16233</v>
      </c>
      <c r="J90" s="177">
        <v>1896</v>
      </c>
      <c r="K90" s="177">
        <v>11216</v>
      </c>
      <c r="L90" s="178">
        <v>3121</v>
      </c>
      <c r="M90" s="172">
        <v>15723</v>
      </c>
      <c r="N90" s="177">
        <v>1844</v>
      </c>
      <c r="O90" s="177">
        <v>10820</v>
      </c>
      <c r="P90" s="178">
        <v>3059</v>
      </c>
    </row>
    <row r="91" spans="1:16" x14ac:dyDescent="0.3">
      <c r="A91" s="175" t="s">
        <v>680</v>
      </c>
      <c r="B91" s="176" t="s">
        <v>108</v>
      </c>
      <c r="C91" s="176" t="s">
        <v>1285</v>
      </c>
      <c r="D91" s="175" t="s">
        <v>159</v>
      </c>
      <c r="E91" s="172">
        <v>16976</v>
      </c>
      <c r="F91" s="177">
        <v>1001</v>
      </c>
      <c r="G91" s="177">
        <v>14178</v>
      </c>
      <c r="H91" s="178">
        <v>1797</v>
      </c>
      <c r="I91" s="172">
        <v>16786</v>
      </c>
      <c r="J91" s="177">
        <v>1120</v>
      </c>
      <c r="K91" s="177">
        <v>13860</v>
      </c>
      <c r="L91" s="178">
        <v>1806</v>
      </c>
      <c r="M91" s="172">
        <v>15415</v>
      </c>
      <c r="N91" s="177">
        <v>1106</v>
      </c>
      <c r="O91" s="177">
        <v>12576</v>
      </c>
      <c r="P91" s="178">
        <v>1733</v>
      </c>
    </row>
    <row r="92" spans="1:16" x14ac:dyDescent="0.3">
      <c r="A92" s="175" t="s">
        <v>1038</v>
      </c>
      <c r="B92" s="176" t="s">
        <v>569</v>
      </c>
      <c r="C92" s="176" t="s">
        <v>1286</v>
      </c>
      <c r="D92" s="175" t="s">
        <v>668</v>
      </c>
      <c r="E92" s="172">
        <v>14864</v>
      </c>
      <c r="F92" s="177">
        <v>1291</v>
      </c>
      <c r="G92" s="177">
        <v>11097</v>
      </c>
      <c r="H92" s="178">
        <v>2476</v>
      </c>
      <c r="I92" s="172">
        <v>14928</v>
      </c>
      <c r="J92" s="177">
        <v>1272</v>
      </c>
      <c r="K92" s="177">
        <v>11169</v>
      </c>
      <c r="L92" s="178">
        <v>2487</v>
      </c>
      <c r="M92" s="172">
        <v>14685</v>
      </c>
      <c r="N92" s="177">
        <v>1228</v>
      </c>
      <c r="O92" s="177">
        <v>11043</v>
      </c>
      <c r="P92" s="178">
        <v>2414</v>
      </c>
    </row>
    <row r="93" spans="1:16" x14ac:dyDescent="0.3">
      <c r="A93" s="175" t="s">
        <v>792</v>
      </c>
      <c r="B93" s="176" t="s">
        <v>1086</v>
      </c>
      <c r="C93" s="176" t="s">
        <v>1287</v>
      </c>
      <c r="D93" s="175" t="s">
        <v>239</v>
      </c>
      <c r="E93" s="172">
        <v>15688</v>
      </c>
      <c r="F93" s="177">
        <v>3894</v>
      </c>
      <c r="G93" s="177">
        <v>6671</v>
      </c>
      <c r="H93" s="178">
        <v>5123</v>
      </c>
      <c r="I93" s="172">
        <v>15291</v>
      </c>
      <c r="J93" s="177">
        <v>3782</v>
      </c>
      <c r="K93" s="177">
        <v>6670</v>
      </c>
      <c r="L93" s="178">
        <v>4839</v>
      </c>
      <c r="M93" s="172">
        <v>14465</v>
      </c>
      <c r="N93" s="177">
        <v>3486</v>
      </c>
      <c r="O93" s="177">
        <v>6222</v>
      </c>
      <c r="P93" s="178">
        <v>4757</v>
      </c>
    </row>
    <row r="94" spans="1:16" x14ac:dyDescent="0.3">
      <c r="A94" s="175" t="s">
        <v>107</v>
      </c>
      <c r="B94" s="176" t="s">
        <v>513</v>
      </c>
      <c r="C94" s="176" t="s">
        <v>1288</v>
      </c>
      <c r="D94" s="175" t="s">
        <v>515</v>
      </c>
      <c r="E94" s="172">
        <v>14568</v>
      </c>
      <c r="F94" s="177">
        <v>1293</v>
      </c>
      <c r="G94" s="177">
        <v>11410</v>
      </c>
      <c r="H94" s="178">
        <v>1865</v>
      </c>
      <c r="I94" s="172">
        <v>14615</v>
      </c>
      <c r="J94" s="177">
        <v>1273</v>
      </c>
      <c r="K94" s="177">
        <v>11470</v>
      </c>
      <c r="L94" s="178">
        <v>1872</v>
      </c>
      <c r="M94" s="172">
        <v>14329</v>
      </c>
      <c r="N94" s="177">
        <v>1235</v>
      </c>
      <c r="O94" s="177">
        <v>11273</v>
      </c>
      <c r="P94" s="178">
        <v>1821</v>
      </c>
    </row>
    <row r="95" spans="1:16" x14ac:dyDescent="0.3">
      <c r="A95" s="175" t="s">
        <v>308</v>
      </c>
      <c r="B95" s="176" t="s">
        <v>569</v>
      </c>
      <c r="C95" s="176" t="s">
        <v>1289</v>
      </c>
      <c r="D95" s="175" t="s">
        <v>651</v>
      </c>
      <c r="E95" s="172">
        <v>14954</v>
      </c>
      <c r="F95" s="177">
        <v>2114</v>
      </c>
      <c r="G95" s="177">
        <v>7981</v>
      </c>
      <c r="H95" s="178">
        <v>4859</v>
      </c>
      <c r="I95" s="172">
        <v>14938</v>
      </c>
      <c r="J95" s="177">
        <v>2131</v>
      </c>
      <c r="K95" s="177">
        <v>7932</v>
      </c>
      <c r="L95" s="178">
        <v>4875</v>
      </c>
      <c r="M95" s="172">
        <v>14224</v>
      </c>
      <c r="N95" s="177">
        <v>1756</v>
      </c>
      <c r="O95" s="177">
        <v>7688</v>
      </c>
      <c r="P95" s="178">
        <v>4780</v>
      </c>
    </row>
    <row r="96" spans="1:16" x14ac:dyDescent="0.3">
      <c r="A96" s="175" t="s">
        <v>539</v>
      </c>
      <c r="B96" s="176" t="s">
        <v>939</v>
      </c>
      <c r="C96" s="176" t="s">
        <v>1290</v>
      </c>
      <c r="D96" s="175" t="s">
        <v>1006</v>
      </c>
      <c r="E96" s="172">
        <v>15216</v>
      </c>
      <c r="F96" s="177">
        <v>2280</v>
      </c>
      <c r="G96" s="177">
        <v>10046</v>
      </c>
      <c r="H96" s="178">
        <v>2890</v>
      </c>
      <c r="I96" s="172">
        <v>15162</v>
      </c>
      <c r="J96" s="177">
        <v>2267</v>
      </c>
      <c r="K96" s="177">
        <v>9972</v>
      </c>
      <c r="L96" s="178">
        <v>2923</v>
      </c>
      <c r="M96" s="172">
        <v>13966</v>
      </c>
      <c r="N96" s="177">
        <v>1546</v>
      </c>
      <c r="O96" s="177">
        <v>9635</v>
      </c>
      <c r="P96" s="178">
        <v>2785</v>
      </c>
    </row>
    <row r="97" spans="1:16" x14ac:dyDescent="0.3">
      <c r="A97" s="175" t="s">
        <v>107</v>
      </c>
      <c r="B97" s="176" t="s">
        <v>793</v>
      </c>
      <c r="C97" s="176" t="s">
        <v>1291</v>
      </c>
      <c r="D97" s="175" t="s">
        <v>811</v>
      </c>
      <c r="E97" s="172">
        <v>14934</v>
      </c>
      <c r="F97" s="177">
        <v>2956</v>
      </c>
      <c r="G97" s="177">
        <v>7978</v>
      </c>
      <c r="H97" s="178">
        <v>4000</v>
      </c>
      <c r="I97" s="172">
        <v>14895</v>
      </c>
      <c r="J97" s="177">
        <v>3001</v>
      </c>
      <c r="K97" s="177">
        <v>7921</v>
      </c>
      <c r="L97" s="178">
        <v>3973</v>
      </c>
      <c r="M97" s="172">
        <v>13676</v>
      </c>
      <c r="N97" s="177">
        <v>2432</v>
      </c>
      <c r="O97" s="177">
        <v>7428</v>
      </c>
      <c r="P97" s="178">
        <v>3816</v>
      </c>
    </row>
    <row r="98" spans="1:16" x14ac:dyDescent="0.3">
      <c r="A98" s="175" t="s">
        <v>873</v>
      </c>
      <c r="B98" s="176" t="s">
        <v>748</v>
      </c>
      <c r="C98" s="176" t="s">
        <v>1292</v>
      </c>
      <c r="D98" s="175" t="s">
        <v>757</v>
      </c>
      <c r="E98" s="172">
        <v>14294</v>
      </c>
      <c r="F98" s="177">
        <v>2339</v>
      </c>
      <c r="G98" s="177">
        <v>8716</v>
      </c>
      <c r="H98" s="178">
        <v>3239</v>
      </c>
      <c r="I98" s="172">
        <v>14183</v>
      </c>
      <c r="J98" s="177">
        <v>2296</v>
      </c>
      <c r="K98" s="177">
        <v>8607</v>
      </c>
      <c r="L98" s="178">
        <v>3280</v>
      </c>
      <c r="M98" s="172">
        <v>13558</v>
      </c>
      <c r="N98" s="177">
        <v>2199</v>
      </c>
      <c r="O98" s="177">
        <v>8143</v>
      </c>
      <c r="P98" s="178">
        <v>3216</v>
      </c>
    </row>
    <row r="99" spans="1:16" x14ac:dyDescent="0.3">
      <c r="A99" s="175" t="s">
        <v>938</v>
      </c>
      <c r="B99" s="176" t="s">
        <v>569</v>
      </c>
      <c r="C99" s="176" t="s">
        <v>1293</v>
      </c>
      <c r="D99" s="175" t="s">
        <v>660</v>
      </c>
      <c r="E99" s="172">
        <v>13742</v>
      </c>
      <c r="F99" s="177">
        <v>1541</v>
      </c>
      <c r="G99" s="177">
        <v>9229</v>
      </c>
      <c r="H99" s="178">
        <v>2972</v>
      </c>
      <c r="I99" s="172">
        <v>13766</v>
      </c>
      <c r="J99" s="177">
        <v>1518</v>
      </c>
      <c r="K99" s="177">
        <v>9263</v>
      </c>
      <c r="L99" s="178">
        <v>2985</v>
      </c>
      <c r="M99" s="172">
        <v>13448</v>
      </c>
      <c r="N99" s="177">
        <v>1432</v>
      </c>
      <c r="O99" s="177">
        <v>9078</v>
      </c>
      <c r="P99" s="178">
        <v>2938</v>
      </c>
    </row>
    <row r="100" spans="1:16" x14ac:dyDescent="0.3">
      <c r="A100" s="175" t="s">
        <v>474</v>
      </c>
      <c r="B100" s="176" t="s">
        <v>449</v>
      </c>
      <c r="C100" s="176" t="s">
        <v>1294</v>
      </c>
      <c r="D100" s="175" t="s">
        <v>936</v>
      </c>
      <c r="E100" s="172">
        <v>15490</v>
      </c>
      <c r="F100" s="177">
        <v>5971</v>
      </c>
      <c r="G100" s="177">
        <v>7876</v>
      </c>
      <c r="H100" s="178">
        <v>1643</v>
      </c>
      <c r="I100" s="172">
        <v>15550</v>
      </c>
      <c r="J100" s="177">
        <v>5905</v>
      </c>
      <c r="K100" s="177">
        <v>7936</v>
      </c>
      <c r="L100" s="178">
        <v>1709</v>
      </c>
      <c r="M100" s="172">
        <v>12838</v>
      </c>
      <c r="N100" s="177">
        <v>3539</v>
      </c>
      <c r="O100" s="177">
        <v>7726</v>
      </c>
      <c r="P100" s="178">
        <v>1573</v>
      </c>
    </row>
    <row r="101" spans="1:16" x14ac:dyDescent="0.3">
      <c r="A101" s="175" t="s">
        <v>1162</v>
      </c>
      <c r="B101" s="176" t="s">
        <v>108</v>
      </c>
      <c r="C101" s="176" t="s">
        <v>1295</v>
      </c>
      <c r="D101" s="175" t="s">
        <v>130</v>
      </c>
      <c r="E101" s="172">
        <v>13174</v>
      </c>
      <c r="F101" s="177">
        <v>2247</v>
      </c>
      <c r="G101" s="177">
        <v>8768</v>
      </c>
      <c r="H101" s="178">
        <v>2159</v>
      </c>
      <c r="I101" s="172">
        <v>13148</v>
      </c>
      <c r="J101" s="177">
        <v>2209</v>
      </c>
      <c r="K101" s="177">
        <v>8799</v>
      </c>
      <c r="L101" s="178">
        <v>2140</v>
      </c>
      <c r="M101" s="172">
        <v>12462</v>
      </c>
      <c r="N101" s="177">
        <v>1938</v>
      </c>
      <c r="O101" s="177">
        <v>8638</v>
      </c>
      <c r="P101" s="178">
        <v>1886</v>
      </c>
    </row>
    <row r="102" spans="1:16" x14ac:dyDescent="0.3">
      <c r="A102" s="175" t="s">
        <v>568</v>
      </c>
      <c r="B102" s="176" t="s">
        <v>874</v>
      </c>
      <c r="C102" s="176" t="s">
        <v>1296</v>
      </c>
      <c r="D102" s="175" t="s">
        <v>900</v>
      </c>
      <c r="E102" s="172">
        <v>13344</v>
      </c>
      <c r="F102" s="177">
        <v>3299</v>
      </c>
      <c r="G102" s="177">
        <v>6591</v>
      </c>
      <c r="H102" s="178">
        <v>3454</v>
      </c>
      <c r="I102" s="172">
        <v>12929</v>
      </c>
      <c r="J102" s="177">
        <v>2893</v>
      </c>
      <c r="K102" s="177">
        <v>6563</v>
      </c>
      <c r="L102" s="178">
        <v>3473</v>
      </c>
      <c r="M102" s="172">
        <v>11914</v>
      </c>
      <c r="N102" s="177">
        <v>2052</v>
      </c>
      <c r="O102" s="177">
        <v>6478</v>
      </c>
      <c r="P102" s="178">
        <v>3384</v>
      </c>
    </row>
    <row r="103" spans="1:16" x14ac:dyDescent="0.3">
      <c r="A103" s="175" t="s">
        <v>819</v>
      </c>
      <c r="B103" s="176" t="s">
        <v>1039</v>
      </c>
      <c r="C103" s="176" t="s">
        <v>1297</v>
      </c>
      <c r="D103" s="175" t="s">
        <v>1055</v>
      </c>
      <c r="E103" s="172">
        <v>12018</v>
      </c>
      <c r="F103" s="177">
        <v>1050</v>
      </c>
      <c r="G103" s="177">
        <v>10517</v>
      </c>
      <c r="H103" s="178">
        <v>451</v>
      </c>
      <c r="I103" s="172">
        <v>12082</v>
      </c>
      <c r="J103" s="177">
        <v>1067</v>
      </c>
      <c r="K103" s="177">
        <v>10545</v>
      </c>
      <c r="L103" s="178">
        <v>470</v>
      </c>
      <c r="M103" s="172">
        <v>11770</v>
      </c>
      <c r="N103" s="177">
        <v>985</v>
      </c>
      <c r="O103" s="177">
        <v>10365</v>
      </c>
      <c r="P103" s="178">
        <v>420</v>
      </c>
    </row>
    <row r="104" spans="1:16" x14ac:dyDescent="0.3">
      <c r="A104" s="175" t="s">
        <v>1172</v>
      </c>
      <c r="B104" s="176" t="s">
        <v>108</v>
      </c>
      <c r="C104" s="176" t="s">
        <v>1298</v>
      </c>
      <c r="D104" s="175" t="s">
        <v>143</v>
      </c>
      <c r="E104" s="172">
        <v>11725</v>
      </c>
      <c r="F104" s="177">
        <v>2011</v>
      </c>
      <c r="G104" s="177">
        <v>6809</v>
      </c>
      <c r="H104" s="178">
        <v>2905</v>
      </c>
      <c r="I104" s="172">
        <v>11348</v>
      </c>
      <c r="J104" s="177">
        <v>1615</v>
      </c>
      <c r="K104" s="177">
        <v>6870</v>
      </c>
      <c r="L104" s="178">
        <v>2863</v>
      </c>
      <c r="M104" s="172">
        <v>11170</v>
      </c>
      <c r="N104" s="177">
        <v>1552</v>
      </c>
      <c r="O104" s="177">
        <v>7060</v>
      </c>
      <c r="P104" s="178">
        <v>2558</v>
      </c>
    </row>
    <row r="105" spans="1:16" x14ac:dyDescent="0.3">
      <c r="A105" s="175" t="s">
        <v>568</v>
      </c>
      <c r="B105" s="176" t="s">
        <v>1163</v>
      </c>
      <c r="C105" s="176" t="s">
        <v>1299</v>
      </c>
      <c r="D105" s="175" t="s">
        <v>1164</v>
      </c>
      <c r="E105" s="172">
        <v>11885</v>
      </c>
      <c r="F105" s="177">
        <v>5625</v>
      </c>
      <c r="G105" s="177">
        <v>3327</v>
      </c>
      <c r="H105" s="178">
        <v>2933</v>
      </c>
      <c r="I105" s="172">
        <v>11915</v>
      </c>
      <c r="J105" s="177">
        <v>5577</v>
      </c>
      <c r="K105" s="177">
        <v>3359</v>
      </c>
      <c r="L105" s="178">
        <v>2979</v>
      </c>
      <c r="M105" s="172">
        <v>11185</v>
      </c>
      <c r="N105" s="177">
        <v>5137</v>
      </c>
      <c r="O105" s="177">
        <v>3196</v>
      </c>
      <c r="P105" s="178">
        <v>2852</v>
      </c>
    </row>
    <row r="106" spans="1:16" x14ac:dyDescent="0.3">
      <c r="A106" s="175" t="s">
        <v>873</v>
      </c>
      <c r="B106" s="176" t="s">
        <v>108</v>
      </c>
      <c r="C106" s="176" t="s">
        <v>1300</v>
      </c>
      <c r="D106" s="175" t="s">
        <v>221</v>
      </c>
      <c r="E106" s="172">
        <v>12358</v>
      </c>
      <c r="F106" s="177">
        <v>2433</v>
      </c>
      <c r="G106" s="177">
        <v>6562</v>
      </c>
      <c r="H106" s="178">
        <v>3363</v>
      </c>
      <c r="I106" s="172">
        <v>12109</v>
      </c>
      <c r="J106" s="177">
        <v>2257</v>
      </c>
      <c r="K106" s="177">
        <v>6538</v>
      </c>
      <c r="L106" s="178">
        <v>3314</v>
      </c>
      <c r="M106" s="172">
        <v>11129</v>
      </c>
      <c r="N106" s="177">
        <v>1559</v>
      </c>
      <c r="O106" s="177">
        <v>6357</v>
      </c>
      <c r="P106" s="178">
        <v>3213</v>
      </c>
    </row>
    <row r="107" spans="1:16" x14ac:dyDescent="0.3">
      <c r="A107" s="175" t="s">
        <v>938</v>
      </c>
      <c r="B107" s="176" t="s">
        <v>108</v>
      </c>
      <c r="C107" s="176" t="s">
        <v>1301</v>
      </c>
      <c r="D107" s="175" t="s">
        <v>188</v>
      </c>
      <c r="E107" s="172">
        <v>11463</v>
      </c>
      <c r="F107" s="177">
        <v>1246</v>
      </c>
      <c r="G107" s="177">
        <v>8096</v>
      </c>
      <c r="H107" s="178">
        <v>2121</v>
      </c>
      <c r="I107" s="172">
        <v>11490</v>
      </c>
      <c r="J107" s="177">
        <v>1176</v>
      </c>
      <c r="K107" s="177">
        <v>8213</v>
      </c>
      <c r="L107" s="178">
        <v>2101</v>
      </c>
      <c r="M107" s="172">
        <v>10838</v>
      </c>
      <c r="N107" s="177">
        <v>1162</v>
      </c>
      <c r="O107" s="177">
        <v>7724</v>
      </c>
      <c r="P107" s="178">
        <v>1952</v>
      </c>
    </row>
    <row r="108" spans="1:16" x14ac:dyDescent="0.3">
      <c r="A108" s="175" t="s">
        <v>1085</v>
      </c>
      <c r="B108" s="176" t="s">
        <v>1086</v>
      </c>
      <c r="C108" s="176" t="s">
        <v>1302</v>
      </c>
      <c r="D108" s="175" t="s">
        <v>1100</v>
      </c>
      <c r="E108" s="172">
        <v>10893</v>
      </c>
      <c r="F108" s="177">
        <v>1455</v>
      </c>
      <c r="G108" s="177">
        <v>6868</v>
      </c>
      <c r="H108" s="178">
        <v>2570</v>
      </c>
      <c r="I108" s="172">
        <v>11200</v>
      </c>
      <c r="J108" s="177">
        <v>1488</v>
      </c>
      <c r="K108" s="177">
        <v>7063</v>
      </c>
      <c r="L108" s="178">
        <v>2649</v>
      </c>
      <c r="M108" s="172">
        <v>10857</v>
      </c>
      <c r="N108" s="177">
        <v>1451</v>
      </c>
      <c r="O108" s="177">
        <v>6811</v>
      </c>
      <c r="P108" s="178">
        <v>2595</v>
      </c>
    </row>
    <row r="109" spans="1:16" x14ac:dyDescent="0.3">
      <c r="A109" s="175" t="s">
        <v>792</v>
      </c>
      <c r="B109" s="176" t="s">
        <v>135</v>
      </c>
      <c r="C109" s="176" t="s">
        <v>1303</v>
      </c>
      <c r="D109" s="175" t="s">
        <v>437</v>
      </c>
      <c r="E109" s="172">
        <v>11675</v>
      </c>
      <c r="F109" s="177">
        <v>2617</v>
      </c>
      <c r="G109" s="177">
        <v>6044</v>
      </c>
      <c r="H109" s="178">
        <v>3014</v>
      </c>
      <c r="I109" s="172">
        <v>11652</v>
      </c>
      <c r="J109" s="177">
        <v>2590</v>
      </c>
      <c r="K109" s="177">
        <v>6067</v>
      </c>
      <c r="L109" s="178">
        <v>2995</v>
      </c>
      <c r="M109" s="172">
        <v>10520</v>
      </c>
      <c r="N109" s="177">
        <v>1530</v>
      </c>
      <c r="O109" s="177">
        <v>6031</v>
      </c>
      <c r="P109" s="178">
        <v>2959</v>
      </c>
    </row>
    <row r="110" spans="1:16" x14ac:dyDescent="0.3">
      <c r="A110" s="175" t="s">
        <v>680</v>
      </c>
      <c r="B110" s="176" t="s">
        <v>261</v>
      </c>
      <c r="C110" s="176" t="s">
        <v>1304</v>
      </c>
      <c r="D110" s="175" t="s">
        <v>278</v>
      </c>
      <c r="E110" s="172">
        <v>10977</v>
      </c>
      <c r="F110" s="177">
        <v>1020</v>
      </c>
      <c r="G110" s="177">
        <v>7375</v>
      </c>
      <c r="H110" s="178">
        <v>2582</v>
      </c>
      <c r="I110" s="172">
        <v>10865</v>
      </c>
      <c r="J110" s="177">
        <v>1045</v>
      </c>
      <c r="K110" s="177">
        <v>7238</v>
      </c>
      <c r="L110" s="178">
        <v>2582</v>
      </c>
      <c r="M110" s="172">
        <v>10181</v>
      </c>
      <c r="N110" s="177">
        <v>781</v>
      </c>
      <c r="O110" s="177">
        <v>6937</v>
      </c>
      <c r="P110" s="178">
        <v>2463</v>
      </c>
    </row>
    <row r="111" spans="1:16" x14ac:dyDescent="0.3">
      <c r="A111" s="175" t="s">
        <v>308</v>
      </c>
      <c r="B111" s="176" t="s">
        <v>763</v>
      </c>
      <c r="C111" s="176" t="s">
        <v>1305</v>
      </c>
      <c r="D111" s="175" t="s">
        <v>770</v>
      </c>
      <c r="E111" s="172">
        <v>8287</v>
      </c>
      <c r="F111" s="177">
        <v>646</v>
      </c>
      <c r="G111" s="177">
        <v>6707</v>
      </c>
      <c r="H111" s="178">
        <v>934</v>
      </c>
      <c r="I111" s="172">
        <v>10398</v>
      </c>
      <c r="J111" s="177">
        <v>691</v>
      </c>
      <c r="K111" s="177">
        <v>8783</v>
      </c>
      <c r="L111" s="178">
        <v>924</v>
      </c>
      <c r="M111" s="172">
        <v>10322</v>
      </c>
      <c r="N111" s="177">
        <v>662</v>
      </c>
      <c r="O111" s="177">
        <v>8712</v>
      </c>
      <c r="P111" s="178">
        <v>948</v>
      </c>
    </row>
    <row r="112" spans="1:16" x14ac:dyDescent="0.3">
      <c r="A112" s="175" t="s">
        <v>1014</v>
      </c>
      <c r="B112" s="176" t="s">
        <v>272</v>
      </c>
      <c r="C112" s="176" t="s">
        <v>1306</v>
      </c>
      <c r="D112" s="175" t="s">
        <v>543</v>
      </c>
      <c r="E112" s="172">
        <v>10791</v>
      </c>
      <c r="F112" s="177">
        <v>1880</v>
      </c>
      <c r="G112" s="177">
        <v>5364</v>
      </c>
      <c r="H112" s="178">
        <v>3547</v>
      </c>
      <c r="I112" s="172">
        <v>9894</v>
      </c>
      <c r="J112" s="177">
        <v>1880</v>
      </c>
      <c r="K112" s="177">
        <v>4867</v>
      </c>
      <c r="L112" s="178">
        <v>3147</v>
      </c>
      <c r="M112" s="172">
        <v>8821</v>
      </c>
      <c r="N112" s="177">
        <v>1842</v>
      </c>
      <c r="O112" s="177">
        <v>4700</v>
      </c>
      <c r="P112" s="178">
        <v>2279</v>
      </c>
    </row>
    <row r="113" spans="1:16" x14ac:dyDescent="0.3">
      <c r="A113" s="175" t="s">
        <v>457</v>
      </c>
      <c r="B113" s="176" t="s">
        <v>1150</v>
      </c>
      <c r="C113" s="176" t="s">
        <v>1307</v>
      </c>
      <c r="D113" s="175" t="s">
        <v>1153</v>
      </c>
      <c r="E113" s="172">
        <v>10247</v>
      </c>
      <c r="F113" s="177">
        <v>2802</v>
      </c>
      <c r="G113" s="177">
        <v>5650</v>
      </c>
      <c r="H113" s="178">
        <v>1795</v>
      </c>
      <c r="I113" s="172">
        <v>10583</v>
      </c>
      <c r="J113" s="177">
        <v>3010</v>
      </c>
      <c r="K113" s="177">
        <v>5631</v>
      </c>
      <c r="L113" s="178">
        <v>1942</v>
      </c>
      <c r="M113" s="172">
        <v>9284</v>
      </c>
      <c r="N113" s="177">
        <v>2043</v>
      </c>
      <c r="O113" s="177">
        <v>5677</v>
      </c>
      <c r="P113" s="178">
        <v>1564</v>
      </c>
    </row>
    <row r="114" spans="1:16" x14ac:dyDescent="0.3">
      <c r="A114" s="175" t="s">
        <v>568</v>
      </c>
      <c r="B114" s="176" t="s">
        <v>108</v>
      </c>
      <c r="C114" s="176" t="s">
        <v>1308</v>
      </c>
      <c r="D114" s="175" t="s">
        <v>210</v>
      </c>
      <c r="E114" s="172">
        <v>10078</v>
      </c>
      <c r="F114" s="177">
        <v>880</v>
      </c>
      <c r="G114" s="177">
        <v>7566</v>
      </c>
      <c r="H114" s="178">
        <v>1632</v>
      </c>
      <c r="I114" s="172">
        <v>10095</v>
      </c>
      <c r="J114" s="177">
        <v>860</v>
      </c>
      <c r="K114" s="177">
        <v>7580</v>
      </c>
      <c r="L114" s="178">
        <v>1655</v>
      </c>
      <c r="M114" s="172">
        <v>9473</v>
      </c>
      <c r="N114" s="177">
        <v>548</v>
      </c>
      <c r="O114" s="177">
        <v>7311</v>
      </c>
      <c r="P114" s="178">
        <v>1614</v>
      </c>
    </row>
    <row r="115" spans="1:16" x14ac:dyDescent="0.3">
      <c r="A115" s="175" t="s">
        <v>474</v>
      </c>
      <c r="B115" s="176" t="s">
        <v>272</v>
      </c>
      <c r="C115" s="176" t="s">
        <v>1309</v>
      </c>
      <c r="D115" s="175" t="s">
        <v>552</v>
      </c>
      <c r="E115" s="172">
        <v>9597</v>
      </c>
      <c r="F115" s="177">
        <v>1617</v>
      </c>
      <c r="G115" s="177">
        <v>6207</v>
      </c>
      <c r="H115" s="178">
        <v>1773</v>
      </c>
      <c r="I115" s="172">
        <v>9520</v>
      </c>
      <c r="J115" s="177">
        <v>1611</v>
      </c>
      <c r="K115" s="177">
        <v>6065</v>
      </c>
      <c r="L115" s="178">
        <v>1844</v>
      </c>
      <c r="M115" s="172">
        <v>9175</v>
      </c>
      <c r="N115" s="177">
        <v>1580</v>
      </c>
      <c r="O115" s="177">
        <v>5901</v>
      </c>
      <c r="P115" s="178">
        <v>1694</v>
      </c>
    </row>
    <row r="116" spans="1:16" x14ac:dyDescent="0.3">
      <c r="A116" s="175" t="s">
        <v>938</v>
      </c>
      <c r="B116" s="176" t="s">
        <v>1131</v>
      </c>
      <c r="C116" s="176" t="s">
        <v>1310</v>
      </c>
      <c r="D116" s="175" t="s">
        <v>306</v>
      </c>
      <c r="E116" s="172">
        <v>10040</v>
      </c>
      <c r="F116" s="177">
        <v>2768</v>
      </c>
      <c r="G116" s="177">
        <v>4918</v>
      </c>
      <c r="H116" s="178">
        <v>2354</v>
      </c>
      <c r="I116" s="172">
        <v>9829</v>
      </c>
      <c r="J116" s="177">
        <v>2615</v>
      </c>
      <c r="K116" s="177">
        <v>4882</v>
      </c>
      <c r="L116" s="178">
        <v>2332</v>
      </c>
      <c r="M116" s="172">
        <v>8783</v>
      </c>
      <c r="N116" s="177">
        <v>2139</v>
      </c>
      <c r="O116" s="177">
        <v>4789</v>
      </c>
      <c r="P116" s="178">
        <v>1855</v>
      </c>
    </row>
    <row r="117" spans="1:16" x14ac:dyDescent="0.3">
      <c r="A117" s="175" t="s">
        <v>568</v>
      </c>
      <c r="B117" s="176" t="s">
        <v>108</v>
      </c>
      <c r="C117" s="176" t="s">
        <v>1311</v>
      </c>
      <c r="D117" s="175" t="s">
        <v>192</v>
      </c>
      <c r="E117" s="172">
        <v>9644</v>
      </c>
      <c r="F117" s="177">
        <v>1105</v>
      </c>
      <c r="G117" s="177">
        <v>6243</v>
      </c>
      <c r="H117" s="178">
        <v>2296</v>
      </c>
      <c r="I117" s="172">
        <v>9629</v>
      </c>
      <c r="J117" s="177">
        <v>1106</v>
      </c>
      <c r="K117" s="177">
        <v>6199</v>
      </c>
      <c r="L117" s="178">
        <v>2324</v>
      </c>
      <c r="M117" s="172">
        <v>9076</v>
      </c>
      <c r="N117" s="177">
        <v>787</v>
      </c>
      <c r="O117" s="177">
        <v>6059</v>
      </c>
      <c r="P117" s="178">
        <v>2230</v>
      </c>
    </row>
    <row r="118" spans="1:16" x14ac:dyDescent="0.3">
      <c r="A118" s="175" t="s">
        <v>711</v>
      </c>
      <c r="B118" s="176" t="s">
        <v>235</v>
      </c>
      <c r="C118" s="176" t="s">
        <v>1312</v>
      </c>
      <c r="D118" s="175" t="s">
        <v>240</v>
      </c>
      <c r="E118" s="172">
        <v>9310</v>
      </c>
      <c r="F118" s="177">
        <v>1261</v>
      </c>
      <c r="G118" s="177">
        <v>5314</v>
      </c>
      <c r="H118" s="178">
        <v>2735</v>
      </c>
      <c r="I118" s="172">
        <v>9338</v>
      </c>
      <c r="J118" s="177">
        <v>1293</v>
      </c>
      <c r="K118" s="177">
        <v>5292</v>
      </c>
      <c r="L118" s="178">
        <v>2753</v>
      </c>
      <c r="M118" s="172">
        <v>9027</v>
      </c>
      <c r="N118" s="177">
        <v>1280</v>
      </c>
      <c r="O118" s="177">
        <v>5133</v>
      </c>
      <c r="P118" s="178">
        <v>2614</v>
      </c>
    </row>
    <row r="119" spans="1:16" x14ac:dyDescent="0.3">
      <c r="A119" s="175" t="s">
        <v>1038</v>
      </c>
      <c r="B119" s="176" t="s">
        <v>793</v>
      </c>
      <c r="C119" s="176" t="s">
        <v>1313</v>
      </c>
      <c r="D119" s="175" t="s">
        <v>161</v>
      </c>
      <c r="E119" s="172">
        <v>9360</v>
      </c>
      <c r="F119" s="177">
        <v>1238</v>
      </c>
      <c r="G119" s="177">
        <v>6947</v>
      </c>
      <c r="H119" s="178">
        <v>1175</v>
      </c>
      <c r="I119" s="172">
        <v>9231</v>
      </c>
      <c r="J119" s="177">
        <v>1220</v>
      </c>
      <c r="K119" s="177">
        <v>6883</v>
      </c>
      <c r="L119" s="178">
        <v>1128</v>
      </c>
      <c r="M119" s="172">
        <v>8896</v>
      </c>
      <c r="N119" s="177">
        <v>1217</v>
      </c>
      <c r="O119" s="177">
        <v>6681</v>
      </c>
      <c r="P119" s="178">
        <v>998</v>
      </c>
    </row>
    <row r="120" spans="1:16" x14ac:dyDescent="0.3">
      <c r="A120" s="175" t="s">
        <v>819</v>
      </c>
      <c r="B120" s="176" t="s">
        <v>309</v>
      </c>
      <c r="C120" s="176" t="s">
        <v>1314</v>
      </c>
      <c r="D120" s="175" t="s">
        <v>386</v>
      </c>
      <c r="E120" s="172">
        <v>12658</v>
      </c>
      <c r="F120" s="177">
        <v>4424</v>
      </c>
      <c r="G120" s="177">
        <v>6787</v>
      </c>
      <c r="H120" s="178">
        <v>1447</v>
      </c>
      <c r="I120" s="172">
        <v>12462</v>
      </c>
      <c r="J120" s="177">
        <v>4367</v>
      </c>
      <c r="K120" s="177">
        <v>6648</v>
      </c>
      <c r="L120" s="178">
        <v>1447</v>
      </c>
      <c r="M120" s="172">
        <v>8581</v>
      </c>
      <c r="N120" s="177">
        <v>621</v>
      </c>
      <c r="O120" s="177">
        <v>6542</v>
      </c>
      <c r="P120" s="178">
        <v>1418</v>
      </c>
    </row>
    <row r="121" spans="1:16" x14ac:dyDescent="0.3">
      <c r="A121" s="175" t="s">
        <v>474</v>
      </c>
      <c r="B121" s="176" t="s">
        <v>914</v>
      </c>
      <c r="C121" s="176" t="s">
        <v>1315</v>
      </c>
      <c r="D121" s="176" t="s">
        <v>915</v>
      </c>
      <c r="E121" s="172">
        <v>9362</v>
      </c>
      <c r="F121" s="177">
        <v>2326</v>
      </c>
      <c r="G121" s="177">
        <v>5680</v>
      </c>
      <c r="H121" s="178">
        <v>1356</v>
      </c>
      <c r="I121" s="172">
        <v>9838</v>
      </c>
      <c r="J121" s="177">
        <v>2353</v>
      </c>
      <c r="K121" s="177">
        <v>6162</v>
      </c>
      <c r="L121" s="178">
        <v>1323</v>
      </c>
      <c r="M121" s="172">
        <v>8440</v>
      </c>
      <c r="N121" s="177">
        <v>1130</v>
      </c>
      <c r="O121" s="177">
        <v>6041</v>
      </c>
      <c r="P121" s="178">
        <v>1269</v>
      </c>
    </row>
    <row r="122" spans="1:16" x14ac:dyDescent="0.3">
      <c r="A122" s="175" t="s">
        <v>308</v>
      </c>
      <c r="B122" s="176" t="s">
        <v>712</v>
      </c>
      <c r="C122" s="176" t="s">
        <v>1316</v>
      </c>
      <c r="D122" s="175" t="s">
        <v>723</v>
      </c>
      <c r="E122" s="172">
        <v>8846</v>
      </c>
      <c r="F122" s="177">
        <v>1221</v>
      </c>
      <c r="G122" s="177">
        <v>5933</v>
      </c>
      <c r="H122" s="178">
        <v>1692</v>
      </c>
      <c r="I122" s="172">
        <v>8773</v>
      </c>
      <c r="J122" s="177">
        <v>1212</v>
      </c>
      <c r="K122" s="177">
        <v>5890</v>
      </c>
      <c r="L122" s="178">
        <v>1671</v>
      </c>
      <c r="M122" s="172">
        <v>8204</v>
      </c>
      <c r="N122" s="177">
        <v>1161</v>
      </c>
      <c r="O122" s="177">
        <v>5515</v>
      </c>
      <c r="P122" s="178">
        <v>1528</v>
      </c>
    </row>
    <row r="123" spans="1:16" x14ac:dyDescent="0.3">
      <c r="A123" s="175" t="s">
        <v>819</v>
      </c>
      <c r="B123" s="176" t="s">
        <v>1131</v>
      </c>
      <c r="C123" s="176" t="s">
        <v>1317</v>
      </c>
      <c r="D123" s="175" t="s">
        <v>1133</v>
      </c>
      <c r="E123" s="172">
        <v>8385</v>
      </c>
      <c r="F123" s="177">
        <v>1705</v>
      </c>
      <c r="G123" s="177">
        <v>5756</v>
      </c>
      <c r="H123" s="178">
        <v>924</v>
      </c>
      <c r="I123" s="172">
        <v>8521</v>
      </c>
      <c r="J123" s="177">
        <v>1694</v>
      </c>
      <c r="K123" s="177">
        <v>5892</v>
      </c>
      <c r="L123" s="178">
        <v>935</v>
      </c>
      <c r="M123" s="172">
        <v>8189</v>
      </c>
      <c r="N123" s="177">
        <v>1508</v>
      </c>
      <c r="O123" s="177">
        <v>5778</v>
      </c>
      <c r="P123" s="178">
        <v>903</v>
      </c>
    </row>
    <row r="124" spans="1:16" x14ac:dyDescent="0.3">
      <c r="A124" s="175" t="s">
        <v>680</v>
      </c>
      <c r="B124" s="176" t="s">
        <v>569</v>
      </c>
      <c r="C124" s="176" t="s">
        <v>1318</v>
      </c>
      <c r="D124" s="175" t="s">
        <v>615</v>
      </c>
      <c r="E124" s="172">
        <v>9140</v>
      </c>
      <c r="F124" s="177">
        <v>2211</v>
      </c>
      <c r="G124" s="177">
        <v>3880</v>
      </c>
      <c r="H124" s="178">
        <v>3049</v>
      </c>
      <c r="I124" s="172">
        <v>9160</v>
      </c>
      <c r="J124" s="177">
        <v>2204</v>
      </c>
      <c r="K124" s="177">
        <v>3905</v>
      </c>
      <c r="L124" s="178">
        <v>3051</v>
      </c>
      <c r="M124" s="172">
        <v>7937</v>
      </c>
      <c r="N124" s="177">
        <v>1348</v>
      </c>
      <c r="O124" s="177">
        <v>3667</v>
      </c>
      <c r="P124" s="178">
        <v>2922</v>
      </c>
    </row>
    <row r="125" spans="1:16" x14ac:dyDescent="0.3">
      <c r="A125" s="175" t="s">
        <v>680</v>
      </c>
      <c r="B125" s="176" t="s">
        <v>309</v>
      </c>
      <c r="C125" s="176" t="s">
        <v>1319</v>
      </c>
      <c r="D125" s="175" t="s">
        <v>323</v>
      </c>
      <c r="E125" s="172">
        <v>8423</v>
      </c>
      <c r="F125" s="177">
        <v>2323</v>
      </c>
      <c r="G125" s="177">
        <v>3493</v>
      </c>
      <c r="H125" s="178">
        <v>2607</v>
      </c>
      <c r="I125" s="172">
        <v>8304</v>
      </c>
      <c r="J125" s="177">
        <v>2246</v>
      </c>
      <c r="K125" s="177">
        <v>3453</v>
      </c>
      <c r="L125" s="178">
        <v>2605</v>
      </c>
      <c r="M125" s="172">
        <v>7703</v>
      </c>
      <c r="N125" s="177">
        <v>1905</v>
      </c>
      <c r="O125" s="177">
        <v>3306</v>
      </c>
      <c r="P125" s="178">
        <v>2492</v>
      </c>
    </row>
    <row r="126" spans="1:16" x14ac:dyDescent="0.3">
      <c r="A126" s="175" t="s">
        <v>873</v>
      </c>
      <c r="B126" s="176" t="s">
        <v>135</v>
      </c>
      <c r="C126" s="176" t="s">
        <v>1320</v>
      </c>
      <c r="D126" s="175" t="s">
        <v>435</v>
      </c>
      <c r="E126" s="172">
        <v>8095</v>
      </c>
      <c r="F126" s="177">
        <v>1174</v>
      </c>
      <c r="G126" s="177">
        <v>5874</v>
      </c>
      <c r="H126" s="178">
        <v>1047</v>
      </c>
      <c r="I126" s="172">
        <v>7954</v>
      </c>
      <c r="J126" s="177">
        <v>1139</v>
      </c>
      <c r="K126" s="177">
        <v>5763</v>
      </c>
      <c r="L126" s="178">
        <v>1052</v>
      </c>
      <c r="M126" s="172">
        <v>7704</v>
      </c>
      <c r="N126" s="177">
        <v>1144</v>
      </c>
      <c r="O126" s="177">
        <v>5568</v>
      </c>
      <c r="P126" s="178">
        <v>992</v>
      </c>
    </row>
    <row r="127" spans="1:16" x14ac:dyDescent="0.3">
      <c r="A127" s="175" t="s">
        <v>474</v>
      </c>
      <c r="B127" s="176" t="s">
        <v>108</v>
      </c>
      <c r="C127" s="176" t="s">
        <v>1321</v>
      </c>
      <c r="D127" s="175" t="s">
        <v>212</v>
      </c>
      <c r="E127" s="172">
        <v>7972</v>
      </c>
      <c r="F127" s="177">
        <v>1005</v>
      </c>
      <c r="G127" s="177">
        <v>6011</v>
      </c>
      <c r="H127" s="178">
        <v>956</v>
      </c>
      <c r="I127" s="172">
        <v>8033</v>
      </c>
      <c r="J127" s="177">
        <v>1005</v>
      </c>
      <c r="K127" s="177">
        <v>6069</v>
      </c>
      <c r="L127" s="178">
        <v>959</v>
      </c>
      <c r="M127" s="172">
        <v>7722</v>
      </c>
      <c r="N127" s="177">
        <v>953</v>
      </c>
      <c r="O127" s="177">
        <v>5837</v>
      </c>
      <c r="P127" s="178">
        <v>932</v>
      </c>
    </row>
    <row r="128" spans="1:16" x14ac:dyDescent="0.3">
      <c r="A128" s="175" t="s">
        <v>568</v>
      </c>
      <c r="B128" s="176" t="s">
        <v>475</v>
      </c>
      <c r="C128" s="176" t="s">
        <v>1322</v>
      </c>
      <c r="D128" s="175" t="s">
        <v>482</v>
      </c>
      <c r="E128" s="172">
        <v>8093</v>
      </c>
      <c r="F128" s="177">
        <v>1604</v>
      </c>
      <c r="G128" s="177">
        <v>4721</v>
      </c>
      <c r="H128" s="178">
        <v>1768</v>
      </c>
      <c r="I128" s="172">
        <v>7977</v>
      </c>
      <c r="J128" s="177">
        <v>1586</v>
      </c>
      <c r="K128" s="177">
        <v>4646</v>
      </c>
      <c r="L128" s="178">
        <v>1745</v>
      </c>
      <c r="M128" s="172">
        <v>7559</v>
      </c>
      <c r="N128" s="177">
        <v>1589</v>
      </c>
      <c r="O128" s="177">
        <v>4325</v>
      </c>
      <c r="P128" s="178">
        <v>1645</v>
      </c>
    </row>
    <row r="129" spans="1:16" x14ac:dyDescent="0.3">
      <c r="A129" s="175" t="s">
        <v>1014</v>
      </c>
      <c r="B129" s="176" t="s">
        <v>235</v>
      </c>
      <c r="C129" s="176" t="s">
        <v>1323</v>
      </c>
      <c r="D129" s="175" t="s">
        <v>243</v>
      </c>
      <c r="E129" s="172">
        <v>8187</v>
      </c>
      <c r="F129" s="177">
        <v>1103</v>
      </c>
      <c r="G129" s="177">
        <v>4749</v>
      </c>
      <c r="H129" s="178">
        <v>2335</v>
      </c>
      <c r="I129" s="172">
        <v>7915</v>
      </c>
      <c r="J129" s="177">
        <v>1124</v>
      </c>
      <c r="K129" s="177">
        <v>4497</v>
      </c>
      <c r="L129" s="178">
        <v>2294</v>
      </c>
      <c r="M129" s="172">
        <v>7577</v>
      </c>
      <c r="N129" s="177">
        <v>859</v>
      </c>
      <c r="O129" s="177">
        <v>4453</v>
      </c>
      <c r="P129" s="178">
        <v>2265</v>
      </c>
    </row>
    <row r="130" spans="1:16" x14ac:dyDescent="0.3">
      <c r="A130" s="175" t="s">
        <v>1038</v>
      </c>
      <c r="B130" s="176" t="s">
        <v>309</v>
      </c>
      <c r="C130" s="176" t="s">
        <v>1324</v>
      </c>
      <c r="D130" s="175" t="s">
        <v>371</v>
      </c>
      <c r="E130" s="172">
        <v>7920</v>
      </c>
      <c r="F130" s="177">
        <v>1017</v>
      </c>
      <c r="G130" s="177">
        <v>4714</v>
      </c>
      <c r="H130" s="178">
        <v>2189</v>
      </c>
      <c r="I130" s="172">
        <v>7909</v>
      </c>
      <c r="J130" s="177">
        <v>1013</v>
      </c>
      <c r="K130" s="177">
        <v>4721</v>
      </c>
      <c r="L130" s="178">
        <v>2175</v>
      </c>
      <c r="M130" s="172">
        <v>7353</v>
      </c>
      <c r="N130" s="177">
        <v>691</v>
      </c>
      <c r="O130" s="177">
        <v>4607</v>
      </c>
      <c r="P130" s="178">
        <v>2055</v>
      </c>
    </row>
    <row r="131" spans="1:16" x14ac:dyDescent="0.3">
      <c r="A131" s="175" t="s">
        <v>308</v>
      </c>
      <c r="B131" s="176" t="s">
        <v>272</v>
      </c>
      <c r="C131" s="176" t="s">
        <v>1325</v>
      </c>
      <c r="D131" s="175" t="s">
        <v>559</v>
      </c>
      <c r="E131" s="172">
        <v>7648</v>
      </c>
      <c r="F131" s="177">
        <v>858</v>
      </c>
      <c r="G131" s="177">
        <v>5799</v>
      </c>
      <c r="H131" s="178">
        <v>991</v>
      </c>
      <c r="I131" s="172">
        <v>7546</v>
      </c>
      <c r="J131" s="177">
        <v>845</v>
      </c>
      <c r="K131" s="177">
        <v>5702</v>
      </c>
      <c r="L131" s="178">
        <v>999</v>
      </c>
      <c r="M131" s="172">
        <v>7357</v>
      </c>
      <c r="N131" s="177">
        <v>846</v>
      </c>
      <c r="O131" s="177">
        <v>5583</v>
      </c>
      <c r="P131" s="178">
        <v>928</v>
      </c>
    </row>
    <row r="132" spans="1:16" x14ac:dyDescent="0.3">
      <c r="A132" s="175" t="s">
        <v>234</v>
      </c>
      <c r="B132" s="176" t="s">
        <v>108</v>
      </c>
      <c r="C132" s="176" t="s">
        <v>1326</v>
      </c>
      <c r="D132" s="175" t="s">
        <v>151</v>
      </c>
      <c r="E132" s="172">
        <v>7584</v>
      </c>
      <c r="F132" s="177">
        <v>1804</v>
      </c>
      <c r="G132" s="177">
        <v>3117</v>
      </c>
      <c r="H132" s="178">
        <v>2663</v>
      </c>
      <c r="I132" s="172">
        <v>7522</v>
      </c>
      <c r="J132" s="177">
        <v>1788</v>
      </c>
      <c r="K132" s="177">
        <v>3103</v>
      </c>
      <c r="L132" s="178">
        <v>2631</v>
      </c>
      <c r="M132" s="172">
        <v>6881</v>
      </c>
      <c r="N132" s="177">
        <v>1749</v>
      </c>
      <c r="O132" s="177">
        <v>2956</v>
      </c>
      <c r="P132" s="178">
        <v>2176</v>
      </c>
    </row>
    <row r="133" spans="1:16" x14ac:dyDescent="0.3">
      <c r="A133" s="175" t="s">
        <v>1038</v>
      </c>
      <c r="B133" s="176" t="s">
        <v>748</v>
      </c>
      <c r="C133" s="176" t="s">
        <v>1327</v>
      </c>
      <c r="D133" s="175" t="s">
        <v>760</v>
      </c>
      <c r="E133" s="172">
        <v>7335</v>
      </c>
      <c r="F133" s="177">
        <v>1819</v>
      </c>
      <c r="G133" s="177">
        <v>3806</v>
      </c>
      <c r="H133" s="178">
        <v>1710</v>
      </c>
      <c r="I133" s="172">
        <v>7339</v>
      </c>
      <c r="J133" s="177">
        <v>1726</v>
      </c>
      <c r="K133" s="177">
        <v>3850</v>
      </c>
      <c r="L133" s="178">
        <v>1763</v>
      </c>
      <c r="M133" s="172">
        <v>7038</v>
      </c>
      <c r="N133" s="177">
        <v>1720</v>
      </c>
      <c r="O133" s="177">
        <v>3717</v>
      </c>
      <c r="P133" s="178">
        <v>1601</v>
      </c>
    </row>
    <row r="134" spans="1:16" x14ac:dyDescent="0.3">
      <c r="A134" s="175" t="s">
        <v>819</v>
      </c>
      <c r="B134" s="176" t="s">
        <v>309</v>
      </c>
      <c r="C134" s="176" t="s">
        <v>1328</v>
      </c>
      <c r="D134" s="175" t="s">
        <v>379</v>
      </c>
      <c r="E134" s="172">
        <v>7268</v>
      </c>
      <c r="F134" s="177">
        <v>897</v>
      </c>
      <c r="G134" s="177">
        <v>4434</v>
      </c>
      <c r="H134" s="178">
        <v>1937</v>
      </c>
      <c r="I134" s="172">
        <v>7288</v>
      </c>
      <c r="J134" s="177">
        <v>879</v>
      </c>
      <c r="K134" s="177">
        <v>4451</v>
      </c>
      <c r="L134" s="178">
        <v>1958</v>
      </c>
      <c r="M134" s="172">
        <v>7171</v>
      </c>
      <c r="N134" s="177">
        <v>848</v>
      </c>
      <c r="O134" s="177">
        <v>4392</v>
      </c>
      <c r="P134" s="178">
        <v>1931</v>
      </c>
    </row>
    <row r="135" spans="1:16" x14ac:dyDescent="0.3">
      <c r="A135" s="175" t="s">
        <v>938</v>
      </c>
      <c r="B135" s="176" t="s">
        <v>108</v>
      </c>
      <c r="C135" s="176" t="s">
        <v>1329</v>
      </c>
      <c r="D135" s="175" t="s">
        <v>144</v>
      </c>
      <c r="E135" s="172">
        <v>7694</v>
      </c>
      <c r="F135" s="177">
        <v>1836</v>
      </c>
      <c r="G135" s="177">
        <v>4803</v>
      </c>
      <c r="H135" s="178">
        <v>1055</v>
      </c>
      <c r="I135" s="172">
        <v>7545</v>
      </c>
      <c r="J135" s="177">
        <v>1791</v>
      </c>
      <c r="K135" s="177">
        <v>4726</v>
      </c>
      <c r="L135" s="178">
        <v>1028</v>
      </c>
      <c r="M135" s="172">
        <v>7109</v>
      </c>
      <c r="N135" s="177">
        <v>1563</v>
      </c>
      <c r="O135" s="177">
        <v>4571</v>
      </c>
      <c r="P135" s="178">
        <v>975</v>
      </c>
    </row>
    <row r="136" spans="1:16" x14ac:dyDescent="0.3">
      <c r="A136" s="175" t="s">
        <v>512</v>
      </c>
      <c r="B136" s="176" t="s">
        <v>1123</v>
      </c>
      <c r="C136" s="176" t="s">
        <v>1330</v>
      </c>
      <c r="D136" s="176" t="s">
        <v>1128</v>
      </c>
      <c r="E136" s="172">
        <v>7431</v>
      </c>
      <c r="F136" s="177">
        <v>697</v>
      </c>
      <c r="G136" s="177">
        <v>4471</v>
      </c>
      <c r="H136" s="178">
        <v>2263</v>
      </c>
      <c r="I136" s="172">
        <v>7466</v>
      </c>
      <c r="J136" s="177">
        <v>704</v>
      </c>
      <c r="K136" s="177">
        <v>4440</v>
      </c>
      <c r="L136" s="178">
        <v>2322</v>
      </c>
      <c r="M136" s="172">
        <v>7042</v>
      </c>
      <c r="N136" s="177">
        <v>521</v>
      </c>
      <c r="O136" s="177">
        <v>4263</v>
      </c>
      <c r="P136" s="178">
        <v>2258</v>
      </c>
    </row>
    <row r="137" spans="1:16" x14ac:dyDescent="0.3">
      <c r="A137" s="175" t="s">
        <v>1014</v>
      </c>
      <c r="B137" s="176" t="s">
        <v>135</v>
      </c>
      <c r="C137" s="176" t="s">
        <v>1331</v>
      </c>
      <c r="D137" s="175" t="s">
        <v>455</v>
      </c>
      <c r="E137" s="172">
        <v>7286</v>
      </c>
      <c r="F137" s="177">
        <v>1542</v>
      </c>
      <c r="G137" s="177">
        <v>3530</v>
      </c>
      <c r="H137" s="178">
        <v>2214</v>
      </c>
      <c r="I137" s="172">
        <v>7316</v>
      </c>
      <c r="J137" s="177">
        <v>1534</v>
      </c>
      <c r="K137" s="177">
        <v>3513</v>
      </c>
      <c r="L137" s="178">
        <v>2269</v>
      </c>
      <c r="M137" s="172">
        <v>7018</v>
      </c>
      <c r="N137" s="177">
        <v>1510</v>
      </c>
      <c r="O137" s="177">
        <v>3289</v>
      </c>
      <c r="P137" s="178">
        <v>2219</v>
      </c>
    </row>
    <row r="138" spans="1:16" x14ac:dyDescent="0.3">
      <c r="A138" s="175" t="s">
        <v>308</v>
      </c>
      <c r="B138" s="176" t="s">
        <v>108</v>
      </c>
      <c r="C138" s="176" t="s">
        <v>1332</v>
      </c>
      <c r="D138" s="175" t="s">
        <v>113</v>
      </c>
      <c r="E138" s="172">
        <v>7415</v>
      </c>
      <c r="F138" s="177">
        <v>785</v>
      </c>
      <c r="G138" s="177">
        <v>4849</v>
      </c>
      <c r="H138" s="178">
        <v>1781</v>
      </c>
      <c r="I138" s="172">
        <v>7380</v>
      </c>
      <c r="J138" s="177">
        <v>770</v>
      </c>
      <c r="K138" s="177">
        <v>4769</v>
      </c>
      <c r="L138" s="178">
        <v>1841</v>
      </c>
      <c r="M138" s="172">
        <v>7057</v>
      </c>
      <c r="N138" s="177">
        <v>754</v>
      </c>
      <c r="O138" s="177">
        <v>4394</v>
      </c>
      <c r="P138" s="178">
        <v>1909</v>
      </c>
    </row>
    <row r="139" spans="1:16" x14ac:dyDescent="0.3">
      <c r="A139" s="175" t="s">
        <v>938</v>
      </c>
      <c r="B139" s="176" t="s">
        <v>449</v>
      </c>
      <c r="C139" s="176" t="s">
        <v>1333</v>
      </c>
      <c r="D139" s="175" t="s">
        <v>931</v>
      </c>
      <c r="E139" s="172">
        <v>7426</v>
      </c>
      <c r="F139" s="177">
        <v>2200</v>
      </c>
      <c r="G139" s="177">
        <v>3318</v>
      </c>
      <c r="H139" s="178">
        <v>1908</v>
      </c>
      <c r="I139" s="172">
        <v>7274</v>
      </c>
      <c r="J139" s="177">
        <v>2164</v>
      </c>
      <c r="K139" s="177">
        <v>3189</v>
      </c>
      <c r="L139" s="178">
        <v>1921</v>
      </c>
      <c r="M139" s="172">
        <v>6624</v>
      </c>
      <c r="N139" s="177">
        <v>1816</v>
      </c>
      <c r="O139" s="177">
        <v>3104</v>
      </c>
      <c r="P139" s="178">
        <v>1704</v>
      </c>
    </row>
    <row r="140" spans="1:16" x14ac:dyDescent="0.3">
      <c r="A140" s="175" t="s">
        <v>680</v>
      </c>
      <c r="B140" s="176" t="s">
        <v>874</v>
      </c>
      <c r="C140" s="176" t="s">
        <v>1334</v>
      </c>
      <c r="D140" s="175" t="s">
        <v>896</v>
      </c>
      <c r="E140" s="172">
        <v>5790</v>
      </c>
      <c r="F140" s="177">
        <v>1071</v>
      </c>
      <c r="G140" s="177">
        <v>2697</v>
      </c>
      <c r="H140" s="178">
        <v>2022</v>
      </c>
      <c r="I140" s="172">
        <v>5997</v>
      </c>
      <c r="J140" s="177">
        <v>1078</v>
      </c>
      <c r="K140" s="177">
        <v>2809</v>
      </c>
      <c r="L140" s="178">
        <v>2110</v>
      </c>
      <c r="M140" s="172">
        <v>6613</v>
      </c>
      <c r="N140" s="177">
        <v>1078</v>
      </c>
      <c r="O140" s="177">
        <v>3583</v>
      </c>
      <c r="P140" s="178">
        <v>1952</v>
      </c>
    </row>
    <row r="141" spans="1:16" x14ac:dyDescent="0.3">
      <c r="A141" s="175" t="s">
        <v>873</v>
      </c>
      <c r="B141" s="176" t="s">
        <v>272</v>
      </c>
      <c r="C141" s="176" t="s">
        <v>1335</v>
      </c>
      <c r="D141" s="175" t="s">
        <v>549</v>
      </c>
      <c r="E141" s="172">
        <v>7021</v>
      </c>
      <c r="F141" s="177">
        <v>1451</v>
      </c>
      <c r="G141" s="177">
        <v>3939</v>
      </c>
      <c r="H141" s="178">
        <v>1631</v>
      </c>
      <c r="I141" s="172">
        <v>7115</v>
      </c>
      <c r="J141" s="177">
        <v>1430</v>
      </c>
      <c r="K141" s="177">
        <v>4067</v>
      </c>
      <c r="L141" s="178">
        <v>1618</v>
      </c>
      <c r="M141" s="172">
        <v>6460</v>
      </c>
      <c r="N141" s="177">
        <v>1063</v>
      </c>
      <c r="O141" s="177">
        <v>3848</v>
      </c>
      <c r="P141" s="178">
        <v>1549</v>
      </c>
    </row>
    <row r="142" spans="1:16" x14ac:dyDescent="0.3">
      <c r="A142" s="175" t="s">
        <v>568</v>
      </c>
      <c r="B142" s="176" t="s">
        <v>1086</v>
      </c>
      <c r="C142" s="176" t="s">
        <v>1336</v>
      </c>
      <c r="D142" s="175" t="s">
        <v>1102</v>
      </c>
      <c r="E142" s="172">
        <v>6655</v>
      </c>
      <c r="F142" s="177">
        <v>979</v>
      </c>
      <c r="G142" s="177">
        <v>3939</v>
      </c>
      <c r="H142" s="178">
        <v>1737</v>
      </c>
      <c r="I142" s="172">
        <v>6663</v>
      </c>
      <c r="J142" s="177">
        <v>968</v>
      </c>
      <c r="K142" s="177">
        <v>3954</v>
      </c>
      <c r="L142" s="178">
        <v>1741</v>
      </c>
      <c r="M142" s="172">
        <v>6490</v>
      </c>
      <c r="N142" s="177">
        <v>945</v>
      </c>
      <c r="O142" s="177">
        <v>3822</v>
      </c>
      <c r="P142" s="178">
        <v>1723</v>
      </c>
    </row>
    <row r="143" spans="1:16" x14ac:dyDescent="0.3">
      <c r="A143" s="175" t="s">
        <v>1038</v>
      </c>
      <c r="B143" s="176" t="s">
        <v>1188</v>
      </c>
      <c r="C143" s="176" t="s">
        <v>1337</v>
      </c>
      <c r="D143" s="175" t="s">
        <v>1189</v>
      </c>
      <c r="E143" s="172">
        <v>7269</v>
      </c>
      <c r="F143" s="177">
        <v>943</v>
      </c>
      <c r="G143" s="177">
        <v>5585</v>
      </c>
      <c r="H143" s="178">
        <v>741</v>
      </c>
      <c r="I143" s="172">
        <v>7229</v>
      </c>
      <c r="J143" s="177">
        <v>974</v>
      </c>
      <c r="K143" s="177">
        <v>5520</v>
      </c>
      <c r="L143" s="178">
        <v>735</v>
      </c>
      <c r="M143" s="172">
        <v>6504</v>
      </c>
      <c r="N143" s="177">
        <v>460</v>
      </c>
      <c r="O143" s="177">
        <v>5296</v>
      </c>
      <c r="P143" s="178">
        <v>748</v>
      </c>
    </row>
    <row r="144" spans="1:16" x14ac:dyDescent="0.3">
      <c r="A144" s="175" t="s">
        <v>107</v>
      </c>
      <c r="B144" s="176" t="s">
        <v>1123</v>
      </c>
      <c r="C144" s="176" t="s">
        <v>1338</v>
      </c>
      <c r="D144" s="175" t="s">
        <v>1129</v>
      </c>
      <c r="E144" s="172">
        <v>6791</v>
      </c>
      <c r="F144" s="177">
        <v>646</v>
      </c>
      <c r="G144" s="177">
        <v>5248</v>
      </c>
      <c r="H144" s="178">
        <v>897</v>
      </c>
      <c r="I144" s="172">
        <v>6688</v>
      </c>
      <c r="J144" s="177">
        <v>629</v>
      </c>
      <c r="K144" s="177">
        <v>5161</v>
      </c>
      <c r="L144" s="178">
        <v>898</v>
      </c>
      <c r="M144" s="172">
        <v>6432</v>
      </c>
      <c r="N144" s="177">
        <v>619</v>
      </c>
      <c r="O144" s="177">
        <v>4973</v>
      </c>
      <c r="P144" s="178">
        <v>840</v>
      </c>
    </row>
    <row r="145" spans="1:16" x14ac:dyDescent="0.3">
      <c r="A145" s="175" t="s">
        <v>711</v>
      </c>
      <c r="B145" s="176" t="s">
        <v>874</v>
      </c>
      <c r="C145" s="176" t="s">
        <v>1339</v>
      </c>
      <c r="D145" s="175" t="s">
        <v>912</v>
      </c>
      <c r="E145" s="172">
        <v>6582</v>
      </c>
      <c r="F145" s="177">
        <v>1848</v>
      </c>
      <c r="G145" s="177">
        <v>3327</v>
      </c>
      <c r="H145" s="178">
        <v>1407</v>
      </c>
      <c r="I145" s="172">
        <v>6580</v>
      </c>
      <c r="J145" s="177">
        <v>1836</v>
      </c>
      <c r="K145" s="177">
        <v>3330</v>
      </c>
      <c r="L145" s="178">
        <v>1414</v>
      </c>
      <c r="M145" s="172">
        <v>6411</v>
      </c>
      <c r="N145" s="177">
        <v>1812</v>
      </c>
      <c r="O145" s="177">
        <v>3237</v>
      </c>
      <c r="P145" s="178">
        <v>1362</v>
      </c>
    </row>
    <row r="146" spans="1:16" x14ac:dyDescent="0.3">
      <c r="A146" s="175" t="s">
        <v>429</v>
      </c>
      <c r="B146" s="176" t="s">
        <v>1086</v>
      </c>
      <c r="C146" s="176" t="s">
        <v>1340</v>
      </c>
      <c r="D146" s="176" t="s">
        <v>1121</v>
      </c>
      <c r="E146" s="172">
        <v>6671</v>
      </c>
      <c r="F146" s="177">
        <v>766</v>
      </c>
      <c r="G146" s="177">
        <v>4470</v>
      </c>
      <c r="H146" s="178">
        <v>1435</v>
      </c>
      <c r="I146" s="172">
        <v>6610</v>
      </c>
      <c r="J146" s="177">
        <v>741</v>
      </c>
      <c r="K146" s="177">
        <v>4431</v>
      </c>
      <c r="L146" s="178">
        <v>1438</v>
      </c>
      <c r="M146" s="172">
        <v>6412</v>
      </c>
      <c r="N146" s="177">
        <v>676</v>
      </c>
      <c r="O146" s="177">
        <v>4347</v>
      </c>
      <c r="P146" s="178">
        <v>1389</v>
      </c>
    </row>
    <row r="147" spans="1:16" x14ac:dyDescent="0.3">
      <c r="A147" s="175" t="s">
        <v>539</v>
      </c>
      <c r="B147" s="176" t="s">
        <v>235</v>
      </c>
      <c r="C147" s="176" t="s">
        <v>1341</v>
      </c>
      <c r="D147" s="175" t="s">
        <v>249</v>
      </c>
      <c r="E147" s="172">
        <v>6635</v>
      </c>
      <c r="F147" s="177">
        <v>1755</v>
      </c>
      <c r="G147" s="177">
        <v>3494</v>
      </c>
      <c r="H147" s="178">
        <v>1386</v>
      </c>
      <c r="I147" s="172">
        <v>6578</v>
      </c>
      <c r="J147" s="177">
        <v>1695</v>
      </c>
      <c r="K147" s="177">
        <v>3501</v>
      </c>
      <c r="L147" s="178">
        <v>1382</v>
      </c>
      <c r="M147" s="172">
        <v>6266</v>
      </c>
      <c r="N147" s="177">
        <v>1679</v>
      </c>
      <c r="O147" s="177">
        <v>3325</v>
      </c>
      <c r="P147" s="178">
        <v>1262</v>
      </c>
    </row>
    <row r="148" spans="1:16" x14ac:dyDescent="0.3">
      <c r="A148" s="175" t="s">
        <v>819</v>
      </c>
      <c r="B148" s="176" t="s">
        <v>569</v>
      </c>
      <c r="C148" s="176" t="s">
        <v>1342</v>
      </c>
      <c r="D148" s="175" t="s">
        <v>647</v>
      </c>
      <c r="E148" s="172">
        <v>6616</v>
      </c>
      <c r="F148" s="177">
        <v>1442</v>
      </c>
      <c r="G148" s="177">
        <v>3449</v>
      </c>
      <c r="H148" s="178">
        <v>1725</v>
      </c>
      <c r="I148" s="172">
        <v>6649</v>
      </c>
      <c r="J148" s="177">
        <v>1433</v>
      </c>
      <c r="K148" s="177">
        <v>3540</v>
      </c>
      <c r="L148" s="178">
        <v>1676</v>
      </c>
      <c r="M148" s="172">
        <v>6235</v>
      </c>
      <c r="N148" s="177">
        <v>1416</v>
      </c>
      <c r="O148" s="177">
        <v>3248</v>
      </c>
      <c r="P148" s="178">
        <v>1571</v>
      </c>
    </row>
    <row r="149" spans="1:16" x14ac:dyDescent="0.3">
      <c r="A149" s="175" t="s">
        <v>308</v>
      </c>
      <c r="B149" s="176" t="s">
        <v>108</v>
      </c>
      <c r="C149" s="176" t="s">
        <v>1343</v>
      </c>
      <c r="D149" s="175" t="s">
        <v>125</v>
      </c>
      <c r="E149" s="172">
        <v>6098</v>
      </c>
      <c r="F149" s="177">
        <v>482</v>
      </c>
      <c r="G149" s="177">
        <v>5064</v>
      </c>
      <c r="H149" s="178">
        <v>552</v>
      </c>
      <c r="I149" s="172">
        <v>5844</v>
      </c>
      <c r="J149" s="177">
        <v>456</v>
      </c>
      <c r="K149" s="177">
        <v>4807</v>
      </c>
      <c r="L149" s="178">
        <v>581</v>
      </c>
      <c r="M149" s="172">
        <v>6194</v>
      </c>
      <c r="N149" s="177">
        <v>432</v>
      </c>
      <c r="O149" s="177">
        <v>5223</v>
      </c>
      <c r="P149" s="178">
        <v>539</v>
      </c>
    </row>
    <row r="150" spans="1:16" x14ac:dyDescent="0.3">
      <c r="A150" s="175" t="s">
        <v>873</v>
      </c>
      <c r="B150" s="176" t="s">
        <v>793</v>
      </c>
      <c r="C150" s="176" t="s">
        <v>1344</v>
      </c>
      <c r="D150" s="175" t="s">
        <v>812</v>
      </c>
      <c r="E150" s="172">
        <v>6371</v>
      </c>
      <c r="F150" s="177">
        <v>605</v>
      </c>
      <c r="G150" s="177">
        <v>5117</v>
      </c>
      <c r="H150" s="178">
        <v>649</v>
      </c>
      <c r="I150" s="172">
        <v>6392</v>
      </c>
      <c r="J150" s="177">
        <v>610</v>
      </c>
      <c r="K150" s="177">
        <v>5125</v>
      </c>
      <c r="L150" s="178">
        <v>657</v>
      </c>
      <c r="M150" s="172">
        <v>6145</v>
      </c>
      <c r="N150" s="177">
        <v>595</v>
      </c>
      <c r="O150" s="177">
        <v>4971</v>
      </c>
      <c r="P150" s="178">
        <v>579</v>
      </c>
    </row>
    <row r="151" spans="1:16" x14ac:dyDescent="0.3">
      <c r="A151" s="175" t="s">
        <v>1085</v>
      </c>
      <c r="B151" s="176" t="s">
        <v>108</v>
      </c>
      <c r="C151" s="176" t="s">
        <v>1345</v>
      </c>
      <c r="D151" s="175" t="s">
        <v>213</v>
      </c>
      <c r="E151" s="172">
        <v>6384</v>
      </c>
      <c r="F151" s="177">
        <v>1313</v>
      </c>
      <c r="G151" s="177">
        <v>3872</v>
      </c>
      <c r="H151" s="178">
        <v>1199</v>
      </c>
      <c r="I151" s="172">
        <v>6440</v>
      </c>
      <c r="J151" s="177">
        <v>1318</v>
      </c>
      <c r="K151" s="177">
        <v>3907</v>
      </c>
      <c r="L151" s="178">
        <v>1215</v>
      </c>
      <c r="M151" s="172">
        <v>6123</v>
      </c>
      <c r="N151" s="177">
        <v>1184</v>
      </c>
      <c r="O151" s="177">
        <v>3787</v>
      </c>
      <c r="P151" s="178">
        <v>1152</v>
      </c>
    </row>
    <row r="152" spans="1:16" x14ac:dyDescent="0.3">
      <c r="A152" s="175" t="s">
        <v>308</v>
      </c>
      <c r="B152" s="176" t="s">
        <v>108</v>
      </c>
      <c r="C152" s="176" t="s">
        <v>1346</v>
      </c>
      <c r="D152" s="175" t="s">
        <v>204</v>
      </c>
      <c r="E152" s="172">
        <v>6237</v>
      </c>
      <c r="F152" s="177">
        <v>1309</v>
      </c>
      <c r="G152" s="177">
        <v>3228</v>
      </c>
      <c r="H152" s="178">
        <v>1700</v>
      </c>
      <c r="I152" s="172">
        <v>6244</v>
      </c>
      <c r="J152" s="177">
        <v>1334</v>
      </c>
      <c r="K152" s="177">
        <v>3209</v>
      </c>
      <c r="L152" s="178">
        <v>1701</v>
      </c>
      <c r="M152" s="172">
        <v>6163</v>
      </c>
      <c r="N152" s="177">
        <v>1270</v>
      </c>
      <c r="O152" s="177">
        <v>3212</v>
      </c>
      <c r="P152" s="178">
        <v>1681</v>
      </c>
    </row>
    <row r="153" spans="1:16" x14ac:dyDescent="0.3">
      <c r="A153" s="175" t="s">
        <v>568</v>
      </c>
      <c r="B153" s="176" t="s">
        <v>108</v>
      </c>
      <c r="C153" s="176" t="s">
        <v>1347</v>
      </c>
      <c r="D153" s="175" t="s">
        <v>230</v>
      </c>
      <c r="E153" s="172">
        <v>6426</v>
      </c>
      <c r="F153" s="177">
        <v>397</v>
      </c>
      <c r="G153" s="177">
        <v>4004</v>
      </c>
      <c r="H153" s="178">
        <v>2025</v>
      </c>
      <c r="I153" s="172">
        <v>6334</v>
      </c>
      <c r="J153" s="177">
        <v>396</v>
      </c>
      <c r="K153" s="177">
        <v>3941</v>
      </c>
      <c r="L153" s="178">
        <v>1997</v>
      </c>
      <c r="M153" s="172">
        <v>6131</v>
      </c>
      <c r="N153" s="177">
        <v>350</v>
      </c>
      <c r="O153" s="177">
        <v>3819</v>
      </c>
      <c r="P153" s="178">
        <v>1962</v>
      </c>
    </row>
    <row r="154" spans="1:16" x14ac:dyDescent="0.3">
      <c r="A154" s="175" t="s">
        <v>512</v>
      </c>
      <c r="B154" s="176" t="s">
        <v>569</v>
      </c>
      <c r="C154" s="176" t="s">
        <v>1348</v>
      </c>
      <c r="D154" s="176" t="s">
        <v>675</v>
      </c>
      <c r="E154" s="172">
        <v>6474</v>
      </c>
      <c r="F154" s="177">
        <v>1231</v>
      </c>
      <c r="G154" s="177">
        <v>4573</v>
      </c>
      <c r="H154" s="178">
        <v>670</v>
      </c>
      <c r="I154" s="172">
        <v>6444</v>
      </c>
      <c r="J154" s="177">
        <v>1195</v>
      </c>
      <c r="K154" s="177">
        <v>4538</v>
      </c>
      <c r="L154" s="178">
        <v>711</v>
      </c>
      <c r="M154" s="172">
        <v>6050</v>
      </c>
      <c r="N154" s="177">
        <v>1002</v>
      </c>
      <c r="O154" s="177">
        <v>4428</v>
      </c>
      <c r="P154" s="178">
        <v>620</v>
      </c>
    </row>
    <row r="155" spans="1:16" x14ac:dyDescent="0.3">
      <c r="A155" s="175" t="s">
        <v>1122</v>
      </c>
      <c r="B155" s="176" t="s">
        <v>914</v>
      </c>
      <c r="C155" s="176" t="s">
        <v>1349</v>
      </c>
      <c r="D155" s="175" t="s">
        <v>919</v>
      </c>
      <c r="E155" s="172">
        <v>6178</v>
      </c>
      <c r="F155" s="177">
        <v>937</v>
      </c>
      <c r="G155" s="177">
        <v>3992</v>
      </c>
      <c r="H155" s="178">
        <v>1249</v>
      </c>
      <c r="I155" s="172">
        <v>6143</v>
      </c>
      <c r="J155" s="177">
        <v>917</v>
      </c>
      <c r="K155" s="177">
        <v>3961</v>
      </c>
      <c r="L155" s="178">
        <v>1265</v>
      </c>
      <c r="M155" s="172">
        <v>6021</v>
      </c>
      <c r="N155" s="177">
        <v>886</v>
      </c>
      <c r="O155" s="177">
        <v>3897</v>
      </c>
      <c r="P155" s="178">
        <v>1238</v>
      </c>
    </row>
    <row r="156" spans="1:16" x14ac:dyDescent="0.3">
      <c r="A156" s="175" t="s">
        <v>1038</v>
      </c>
      <c r="B156" s="176" t="s">
        <v>1131</v>
      </c>
      <c r="C156" s="176" t="s">
        <v>1350</v>
      </c>
      <c r="D156" s="175" t="s">
        <v>1147</v>
      </c>
      <c r="E156" s="172">
        <v>6606</v>
      </c>
      <c r="F156" s="177">
        <v>1301</v>
      </c>
      <c r="G156" s="177">
        <v>3147</v>
      </c>
      <c r="H156" s="178">
        <v>2158</v>
      </c>
      <c r="I156" s="172">
        <v>6517</v>
      </c>
      <c r="J156" s="177">
        <v>1287</v>
      </c>
      <c r="K156" s="177">
        <v>3042</v>
      </c>
      <c r="L156" s="178">
        <v>2188</v>
      </c>
      <c r="M156" s="172">
        <v>5894</v>
      </c>
      <c r="N156" s="177">
        <v>803</v>
      </c>
      <c r="O156" s="177">
        <v>3000</v>
      </c>
      <c r="P156" s="178">
        <v>2091</v>
      </c>
    </row>
    <row r="157" spans="1:16" x14ac:dyDescent="0.3">
      <c r="A157" s="175" t="s">
        <v>924</v>
      </c>
      <c r="B157" s="176" t="s">
        <v>1173</v>
      </c>
      <c r="C157" s="176" t="s">
        <v>1351</v>
      </c>
      <c r="D157" s="175" t="s">
        <v>1174</v>
      </c>
      <c r="E157" s="172">
        <v>6049</v>
      </c>
      <c r="F157" s="177">
        <v>1184</v>
      </c>
      <c r="G157" s="177">
        <v>3890</v>
      </c>
      <c r="H157" s="178">
        <v>975</v>
      </c>
      <c r="I157" s="172">
        <v>6036</v>
      </c>
      <c r="J157" s="177">
        <v>1177</v>
      </c>
      <c r="K157" s="177">
        <v>3688</v>
      </c>
      <c r="L157" s="178">
        <v>1171</v>
      </c>
      <c r="M157" s="172">
        <v>5781</v>
      </c>
      <c r="N157" s="177">
        <v>1122</v>
      </c>
      <c r="O157" s="177">
        <v>3545</v>
      </c>
      <c r="P157" s="178">
        <v>1114</v>
      </c>
    </row>
    <row r="158" spans="1:16" x14ac:dyDescent="0.3">
      <c r="A158" s="175" t="s">
        <v>762</v>
      </c>
      <c r="B158" s="176" t="s">
        <v>939</v>
      </c>
      <c r="C158" s="176" t="s">
        <v>1352</v>
      </c>
      <c r="D158" s="175" t="s">
        <v>996</v>
      </c>
      <c r="E158" s="172">
        <v>6101</v>
      </c>
      <c r="F158" s="177">
        <v>951</v>
      </c>
      <c r="G158" s="177">
        <v>3027</v>
      </c>
      <c r="H158" s="178">
        <v>2123</v>
      </c>
      <c r="I158" s="172">
        <v>5931</v>
      </c>
      <c r="J158" s="177">
        <v>798</v>
      </c>
      <c r="K158" s="177">
        <v>3006</v>
      </c>
      <c r="L158" s="178">
        <v>2127</v>
      </c>
      <c r="M158" s="172">
        <v>5683</v>
      </c>
      <c r="N158" s="177">
        <v>740</v>
      </c>
      <c r="O158" s="177">
        <v>2889</v>
      </c>
      <c r="P158" s="178">
        <v>2054</v>
      </c>
    </row>
    <row r="159" spans="1:16" x14ac:dyDescent="0.3">
      <c r="A159" s="175" t="s">
        <v>308</v>
      </c>
      <c r="B159" s="176" t="s">
        <v>108</v>
      </c>
      <c r="C159" s="176" t="s">
        <v>1353</v>
      </c>
      <c r="D159" s="175" t="s">
        <v>140</v>
      </c>
      <c r="E159" s="172">
        <v>5905</v>
      </c>
      <c r="F159" s="177">
        <v>1213</v>
      </c>
      <c r="G159" s="177">
        <v>3198</v>
      </c>
      <c r="H159" s="178">
        <v>1494</v>
      </c>
      <c r="I159" s="172">
        <v>5864</v>
      </c>
      <c r="J159" s="177">
        <v>1180</v>
      </c>
      <c r="K159" s="177">
        <v>3160</v>
      </c>
      <c r="L159" s="178">
        <v>1524</v>
      </c>
      <c r="M159" s="172">
        <v>5650</v>
      </c>
      <c r="N159" s="177">
        <v>1194</v>
      </c>
      <c r="O159" s="177">
        <v>3002</v>
      </c>
      <c r="P159" s="178">
        <v>1454</v>
      </c>
    </row>
    <row r="160" spans="1:16" x14ac:dyDescent="0.3">
      <c r="A160" s="175" t="s">
        <v>711</v>
      </c>
      <c r="B160" s="176" t="s">
        <v>458</v>
      </c>
      <c r="C160" s="176" t="s">
        <v>1354</v>
      </c>
      <c r="D160" s="175" t="s">
        <v>471</v>
      </c>
      <c r="E160" s="172">
        <v>5483</v>
      </c>
      <c r="F160" s="177">
        <v>1214</v>
      </c>
      <c r="G160" s="177">
        <v>3433</v>
      </c>
      <c r="H160" s="178">
        <v>836</v>
      </c>
      <c r="I160" s="172">
        <v>5506</v>
      </c>
      <c r="J160" s="177">
        <v>1231</v>
      </c>
      <c r="K160" s="177">
        <v>3409</v>
      </c>
      <c r="L160" s="178">
        <v>866</v>
      </c>
      <c r="M160" s="172">
        <v>5503</v>
      </c>
      <c r="N160" s="177">
        <v>1244</v>
      </c>
      <c r="O160" s="177">
        <v>3438</v>
      </c>
      <c r="P160" s="178">
        <v>821</v>
      </c>
    </row>
    <row r="161" spans="1:16" x14ac:dyDescent="0.3">
      <c r="A161" s="175" t="s">
        <v>1038</v>
      </c>
      <c r="B161" s="176" t="s">
        <v>108</v>
      </c>
      <c r="C161" s="176" t="s">
        <v>1355</v>
      </c>
      <c r="D161" s="175" t="s">
        <v>119</v>
      </c>
      <c r="E161" s="172">
        <v>6081</v>
      </c>
      <c r="F161" s="177">
        <v>1031</v>
      </c>
      <c r="G161" s="177">
        <v>3267</v>
      </c>
      <c r="H161" s="178">
        <v>1783</v>
      </c>
      <c r="I161" s="172">
        <v>5976</v>
      </c>
      <c r="J161" s="177">
        <v>1062</v>
      </c>
      <c r="K161" s="177">
        <v>3125</v>
      </c>
      <c r="L161" s="178">
        <v>1789</v>
      </c>
      <c r="M161" s="172">
        <v>5493</v>
      </c>
      <c r="N161" s="177">
        <v>821</v>
      </c>
      <c r="O161" s="177">
        <v>2930</v>
      </c>
      <c r="P161" s="178">
        <v>1742</v>
      </c>
    </row>
    <row r="162" spans="1:16" x14ac:dyDescent="0.3">
      <c r="A162" s="175" t="s">
        <v>1014</v>
      </c>
      <c r="B162" s="176" t="s">
        <v>569</v>
      </c>
      <c r="C162" s="176" t="s">
        <v>1356</v>
      </c>
      <c r="D162" s="175" t="s">
        <v>593</v>
      </c>
      <c r="E162" s="172">
        <v>5755</v>
      </c>
      <c r="F162" s="177">
        <v>560</v>
      </c>
      <c r="G162" s="177">
        <v>4020</v>
      </c>
      <c r="H162" s="178">
        <v>1175</v>
      </c>
      <c r="I162" s="172">
        <v>5688</v>
      </c>
      <c r="J162" s="177">
        <v>540</v>
      </c>
      <c r="K162" s="177">
        <v>3989</v>
      </c>
      <c r="L162" s="178">
        <v>1159</v>
      </c>
      <c r="M162" s="172">
        <v>5482</v>
      </c>
      <c r="N162" s="177">
        <v>540</v>
      </c>
      <c r="O162" s="177">
        <v>3834</v>
      </c>
      <c r="P162" s="178">
        <v>1108</v>
      </c>
    </row>
    <row r="163" spans="1:16" x14ac:dyDescent="0.3">
      <c r="A163" s="175" t="s">
        <v>308</v>
      </c>
      <c r="B163" s="176" t="s">
        <v>135</v>
      </c>
      <c r="C163" s="176" t="s">
        <v>1357</v>
      </c>
      <c r="D163" s="175" t="s">
        <v>432</v>
      </c>
      <c r="E163" s="172">
        <v>5737</v>
      </c>
      <c r="F163" s="177">
        <v>870</v>
      </c>
      <c r="G163" s="177">
        <v>4432</v>
      </c>
      <c r="H163" s="178">
        <v>435</v>
      </c>
      <c r="I163" s="172">
        <v>5607</v>
      </c>
      <c r="J163" s="177">
        <v>867</v>
      </c>
      <c r="K163" s="177">
        <v>4305</v>
      </c>
      <c r="L163" s="178">
        <v>435</v>
      </c>
      <c r="M163" s="172">
        <v>5482</v>
      </c>
      <c r="N163" s="177">
        <v>788</v>
      </c>
      <c r="O163" s="177">
        <v>4286</v>
      </c>
      <c r="P163" s="178">
        <v>408</v>
      </c>
    </row>
    <row r="164" spans="1:16" x14ac:dyDescent="0.3">
      <c r="A164" s="175" t="s">
        <v>1038</v>
      </c>
      <c r="B164" s="176" t="s">
        <v>1086</v>
      </c>
      <c r="C164" s="176" t="s">
        <v>1358</v>
      </c>
      <c r="D164" s="175" t="s">
        <v>1111</v>
      </c>
      <c r="E164" s="172">
        <v>5717</v>
      </c>
      <c r="F164" s="177">
        <v>1270</v>
      </c>
      <c r="G164" s="177">
        <v>4134</v>
      </c>
      <c r="H164" s="178">
        <v>313</v>
      </c>
      <c r="I164" s="172">
        <v>5567</v>
      </c>
      <c r="J164" s="177">
        <v>1256</v>
      </c>
      <c r="K164" s="177">
        <v>3999</v>
      </c>
      <c r="L164" s="178">
        <v>312</v>
      </c>
      <c r="M164" s="172">
        <v>5501</v>
      </c>
      <c r="N164" s="177">
        <v>1259</v>
      </c>
      <c r="O164" s="177">
        <v>3930</v>
      </c>
      <c r="P164" s="178">
        <v>312</v>
      </c>
    </row>
    <row r="165" spans="1:16" x14ac:dyDescent="0.3">
      <c r="A165" s="175" t="s">
        <v>308</v>
      </c>
      <c r="B165" s="176" t="s">
        <v>763</v>
      </c>
      <c r="C165" s="176" t="s">
        <v>1359</v>
      </c>
      <c r="D165" s="175" t="s">
        <v>774</v>
      </c>
      <c r="E165" s="172">
        <v>5805</v>
      </c>
      <c r="F165" s="177">
        <v>1257</v>
      </c>
      <c r="G165" s="177">
        <v>2316</v>
      </c>
      <c r="H165" s="178">
        <v>2232</v>
      </c>
      <c r="I165" s="172">
        <v>5754</v>
      </c>
      <c r="J165" s="177">
        <v>1223</v>
      </c>
      <c r="K165" s="177">
        <v>2338</v>
      </c>
      <c r="L165" s="178">
        <v>2193</v>
      </c>
      <c r="M165" s="172">
        <v>5218</v>
      </c>
      <c r="N165" s="177">
        <v>1205</v>
      </c>
      <c r="O165" s="177">
        <v>2087</v>
      </c>
      <c r="P165" s="178">
        <v>1926</v>
      </c>
    </row>
    <row r="166" spans="1:16" x14ac:dyDescent="0.3">
      <c r="A166" s="175" t="s">
        <v>107</v>
      </c>
      <c r="B166" s="176" t="s">
        <v>235</v>
      </c>
      <c r="C166" s="176" t="s">
        <v>1360</v>
      </c>
      <c r="D166" s="175" t="s">
        <v>194</v>
      </c>
      <c r="E166" s="172">
        <v>5824</v>
      </c>
      <c r="F166" s="177">
        <v>1546</v>
      </c>
      <c r="G166" s="177">
        <v>3195</v>
      </c>
      <c r="H166" s="178">
        <v>1083</v>
      </c>
      <c r="I166" s="172">
        <v>5627</v>
      </c>
      <c r="J166" s="177">
        <v>1395</v>
      </c>
      <c r="K166" s="177">
        <v>3137</v>
      </c>
      <c r="L166" s="178">
        <v>1095</v>
      </c>
      <c r="M166" s="172">
        <v>5355</v>
      </c>
      <c r="N166" s="177">
        <v>1331</v>
      </c>
      <c r="O166" s="177">
        <v>3022</v>
      </c>
      <c r="P166" s="178">
        <v>1002</v>
      </c>
    </row>
    <row r="167" spans="1:16" x14ac:dyDescent="0.3">
      <c r="A167" s="175" t="s">
        <v>429</v>
      </c>
      <c r="B167" s="176" t="s">
        <v>939</v>
      </c>
      <c r="C167" s="176" t="s">
        <v>1361</v>
      </c>
      <c r="D167" s="175" t="s">
        <v>125</v>
      </c>
      <c r="E167" s="172">
        <v>5619</v>
      </c>
      <c r="F167" s="177">
        <v>1050</v>
      </c>
      <c r="G167" s="177">
        <v>2673</v>
      </c>
      <c r="H167" s="178">
        <v>1896</v>
      </c>
      <c r="I167" s="172">
        <v>5490</v>
      </c>
      <c r="J167" s="177">
        <v>1057</v>
      </c>
      <c r="K167" s="177">
        <v>2606</v>
      </c>
      <c r="L167" s="178">
        <v>1827</v>
      </c>
      <c r="M167" s="172">
        <v>5059</v>
      </c>
      <c r="N167" s="177">
        <v>1056</v>
      </c>
      <c r="O167" s="177">
        <v>2403</v>
      </c>
      <c r="P167" s="178">
        <v>1600</v>
      </c>
    </row>
    <row r="168" spans="1:16" x14ac:dyDescent="0.3">
      <c r="A168" s="175" t="s">
        <v>1085</v>
      </c>
      <c r="B168" s="176" t="s">
        <v>874</v>
      </c>
      <c r="C168" s="176" t="s">
        <v>1362</v>
      </c>
      <c r="D168" s="175" t="s">
        <v>910</v>
      </c>
      <c r="E168" s="172">
        <v>5348</v>
      </c>
      <c r="F168" s="177">
        <v>1400</v>
      </c>
      <c r="G168" s="177">
        <v>1890</v>
      </c>
      <c r="H168" s="178">
        <v>2058</v>
      </c>
      <c r="I168" s="172">
        <v>5325</v>
      </c>
      <c r="J168" s="177">
        <v>1357</v>
      </c>
      <c r="K168" s="177">
        <v>1894</v>
      </c>
      <c r="L168" s="178">
        <v>2074</v>
      </c>
      <c r="M168" s="172">
        <v>5099</v>
      </c>
      <c r="N168" s="177">
        <v>1169</v>
      </c>
      <c r="O168" s="177">
        <v>1944</v>
      </c>
      <c r="P168" s="178">
        <v>1986</v>
      </c>
    </row>
    <row r="169" spans="1:16" x14ac:dyDescent="0.3">
      <c r="A169" s="175" t="s">
        <v>792</v>
      </c>
      <c r="B169" s="176" t="s">
        <v>569</v>
      </c>
      <c r="C169" s="176" t="s">
        <v>1363</v>
      </c>
      <c r="D169" s="175" t="s">
        <v>616</v>
      </c>
      <c r="E169" s="172">
        <v>5078</v>
      </c>
      <c r="F169" s="177">
        <v>1139</v>
      </c>
      <c r="G169" s="177">
        <v>2350</v>
      </c>
      <c r="H169" s="178">
        <v>1589</v>
      </c>
      <c r="I169" s="172">
        <v>5149</v>
      </c>
      <c r="J169" s="177">
        <v>1159</v>
      </c>
      <c r="K169" s="177">
        <v>2401</v>
      </c>
      <c r="L169" s="178">
        <v>1589</v>
      </c>
      <c r="M169" s="172">
        <v>5055</v>
      </c>
      <c r="N169" s="177">
        <v>1163</v>
      </c>
      <c r="O169" s="177">
        <v>2398</v>
      </c>
      <c r="P169" s="178">
        <v>1494</v>
      </c>
    </row>
    <row r="170" spans="1:16" x14ac:dyDescent="0.3">
      <c r="A170" s="175" t="s">
        <v>819</v>
      </c>
      <c r="B170" s="176" t="s">
        <v>261</v>
      </c>
      <c r="C170" s="176" t="s">
        <v>1364</v>
      </c>
      <c r="D170" s="175" t="s">
        <v>299</v>
      </c>
      <c r="E170" s="172">
        <v>5066</v>
      </c>
      <c r="F170" s="177">
        <v>652</v>
      </c>
      <c r="G170" s="177">
        <v>3923</v>
      </c>
      <c r="H170" s="178">
        <v>491</v>
      </c>
      <c r="I170" s="172">
        <v>5050</v>
      </c>
      <c r="J170" s="177">
        <v>642</v>
      </c>
      <c r="K170" s="177">
        <v>3891</v>
      </c>
      <c r="L170" s="178">
        <v>517</v>
      </c>
      <c r="M170" s="172">
        <v>5043</v>
      </c>
      <c r="N170" s="177">
        <v>626</v>
      </c>
      <c r="O170" s="177">
        <v>3942</v>
      </c>
      <c r="P170" s="178">
        <v>475</v>
      </c>
    </row>
    <row r="171" spans="1:16" x14ac:dyDescent="0.3">
      <c r="A171" s="175" t="s">
        <v>308</v>
      </c>
      <c r="B171" s="176" t="s">
        <v>108</v>
      </c>
      <c r="C171" s="176" t="s">
        <v>1365</v>
      </c>
      <c r="D171" s="175" t="s">
        <v>154</v>
      </c>
      <c r="E171" s="172">
        <v>5464</v>
      </c>
      <c r="F171" s="177">
        <v>1112</v>
      </c>
      <c r="G171" s="177">
        <v>2307</v>
      </c>
      <c r="H171" s="178">
        <v>2045</v>
      </c>
      <c r="I171" s="172">
        <v>5461</v>
      </c>
      <c r="J171" s="177">
        <v>1083</v>
      </c>
      <c r="K171" s="177">
        <v>2334</v>
      </c>
      <c r="L171" s="178">
        <v>2044</v>
      </c>
      <c r="M171" s="172">
        <v>4925</v>
      </c>
      <c r="N171" s="177">
        <v>557</v>
      </c>
      <c r="O171" s="177">
        <v>2382</v>
      </c>
      <c r="P171" s="178">
        <v>1986</v>
      </c>
    </row>
    <row r="172" spans="1:16" x14ac:dyDescent="0.3">
      <c r="A172" s="175" t="s">
        <v>938</v>
      </c>
      <c r="B172" s="176" t="s">
        <v>272</v>
      </c>
      <c r="C172" s="176" t="s">
        <v>1366</v>
      </c>
      <c r="D172" s="175" t="s">
        <v>554</v>
      </c>
      <c r="E172" s="172">
        <v>5681</v>
      </c>
      <c r="F172" s="177">
        <v>1841</v>
      </c>
      <c r="G172" s="177">
        <v>2250</v>
      </c>
      <c r="H172" s="178">
        <v>1590</v>
      </c>
      <c r="I172" s="172">
        <v>5179</v>
      </c>
      <c r="J172" s="177">
        <v>1428</v>
      </c>
      <c r="K172" s="177">
        <v>2165</v>
      </c>
      <c r="L172" s="178">
        <v>1586</v>
      </c>
      <c r="M172" s="172">
        <v>4881</v>
      </c>
      <c r="N172" s="177">
        <v>1073</v>
      </c>
      <c r="O172" s="177">
        <v>2282</v>
      </c>
      <c r="P172" s="178">
        <v>1526</v>
      </c>
    </row>
    <row r="173" spans="1:16" x14ac:dyDescent="0.3">
      <c r="A173" s="175" t="s">
        <v>873</v>
      </c>
      <c r="B173" s="176" t="s">
        <v>914</v>
      </c>
      <c r="C173" s="176" t="s">
        <v>1367</v>
      </c>
      <c r="D173" s="175" t="s">
        <v>922</v>
      </c>
      <c r="E173" s="172">
        <v>5034</v>
      </c>
      <c r="F173" s="177">
        <v>758</v>
      </c>
      <c r="G173" s="177">
        <v>2730</v>
      </c>
      <c r="H173" s="178">
        <v>1546</v>
      </c>
      <c r="I173" s="172">
        <v>5019</v>
      </c>
      <c r="J173" s="177">
        <v>749</v>
      </c>
      <c r="K173" s="177">
        <v>2708</v>
      </c>
      <c r="L173" s="178">
        <v>1562</v>
      </c>
      <c r="M173" s="172">
        <v>4778</v>
      </c>
      <c r="N173" s="177">
        <v>710</v>
      </c>
      <c r="O173" s="177">
        <v>2584</v>
      </c>
      <c r="P173" s="178">
        <v>1484</v>
      </c>
    </row>
    <row r="174" spans="1:16" x14ac:dyDescent="0.3">
      <c r="A174" s="175" t="s">
        <v>711</v>
      </c>
      <c r="B174" s="176" t="s">
        <v>1086</v>
      </c>
      <c r="C174" s="176" t="s">
        <v>1368</v>
      </c>
      <c r="D174" s="175" t="s">
        <v>1104</v>
      </c>
      <c r="E174" s="172">
        <v>4827</v>
      </c>
      <c r="F174" s="177">
        <v>512</v>
      </c>
      <c r="G174" s="177">
        <v>2517</v>
      </c>
      <c r="H174" s="178">
        <v>1798</v>
      </c>
      <c r="I174" s="172">
        <v>4868</v>
      </c>
      <c r="J174" s="177">
        <v>505</v>
      </c>
      <c r="K174" s="177">
        <v>2568</v>
      </c>
      <c r="L174" s="178">
        <v>1795</v>
      </c>
      <c r="M174" s="172">
        <v>4773</v>
      </c>
      <c r="N174" s="177">
        <v>523</v>
      </c>
      <c r="O174" s="177">
        <v>2508</v>
      </c>
      <c r="P174" s="178">
        <v>1742</v>
      </c>
    </row>
    <row r="175" spans="1:16" x14ac:dyDescent="0.3">
      <c r="A175" s="175" t="s">
        <v>568</v>
      </c>
      <c r="B175" s="176" t="s">
        <v>475</v>
      </c>
      <c r="C175" s="176" t="s">
        <v>1369</v>
      </c>
      <c r="D175" s="175" t="s">
        <v>511</v>
      </c>
      <c r="E175" s="172">
        <v>4844</v>
      </c>
      <c r="F175" s="177">
        <v>683</v>
      </c>
      <c r="G175" s="177">
        <v>3079</v>
      </c>
      <c r="H175" s="178">
        <v>1082</v>
      </c>
      <c r="I175" s="172">
        <v>4760</v>
      </c>
      <c r="J175" s="177">
        <v>648</v>
      </c>
      <c r="K175" s="177">
        <v>3018</v>
      </c>
      <c r="L175" s="178">
        <v>1094</v>
      </c>
      <c r="M175" s="172">
        <v>4750</v>
      </c>
      <c r="N175" s="177">
        <v>645</v>
      </c>
      <c r="O175" s="177">
        <v>3053</v>
      </c>
      <c r="P175" s="178">
        <v>1052</v>
      </c>
    </row>
    <row r="176" spans="1:16" x14ac:dyDescent="0.3">
      <c r="A176" s="175" t="s">
        <v>107</v>
      </c>
      <c r="B176" s="176" t="s">
        <v>108</v>
      </c>
      <c r="C176" s="176" t="s">
        <v>1370</v>
      </c>
      <c r="D176" s="175" t="s">
        <v>115</v>
      </c>
      <c r="E176" s="172">
        <v>4889</v>
      </c>
      <c r="F176" s="177">
        <v>511</v>
      </c>
      <c r="G176" s="177">
        <v>2913</v>
      </c>
      <c r="H176" s="178">
        <v>1465</v>
      </c>
      <c r="I176" s="172">
        <v>4968</v>
      </c>
      <c r="J176" s="177">
        <v>527</v>
      </c>
      <c r="K176" s="177">
        <v>2975</v>
      </c>
      <c r="L176" s="178">
        <v>1466</v>
      </c>
      <c r="M176" s="172">
        <v>4738</v>
      </c>
      <c r="N176" s="177">
        <v>484</v>
      </c>
      <c r="O176" s="177">
        <v>2816</v>
      </c>
      <c r="P176" s="178">
        <v>1438</v>
      </c>
    </row>
    <row r="177" spans="1:16" x14ac:dyDescent="0.3">
      <c r="A177" s="175" t="s">
        <v>1014</v>
      </c>
      <c r="B177" s="176" t="s">
        <v>108</v>
      </c>
      <c r="C177" s="176" t="s">
        <v>1371</v>
      </c>
      <c r="D177" s="175" t="s">
        <v>174</v>
      </c>
      <c r="E177" s="172">
        <v>5244</v>
      </c>
      <c r="F177" s="177">
        <v>1514</v>
      </c>
      <c r="G177" s="177">
        <v>2348</v>
      </c>
      <c r="H177" s="178">
        <v>1382</v>
      </c>
      <c r="I177" s="172">
        <v>4992</v>
      </c>
      <c r="J177" s="177">
        <v>1348</v>
      </c>
      <c r="K177" s="177">
        <v>2310</v>
      </c>
      <c r="L177" s="178">
        <v>1334</v>
      </c>
      <c r="M177" s="172">
        <v>4705</v>
      </c>
      <c r="N177" s="177">
        <v>1193</v>
      </c>
      <c r="O177" s="177">
        <v>2185</v>
      </c>
      <c r="P177" s="178">
        <v>1327</v>
      </c>
    </row>
    <row r="178" spans="1:16" x14ac:dyDescent="0.3">
      <c r="A178" s="175" t="s">
        <v>429</v>
      </c>
      <c r="B178" s="176" t="s">
        <v>475</v>
      </c>
      <c r="C178" s="176" t="s">
        <v>1372</v>
      </c>
      <c r="D178" s="176" t="s">
        <v>498</v>
      </c>
      <c r="E178" s="172">
        <v>4868</v>
      </c>
      <c r="F178" s="177">
        <v>846</v>
      </c>
      <c r="G178" s="177">
        <v>3090</v>
      </c>
      <c r="H178" s="178">
        <v>932</v>
      </c>
      <c r="I178" s="172">
        <v>4894</v>
      </c>
      <c r="J178" s="177">
        <v>837</v>
      </c>
      <c r="K178" s="177">
        <v>3105</v>
      </c>
      <c r="L178" s="178">
        <v>952</v>
      </c>
      <c r="M178" s="172">
        <v>4706</v>
      </c>
      <c r="N178" s="177">
        <v>761</v>
      </c>
      <c r="O178" s="177">
        <v>2999</v>
      </c>
      <c r="P178" s="178">
        <v>946</v>
      </c>
    </row>
    <row r="179" spans="1:16" x14ac:dyDescent="0.3">
      <c r="A179" s="175" t="s">
        <v>474</v>
      </c>
      <c r="B179" s="176" t="s">
        <v>135</v>
      </c>
      <c r="C179" s="176" t="s">
        <v>1373</v>
      </c>
      <c r="D179" s="175" t="s">
        <v>448</v>
      </c>
      <c r="E179" s="172">
        <v>12528</v>
      </c>
      <c r="F179" s="177">
        <v>9062</v>
      </c>
      <c r="G179" s="177">
        <v>2198</v>
      </c>
      <c r="H179" s="178">
        <v>1268</v>
      </c>
      <c r="I179" s="172">
        <v>12590</v>
      </c>
      <c r="J179" s="177">
        <v>9067</v>
      </c>
      <c r="K179" s="177">
        <v>2276</v>
      </c>
      <c r="L179" s="178">
        <v>1247</v>
      </c>
      <c r="M179" s="172">
        <v>4592</v>
      </c>
      <c r="N179" s="177">
        <v>1195</v>
      </c>
      <c r="O179" s="177">
        <v>2262</v>
      </c>
      <c r="P179" s="178">
        <v>1135</v>
      </c>
    </row>
    <row r="180" spans="1:16" x14ac:dyDescent="0.3">
      <c r="A180" s="175" t="s">
        <v>680</v>
      </c>
      <c r="B180" s="176" t="s">
        <v>1086</v>
      </c>
      <c r="C180" s="176" t="s">
        <v>1374</v>
      </c>
      <c r="D180" s="175" t="s">
        <v>174</v>
      </c>
      <c r="E180" s="172">
        <v>4514</v>
      </c>
      <c r="F180" s="177">
        <v>266</v>
      </c>
      <c r="G180" s="177">
        <v>4016</v>
      </c>
      <c r="H180" s="178">
        <v>232</v>
      </c>
      <c r="I180" s="172">
        <v>4376</v>
      </c>
      <c r="J180" s="177">
        <v>263</v>
      </c>
      <c r="K180" s="177">
        <v>3867</v>
      </c>
      <c r="L180" s="178">
        <v>246</v>
      </c>
      <c r="M180" s="172">
        <v>4667</v>
      </c>
      <c r="N180" s="177">
        <v>257</v>
      </c>
      <c r="O180" s="177">
        <v>4164</v>
      </c>
      <c r="P180" s="178">
        <v>246</v>
      </c>
    </row>
    <row r="181" spans="1:16" x14ac:dyDescent="0.3">
      <c r="A181" s="175" t="s">
        <v>1149</v>
      </c>
      <c r="B181" s="176" t="s">
        <v>1039</v>
      </c>
      <c r="C181" s="176" t="s">
        <v>1375</v>
      </c>
      <c r="D181" s="175" t="s">
        <v>1066</v>
      </c>
      <c r="E181" s="172">
        <v>5331</v>
      </c>
      <c r="F181" s="177">
        <v>1278</v>
      </c>
      <c r="G181" s="177">
        <v>2937</v>
      </c>
      <c r="H181" s="178">
        <v>1116</v>
      </c>
      <c r="I181" s="172">
        <v>5457</v>
      </c>
      <c r="J181" s="177">
        <v>1330</v>
      </c>
      <c r="K181" s="177">
        <v>2995</v>
      </c>
      <c r="L181" s="178">
        <v>1132</v>
      </c>
      <c r="M181" s="172">
        <v>4599</v>
      </c>
      <c r="N181" s="177">
        <v>790</v>
      </c>
      <c r="O181" s="177">
        <v>2745</v>
      </c>
      <c r="P181" s="178">
        <v>1064</v>
      </c>
    </row>
    <row r="182" spans="1:16" x14ac:dyDescent="0.3">
      <c r="A182" s="175" t="s">
        <v>1038</v>
      </c>
      <c r="B182" s="176" t="s">
        <v>569</v>
      </c>
      <c r="C182" s="176" t="s">
        <v>1376</v>
      </c>
      <c r="D182" s="175" t="s">
        <v>605</v>
      </c>
      <c r="E182" s="172">
        <v>4870</v>
      </c>
      <c r="F182" s="177">
        <v>1969</v>
      </c>
      <c r="G182" s="177">
        <v>1445</v>
      </c>
      <c r="H182" s="178">
        <v>1456</v>
      </c>
      <c r="I182" s="172">
        <v>4855</v>
      </c>
      <c r="J182" s="177">
        <v>1927</v>
      </c>
      <c r="K182" s="177">
        <v>1407</v>
      </c>
      <c r="L182" s="178">
        <v>1521</v>
      </c>
      <c r="M182" s="172">
        <v>4513</v>
      </c>
      <c r="N182" s="177">
        <v>1500</v>
      </c>
      <c r="O182" s="177">
        <v>1592</v>
      </c>
      <c r="P182" s="178">
        <v>1421</v>
      </c>
    </row>
    <row r="183" spans="1:16" x14ac:dyDescent="0.3">
      <c r="A183" s="175" t="s">
        <v>1085</v>
      </c>
      <c r="B183" s="176" t="s">
        <v>793</v>
      </c>
      <c r="C183" s="176" t="s">
        <v>1377</v>
      </c>
      <c r="D183" s="175" t="s">
        <v>800</v>
      </c>
      <c r="E183" s="172">
        <v>4865</v>
      </c>
      <c r="F183" s="177">
        <v>852</v>
      </c>
      <c r="G183" s="177">
        <v>3240</v>
      </c>
      <c r="H183" s="178">
        <v>773</v>
      </c>
      <c r="I183" s="172">
        <v>4910</v>
      </c>
      <c r="J183" s="177">
        <v>837</v>
      </c>
      <c r="K183" s="177">
        <v>3261</v>
      </c>
      <c r="L183" s="178">
        <v>812</v>
      </c>
      <c r="M183" s="172">
        <v>4570</v>
      </c>
      <c r="N183" s="177">
        <v>738</v>
      </c>
      <c r="O183" s="177">
        <v>3053</v>
      </c>
      <c r="P183" s="178">
        <v>779</v>
      </c>
    </row>
    <row r="184" spans="1:16" x14ac:dyDescent="0.3">
      <c r="A184" s="175" t="s">
        <v>711</v>
      </c>
      <c r="B184" s="176" t="s">
        <v>569</v>
      </c>
      <c r="C184" s="176" t="s">
        <v>1378</v>
      </c>
      <c r="D184" s="175" t="s">
        <v>625</v>
      </c>
      <c r="E184" s="172">
        <v>4766</v>
      </c>
      <c r="F184" s="177">
        <v>428</v>
      </c>
      <c r="G184" s="177">
        <v>3465</v>
      </c>
      <c r="H184" s="178">
        <v>873</v>
      </c>
      <c r="I184" s="172">
        <v>4688</v>
      </c>
      <c r="J184" s="177">
        <v>419</v>
      </c>
      <c r="K184" s="177">
        <v>3411</v>
      </c>
      <c r="L184" s="178">
        <v>858</v>
      </c>
      <c r="M184" s="172">
        <v>4443</v>
      </c>
      <c r="N184" s="177">
        <v>426</v>
      </c>
      <c r="O184" s="177">
        <v>3222</v>
      </c>
      <c r="P184" s="178">
        <v>795</v>
      </c>
    </row>
    <row r="185" spans="1:16" x14ac:dyDescent="0.3">
      <c r="A185" s="175" t="s">
        <v>107</v>
      </c>
      <c r="B185" s="176" t="s">
        <v>569</v>
      </c>
      <c r="C185" s="176" t="s">
        <v>1379</v>
      </c>
      <c r="D185" s="175" t="s">
        <v>589</v>
      </c>
      <c r="E185" s="172">
        <v>5537</v>
      </c>
      <c r="F185" s="177">
        <v>1876</v>
      </c>
      <c r="G185" s="177">
        <v>2280</v>
      </c>
      <c r="H185" s="178">
        <v>1381</v>
      </c>
      <c r="I185" s="172">
        <v>5324</v>
      </c>
      <c r="J185" s="177">
        <v>1850</v>
      </c>
      <c r="K185" s="177">
        <v>2102</v>
      </c>
      <c r="L185" s="178">
        <v>1372</v>
      </c>
      <c r="M185" s="172">
        <v>4449</v>
      </c>
      <c r="N185" s="177">
        <v>1083</v>
      </c>
      <c r="O185" s="177">
        <v>2046</v>
      </c>
      <c r="P185" s="178">
        <v>1320</v>
      </c>
    </row>
    <row r="186" spans="1:16" x14ac:dyDescent="0.3">
      <c r="A186" s="175" t="s">
        <v>792</v>
      </c>
      <c r="B186" s="176" t="s">
        <v>1150</v>
      </c>
      <c r="C186" s="176" t="s">
        <v>1380</v>
      </c>
      <c r="D186" s="175" t="s">
        <v>1152</v>
      </c>
      <c r="E186" s="172">
        <v>4605</v>
      </c>
      <c r="F186" s="177">
        <v>1238</v>
      </c>
      <c r="G186" s="177">
        <v>2225</v>
      </c>
      <c r="H186" s="178">
        <v>1142</v>
      </c>
      <c r="I186" s="172">
        <v>4651</v>
      </c>
      <c r="J186" s="177">
        <v>1043</v>
      </c>
      <c r="K186" s="177">
        <v>2406</v>
      </c>
      <c r="L186" s="178">
        <v>1202</v>
      </c>
      <c r="M186" s="172">
        <v>4417</v>
      </c>
      <c r="N186" s="177">
        <v>1013</v>
      </c>
      <c r="O186" s="177">
        <v>2272</v>
      </c>
      <c r="P186" s="178">
        <v>1132</v>
      </c>
    </row>
    <row r="187" spans="1:16" x14ac:dyDescent="0.3">
      <c r="A187" s="175" t="s">
        <v>938</v>
      </c>
      <c r="B187" s="176" t="s">
        <v>1039</v>
      </c>
      <c r="C187" s="176" t="s">
        <v>1381</v>
      </c>
      <c r="D187" s="175" t="s">
        <v>1050</v>
      </c>
      <c r="E187" s="172">
        <v>4649</v>
      </c>
      <c r="F187" s="177">
        <v>970</v>
      </c>
      <c r="G187" s="177">
        <v>2214</v>
      </c>
      <c r="H187" s="178">
        <v>1465</v>
      </c>
      <c r="I187" s="172">
        <v>4630</v>
      </c>
      <c r="J187" s="177">
        <v>960</v>
      </c>
      <c r="K187" s="177">
        <v>2214</v>
      </c>
      <c r="L187" s="178">
        <v>1456</v>
      </c>
      <c r="M187" s="172">
        <v>4429</v>
      </c>
      <c r="N187" s="177">
        <v>836</v>
      </c>
      <c r="O187" s="177">
        <v>2162</v>
      </c>
      <c r="P187" s="178">
        <v>1431</v>
      </c>
    </row>
    <row r="188" spans="1:16" x14ac:dyDescent="0.3">
      <c r="A188" s="175" t="s">
        <v>107</v>
      </c>
      <c r="B188" s="176" t="s">
        <v>475</v>
      </c>
      <c r="C188" s="176" t="s">
        <v>1382</v>
      </c>
      <c r="D188" s="175" t="s">
        <v>493</v>
      </c>
      <c r="E188" s="172">
        <v>4560</v>
      </c>
      <c r="F188" s="177">
        <v>694</v>
      </c>
      <c r="G188" s="177">
        <v>2915</v>
      </c>
      <c r="H188" s="178">
        <v>951</v>
      </c>
      <c r="I188" s="172">
        <v>4635</v>
      </c>
      <c r="J188" s="177">
        <v>718</v>
      </c>
      <c r="K188" s="177">
        <v>2964</v>
      </c>
      <c r="L188" s="178">
        <v>953</v>
      </c>
      <c r="M188" s="172">
        <v>4412</v>
      </c>
      <c r="N188" s="177">
        <v>724</v>
      </c>
      <c r="O188" s="177">
        <v>2764</v>
      </c>
      <c r="P188" s="178">
        <v>924</v>
      </c>
    </row>
    <row r="189" spans="1:16" x14ac:dyDescent="0.3">
      <c r="A189" s="175" t="s">
        <v>107</v>
      </c>
      <c r="B189" s="176" t="s">
        <v>1039</v>
      </c>
      <c r="C189" s="176" t="s">
        <v>1383</v>
      </c>
      <c r="D189" s="175" t="s">
        <v>1065</v>
      </c>
      <c r="E189" s="172">
        <v>4222</v>
      </c>
      <c r="F189" s="177">
        <v>626</v>
      </c>
      <c r="G189" s="177">
        <v>2409</v>
      </c>
      <c r="H189" s="178">
        <v>1187</v>
      </c>
      <c r="I189" s="172">
        <v>4330</v>
      </c>
      <c r="J189" s="177">
        <v>687</v>
      </c>
      <c r="K189" s="177">
        <v>2444</v>
      </c>
      <c r="L189" s="178">
        <v>1199</v>
      </c>
      <c r="M189" s="172">
        <v>4378</v>
      </c>
      <c r="N189" s="177">
        <v>781</v>
      </c>
      <c r="O189" s="177">
        <v>2440</v>
      </c>
      <c r="P189" s="178">
        <v>1157</v>
      </c>
    </row>
    <row r="190" spans="1:16" x14ac:dyDescent="0.3">
      <c r="A190" s="175" t="s">
        <v>107</v>
      </c>
      <c r="B190" s="176" t="s">
        <v>309</v>
      </c>
      <c r="C190" s="176" t="s">
        <v>1384</v>
      </c>
      <c r="D190" s="175" t="s">
        <v>356</v>
      </c>
      <c r="E190" s="172">
        <v>4504</v>
      </c>
      <c r="F190" s="177">
        <v>789</v>
      </c>
      <c r="G190" s="177">
        <v>2419</v>
      </c>
      <c r="H190" s="178">
        <v>1296</v>
      </c>
      <c r="I190" s="172">
        <v>4732</v>
      </c>
      <c r="J190" s="177">
        <v>794</v>
      </c>
      <c r="K190" s="177">
        <v>2518</v>
      </c>
      <c r="L190" s="178">
        <v>1420</v>
      </c>
      <c r="M190" s="172">
        <v>4325</v>
      </c>
      <c r="N190" s="177">
        <v>716</v>
      </c>
      <c r="O190" s="177">
        <v>2268</v>
      </c>
      <c r="P190" s="178">
        <v>1341</v>
      </c>
    </row>
    <row r="191" spans="1:16" x14ac:dyDescent="0.3">
      <c r="A191" s="175" t="s">
        <v>568</v>
      </c>
      <c r="B191" s="176" t="s">
        <v>309</v>
      </c>
      <c r="C191" s="176" t="s">
        <v>1385</v>
      </c>
      <c r="D191" s="175" t="s">
        <v>309</v>
      </c>
      <c r="E191" s="172">
        <v>4408</v>
      </c>
      <c r="F191" s="177">
        <v>684</v>
      </c>
      <c r="G191" s="177">
        <v>2615</v>
      </c>
      <c r="H191" s="178">
        <v>1109</v>
      </c>
      <c r="I191" s="172">
        <v>4452</v>
      </c>
      <c r="J191" s="177">
        <v>663</v>
      </c>
      <c r="K191" s="177">
        <v>2682</v>
      </c>
      <c r="L191" s="178">
        <v>1107</v>
      </c>
      <c r="M191" s="172">
        <v>4339</v>
      </c>
      <c r="N191" s="177">
        <v>665</v>
      </c>
      <c r="O191" s="177">
        <v>2579</v>
      </c>
      <c r="P191" s="178">
        <v>1095</v>
      </c>
    </row>
    <row r="192" spans="1:16" x14ac:dyDescent="0.3">
      <c r="A192" s="175" t="s">
        <v>568</v>
      </c>
      <c r="B192" s="176" t="s">
        <v>513</v>
      </c>
      <c r="C192" s="176" t="s">
        <v>1386</v>
      </c>
      <c r="D192" s="175" t="s">
        <v>537</v>
      </c>
      <c r="E192" s="172">
        <v>4453</v>
      </c>
      <c r="F192" s="177">
        <v>725</v>
      </c>
      <c r="G192" s="177">
        <v>2873</v>
      </c>
      <c r="H192" s="178">
        <v>855</v>
      </c>
      <c r="I192" s="172">
        <v>4363</v>
      </c>
      <c r="J192" s="177">
        <v>684</v>
      </c>
      <c r="K192" s="177">
        <v>2811</v>
      </c>
      <c r="L192" s="178">
        <v>868</v>
      </c>
      <c r="M192" s="172">
        <v>4257</v>
      </c>
      <c r="N192" s="177">
        <v>674</v>
      </c>
      <c r="O192" s="177">
        <v>2764</v>
      </c>
      <c r="P192" s="178">
        <v>819</v>
      </c>
    </row>
    <row r="193" spans="1:16" x14ac:dyDescent="0.3">
      <c r="A193" s="175" t="s">
        <v>260</v>
      </c>
      <c r="B193" s="176" t="s">
        <v>108</v>
      </c>
      <c r="C193" s="176" t="s">
        <v>1387</v>
      </c>
      <c r="D193" s="175" t="s">
        <v>169</v>
      </c>
      <c r="E193" s="172">
        <v>4739</v>
      </c>
      <c r="F193" s="177">
        <v>1126</v>
      </c>
      <c r="G193" s="177">
        <v>2790</v>
      </c>
      <c r="H193" s="178">
        <v>823</v>
      </c>
      <c r="I193" s="172">
        <v>4560</v>
      </c>
      <c r="J193" s="177">
        <v>1000</v>
      </c>
      <c r="K193" s="177">
        <v>2742</v>
      </c>
      <c r="L193" s="178">
        <v>818</v>
      </c>
      <c r="M193" s="172">
        <v>4220</v>
      </c>
      <c r="N193" s="177">
        <v>793</v>
      </c>
      <c r="O193" s="177">
        <v>2650</v>
      </c>
      <c r="P193" s="178">
        <v>777</v>
      </c>
    </row>
    <row r="194" spans="1:16" x14ac:dyDescent="0.3">
      <c r="A194" s="175" t="s">
        <v>938</v>
      </c>
      <c r="B194" s="176" t="s">
        <v>914</v>
      </c>
      <c r="C194" s="176" t="s">
        <v>1388</v>
      </c>
      <c r="D194" s="175" t="s">
        <v>916</v>
      </c>
      <c r="E194" s="172">
        <v>4769</v>
      </c>
      <c r="F194" s="177">
        <v>1580</v>
      </c>
      <c r="G194" s="177">
        <v>1806</v>
      </c>
      <c r="H194" s="178">
        <v>1383</v>
      </c>
      <c r="I194" s="172">
        <v>4748</v>
      </c>
      <c r="J194" s="177">
        <v>1570</v>
      </c>
      <c r="K194" s="177">
        <v>1804</v>
      </c>
      <c r="L194" s="178">
        <v>1374</v>
      </c>
      <c r="M194" s="172">
        <v>4144</v>
      </c>
      <c r="N194" s="177">
        <v>1283</v>
      </c>
      <c r="O194" s="177">
        <v>1595</v>
      </c>
      <c r="P194" s="178">
        <v>1266</v>
      </c>
    </row>
    <row r="195" spans="1:16" x14ac:dyDescent="0.3">
      <c r="A195" s="175" t="s">
        <v>1162</v>
      </c>
      <c r="B195" s="176" t="s">
        <v>712</v>
      </c>
      <c r="C195" s="176" t="s">
        <v>1389</v>
      </c>
      <c r="D195" s="175" t="s">
        <v>729</v>
      </c>
      <c r="E195" s="172">
        <v>4632</v>
      </c>
      <c r="F195" s="177">
        <v>789</v>
      </c>
      <c r="G195" s="177">
        <v>2577</v>
      </c>
      <c r="H195" s="178">
        <v>1266</v>
      </c>
      <c r="I195" s="172">
        <v>4490</v>
      </c>
      <c r="J195" s="177">
        <v>782</v>
      </c>
      <c r="K195" s="177">
        <v>2478</v>
      </c>
      <c r="L195" s="178">
        <v>1230</v>
      </c>
      <c r="M195" s="172">
        <v>4123</v>
      </c>
      <c r="N195" s="177">
        <v>770</v>
      </c>
      <c r="O195" s="177">
        <v>2215</v>
      </c>
      <c r="P195" s="178">
        <v>1138</v>
      </c>
    </row>
    <row r="196" spans="1:16" x14ac:dyDescent="0.3">
      <c r="A196" s="175" t="s">
        <v>819</v>
      </c>
      <c r="B196" s="176" t="s">
        <v>1131</v>
      </c>
      <c r="C196" s="176" t="s">
        <v>1390</v>
      </c>
      <c r="D196" s="175" t="s">
        <v>1137</v>
      </c>
      <c r="E196" s="172">
        <v>4314</v>
      </c>
      <c r="F196" s="177">
        <v>1401</v>
      </c>
      <c r="G196" s="177">
        <v>1996</v>
      </c>
      <c r="H196" s="178">
        <v>917</v>
      </c>
      <c r="I196" s="172">
        <v>4260</v>
      </c>
      <c r="J196" s="177">
        <v>1406</v>
      </c>
      <c r="K196" s="177">
        <v>1927</v>
      </c>
      <c r="L196" s="178">
        <v>927</v>
      </c>
      <c r="M196" s="172">
        <v>3936</v>
      </c>
      <c r="N196" s="177">
        <v>1332</v>
      </c>
      <c r="O196" s="177">
        <v>1920</v>
      </c>
      <c r="P196" s="178">
        <v>684</v>
      </c>
    </row>
    <row r="197" spans="1:16" x14ac:dyDescent="0.3">
      <c r="A197" s="175" t="s">
        <v>792</v>
      </c>
      <c r="B197" s="176" t="s">
        <v>569</v>
      </c>
      <c r="C197" s="176" t="s">
        <v>1391</v>
      </c>
      <c r="D197" s="175" t="s">
        <v>657</v>
      </c>
      <c r="E197" s="172">
        <v>4261</v>
      </c>
      <c r="F197" s="177">
        <v>274</v>
      </c>
      <c r="G197" s="177">
        <v>2731</v>
      </c>
      <c r="H197" s="178">
        <v>1256</v>
      </c>
      <c r="I197" s="172">
        <v>4227</v>
      </c>
      <c r="J197" s="177">
        <v>260</v>
      </c>
      <c r="K197" s="177">
        <v>2722</v>
      </c>
      <c r="L197" s="178">
        <v>1245</v>
      </c>
      <c r="M197" s="172">
        <v>4137</v>
      </c>
      <c r="N197" s="177">
        <v>248</v>
      </c>
      <c r="O197" s="177">
        <v>2667</v>
      </c>
      <c r="P197" s="178">
        <v>1222</v>
      </c>
    </row>
    <row r="198" spans="1:16" x14ac:dyDescent="0.3">
      <c r="A198" s="175" t="s">
        <v>792</v>
      </c>
      <c r="B198" s="176" t="s">
        <v>712</v>
      </c>
      <c r="C198" s="176" t="s">
        <v>1392</v>
      </c>
      <c r="D198" s="175" t="s">
        <v>733</v>
      </c>
      <c r="E198" s="172">
        <v>4744</v>
      </c>
      <c r="F198" s="177">
        <v>1317</v>
      </c>
      <c r="G198" s="177">
        <v>1896</v>
      </c>
      <c r="H198" s="178">
        <v>1531</v>
      </c>
      <c r="I198" s="172">
        <v>4527</v>
      </c>
      <c r="J198" s="177">
        <v>1076</v>
      </c>
      <c r="K198" s="177">
        <v>1926</v>
      </c>
      <c r="L198" s="178">
        <v>1525</v>
      </c>
      <c r="M198" s="172">
        <v>4040</v>
      </c>
      <c r="N198" s="177">
        <v>718</v>
      </c>
      <c r="O198" s="177">
        <v>1876</v>
      </c>
      <c r="P198" s="178">
        <v>1446</v>
      </c>
    </row>
    <row r="199" spans="1:16" x14ac:dyDescent="0.3">
      <c r="A199" s="175" t="s">
        <v>234</v>
      </c>
      <c r="B199" s="176" t="s">
        <v>135</v>
      </c>
      <c r="C199" s="176" t="s">
        <v>1393</v>
      </c>
      <c r="D199" s="175" t="s">
        <v>440</v>
      </c>
      <c r="E199" s="172">
        <v>4506</v>
      </c>
      <c r="F199" s="177">
        <v>949</v>
      </c>
      <c r="G199" s="177">
        <v>2393</v>
      </c>
      <c r="H199" s="178">
        <v>1164</v>
      </c>
      <c r="I199" s="172">
        <v>4312</v>
      </c>
      <c r="J199" s="177">
        <v>789</v>
      </c>
      <c r="K199" s="177">
        <v>2393</v>
      </c>
      <c r="L199" s="178">
        <v>1130</v>
      </c>
      <c r="M199" s="172">
        <v>4097</v>
      </c>
      <c r="N199" s="177">
        <v>564</v>
      </c>
      <c r="O199" s="177">
        <v>2420</v>
      </c>
      <c r="P199" s="178">
        <v>1113</v>
      </c>
    </row>
    <row r="200" spans="1:16" x14ac:dyDescent="0.3">
      <c r="A200" s="175" t="s">
        <v>260</v>
      </c>
      <c r="B200" s="176" t="s">
        <v>513</v>
      </c>
      <c r="C200" s="176" t="s">
        <v>1394</v>
      </c>
      <c r="D200" s="175" t="s">
        <v>535</v>
      </c>
      <c r="E200" s="172">
        <v>4159</v>
      </c>
      <c r="F200" s="177">
        <v>1035</v>
      </c>
      <c r="G200" s="177">
        <v>2241</v>
      </c>
      <c r="H200" s="178">
        <v>883</v>
      </c>
      <c r="I200" s="172">
        <v>4102</v>
      </c>
      <c r="J200" s="177">
        <v>1037</v>
      </c>
      <c r="K200" s="177">
        <v>2192</v>
      </c>
      <c r="L200" s="178">
        <v>873</v>
      </c>
      <c r="M200" s="172">
        <v>4055</v>
      </c>
      <c r="N200" s="177">
        <v>1012</v>
      </c>
      <c r="O200" s="177">
        <v>2155</v>
      </c>
      <c r="P200" s="178">
        <v>888</v>
      </c>
    </row>
    <row r="201" spans="1:16" x14ac:dyDescent="0.3">
      <c r="A201" s="175" t="s">
        <v>680</v>
      </c>
      <c r="B201" s="176" t="s">
        <v>1086</v>
      </c>
      <c r="C201" s="176" t="s">
        <v>1395</v>
      </c>
      <c r="D201" s="175" t="s">
        <v>1109</v>
      </c>
      <c r="E201" s="172">
        <v>6492</v>
      </c>
      <c r="F201" s="177">
        <v>3515</v>
      </c>
      <c r="G201" s="177">
        <v>1993</v>
      </c>
      <c r="H201" s="178">
        <v>984</v>
      </c>
      <c r="I201" s="172">
        <v>6494</v>
      </c>
      <c r="J201" s="177">
        <v>3504</v>
      </c>
      <c r="K201" s="177">
        <v>1998</v>
      </c>
      <c r="L201" s="178">
        <v>992</v>
      </c>
      <c r="M201" s="172">
        <v>3934</v>
      </c>
      <c r="N201" s="177">
        <v>1094</v>
      </c>
      <c r="O201" s="177">
        <v>1951</v>
      </c>
      <c r="P201" s="178">
        <v>889</v>
      </c>
    </row>
    <row r="202" spans="1:16" x14ac:dyDescent="0.3">
      <c r="A202" s="175" t="s">
        <v>938</v>
      </c>
      <c r="B202" s="176" t="s">
        <v>272</v>
      </c>
      <c r="C202" s="176" t="s">
        <v>1396</v>
      </c>
      <c r="D202" s="175" t="s">
        <v>546</v>
      </c>
      <c r="E202" s="172">
        <v>4862</v>
      </c>
      <c r="F202" s="177">
        <v>2147</v>
      </c>
      <c r="G202" s="177">
        <v>1630</v>
      </c>
      <c r="H202" s="178">
        <v>1085</v>
      </c>
      <c r="I202" s="172">
        <v>4522</v>
      </c>
      <c r="J202" s="177">
        <v>1815</v>
      </c>
      <c r="K202" s="177">
        <v>1618</v>
      </c>
      <c r="L202" s="178">
        <v>1089</v>
      </c>
      <c r="M202" s="172">
        <v>4170</v>
      </c>
      <c r="N202" s="177">
        <v>1401</v>
      </c>
      <c r="O202" s="177">
        <v>1524</v>
      </c>
      <c r="P202" s="178">
        <v>1245</v>
      </c>
    </row>
    <row r="203" spans="1:16" x14ac:dyDescent="0.3">
      <c r="A203" s="175" t="s">
        <v>747</v>
      </c>
      <c r="B203" s="176" t="s">
        <v>513</v>
      </c>
      <c r="C203" s="176" t="s">
        <v>1397</v>
      </c>
      <c r="D203" s="175" t="s">
        <v>519</v>
      </c>
      <c r="E203" s="172">
        <v>4090</v>
      </c>
      <c r="F203" s="177">
        <v>1074</v>
      </c>
      <c r="G203" s="177">
        <v>1761</v>
      </c>
      <c r="H203" s="178">
        <v>1255</v>
      </c>
      <c r="I203" s="172">
        <v>4076</v>
      </c>
      <c r="J203" s="177">
        <v>1076</v>
      </c>
      <c r="K203" s="177">
        <v>1775</v>
      </c>
      <c r="L203" s="178">
        <v>1225</v>
      </c>
      <c r="M203" s="172">
        <v>3933</v>
      </c>
      <c r="N203" s="177">
        <v>1058</v>
      </c>
      <c r="O203" s="177">
        <v>1672</v>
      </c>
      <c r="P203" s="178">
        <v>1203</v>
      </c>
    </row>
    <row r="204" spans="1:16" x14ac:dyDescent="0.3">
      <c r="A204" s="175" t="s">
        <v>568</v>
      </c>
      <c r="B204" s="176" t="s">
        <v>939</v>
      </c>
      <c r="C204" s="176" t="s">
        <v>1398</v>
      </c>
      <c r="D204" s="175" t="s">
        <v>954</v>
      </c>
      <c r="E204" s="172">
        <v>4018</v>
      </c>
      <c r="F204" s="177">
        <v>741</v>
      </c>
      <c r="G204" s="177">
        <v>2062</v>
      </c>
      <c r="H204" s="178">
        <v>1215</v>
      </c>
      <c r="I204" s="172">
        <v>4022</v>
      </c>
      <c r="J204" s="177">
        <v>730</v>
      </c>
      <c r="K204" s="177">
        <v>2067</v>
      </c>
      <c r="L204" s="178">
        <v>1225</v>
      </c>
      <c r="M204" s="172">
        <v>3803</v>
      </c>
      <c r="N204" s="177">
        <v>714</v>
      </c>
      <c r="O204" s="177">
        <v>2012</v>
      </c>
      <c r="P204" s="178">
        <v>1077</v>
      </c>
    </row>
    <row r="205" spans="1:16" x14ac:dyDescent="0.3">
      <c r="A205" s="175" t="s">
        <v>792</v>
      </c>
      <c r="B205" s="176" t="s">
        <v>513</v>
      </c>
      <c r="C205" s="176" t="s">
        <v>1399</v>
      </c>
      <c r="D205" s="175" t="s">
        <v>516</v>
      </c>
      <c r="E205" s="172">
        <v>4220</v>
      </c>
      <c r="F205" s="177">
        <v>409</v>
      </c>
      <c r="G205" s="177">
        <v>3083</v>
      </c>
      <c r="H205" s="178">
        <v>728</v>
      </c>
      <c r="I205" s="172">
        <v>4097</v>
      </c>
      <c r="J205" s="177">
        <v>413</v>
      </c>
      <c r="K205" s="177">
        <v>2951</v>
      </c>
      <c r="L205" s="178">
        <v>733</v>
      </c>
      <c r="M205" s="172">
        <v>3921</v>
      </c>
      <c r="N205" s="177">
        <v>332</v>
      </c>
      <c r="O205" s="177">
        <v>2881</v>
      </c>
      <c r="P205" s="178">
        <v>708</v>
      </c>
    </row>
    <row r="206" spans="1:16" x14ac:dyDescent="0.3">
      <c r="A206" s="175" t="s">
        <v>924</v>
      </c>
      <c r="B206" s="176" t="s">
        <v>939</v>
      </c>
      <c r="C206" s="176" t="s">
        <v>1400</v>
      </c>
      <c r="D206" s="175" t="s">
        <v>978</v>
      </c>
      <c r="E206" s="172">
        <v>4123</v>
      </c>
      <c r="F206" s="177">
        <v>1457</v>
      </c>
      <c r="G206" s="177">
        <v>2176</v>
      </c>
      <c r="H206" s="178">
        <v>490</v>
      </c>
      <c r="I206" s="172">
        <v>4079</v>
      </c>
      <c r="J206" s="177">
        <v>1490</v>
      </c>
      <c r="K206" s="177">
        <v>2099</v>
      </c>
      <c r="L206" s="178">
        <v>490</v>
      </c>
      <c r="M206" s="172">
        <v>3871</v>
      </c>
      <c r="N206" s="177">
        <v>1463</v>
      </c>
      <c r="O206" s="177">
        <v>1974</v>
      </c>
      <c r="P206" s="178">
        <v>434</v>
      </c>
    </row>
    <row r="207" spans="1:16" x14ac:dyDescent="0.3">
      <c r="A207" s="175" t="s">
        <v>308</v>
      </c>
      <c r="B207" s="176" t="s">
        <v>748</v>
      </c>
      <c r="C207" s="176" t="s">
        <v>1401</v>
      </c>
      <c r="D207" s="175" t="s">
        <v>759</v>
      </c>
      <c r="E207" s="172">
        <v>3863</v>
      </c>
      <c r="F207" s="177">
        <v>703</v>
      </c>
      <c r="G207" s="177">
        <v>2704</v>
      </c>
      <c r="H207" s="178">
        <v>456</v>
      </c>
      <c r="I207" s="172">
        <v>4033</v>
      </c>
      <c r="J207" s="177">
        <v>727</v>
      </c>
      <c r="K207" s="177">
        <v>2844</v>
      </c>
      <c r="L207" s="178">
        <v>462</v>
      </c>
      <c r="M207" s="172">
        <v>3902</v>
      </c>
      <c r="N207" s="177">
        <v>713</v>
      </c>
      <c r="O207" s="177">
        <v>2711</v>
      </c>
      <c r="P207" s="178">
        <v>478</v>
      </c>
    </row>
    <row r="208" spans="1:16" x14ac:dyDescent="0.3">
      <c r="A208" s="175" t="s">
        <v>938</v>
      </c>
      <c r="B208" s="176" t="s">
        <v>506</v>
      </c>
      <c r="C208" s="176" t="s">
        <v>1402</v>
      </c>
      <c r="D208" s="175" t="s">
        <v>1018</v>
      </c>
      <c r="E208" s="172">
        <v>4283</v>
      </c>
      <c r="F208" s="177">
        <v>325</v>
      </c>
      <c r="G208" s="177">
        <v>3387</v>
      </c>
      <c r="H208" s="178">
        <v>571</v>
      </c>
      <c r="I208" s="172">
        <v>4175</v>
      </c>
      <c r="J208" s="177">
        <v>318</v>
      </c>
      <c r="K208" s="177">
        <v>3289</v>
      </c>
      <c r="L208" s="178">
        <v>568</v>
      </c>
      <c r="M208" s="172">
        <v>3801</v>
      </c>
      <c r="N208" s="177">
        <v>315</v>
      </c>
      <c r="O208" s="177">
        <v>2940</v>
      </c>
      <c r="P208" s="178">
        <v>546</v>
      </c>
    </row>
    <row r="209" spans="1:16" x14ac:dyDescent="0.3">
      <c r="A209" s="175" t="s">
        <v>539</v>
      </c>
      <c r="B209" s="176" t="s">
        <v>1086</v>
      </c>
      <c r="C209" s="176" t="s">
        <v>1403</v>
      </c>
      <c r="D209" s="175" t="s">
        <v>1094</v>
      </c>
      <c r="E209" s="172">
        <v>3888</v>
      </c>
      <c r="F209" s="177">
        <v>527</v>
      </c>
      <c r="G209" s="177">
        <v>2206</v>
      </c>
      <c r="H209" s="178">
        <v>1155</v>
      </c>
      <c r="I209" s="172">
        <v>3920</v>
      </c>
      <c r="J209" s="177">
        <v>540</v>
      </c>
      <c r="K209" s="177">
        <v>2204</v>
      </c>
      <c r="L209" s="178">
        <v>1176</v>
      </c>
      <c r="M209" s="172">
        <v>3785</v>
      </c>
      <c r="N209" s="177">
        <v>513</v>
      </c>
      <c r="O209" s="177">
        <v>2119</v>
      </c>
      <c r="P209" s="178">
        <v>1153</v>
      </c>
    </row>
    <row r="210" spans="1:16" x14ac:dyDescent="0.3">
      <c r="A210" s="175" t="s">
        <v>308</v>
      </c>
      <c r="B210" s="176" t="s">
        <v>681</v>
      </c>
      <c r="C210" s="176" t="s">
        <v>1404</v>
      </c>
      <c r="D210" s="175" t="s">
        <v>696</v>
      </c>
      <c r="E210" s="172">
        <v>3884</v>
      </c>
      <c r="F210" s="177">
        <v>1013</v>
      </c>
      <c r="G210" s="177">
        <v>1679</v>
      </c>
      <c r="H210" s="178">
        <v>1192</v>
      </c>
      <c r="I210" s="172">
        <v>3858</v>
      </c>
      <c r="J210" s="177">
        <v>1010</v>
      </c>
      <c r="K210" s="177">
        <v>1641</v>
      </c>
      <c r="L210" s="178">
        <v>1207</v>
      </c>
      <c r="M210" s="172">
        <v>3566</v>
      </c>
      <c r="N210" s="177">
        <v>998</v>
      </c>
      <c r="O210" s="177">
        <v>1573</v>
      </c>
      <c r="P210" s="178">
        <v>995</v>
      </c>
    </row>
    <row r="211" spans="1:16" x14ac:dyDescent="0.3">
      <c r="A211" s="175" t="s">
        <v>568</v>
      </c>
      <c r="B211" s="176" t="s">
        <v>569</v>
      </c>
      <c r="C211" s="176" t="s">
        <v>1405</v>
      </c>
      <c r="D211" s="175" t="s">
        <v>607</v>
      </c>
      <c r="E211" s="172">
        <v>4340</v>
      </c>
      <c r="F211" s="177">
        <v>1849</v>
      </c>
      <c r="G211" s="177">
        <v>737</v>
      </c>
      <c r="H211" s="178">
        <v>1754</v>
      </c>
      <c r="I211" s="172">
        <v>4194</v>
      </c>
      <c r="J211" s="177">
        <v>1855</v>
      </c>
      <c r="K211" s="177">
        <v>753</v>
      </c>
      <c r="L211" s="178">
        <v>1586</v>
      </c>
      <c r="M211" s="172">
        <v>3382</v>
      </c>
      <c r="N211" s="177">
        <v>1719</v>
      </c>
      <c r="O211" s="177">
        <v>465</v>
      </c>
      <c r="P211" s="178">
        <v>1198</v>
      </c>
    </row>
    <row r="212" spans="1:16" x14ac:dyDescent="0.3">
      <c r="A212" s="175" t="s">
        <v>873</v>
      </c>
      <c r="B212" s="176" t="s">
        <v>1086</v>
      </c>
      <c r="C212" s="176" t="s">
        <v>1406</v>
      </c>
      <c r="D212" s="175" t="s">
        <v>1112</v>
      </c>
      <c r="E212" s="172">
        <v>3623</v>
      </c>
      <c r="F212" s="177">
        <v>473</v>
      </c>
      <c r="G212" s="177">
        <v>2348</v>
      </c>
      <c r="H212" s="178">
        <v>802</v>
      </c>
      <c r="I212" s="172">
        <v>3820</v>
      </c>
      <c r="J212" s="177">
        <v>476</v>
      </c>
      <c r="K212" s="177">
        <v>2525</v>
      </c>
      <c r="L212" s="178">
        <v>819</v>
      </c>
      <c r="M212" s="172">
        <v>3656</v>
      </c>
      <c r="N212" s="177">
        <v>466</v>
      </c>
      <c r="O212" s="177">
        <v>2453</v>
      </c>
      <c r="P212" s="178">
        <v>737</v>
      </c>
    </row>
    <row r="213" spans="1:16" x14ac:dyDescent="0.3">
      <c r="A213" s="175" t="s">
        <v>568</v>
      </c>
      <c r="B213" s="176" t="s">
        <v>793</v>
      </c>
      <c r="C213" s="176" t="s">
        <v>1407</v>
      </c>
      <c r="D213" s="175" t="s">
        <v>537</v>
      </c>
      <c r="E213" s="172">
        <v>3705</v>
      </c>
      <c r="F213" s="177">
        <v>988</v>
      </c>
      <c r="G213" s="177">
        <v>2263</v>
      </c>
      <c r="H213" s="178">
        <v>454</v>
      </c>
      <c r="I213" s="172">
        <v>3688</v>
      </c>
      <c r="J213" s="177">
        <v>959</v>
      </c>
      <c r="K213" s="177">
        <v>2280</v>
      </c>
      <c r="L213" s="178">
        <v>449</v>
      </c>
      <c r="M213" s="172">
        <v>3697</v>
      </c>
      <c r="N213" s="177">
        <v>1014</v>
      </c>
      <c r="O213" s="177">
        <v>2244</v>
      </c>
      <c r="P213" s="178">
        <v>439</v>
      </c>
    </row>
    <row r="214" spans="1:16" x14ac:dyDescent="0.3">
      <c r="A214" s="175" t="s">
        <v>762</v>
      </c>
      <c r="B214" s="176" t="s">
        <v>1183</v>
      </c>
      <c r="C214" s="176" t="s">
        <v>1408</v>
      </c>
      <c r="D214" s="175" t="s">
        <v>1184</v>
      </c>
      <c r="E214" s="172">
        <v>4065</v>
      </c>
      <c r="F214" s="177">
        <v>943</v>
      </c>
      <c r="G214" s="177">
        <v>2239</v>
      </c>
      <c r="H214" s="178">
        <v>883</v>
      </c>
      <c r="I214" s="172">
        <v>4098</v>
      </c>
      <c r="J214" s="177">
        <v>956</v>
      </c>
      <c r="K214" s="177">
        <v>2253</v>
      </c>
      <c r="L214" s="178">
        <v>889</v>
      </c>
      <c r="M214" s="172">
        <v>3669</v>
      </c>
      <c r="N214" s="177">
        <v>613</v>
      </c>
      <c r="O214" s="177">
        <v>2189</v>
      </c>
      <c r="P214" s="178">
        <v>867</v>
      </c>
    </row>
    <row r="215" spans="1:16" x14ac:dyDescent="0.3">
      <c r="A215" s="175" t="s">
        <v>512</v>
      </c>
      <c r="B215" s="176" t="s">
        <v>569</v>
      </c>
      <c r="C215" s="176" t="s">
        <v>1409</v>
      </c>
      <c r="D215" s="175" t="s">
        <v>652</v>
      </c>
      <c r="E215" s="172">
        <v>3973</v>
      </c>
      <c r="F215" s="177">
        <v>900</v>
      </c>
      <c r="G215" s="177">
        <v>1941</v>
      </c>
      <c r="H215" s="178">
        <v>1132</v>
      </c>
      <c r="I215" s="172">
        <v>3809</v>
      </c>
      <c r="J215" s="177">
        <v>777</v>
      </c>
      <c r="K215" s="177">
        <v>1916</v>
      </c>
      <c r="L215" s="178">
        <v>1116</v>
      </c>
      <c r="M215" s="172">
        <v>3589</v>
      </c>
      <c r="N215" s="177">
        <v>598</v>
      </c>
      <c r="O215" s="177">
        <v>1918</v>
      </c>
      <c r="P215" s="178">
        <v>1073</v>
      </c>
    </row>
    <row r="216" spans="1:16" x14ac:dyDescent="0.3">
      <c r="A216" s="175" t="s">
        <v>568</v>
      </c>
      <c r="B216" s="176" t="s">
        <v>108</v>
      </c>
      <c r="C216" s="176" t="s">
        <v>1410</v>
      </c>
      <c r="D216" s="175" t="s">
        <v>214</v>
      </c>
      <c r="E216" s="172">
        <v>3681</v>
      </c>
      <c r="F216" s="177">
        <v>446</v>
      </c>
      <c r="G216" s="177">
        <v>2536</v>
      </c>
      <c r="H216" s="178">
        <v>699</v>
      </c>
      <c r="I216" s="172">
        <v>3644</v>
      </c>
      <c r="J216" s="177">
        <v>452</v>
      </c>
      <c r="K216" s="177">
        <v>2502</v>
      </c>
      <c r="L216" s="178">
        <v>690</v>
      </c>
      <c r="M216" s="172">
        <v>3496</v>
      </c>
      <c r="N216" s="177">
        <v>453</v>
      </c>
      <c r="O216" s="177">
        <v>2426</v>
      </c>
      <c r="P216" s="178">
        <v>617</v>
      </c>
    </row>
    <row r="217" spans="1:16" x14ac:dyDescent="0.3">
      <c r="A217" s="175" t="s">
        <v>260</v>
      </c>
      <c r="B217" s="176" t="s">
        <v>914</v>
      </c>
      <c r="C217" s="176" t="s">
        <v>1411</v>
      </c>
      <c r="D217" s="175" t="s">
        <v>920</v>
      </c>
      <c r="E217" s="172">
        <v>3593</v>
      </c>
      <c r="F217" s="177">
        <v>620</v>
      </c>
      <c r="G217" s="177">
        <v>1890</v>
      </c>
      <c r="H217" s="178">
        <v>1083</v>
      </c>
      <c r="I217" s="172">
        <v>3619</v>
      </c>
      <c r="J217" s="177">
        <v>627</v>
      </c>
      <c r="K217" s="177">
        <v>1894</v>
      </c>
      <c r="L217" s="178">
        <v>1098</v>
      </c>
      <c r="M217" s="172">
        <v>3527</v>
      </c>
      <c r="N217" s="177">
        <v>614</v>
      </c>
      <c r="O217" s="177">
        <v>1856</v>
      </c>
      <c r="P217" s="178">
        <v>1057</v>
      </c>
    </row>
    <row r="218" spans="1:16" x14ac:dyDescent="0.3">
      <c r="A218" s="175" t="s">
        <v>308</v>
      </c>
      <c r="B218" s="176" t="s">
        <v>939</v>
      </c>
      <c r="C218" s="176" t="s">
        <v>1412</v>
      </c>
      <c r="D218" s="176" t="s">
        <v>981</v>
      </c>
      <c r="E218" s="172">
        <v>3800</v>
      </c>
      <c r="F218" s="177">
        <v>406</v>
      </c>
      <c r="G218" s="177">
        <v>2610</v>
      </c>
      <c r="H218" s="178">
        <v>784</v>
      </c>
      <c r="I218" s="172">
        <v>3814</v>
      </c>
      <c r="J218" s="177">
        <v>412</v>
      </c>
      <c r="K218" s="177">
        <v>2622</v>
      </c>
      <c r="L218" s="178">
        <v>780</v>
      </c>
      <c r="M218" s="172">
        <v>3526</v>
      </c>
      <c r="N218" s="177">
        <v>288</v>
      </c>
      <c r="O218" s="177">
        <v>2492</v>
      </c>
      <c r="P218" s="178">
        <v>746</v>
      </c>
    </row>
    <row r="219" spans="1:16" x14ac:dyDescent="0.3">
      <c r="A219" s="175" t="s">
        <v>1085</v>
      </c>
      <c r="B219" s="176" t="s">
        <v>763</v>
      </c>
      <c r="C219" s="176" t="s">
        <v>1413</v>
      </c>
      <c r="D219" s="175" t="s">
        <v>780</v>
      </c>
      <c r="E219" s="172">
        <v>3615</v>
      </c>
      <c r="F219" s="177">
        <v>621</v>
      </c>
      <c r="G219" s="177">
        <v>1925</v>
      </c>
      <c r="H219" s="178">
        <v>1069</v>
      </c>
      <c r="I219" s="172">
        <v>3581</v>
      </c>
      <c r="J219" s="177">
        <v>615</v>
      </c>
      <c r="K219" s="177">
        <v>1912</v>
      </c>
      <c r="L219" s="178">
        <v>1054</v>
      </c>
      <c r="M219" s="172">
        <v>3457</v>
      </c>
      <c r="N219" s="177">
        <v>585</v>
      </c>
      <c r="O219" s="177">
        <v>1885</v>
      </c>
      <c r="P219" s="178">
        <v>987</v>
      </c>
    </row>
    <row r="220" spans="1:16" x14ac:dyDescent="0.3">
      <c r="A220" s="175" t="s">
        <v>1130</v>
      </c>
      <c r="B220" s="176" t="s">
        <v>939</v>
      </c>
      <c r="C220" s="176" t="s">
        <v>1414</v>
      </c>
      <c r="D220" s="175" t="s">
        <v>995</v>
      </c>
      <c r="E220" s="172">
        <v>3495</v>
      </c>
      <c r="F220" s="177">
        <v>713</v>
      </c>
      <c r="G220" s="177">
        <v>1965</v>
      </c>
      <c r="H220" s="178">
        <v>817</v>
      </c>
      <c r="I220" s="172">
        <v>3504</v>
      </c>
      <c r="J220" s="177">
        <v>698</v>
      </c>
      <c r="K220" s="177">
        <v>1977</v>
      </c>
      <c r="L220" s="178">
        <v>829</v>
      </c>
      <c r="M220" s="172">
        <v>3453</v>
      </c>
      <c r="N220" s="177">
        <v>726</v>
      </c>
      <c r="O220" s="177">
        <v>1940</v>
      </c>
      <c r="P220" s="178">
        <v>787</v>
      </c>
    </row>
    <row r="221" spans="1:16" x14ac:dyDescent="0.3">
      <c r="A221" s="175" t="s">
        <v>568</v>
      </c>
      <c r="B221" s="176" t="s">
        <v>108</v>
      </c>
      <c r="C221" s="176" t="s">
        <v>1415</v>
      </c>
      <c r="D221" s="175" t="s">
        <v>185</v>
      </c>
      <c r="E221" s="172">
        <v>3599</v>
      </c>
      <c r="F221" s="177">
        <v>678</v>
      </c>
      <c r="G221" s="177">
        <v>1899</v>
      </c>
      <c r="H221" s="178">
        <v>1022</v>
      </c>
      <c r="I221" s="172">
        <v>3651</v>
      </c>
      <c r="J221" s="177">
        <v>671</v>
      </c>
      <c r="K221" s="177">
        <v>1869</v>
      </c>
      <c r="L221" s="178">
        <v>1111</v>
      </c>
      <c r="M221" s="172">
        <v>3430</v>
      </c>
      <c r="N221" s="177">
        <v>633</v>
      </c>
      <c r="O221" s="177">
        <v>1727</v>
      </c>
      <c r="P221" s="178">
        <v>1070</v>
      </c>
    </row>
    <row r="222" spans="1:16" x14ac:dyDescent="0.3">
      <c r="A222" s="175" t="s">
        <v>474</v>
      </c>
      <c r="B222" s="176" t="s">
        <v>1039</v>
      </c>
      <c r="C222" s="176" t="s">
        <v>1416</v>
      </c>
      <c r="D222" s="175" t="s">
        <v>1063</v>
      </c>
      <c r="E222" s="172">
        <v>3716</v>
      </c>
      <c r="F222" s="177">
        <v>1033</v>
      </c>
      <c r="G222" s="177">
        <v>2074</v>
      </c>
      <c r="H222" s="178">
        <v>609</v>
      </c>
      <c r="I222" s="172">
        <v>3736</v>
      </c>
      <c r="J222" s="177">
        <v>1033</v>
      </c>
      <c r="K222" s="177">
        <v>2048</v>
      </c>
      <c r="L222" s="178">
        <v>655</v>
      </c>
      <c r="M222" s="172">
        <v>3417</v>
      </c>
      <c r="N222" s="177">
        <v>830</v>
      </c>
      <c r="O222" s="177">
        <v>1979</v>
      </c>
      <c r="P222" s="178">
        <v>608</v>
      </c>
    </row>
    <row r="223" spans="1:16" x14ac:dyDescent="0.3">
      <c r="A223" s="175" t="s">
        <v>1014</v>
      </c>
      <c r="B223" s="176" t="s">
        <v>235</v>
      </c>
      <c r="C223" s="176" t="s">
        <v>1417</v>
      </c>
      <c r="D223" s="175" t="s">
        <v>237</v>
      </c>
      <c r="E223" s="172">
        <v>3630</v>
      </c>
      <c r="F223" s="177">
        <v>847</v>
      </c>
      <c r="G223" s="177">
        <v>1807</v>
      </c>
      <c r="H223" s="178">
        <v>976</v>
      </c>
      <c r="I223" s="172">
        <v>3535</v>
      </c>
      <c r="J223" s="177">
        <v>674</v>
      </c>
      <c r="K223" s="177">
        <v>1819</v>
      </c>
      <c r="L223" s="178">
        <v>1042</v>
      </c>
      <c r="M223" s="172">
        <v>3371</v>
      </c>
      <c r="N223" s="177">
        <v>665</v>
      </c>
      <c r="O223" s="177">
        <v>1756</v>
      </c>
      <c r="P223" s="178">
        <v>950</v>
      </c>
    </row>
    <row r="224" spans="1:16" x14ac:dyDescent="0.3">
      <c r="A224" s="175" t="s">
        <v>938</v>
      </c>
      <c r="B224" s="176" t="s">
        <v>1039</v>
      </c>
      <c r="C224" s="176" t="s">
        <v>1418</v>
      </c>
      <c r="D224" s="175" t="s">
        <v>1064</v>
      </c>
      <c r="E224" s="172">
        <v>3658</v>
      </c>
      <c r="F224" s="177">
        <v>946</v>
      </c>
      <c r="G224" s="177">
        <v>1250</v>
      </c>
      <c r="H224" s="178">
        <v>1462</v>
      </c>
      <c r="I224" s="172">
        <v>3675</v>
      </c>
      <c r="J224" s="177">
        <v>962</v>
      </c>
      <c r="K224" s="177">
        <v>1284</v>
      </c>
      <c r="L224" s="178">
        <v>1429</v>
      </c>
      <c r="M224" s="172">
        <v>3358</v>
      </c>
      <c r="N224" s="177">
        <v>907</v>
      </c>
      <c r="O224" s="177">
        <v>1122</v>
      </c>
      <c r="P224" s="178">
        <v>1329</v>
      </c>
    </row>
    <row r="225" spans="1:16" x14ac:dyDescent="0.3">
      <c r="A225" s="175" t="s">
        <v>308</v>
      </c>
      <c r="B225" s="176" t="s">
        <v>748</v>
      </c>
      <c r="C225" s="176" t="s">
        <v>1419</v>
      </c>
      <c r="D225" s="175" t="s">
        <v>460</v>
      </c>
      <c r="E225" s="172">
        <v>3514</v>
      </c>
      <c r="F225" s="177">
        <v>764</v>
      </c>
      <c r="G225" s="177">
        <v>2066</v>
      </c>
      <c r="H225" s="178">
        <v>684</v>
      </c>
      <c r="I225" s="172">
        <v>3471</v>
      </c>
      <c r="J225" s="177">
        <v>763</v>
      </c>
      <c r="K225" s="177">
        <v>1939</v>
      </c>
      <c r="L225" s="178">
        <v>769</v>
      </c>
      <c r="M225" s="172">
        <v>3357</v>
      </c>
      <c r="N225" s="177">
        <v>778</v>
      </c>
      <c r="O225" s="177">
        <v>1910</v>
      </c>
      <c r="P225" s="178">
        <v>669</v>
      </c>
    </row>
    <row r="226" spans="1:16" x14ac:dyDescent="0.3">
      <c r="A226" s="175" t="s">
        <v>568</v>
      </c>
      <c r="B226" s="176" t="s">
        <v>309</v>
      </c>
      <c r="C226" s="176" t="s">
        <v>1420</v>
      </c>
      <c r="D226" s="175" t="s">
        <v>365</v>
      </c>
      <c r="E226" s="172">
        <v>3576</v>
      </c>
      <c r="F226" s="177">
        <v>612</v>
      </c>
      <c r="G226" s="177">
        <v>2101</v>
      </c>
      <c r="H226" s="178">
        <v>863</v>
      </c>
      <c r="I226" s="172">
        <v>3583</v>
      </c>
      <c r="J226" s="177">
        <v>589</v>
      </c>
      <c r="K226" s="177">
        <v>2121</v>
      </c>
      <c r="L226" s="178">
        <v>873</v>
      </c>
      <c r="M226" s="172">
        <v>3371</v>
      </c>
      <c r="N226" s="177">
        <v>582</v>
      </c>
      <c r="O226" s="177">
        <v>1984</v>
      </c>
      <c r="P226" s="178">
        <v>805</v>
      </c>
    </row>
    <row r="227" spans="1:16" x14ac:dyDescent="0.3">
      <c r="A227" s="175" t="s">
        <v>568</v>
      </c>
      <c r="B227" s="176" t="s">
        <v>569</v>
      </c>
      <c r="C227" s="176" t="s">
        <v>1421</v>
      </c>
      <c r="D227" s="175" t="s">
        <v>629</v>
      </c>
      <c r="E227" s="172">
        <v>3737</v>
      </c>
      <c r="F227" s="177">
        <v>292</v>
      </c>
      <c r="G227" s="177">
        <v>2941</v>
      </c>
      <c r="H227" s="178">
        <v>504</v>
      </c>
      <c r="I227" s="172">
        <v>3649</v>
      </c>
      <c r="J227" s="177">
        <v>291</v>
      </c>
      <c r="K227" s="177">
        <v>2839</v>
      </c>
      <c r="L227" s="178">
        <v>519</v>
      </c>
      <c r="M227" s="172">
        <v>3403</v>
      </c>
      <c r="N227" s="177">
        <v>206</v>
      </c>
      <c r="O227" s="177">
        <v>2701</v>
      </c>
      <c r="P227" s="178">
        <v>496</v>
      </c>
    </row>
    <row r="228" spans="1:16" x14ac:dyDescent="0.3">
      <c r="A228" s="175" t="s">
        <v>680</v>
      </c>
      <c r="B228" s="176" t="s">
        <v>108</v>
      </c>
      <c r="C228" s="176" t="s">
        <v>1422</v>
      </c>
      <c r="D228" s="175" t="s">
        <v>223</v>
      </c>
      <c r="E228" s="172">
        <v>3423</v>
      </c>
      <c r="F228" s="177">
        <v>737</v>
      </c>
      <c r="G228" s="177">
        <v>1671</v>
      </c>
      <c r="H228" s="178">
        <v>1015</v>
      </c>
      <c r="I228" s="172">
        <v>3464</v>
      </c>
      <c r="J228" s="177">
        <v>742</v>
      </c>
      <c r="K228" s="177">
        <v>1710</v>
      </c>
      <c r="L228" s="178">
        <v>1012</v>
      </c>
      <c r="M228" s="172">
        <v>3340</v>
      </c>
      <c r="N228" s="177">
        <v>746</v>
      </c>
      <c r="O228" s="177">
        <v>1650</v>
      </c>
      <c r="P228" s="178">
        <v>944</v>
      </c>
    </row>
    <row r="229" spans="1:16" x14ac:dyDescent="0.3">
      <c r="A229" s="175" t="s">
        <v>568</v>
      </c>
      <c r="B229" s="176" t="s">
        <v>569</v>
      </c>
      <c r="C229" s="176" t="s">
        <v>1423</v>
      </c>
      <c r="D229" s="175" t="s">
        <v>577</v>
      </c>
      <c r="E229" s="172">
        <v>3388</v>
      </c>
      <c r="F229" s="177">
        <v>299</v>
      </c>
      <c r="G229" s="177">
        <v>2528</v>
      </c>
      <c r="H229" s="178">
        <v>561</v>
      </c>
      <c r="I229" s="172">
        <v>3422</v>
      </c>
      <c r="J229" s="177">
        <v>300</v>
      </c>
      <c r="K229" s="177">
        <v>2552</v>
      </c>
      <c r="L229" s="178">
        <v>570</v>
      </c>
      <c r="M229" s="172">
        <v>3361</v>
      </c>
      <c r="N229" s="177">
        <v>245</v>
      </c>
      <c r="O229" s="177">
        <v>2560</v>
      </c>
      <c r="P229" s="178">
        <v>556</v>
      </c>
    </row>
    <row r="230" spans="1:16" x14ac:dyDescent="0.3">
      <c r="A230" s="175" t="s">
        <v>539</v>
      </c>
      <c r="B230" s="176" t="s">
        <v>135</v>
      </c>
      <c r="C230" s="176" t="s">
        <v>1424</v>
      </c>
      <c r="D230" s="175" t="s">
        <v>431</v>
      </c>
      <c r="E230" s="172">
        <v>3714</v>
      </c>
      <c r="F230" s="177">
        <v>686</v>
      </c>
      <c r="G230" s="177">
        <v>1796</v>
      </c>
      <c r="H230" s="178">
        <v>1232</v>
      </c>
      <c r="I230" s="172">
        <v>3658</v>
      </c>
      <c r="J230" s="177">
        <v>660</v>
      </c>
      <c r="K230" s="177">
        <v>1760</v>
      </c>
      <c r="L230" s="178">
        <v>1238</v>
      </c>
      <c r="M230" s="172">
        <v>3222</v>
      </c>
      <c r="N230" s="177">
        <v>573</v>
      </c>
      <c r="O230" s="177">
        <v>1545</v>
      </c>
      <c r="P230" s="178">
        <v>1104</v>
      </c>
    </row>
    <row r="231" spans="1:16" x14ac:dyDescent="0.3">
      <c r="A231" s="175" t="s">
        <v>711</v>
      </c>
      <c r="B231" s="176" t="s">
        <v>1039</v>
      </c>
      <c r="C231" s="176" t="s">
        <v>1425</v>
      </c>
      <c r="D231" s="175" t="s">
        <v>1061</v>
      </c>
      <c r="E231" s="172">
        <v>3453</v>
      </c>
      <c r="F231" s="177">
        <v>805</v>
      </c>
      <c r="G231" s="177">
        <v>2237</v>
      </c>
      <c r="H231" s="178">
        <v>411</v>
      </c>
      <c r="I231" s="172">
        <v>3463</v>
      </c>
      <c r="J231" s="177">
        <v>797</v>
      </c>
      <c r="K231" s="177">
        <v>2236</v>
      </c>
      <c r="L231" s="178">
        <v>430</v>
      </c>
      <c r="M231" s="172">
        <v>3311</v>
      </c>
      <c r="N231" s="177">
        <v>795</v>
      </c>
      <c r="O231" s="177">
        <v>2124</v>
      </c>
      <c r="P231" s="178">
        <v>392</v>
      </c>
    </row>
    <row r="232" spans="1:16" x14ac:dyDescent="0.3">
      <c r="A232" s="175" t="s">
        <v>711</v>
      </c>
      <c r="B232" s="176" t="s">
        <v>309</v>
      </c>
      <c r="C232" s="176" t="s">
        <v>1426</v>
      </c>
      <c r="D232" s="175" t="s">
        <v>402</v>
      </c>
      <c r="E232" s="172">
        <v>3222</v>
      </c>
      <c r="F232" s="177">
        <v>428</v>
      </c>
      <c r="G232" s="177">
        <v>2003</v>
      </c>
      <c r="H232" s="178">
        <v>791</v>
      </c>
      <c r="I232" s="172">
        <v>3338</v>
      </c>
      <c r="J232" s="177">
        <v>413</v>
      </c>
      <c r="K232" s="177">
        <v>2146</v>
      </c>
      <c r="L232" s="178">
        <v>779</v>
      </c>
      <c r="M232" s="172">
        <v>3325</v>
      </c>
      <c r="N232" s="177">
        <v>409</v>
      </c>
      <c r="O232" s="177">
        <v>2160</v>
      </c>
      <c r="P232" s="178">
        <v>756</v>
      </c>
    </row>
    <row r="233" spans="1:16" x14ac:dyDescent="0.3">
      <c r="A233" s="175" t="s">
        <v>107</v>
      </c>
      <c r="B233" s="176" t="s">
        <v>793</v>
      </c>
      <c r="C233" s="176" t="s">
        <v>1427</v>
      </c>
      <c r="D233" s="175" t="s">
        <v>814</v>
      </c>
      <c r="E233" s="172">
        <v>3446</v>
      </c>
      <c r="F233" s="177">
        <v>652</v>
      </c>
      <c r="G233" s="177">
        <v>1474</v>
      </c>
      <c r="H233" s="178">
        <v>1320</v>
      </c>
      <c r="I233" s="172">
        <v>3442</v>
      </c>
      <c r="J233" s="177">
        <v>637</v>
      </c>
      <c r="K233" s="177">
        <v>1479</v>
      </c>
      <c r="L233" s="178">
        <v>1326</v>
      </c>
      <c r="M233" s="172">
        <v>3303</v>
      </c>
      <c r="N233" s="177">
        <v>583</v>
      </c>
      <c r="O233" s="177">
        <v>1434</v>
      </c>
      <c r="P233" s="178">
        <v>1286</v>
      </c>
    </row>
    <row r="234" spans="1:16" x14ac:dyDescent="0.3">
      <c r="A234" s="175" t="s">
        <v>107</v>
      </c>
      <c r="B234" s="176" t="s">
        <v>939</v>
      </c>
      <c r="C234" s="176" t="s">
        <v>1428</v>
      </c>
      <c r="D234" s="175" t="s">
        <v>1011</v>
      </c>
      <c r="E234" s="172">
        <v>3514</v>
      </c>
      <c r="F234" s="177">
        <v>1184</v>
      </c>
      <c r="G234" s="177">
        <v>1746</v>
      </c>
      <c r="H234" s="178">
        <v>584</v>
      </c>
      <c r="I234" s="172">
        <v>3467</v>
      </c>
      <c r="J234" s="177">
        <v>1189</v>
      </c>
      <c r="K234" s="177">
        <v>1688</v>
      </c>
      <c r="L234" s="178">
        <v>590</v>
      </c>
      <c r="M234" s="172">
        <v>3231</v>
      </c>
      <c r="N234" s="177">
        <v>962</v>
      </c>
      <c r="O234" s="177">
        <v>1746</v>
      </c>
      <c r="P234" s="178">
        <v>523</v>
      </c>
    </row>
    <row r="235" spans="1:16" x14ac:dyDescent="0.3">
      <c r="A235" s="175" t="s">
        <v>1014</v>
      </c>
      <c r="B235" s="176" t="s">
        <v>1086</v>
      </c>
      <c r="C235" s="176" t="s">
        <v>1429</v>
      </c>
      <c r="D235" s="175" t="s">
        <v>1093</v>
      </c>
      <c r="E235" s="172">
        <v>3240</v>
      </c>
      <c r="F235" s="177">
        <v>277</v>
      </c>
      <c r="G235" s="177">
        <v>2605</v>
      </c>
      <c r="H235" s="178">
        <v>358</v>
      </c>
      <c r="I235" s="172">
        <v>3552</v>
      </c>
      <c r="J235" s="177">
        <v>272</v>
      </c>
      <c r="K235" s="177">
        <v>2898</v>
      </c>
      <c r="L235" s="178">
        <v>382</v>
      </c>
      <c r="M235" s="172">
        <v>3233</v>
      </c>
      <c r="N235" s="177">
        <v>277</v>
      </c>
      <c r="O235" s="177">
        <v>2588</v>
      </c>
      <c r="P235" s="178">
        <v>368</v>
      </c>
    </row>
    <row r="236" spans="1:16" x14ac:dyDescent="0.3">
      <c r="A236" s="175" t="s">
        <v>107</v>
      </c>
      <c r="B236" s="176" t="s">
        <v>475</v>
      </c>
      <c r="C236" s="176" t="s">
        <v>1430</v>
      </c>
      <c r="D236" s="175" t="s">
        <v>370</v>
      </c>
      <c r="E236" s="172">
        <v>3463</v>
      </c>
      <c r="F236" s="177">
        <v>582</v>
      </c>
      <c r="G236" s="177">
        <v>2185</v>
      </c>
      <c r="H236" s="178">
        <v>696</v>
      </c>
      <c r="I236" s="172">
        <v>3464</v>
      </c>
      <c r="J236" s="177">
        <v>583</v>
      </c>
      <c r="K236" s="177">
        <v>2185</v>
      </c>
      <c r="L236" s="178">
        <v>696</v>
      </c>
      <c r="M236" s="172">
        <v>3237</v>
      </c>
      <c r="N236" s="177">
        <v>397</v>
      </c>
      <c r="O236" s="177">
        <v>2153</v>
      </c>
      <c r="P236" s="178">
        <v>687</v>
      </c>
    </row>
    <row r="237" spans="1:16" x14ac:dyDescent="0.3">
      <c r="A237" s="175" t="s">
        <v>1172</v>
      </c>
      <c r="B237" s="176" t="s">
        <v>569</v>
      </c>
      <c r="C237" s="176" t="s">
        <v>1431</v>
      </c>
      <c r="D237" s="175" t="s">
        <v>619</v>
      </c>
      <c r="E237" s="172">
        <v>3768</v>
      </c>
      <c r="F237" s="177">
        <v>1200</v>
      </c>
      <c r="G237" s="177">
        <v>1620</v>
      </c>
      <c r="H237" s="178">
        <v>948</v>
      </c>
      <c r="I237" s="172">
        <v>3746</v>
      </c>
      <c r="J237" s="177">
        <v>1205</v>
      </c>
      <c r="K237" s="177">
        <v>1611</v>
      </c>
      <c r="L237" s="178">
        <v>930</v>
      </c>
      <c r="M237" s="172">
        <v>3241</v>
      </c>
      <c r="N237" s="177">
        <v>652</v>
      </c>
      <c r="O237" s="177">
        <v>1657</v>
      </c>
      <c r="P237" s="178">
        <v>932</v>
      </c>
    </row>
    <row r="238" spans="1:16" x14ac:dyDescent="0.3">
      <c r="A238" s="175" t="s">
        <v>512</v>
      </c>
      <c r="B238" s="176" t="s">
        <v>793</v>
      </c>
      <c r="C238" s="176" t="s">
        <v>1432</v>
      </c>
      <c r="D238" s="175" t="s">
        <v>775</v>
      </c>
      <c r="E238" s="172">
        <v>3233</v>
      </c>
      <c r="F238" s="177">
        <v>1202</v>
      </c>
      <c r="G238" s="177">
        <v>1067</v>
      </c>
      <c r="H238" s="178">
        <v>964</v>
      </c>
      <c r="I238" s="172">
        <v>3247</v>
      </c>
      <c r="J238" s="177">
        <v>1219</v>
      </c>
      <c r="K238" s="177">
        <v>1087</v>
      </c>
      <c r="L238" s="178">
        <v>941</v>
      </c>
      <c r="M238" s="172">
        <v>3234</v>
      </c>
      <c r="N238" s="177">
        <v>1223</v>
      </c>
      <c r="O238" s="177">
        <v>1070</v>
      </c>
      <c r="P238" s="178">
        <v>941</v>
      </c>
    </row>
    <row r="239" spans="1:16" x14ac:dyDescent="0.3">
      <c r="A239" s="175" t="s">
        <v>1085</v>
      </c>
      <c r="B239" s="176" t="s">
        <v>1150</v>
      </c>
      <c r="C239" s="176" t="s">
        <v>1433</v>
      </c>
      <c r="D239" s="175" t="s">
        <v>1159</v>
      </c>
      <c r="E239" s="172">
        <v>3592</v>
      </c>
      <c r="F239" s="177">
        <v>482</v>
      </c>
      <c r="G239" s="177">
        <v>1772</v>
      </c>
      <c r="H239" s="178">
        <v>1338</v>
      </c>
      <c r="I239" s="172">
        <v>3369</v>
      </c>
      <c r="J239" s="177">
        <v>272</v>
      </c>
      <c r="K239" s="177">
        <v>1782</v>
      </c>
      <c r="L239" s="178">
        <v>1315</v>
      </c>
      <c r="M239" s="172">
        <v>3156</v>
      </c>
      <c r="N239" s="177">
        <v>269</v>
      </c>
      <c r="O239" s="177">
        <v>1594</v>
      </c>
      <c r="P239" s="178">
        <v>1293</v>
      </c>
    </row>
    <row r="240" spans="1:16" x14ac:dyDescent="0.3">
      <c r="A240" s="175" t="s">
        <v>308</v>
      </c>
      <c r="B240" s="176" t="s">
        <v>569</v>
      </c>
      <c r="C240" s="176" t="s">
        <v>1434</v>
      </c>
      <c r="D240" s="175" t="s">
        <v>572</v>
      </c>
      <c r="E240" s="172">
        <v>3349</v>
      </c>
      <c r="F240" s="177">
        <v>445</v>
      </c>
      <c r="G240" s="177">
        <v>2066</v>
      </c>
      <c r="H240" s="178">
        <v>838</v>
      </c>
      <c r="I240" s="172">
        <v>3354</v>
      </c>
      <c r="J240" s="177">
        <v>446</v>
      </c>
      <c r="K240" s="177">
        <v>2076</v>
      </c>
      <c r="L240" s="178">
        <v>832</v>
      </c>
      <c r="M240" s="172">
        <v>3156</v>
      </c>
      <c r="N240" s="177">
        <v>317</v>
      </c>
      <c r="O240" s="177">
        <v>2015</v>
      </c>
      <c r="P240" s="178">
        <v>824</v>
      </c>
    </row>
    <row r="241" spans="1:16" x14ac:dyDescent="0.3">
      <c r="A241" s="175" t="s">
        <v>107</v>
      </c>
      <c r="B241" s="176" t="s">
        <v>763</v>
      </c>
      <c r="C241" s="176" t="s">
        <v>1435</v>
      </c>
      <c r="D241" s="175" t="s">
        <v>766</v>
      </c>
      <c r="E241" s="172">
        <v>3334</v>
      </c>
      <c r="F241" s="177">
        <v>889</v>
      </c>
      <c r="G241" s="177">
        <v>1664</v>
      </c>
      <c r="H241" s="178">
        <v>781</v>
      </c>
      <c r="I241" s="172">
        <v>3304</v>
      </c>
      <c r="J241" s="177">
        <v>885</v>
      </c>
      <c r="K241" s="177">
        <v>1637</v>
      </c>
      <c r="L241" s="178">
        <v>782</v>
      </c>
      <c r="M241" s="172">
        <v>3115</v>
      </c>
      <c r="N241" s="177">
        <v>832</v>
      </c>
      <c r="O241" s="177">
        <v>1546</v>
      </c>
      <c r="P241" s="178">
        <v>737</v>
      </c>
    </row>
    <row r="242" spans="1:16" x14ac:dyDescent="0.3">
      <c r="A242" s="175" t="s">
        <v>1130</v>
      </c>
      <c r="B242" s="176" t="s">
        <v>1131</v>
      </c>
      <c r="C242" s="176" t="s">
        <v>1436</v>
      </c>
      <c r="D242" s="175" t="s">
        <v>1141</v>
      </c>
      <c r="E242" s="172">
        <v>3253</v>
      </c>
      <c r="F242" s="177">
        <v>415</v>
      </c>
      <c r="G242" s="177">
        <v>1836</v>
      </c>
      <c r="H242" s="178">
        <v>1002</v>
      </c>
      <c r="I242" s="172">
        <v>3164</v>
      </c>
      <c r="J242" s="177">
        <v>409</v>
      </c>
      <c r="K242" s="177">
        <v>1754</v>
      </c>
      <c r="L242" s="178">
        <v>1001</v>
      </c>
      <c r="M242" s="172">
        <v>3086</v>
      </c>
      <c r="N242" s="177">
        <v>406</v>
      </c>
      <c r="O242" s="177">
        <v>1737</v>
      </c>
      <c r="P242" s="178">
        <v>943</v>
      </c>
    </row>
    <row r="243" spans="1:16" x14ac:dyDescent="0.3">
      <c r="A243" s="175" t="s">
        <v>107</v>
      </c>
      <c r="B243" s="176" t="s">
        <v>1131</v>
      </c>
      <c r="C243" s="176" t="s">
        <v>1437</v>
      </c>
      <c r="D243" s="175" t="s">
        <v>1138</v>
      </c>
      <c r="E243" s="172">
        <v>3226</v>
      </c>
      <c r="F243" s="177">
        <v>857</v>
      </c>
      <c r="G243" s="177">
        <v>1305</v>
      </c>
      <c r="H243" s="178">
        <v>1064</v>
      </c>
      <c r="I243" s="172">
        <v>3263</v>
      </c>
      <c r="J243" s="177">
        <v>858</v>
      </c>
      <c r="K243" s="177">
        <v>1324</v>
      </c>
      <c r="L243" s="178">
        <v>1081</v>
      </c>
      <c r="M243" s="172">
        <v>3000</v>
      </c>
      <c r="N243" s="177">
        <v>652</v>
      </c>
      <c r="O243" s="177">
        <v>1340</v>
      </c>
      <c r="P243" s="178">
        <v>1008</v>
      </c>
    </row>
    <row r="244" spans="1:16" x14ac:dyDescent="0.3">
      <c r="A244" s="175" t="s">
        <v>1187</v>
      </c>
      <c r="B244" s="176" t="s">
        <v>513</v>
      </c>
      <c r="C244" s="176" t="s">
        <v>1438</v>
      </c>
      <c r="D244" s="175" t="s">
        <v>528</v>
      </c>
      <c r="E244" s="172">
        <v>3208</v>
      </c>
      <c r="F244" s="177">
        <v>384</v>
      </c>
      <c r="G244" s="177">
        <v>2378</v>
      </c>
      <c r="H244" s="178">
        <v>446</v>
      </c>
      <c r="I244" s="172">
        <v>3183</v>
      </c>
      <c r="J244" s="177">
        <v>373</v>
      </c>
      <c r="K244" s="177">
        <v>2369</v>
      </c>
      <c r="L244" s="178">
        <v>441</v>
      </c>
      <c r="M244" s="172">
        <v>3061</v>
      </c>
      <c r="N244" s="177">
        <v>284</v>
      </c>
      <c r="O244" s="177">
        <v>2346</v>
      </c>
      <c r="P244" s="178">
        <v>431</v>
      </c>
    </row>
    <row r="245" spans="1:16" x14ac:dyDescent="0.3">
      <c r="A245" s="175" t="s">
        <v>924</v>
      </c>
      <c r="B245" s="176" t="s">
        <v>108</v>
      </c>
      <c r="C245" s="176" t="s">
        <v>1439</v>
      </c>
      <c r="D245" s="175" t="s">
        <v>114</v>
      </c>
      <c r="E245" s="172">
        <v>3100</v>
      </c>
      <c r="F245" s="177">
        <v>530</v>
      </c>
      <c r="G245" s="177">
        <v>1589</v>
      </c>
      <c r="H245" s="178">
        <v>981</v>
      </c>
      <c r="I245" s="172">
        <v>3095</v>
      </c>
      <c r="J245" s="177">
        <v>510</v>
      </c>
      <c r="K245" s="177">
        <v>1563</v>
      </c>
      <c r="L245" s="178">
        <v>1022</v>
      </c>
      <c r="M245" s="172">
        <v>3030</v>
      </c>
      <c r="N245" s="177">
        <v>476</v>
      </c>
      <c r="O245" s="177">
        <v>1551</v>
      </c>
      <c r="P245" s="178">
        <v>1003</v>
      </c>
    </row>
    <row r="246" spans="1:16" x14ac:dyDescent="0.3">
      <c r="A246" s="175" t="s">
        <v>1130</v>
      </c>
      <c r="B246" s="176" t="s">
        <v>108</v>
      </c>
      <c r="C246" s="176" t="s">
        <v>1440</v>
      </c>
      <c r="D246" s="175" t="s">
        <v>164</v>
      </c>
      <c r="E246" s="172">
        <v>3255</v>
      </c>
      <c r="F246" s="177">
        <v>904</v>
      </c>
      <c r="G246" s="177">
        <v>1299</v>
      </c>
      <c r="H246" s="178">
        <v>1052</v>
      </c>
      <c r="I246" s="172">
        <v>3129</v>
      </c>
      <c r="J246" s="177">
        <v>899</v>
      </c>
      <c r="K246" s="177">
        <v>1206</v>
      </c>
      <c r="L246" s="178">
        <v>1024</v>
      </c>
      <c r="M246" s="172">
        <v>2836</v>
      </c>
      <c r="N246" s="177">
        <v>894</v>
      </c>
      <c r="O246" s="177">
        <v>1118</v>
      </c>
      <c r="P246" s="178">
        <v>824</v>
      </c>
    </row>
    <row r="247" spans="1:16" x14ac:dyDescent="0.3">
      <c r="A247" s="175" t="s">
        <v>234</v>
      </c>
      <c r="B247" s="176" t="s">
        <v>506</v>
      </c>
      <c r="C247" s="176" t="s">
        <v>1441</v>
      </c>
      <c r="D247" s="175" t="s">
        <v>506</v>
      </c>
      <c r="E247" s="172">
        <v>3197</v>
      </c>
      <c r="F247" s="177">
        <v>951</v>
      </c>
      <c r="G247" s="177">
        <v>1519</v>
      </c>
      <c r="H247" s="178">
        <v>727</v>
      </c>
      <c r="I247" s="172">
        <v>3140</v>
      </c>
      <c r="J247" s="177">
        <v>963</v>
      </c>
      <c r="K247" s="177">
        <v>1451</v>
      </c>
      <c r="L247" s="178">
        <v>726</v>
      </c>
      <c r="M247" s="172">
        <v>2910</v>
      </c>
      <c r="N247" s="177">
        <v>922</v>
      </c>
      <c r="O247" s="177">
        <v>1366</v>
      </c>
      <c r="P247" s="178">
        <v>622</v>
      </c>
    </row>
    <row r="248" spans="1:16" x14ac:dyDescent="0.3">
      <c r="A248" s="175" t="s">
        <v>680</v>
      </c>
      <c r="B248" s="176" t="s">
        <v>181</v>
      </c>
      <c r="C248" s="176" t="s">
        <v>1442</v>
      </c>
      <c r="D248" s="175" t="s">
        <v>174</v>
      </c>
      <c r="E248" s="172">
        <v>3525</v>
      </c>
      <c r="F248" s="177">
        <v>988</v>
      </c>
      <c r="G248" s="177">
        <v>1377</v>
      </c>
      <c r="H248" s="178">
        <v>1160</v>
      </c>
      <c r="I248" s="172">
        <v>3527</v>
      </c>
      <c r="J248" s="177">
        <v>992</v>
      </c>
      <c r="K248" s="177">
        <v>1368</v>
      </c>
      <c r="L248" s="178">
        <v>1167</v>
      </c>
      <c r="M248" s="172">
        <v>3002</v>
      </c>
      <c r="N248" s="177">
        <v>535</v>
      </c>
      <c r="O248" s="177">
        <v>1312</v>
      </c>
      <c r="P248" s="178">
        <v>1155</v>
      </c>
    </row>
    <row r="249" spans="1:16" x14ac:dyDescent="0.3">
      <c r="A249" s="175" t="s">
        <v>260</v>
      </c>
      <c r="B249" s="176" t="s">
        <v>1161</v>
      </c>
      <c r="C249" s="176" t="s">
        <v>1443</v>
      </c>
      <c r="D249" s="175" t="s">
        <v>858</v>
      </c>
      <c r="E249" s="172">
        <v>3052</v>
      </c>
      <c r="F249" s="177">
        <v>974</v>
      </c>
      <c r="G249" s="177">
        <v>1375</v>
      </c>
      <c r="H249" s="178">
        <v>703</v>
      </c>
      <c r="I249" s="172">
        <v>3276</v>
      </c>
      <c r="J249" s="177">
        <v>1083</v>
      </c>
      <c r="K249" s="177">
        <v>1502</v>
      </c>
      <c r="L249" s="178">
        <v>691</v>
      </c>
      <c r="M249" s="172">
        <v>2946</v>
      </c>
      <c r="N249" s="177">
        <v>1052</v>
      </c>
      <c r="O249" s="177">
        <v>1259</v>
      </c>
      <c r="P249" s="178">
        <v>635</v>
      </c>
    </row>
    <row r="250" spans="1:16" x14ac:dyDescent="0.3">
      <c r="A250" s="175" t="s">
        <v>568</v>
      </c>
      <c r="B250" s="176" t="s">
        <v>763</v>
      </c>
      <c r="C250" s="176" t="s">
        <v>1444</v>
      </c>
      <c r="D250" s="175" t="s">
        <v>771</v>
      </c>
      <c r="E250" s="172">
        <v>3146</v>
      </c>
      <c r="F250" s="177">
        <v>643</v>
      </c>
      <c r="G250" s="177">
        <v>1920</v>
      </c>
      <c r="H250" s="178">
        <v>583</v>
      </c>
      <c r="I250" s="172">
        <v>3138</v>
      </c>
      <c r="J250" s="177">
        <v>649</v>
      </c>
      <c r="K250" s="177">
        <v>1906</v>
      </c>
      <c r="L250" s="178">
        <v>583</v>
      </c>
      <c r="M250" s="172">
        <v>2978</v>
      </c>
      <c r="N250" s="177">
        <v>546</v>
      </c>
      <c r="O250" s="177">
        <v>1863</v>
      </c>
      <c r="P250" s="178">
        <v>569</v>
      </c>
    </row>
    <row r="251" spans="1:16" x14ac:dyDescent="0.3">
      <c r="A251" s="175" t="s">
        <v>260</v>
      </c>
      <c r="B251" s="176" t="s">
        <v>272</v>
      </c>
      <c r="C251" s="176" t="s">
        <v>1445</v>
      </c>
      <c r="D251" s="175" t="s">
        <v>565</v>
      </c>
      <c r="E251" s="172">
        <v>3046</v>
      </c>
      <c r="F251" s="177">
        <v>736</v>
      </c>
      <c r="G251" s="177">
        <v>1274</v>
      </c>
      <c r="H251" s="178">
        <v>1036</v>
      </c>
      <c r="I251" s="172">
        <v>3070</v>
      </c>
      <c r="J251" s="177">
        <v>736</v>
      </c>
      <c r="K251" s="177">
        <v>1293</v>
      </c>
      <c r="L251" s="178">
        <v>1041</v>
      </c>
      <c r="M251" s="172">
        <v>2901</v>
      </c>
      <c r="N251" s="177">
        <v>433</v>
      </c>
      <c r="O251" s="177">
        <v>1431</v>
      </c>
      <c r="P251" s="178">
        <v>1037</v>
      </c>
    </row>
    <row r="252" spans="1:16" x14ac:dyDescent="0.3">
      <c r="A252" s="175" t="s">
        <v>308</v>
      </c>
      <c r="B252" s="176" t="s">
        <v>748</v>
      </c>
      <c r="C252" s="176" t="s">
        <v>1446</v>
      </c>
      <c r="D252" s="175" t="s">
        <v>754</v>
      </c>
      <c r="E252" s="172">
        <v>2987</v>
      </c>
      <c r="F252" s="177">
        <v>516</v>
      </c>
      <c r="G252" s="177">
        <v>1870</v>
      </c>
      <c r="H252" s="178">
        <v>601</v>
      </c>
      <c r="I252" s="172">
        <v>2959</v>
      </c>
      <c r="J252" s="177">
        <v>522</v>
      </c>
      <c r="K252" s="177">
        <v>1816</v>
      </c>
      <c r="L252" s="178">
        <v>621</v>
      </c>
      <c r="M252" s="172">
        <v>2861</v>
      </c>
      <c r="N252" s="177">
        <v>508</v>
      </c>
      <c r="O252" s="177">
        <v>1750</v>
      </c>
      <c r="P252" s="178">
        <v>603</v>
      </c>
    </row>
    <row r="253" spans="1:16" x14ac:dyDescent="0.3">
      <c r="A253" s="175" t="s">
        <v>260</v>
      </c>
      <c r="B253" s="176" t="s">
        <v>1086</v>
      </c>
      <c r="C253" s="176" t="s">
        <v>1447</v>
      </c>
      <c r="D253" s="175" t="s">
        <v>1103</v>
      </c>
      <c r="E253" s="172">
        <v>2919</v>
      </c>
      <c r="F253" s="177">
        <v>601</v>
      </c>
      <c r="G253" s="177">
        <v>1778</v>
      </c>
      <c r="H253" s="178">
        <v>540</v>
      </c>
      <c r="I253" s="172">
        <v>2951</v>
      </c>
      <c r="J253" s="177">
        <v>606</v>
      </c>
      <c r="K253" s="177">
        <v>1789</v>
      </c>
      <c r="L253" s="178">
        <v>556</v>
      </c>
      <c r="M253" s="172">
        <v>2848</v>
      </c>
      <c r="N253" s="177">
        <v>574</v>
      </c>
      <c r="O253" s="177">
        <v>1729</v>
      </c>
      <c r="P253" s="178">
        <v>545</v>
      </c>
    </row>
    <row r="254" spans="1:16" x14ac:dyDescent="0.3">
      <c r="A254" s="175" t="s">
        <v>308</v>
      </c>
      <c r="B254" s="176" t="s">
        <v>108</v>
      </c>
      <c r="C254" s="176" t="s">
        <v>1448</v>
      </c>
      <c r="D254" s="175" t="s">
        <v>153</v>
      </c>
      <c r="E254" s="172">
        <v>2968</v>
      </c>
      <c r="F254" s="177">
        <v>242</v>
      </c>
      <c r="G254" s="177">
        <v>2459</v>
      </c>
      <c r="H254" s="178">
        <v>267</v>
      </c>
      <c r="I254" s="172">
        <v>2955</v>
      </c>
      <c r="J254" s="177">
        <v>253</v>
      </c>
      <c r="K254" s="177">
        <v>2428</v>
      </c>
      <c r="L254" s="178">
        <v>274</v>
      </c>
      <c r="M254" s="172">
        <v>2832</v>
      </c>
      <c r="N254" s="177">
        <v>220</v>
      </c>
      <c r="O254" s="177">
        <v>2359</v>
      </c>
      <c r="P254" s="178">
        <v>253</v>
      </c>
    </row>
    <row r="255" spans="1:16" x14ac:dyDescent="0.3">
      <c r="A255" s="175" t="s">
        <v>1038</v>
      </c>
      <c r="B255" s="176" t="s">
        <v>569</v>
      </c>
      <c r="C255" s="176" t="s">
        <v>1449</v>
      </c>
      <c r="D255" s="175" t="s">
        <v>601</v>
      </c>
      <c r="E255" s="172">
        <v>2779</v>
      </c>
      <c r="F255" s="177">
        <v>304</v>
      </c>
      <c r="G255" s="177">
        <v>2069</v>
      </c>
      <c r="H255" s="178">
        <v>406</v>
      </c>
      <c r="I255" s="172">
        <v>2859</v>
      </c>
      <c r="J255" s="177">
        <v>299</v>
      </c>
      <c r="K255" s="177">
        <v>2154</v>
      </c>
      <c r="L255" s="178">
        <v>406</v>
      </c>
      <c r="M255" s="172">
        <v>2740</v>
      </c>
      <c r="N255" s="177">
        <v>283</v>
      </c>
      <c r="O255" s="177">
        <v>2092</v>
      </c>
      <c r="P255" s="178">
        <v>365</v>
      </c>
    </row>
    <row r="256" spans="1:16" x14ac:dyDescent="0.3">
      <c r="A256" s="175" t="s">
        <v>762</v>
      </c>
      <c r="B256" s="176" t="s">
        <v>261</v>
      </c>
      <c r="C256" s="176" t="s">
        <v>1450</v>
      </c>
      <c r="D256" s="175" t="s">
        <v>266</v>
      </c>
      <c r="E256" s="172">
        <v>3005</v>
      </c>
      <c r="F256" s="177">
        <v>573</v>
      </c>
      <c r="G256" s="177">
        <v>1951</v>
      </c>
      <c r="H256" s="178">
        <v>481</v>
      </c>
      <c r="I256" s="172">
        <v>2919</v>
      </c>
      <c r="J256" s="177">
        <v>446</v>
      </c>
      <c r="K256" s="177">
        <v>1998</v>
      </c>
      <c r="L256" s="178">
        <v>475</v>
      </c>
      <c r="M256" s="172">
        <v>2739</v>
      </c>
      <c r="N256" s="177">
        <v>326</v>
      </c>
      <c r="O256" s="177">
        <v>1963</v>
      </c>
      <c r="P256" s="178">
        <v>450</v>
      </c>
    </row>
    <row r="257" spans="1:16" x14ac:dyDescent="0.3">
      <c r="A257" s="175" t="s">
        <v>234</v>
      </c>
      <c r="B257" s="176" t="s">
        <v>793</v>
      </c>
      <c r="C257" s="176" t="s">
        <v>1451</v>
      </c>
      <c r="D257" s="175" t="s">
        <v>796</v>
      </c>
      <c r="E257" s="172">
        <v>2935</v>
      </c>
      <c r="F257" s="177">
        <v>806</v>
      </c>
      <c r="G257" s="177">
        <v>1015</v>
      </c>
      <c r="H257" s="178">
        <v>1114</v>
      </c>
      <c r="I257" s="172">
        <v>2892</v>
      </c>
      <c r="J257" s="177">
        <v>808</v>
      </c>
      <c r="K257" s="177">
        <v>995</v>
      </c>
      <c r="L257" s="178">
        <v>1089</v>
      </c>
      <c r="M257" s="172">
        <v>2480</v>
      </c>
      <c r="N257" s="177">
        <v>793</v>
      </c>
      <c r="O257" s="177">
        <v>879</v>
      </c>
      <c r="P257" s="178">
        <v>808</v>
      </c>
    </row>
    <row r="258" spans="1:16" x14ac:dyDescent="0.3">
      <c r="A258" s="175" t="s">
        <v>938</v>
      </c>
      <c r="B258" s="176" t="s">
        <v>1150</v>
      </c>
      <c r="C258" s="176" t="s">
        <v>1452</v>
      </c>
      <c r="D258" s="175" t="s">
        <v>1158</v>
      </c>
      <c r="E258" s="172">
        <v>3137</v>
      </c>
      <c r="F258" s="177">
        <v>703</v>
      </c>
      <c r="G258" s="177">
        <v>1922</v>
      </c>
      <c r="H258" s="178">
        <v>512</v>
      </c>
      <c r="I258" s="172">
        <v>3091</v>
      </c>
      <c r="J258" s="177">
        <v>716</v>
      </c>
      <c r="K258" s="177">
        <v>1864</v>
      </c>
      <c r="L258" s="178">
        <v>511</v>
      </c>
      <c r="M258" s="172">
        <v>2733</v>
      </c>
      <c r="N258" s="177">
        <v>468</v>
      </c>
      <c r="O258" s="177">
        <v>1777</v>
      </c>
      <c r="P258" s="178">
        <v>488</v>
      </c>
    </row>
    <row r="259" spans="1:16" x14ac:dyDescent="0.3">
      <c r="A259" s="175" t="s">
        <v>107</v>
      </c>
      <c r="B259" s="176" t="s">
        <v>1039</v>
      </c>
      <c r="C259" s="176" t="s">
        <v>1453</v>
      </c>
      <c r="D259" s="175" t="s">
        <v>1074</v>
      </c>
      <c r="E259" s="172">
        <v>3026</v>
      </c>
      <c r="F259" s="177">
        <v>880</v>
      </c>
      <c r="G259" s="177">
        <v>983</v>
      </c>
      <c r="H259" s="178">
        <v>1163</v>
      </c>
      <c r="I259" s="172">
        <v>2789</v>
      </c>
      <c r="J259" s="177">
        <v>630</v>
      </c>
      <c r="K259" s="177">
        <v>1011</v>
      </c>
      <c r="L259" s="178">
        <v>1148</v>
      </c>
      <c r="M259" s="172">
        <v>2696</v>
      </c>
      <c r="N259" s="177">
        <v>621</v>
      </c>
      <c r="O259" s="177">
        <v>983</v>
      </c>
      <c r="P259" s="178">
        <v>1092</v>
      </c>
    </row>
    <row r="260" spans="1:16" x14ac:dyDescent="0.3">
      <c r="A260" s="175" t="s">
        <v>792</v>
      </c>
      <c r="B260" s="176" t="s">
        <v>506</v>
      </c>
      <c r="C260" s="176" t="s">
        <v>1454</v>
      </c>
      <c r="D260" s="175" t="s">
        <v>1019</v>
      </c>
      <c r="E260" s="172">
        <v>2824</v>
      </c>
      <c r="F260" s="177">
        <v>672</v>
      </c>
      <c r="G260" s="177">
        <v>1572</v>
      </c>
      <c r="H260" s="178">
        <v>580</v>
      </c>
      <c r="I260" s="172">
        <v>2749</v>
      </c>
      <c r="J260" s="177">
        <v>684</v>
      </c>
      <c r="K260" s="177">
        <v>1558</v>
      </c>
      <c r="L260" s="178">
        <v>507</v>
      </c>
      <c r="M260" s="172">
        <v>2760</v>
      </c>
      <c r="N260" s="177">
        <v>673</v>
      </c>
      <c r="O260" s="177">
        <v>1550</v>
      </c>
      <c r="P260" s="178">
        <v>537</v>
      </c>
    </row>
    <row r="261" spans="1:16" x14ac:dyDescent="0.3">
      <c r="A261" s="175" t="s">
        <v>762</v>
      </c>
      <c r="B261" s="176" t="s">
        <v>569</v>
      </c>
      <c r="C261" s="176" t="s">
        <v>1455</v>
      </c>
      <c r="D261" s="175" t="s">
        <v>606</v>
      </c>
      <c r="E261" s="172">
        <v>2745</v>
      </c>
      <c r="F261" s="177">
        <v>934</v>
      </c>
      <c r="G261" s="177">
        <v>1210</v>
      </c>
      <c r="H261" s="178">
        <v>601</v>
      </c>
      <c r="I261" s="172">
        <v>2710</v>
      </c>
      <c r="J261" s="177">
        <v>942</v>
      </c>
      <c r="K261" s="177">
        <v>1180</v>
      </c>
      <c r="L261" s="178">
        <v>588</v>
      </c>
      <c r="M261" s="172">
        <v>2577</v>
      </c>
      <c r="N261" s="177">
        <v>933</v>
      </c>
      <c r="O261" s="177">
        <v>1197</v>
      </c>
      <c r="P261" s="178">
        <v>447</v>
      </c>
    </row>
    <row r="262" spans="1:16" x14ac:dyDescent="0.3">
      <c r="A262" s="175" t="s">
        <v>308</v>
      </c>
      <c r="B262" s="176" t="s">
        <v>108</v>
      </c>
      <c r="C262" s="176" t="s">
        <v>1456</v>
      </c>
      <c r="D262" s="175" t="s">
        <v>190</v>
      </c>
      <c r="E262" s="172">
        <v>3007</v>
      </c>
      <c r="F262" s="177">
        <v>683</v>
      </c>
      <c r="G262" s="177">
        <v>1512</v>
      </c>
      <c r="H262" s="178">
        <v>812</v>
      </c>
      <c r="I262" s="172">
        <v>2913</v>
      </c>
      <c r="J262" s="177">
        <v>674</v>
      </c>
      <c r="K262" s="177">
        <v>1428</v>
      </c>
      <c r="L262" s="178">
        <v>811</v>
      </c>
      <c r="M262" s="172">
        <v>2693</v>
      </c>
      <c r="N262" s="177">
        <v>481</v>
      </c>
      <c r="O262" s="177">
        <v>1404</v>
      </c>
      <c r="P262" s="178">
        <v>808</v>
      </c>
    </row>
    <row r="263" spans="1:16" x14ac:dyDescent="0.3">
      <c r="A263" s="175" t="s">
        <v>308</v>
      </c>
      <c r="B263" s="176" t="s">
        <v>108</v>
      </c>
      <c r="C263" s="176" t="s">
        <v>1457</v>
      </c>
      <c r="D263" s="175" t="s">
        <v>191</v>
      </c>
      <c r="E263" s="172">
        <v>2691</v>
      </c>
      <c r="F263" s="177">
        <v>994</v>
      </c>
      <c r="G263" s="177">
        <v>1420</v>
      </c>
      <c r="H263" s="178">
        <v>277</v>
      </c>
      <c r="I263" s="172">
        <v>2741</v>
      </c>
      <c r="J263" s="177">
        <v>984</v>
      </c>
      <c r="K263" s="177">
        <v>1452</v>
      </c>
      <c r="L263" s="178">
        <v>305</v>
      </c>
      <c r="M263" s="172">
        <v>2650</v>
      </c>
      <c r="N263" s="177">
        <v>978</v>
      </c>
      <c r="O263" s="177">
        <v>1412</v>
      </c>
      <c r="P263" s="178">
        <v>260</v>
      </c>
    </row>
    <row r="264" spans="1:16" x14ac:dyDescent="0.3">
      <c r="A264" s="175" t="s">
        <v>308</v>
      </c>
      <c r="B264" s="176" t="s">
        <v>108</v>
      </c>
      <c r="C264" s="176" t="s">
        <v>1458</v>
      </c>
      <c r="D264" s="175" t="s">
        <v>110</v>
      </c>
      <c r="E264" s="172">
        <v>2716</v>
      </c>
      <c r="F264" s="177">
        <v>707</v>
      </c>
      <c r="G264" s="177">
        <v>1568</v>
      </c>
      <c r="H264" s="178">
        <v>441</v>
      </c>
      <c r="I264" s="172">
        <v>2746</v>
      </c>
      <c r="J264" s="177">
        <v>716</v>
      </c>
      <c r="K264" s="177">
        <v>1577</v>
      </c>
      <c r="L264" s="178">
        <v>453</v>
      </c>
      <c r="M264" s="172">
        <v>2650</v>
      </c>
      <c r="N264" s="177">
        <v>697</v>
      </c>
      <c r="O264" s="177">
        <v>1543</v>
      </c>
      <c r="P264" s="178">
        <v>410</v>
      </c>
    </row>
    <row r="265" spans="1:16" x14ac:dyDescent="0.3">
      <c r="A265" s="175" t="s">
        <v>819</v>
      </c>
      <c r="B265" s="176" t="s">
        <v>569</v>
      </c>
      <c r="C265" s="176" t="s">
        <v>1459</v>
      </c>
      <c r="D265" s="175" t="s">
        <v>588</v>
      </c>
      <c r="E265" s="172">
        <v>2832</v>
      </c>
      <c r="F265" s="177">
        <v>440</v>
      </c>
      <c r="G265" s="177">
        <v>1967</v>
      </c>
      <c r="H265" s="178">
        <v>425</v>
      </c>
      <c r="I265" s="172">
        <v>2801</v>
      </c>
      <c r="J265" s="177">
        <v>435</v>
      </c>
      <c r="K265" s="177">
        <v>1940</v>
      </c>
      <c r="L265" s="178">
        <v>426</v>
      </c>
      <c r="M265" s="172">
        <v>2676</v>
      </c>
      <c r="N265" s="177">
        <v>397</v>
      </c>
      <c r="O265" s="177">
        <v>1859</v>
      </c>
      <c r="P265" s="178">
        <v>420</v>
      </c>
    </row>
    <row r="266" spans="1:16" x14ac:dyDescent="0.3">
      <c r="A266" s="175" t="s">
        <v>711</v>
      </c>
      <c r="B266" s="176" t="s">
        <v>569</v>
      </c>
      <c r="C266" s="176" t="s">
        <v>1460</v>
      </c>
      <c r="D266" s="175" t="s">
        <v>490</v>
      </c>
      <c r="E266" s="172">
        <v>3094</v>
      </c>
      <c r="F266" s="177">
        <v>144</v>
      </c>
      <c r="G266" s="177">
        <v>2695</v>
      </c>
      <c r="H266" s="178">
        <v>255</v>
      </c>
      <c r="I266" s="172">
        <v>2993</v>
      </c>
      <c r="J266" s="177">
        <v>145</v>
      </c>
      <c r="K266" s="177">
        <v>2594</v>
      </c>
      <c r="L266" s="178">
        <v>254</v>
      </c>
      <c r="M266" s="172">
        <v>2652</v>
      </c>
      <c r="N266" s="177">
        <v>144</v>
      </c>
      <c r="O266" s="177">
        <v>2269</v>
      </c>
      <c r="P266" s="178">
        <v>239</v>
      </c>
    </row>
    <row r="267" spans="1:16" x14ac:dyDescent="0.3">
      <c r="A267" s="175" t="s">
        <v>568</v>
      </c>
      <c r="B267" s="176" t="s">
        <v>569</v>
      </c>
      <c r="C267" s="176" t="s">
        <v>1461</v>
      </c>
      <c r="D267" s="175" t="s">
        <v>591</v>
      </c>
      <c r="E267" s="172">
        <v>2888</v>
      </c>
      <c r="F267" s="177">
        <v>527</v>
      </c>
      <c r="G267" s="177">
        <v>1952</v>
      </c>
      <c r="H267" s="178">
        <v>409</v>
      </c>
      <c r="I267" s="172">
        <v>2919</v>
      </c>
      <c r="J267" s="177">
        <v>506</v>
      </c>
      <c r="K267" s="177">
        <v>1996</v>
      </c>
      <c r="L267" s="178">
        <v>417</v>
      </c>
      <c r="M267" s="172">
        <v>2623</v>
      </c>
      <c r="N267" s="177">
        <v>422</v>
      </c>
      <c r="O267" s="177">
        <v>1818</v>
      </c>
      <c r="P267" s="178">
        <v>383</v>
      </c>
    </row>
    <row r="268" spans="1:16" x14ac:dyDescent="0.3">
      <c r="A268" s="175" t="s">
        <v>308</v>
      </c>
      <c r="B268" s="176" t="s">
        <v>569</v>
      </c>
      <c r="C268" s="176" t="s">
        <v>1462</v>
      </c>
      <c r="D268" s="175" t="s">
        <v>646</v>
      </c>
      <c r="E268" s="172">
        <v>2538</v>
      </c>
      <c r="F268" s="177">
        <v>315</v>
      </c>
      <c r="G268" s="177">
        <v>1658</v>
      </c>
      <c r="H268" s="178">
        <v>565</v>
      </c>
      <c r="I268" s="172">
        <v>2537</v>
      </c>
      <c r="J268" s="177">
        <v>300</v>
      </c>
      <c r="K268" s="177">
        <v>1675</v>
      </c>
      <c r="L268" s="178">
        <v>562</v>
      </c>
      <c r="M268" s="172">
        <v>2584</v>
      </c>
      <c r="N268" s="177">
        <v>291</v>
      </c>
      <c r="O268" s="177">
        <v>1765</v>
      </c>
      <c r="P268" s="178">
        <v>528</v>
      </c>
    </row>
    <row r="269" spans="1:16" x14ac:dyDescent="0.3">
      <c r="A269" s="175" t="s">
        <v>680</v>
      </c>
      <c r="B269" s="176" t="s">
        <v>748</v>
      </c>
      <c r="C269" s="176" t="s">
        <v>1463</v>
      </c>
      <c r="D269" s="175" t="s">
        <v>750</v>
      </c>
      <c r="E269" s="172">
        <v>2594</v>
      </c>
      <c r="F269" s="177">
        <v>422</v>
      </c>
      <c r="G269" s="177">
        <v>1269</v>
      </c>
      <c r="H269" s="178">
        <v>903</v>
      </c>
      <c r="I269" s="172">
        <v>2646</v>
      </c>
      <c r="J269" s="177">
        <v>431</v>
      </c>
      <c r="K269" s="177">
        <v>1310</v>
      </c>
      <c r="L269" s="178">
        <v>905</v>
      </c>
      <c r="M269" s="172">
        <v>2608</v>
      </c>
      <c r="N269" s="177">
        <v>422</v>
      </c>
      <c r="O269" s="177">
        <v>1285</v>
      </c>
      <c r="P269" s="178">
        <v>901</v>
      </c>
    </row>
    <row r="270" spans="1:16" x14ac:dyDescent="0.3">
      <c r="A270" s="175" t="s">
        <v>792</v>
      </c>
      <c r="B270" s="176" t="s">
        <v>513</v>
      </c>
      <c r="C270" s="176" t="s">
        <v>1464</v>
      </c>
      <c r="D270" s="175" t="s">
        <v>524</v>
      </c>
      <c r="E270" s="172">
        <v>2615</v>
      </c>
      <c r="F270" s="177">
        <v>749</v>
      </c>
      <c r="G270" s="177">
        <v>1006</v>
      </c>
      <c r="H270" s="178">
        <v>860</v>
      </c>
      <c r="I270" s="172">
        <v>2601</v>
      </c>
      <c r="J270" s="177">
        <v>739</v>
      </c>
      <c r="K270" s="177">
        <v>993</v>
      </c>
      <c r="L270" s="178">
        <v>869</v>
      </c>
      <c r="M270" s="172">
        <v>2524</v>
      </c>
      <c r="N270" s="177">
        <v>747</v>
      </c>
      <c r="O270" s="177">
        <v>989</v>
      </c>
      <c r="P270" s="178">
        <v>788</v>
      </c>
    </row>
    <row r="271" spans="1:16" x14ac:dyDescent="0.3">
      <c r="A271" s="175" t="s">
        <v>457</v>
      </c>
      <c r="B271" s="176" t="s">
        <v>309</v>
      </c>
      <c r="C271" s="176" t="s">
        <v>1465</v>
      </c>
      <c r="D271" s="175" t="s">
        <v>362</v>
      </c>
      <c r="E271" s="172">
        <v>2814</v>
      </c>
      <c r="F271" s="177">
        <v>840</v>
      </c>
      <c r="G271" s="177">
        <v>1381</v>
      </c>
      <c r="H271" s="178">
        <v>593</v>
      </c>
      <c r="I271" s="172">
        <v>2944</v>
      </c>
      <c r="J271" s="177">
        <v>852</v>
      </c>
      <c r="K271" s="177">
        <v>1467</v>
      </c>
      <c r="L271" s="178">
        <v>625</v>
      </c>
      <c r="M271" s="172">
        <v>2607</v>
      </c>
      <c r="N271" s="177">
        <v>575</v>
      </c>
      <c r="O271" s="177">
        <v>1405</v>
      </c>
      <c r="P271" s="178">
        <v>627</v>
      </c>
    </row>
    <row r="272" spans="1:16" x14ac:dyDescent="0.3">
      <c r="A272" s="175" t="s">
        <v>568</v>
      </c>
      <c r="B272" s="176" t="s">
        <v>506</v>
      </c>
      <c r="C272" s="176" t="s">
        <v>1466</v>
      </c>
      <c r="D272" s="176" t="s">
        <v>1036</v>
      </c>
      <c r="E272" s="172">
        <v>2556</v>
      </c>
      <c r="F272" s="177">
        <v>361</v>
      </c>
      <c r="G272" s="177">
        <v>1545</v>
      </c>
      <c r="H272" s="178">
        <v>650</v>
      </c>
      <c r="I272" s="172">
        <v>2593</v>
      </c>
      <c r="J272" s="177">
        <v>370</v>
      </c>
      <c r="K272" s="177">
        <v>1580</v>
      </c>
      <c r="L272" s="178">
        <v>643</v>
      </c>
      <c r="M272" s="172">
        <v>2574</v>
      </c>
      <c r="N272" s="177">
        <v>376</v>
      </c>
      <c r="O272" s="177">
        <v>1567</v>
      </c>
      <c r="P272" s="178">
        <v>631</v>
      </c>
    </row>
    <row r="273" spans="1:16" x14ac:dyDescent="0.3">
      <c r="A273" s="175" t="s">
        <v>762</v>
      </c>
      <c r="B273" s="176" t="s">
        <v>793</v>
      </c>
      <c r="C273" s="176" t="s">
        <v>1467</v>
      </c>
      <c r="D273" s="175" t="s">
        <v>797</v>
      </c>
      <c r="E273" s="172">
        <v>2619</v>
      </c>
      <c r="F273" s="177">
        <v>829</v>
      </c>
      <c r="G273" s="177">
        <v>1146</v>
      </c>
      <c r="H273" s="178">
        <v>644</v>
      </c>
      <c r="I273" s="172">
        <v>2586</v>
      </c>
      <c r="J273" s="177">
        <v>835</v>
      </c>
      <c r="K273" s="177">
        <v>1099</v>
      </c>
      <c r="L273" s="178">
        <v>652</v>
      </c>
      <c r="M273" s="172">
        <v>2570</v>
      </c>
      <c r="N273" s="177">
        <v>836</v>
      </c>
      <c r="O273" s="177">
        <v>1092</v>
      </c>
      <c r="P273" s="178">
        <v>642</v>
      </c>
    </row>
    <row r="274" spans="1:16" x14ac:dyDescent="0.3">
      <c r="A274" s="175" t="s">
        <v>938</v>
      </c>
      <c r="B274" s="176" t="s">
        <v>135</v>
      </c>
      <c r="C274" s="176" t="s">
        <v>1468</v>
      </c>
      <c r="D274" s="175" t="s">
        <v>453</v>
      </c>
      <c r="E274" s="172">
        <v>2717</v>
      </c>
      <c r="F274" s="177">
        <v>521</v>
      </c>
      <c r="G274" s="177">
        <v>1897</v>
      </c>
      <c r="H274" s="178">
        <v>299</v>
      </c>
      <c r="I274" s="172">
        <v>2649</v>
      </c>
      <c r="J274" s="177">
        <v>474</v>
      </c>
      <c r="K274" s="177">
        <v>1867</v>
      </c>
      <c r="L274" s="178">
        <v>308</v>
      </c>
      <c r="M274" s="172">
        <v>2551</v>
      </c>
      <c r="N274" s="177">
        <v>436</v>
      </c>
      <c r="O274" s="177">
        <v>1827</v>
      </c>
      <c r="P274" s="178">
        <v>288</v>
      </c>
    </row>
    <row r="275" spans="1:16" x14ac:dyDescent="0.3">
      <c r="A275" s="175" t="s">
        <v>938</v>
      </c>
      <c r="B275" s="176" t="s">
        <v>261</v>
      </c>
      <c r="C275" s="176" t="s">
        <v>1469</v>
      </c>
      <c r="D275" s="175" t="s">
        <v>274</v>
      </c>
      <c r="E275" s="172">
        <v>2647</v>
      </c>
      <c r="F275" s="177">
        <v>515</v>
      </c>
      <c r="G275" s="177">
        <v>1652</v>
      </c>
      <c r="H275" s="178">
        <v>480</v>
      </c>
      <c r="I275" s="172">
        <v>2563</v>
      </c>
      <c r="J275" s="177">
        <v>515</v>
      </c>
      <c r="K275" s="177">
        <v>1572</v>
      </c>
      <c r="L275" s="178">
        <v>476</v>
      </c>
      <c r="M275" s="172">
        <v>2542</v>
      </c>
      <c r="N275" s="177">
        <v>514</v>
      </c>
      <c r="O275" s="177">
        <v>1580</v>
      </c>
      <c r="P275" s="178">
        <v>448</v>
      </c>
    </row>
    <row r="276" spans="1:16" x14ac:dyDescent="0.3">
      <c r="A276" s="175" t="s">
        <v>107</v>
      </c>
      <c r="B276" s="176" t="s">
        <v>569</v>
      </c>
      <c r="C276" s="176" t="s">
        <v>1470</v>
      </c>
      <c r="D276" s="175" t="s">
        <v>648</v>
      </c>
      <c r="E276" s="172">
        <v>2695</v>
      </c>
      <c r="F276" s="177">
        <v>269</v>
      </c>
      <c r="G276" s="177">
        <v>1810</v>
      </c>
      <c r="H276" s="178">
        <v>616</v>
      </c>
      <c r="I276" s="172">
        <v>2634</v>
      </c>
      <c r="J276" s="177">
        <v>253</v>
      </c>
      <c r="K276" s="177">
        <v>1741</v>
      </c>
      <c r="L276" s="178">
        <v>640</v>
      </c>
      <c r="M276" s="172">
        <v>2597</v>
      </c>
      <c r="N276" s="177">
        <v>253</v>
      </c>
      <c r="O276" s="177">
        <v>1677</v>
      </c>
      <c r="P276" s="178">
        <v>667</v>
      </c>
    </row>
    <row r="277" spans="1:16" x14ac:dyDescent="0.3">
      <c r="A277" s="175" t="s">
        <v>260</v>
      </c>
      <c r="B277" s="176" t="s">
        <v>506</v>
      </c>
      <c r="C277" s="176" t="s">
        <v>1471</v>
      </c>
      <c r="D277" s="175" t="s">
        <v>1032</v>
      </c>
      <c r="E277" s="172">
        <v>2530</v>
      </c>
      <c r="F277" s="177">
        <v>952</v>
      </c>
      <c r="G277" s="177">
        <v>1030</v>
      </c>
      <c r="H277" s="178">
        <v>548</v>
      </c>
      <c r="I277" s="172">
        <v>2718</v>
      </c>
      <c r="J277" s="177">
        <v>954</v>
      </c>
      <c r="K277" s="177">
        <v>1046</v>
      </c>
      <c r="L277" s="178">
        <v>718</v>
      </c>
      <c r="M277" s="172">
        <v>2366</v>
      </c>
      <c r="N277" s="177">
        <v>855</v>
      </c>
      <c r="O277" s="177">
        <v>958</v>
      </c>
      <c r="P277" s="178">
        <v>553</v>
      </c>
    </row>
    <row r="278" spans="1:16" x14ac:dyDescent="0.3">
      <c r="A278" s="175" t="s">
        <v>1149</v>
      </c>
      <c r="B278" s="176" t="s">
        <v>793</v>
      </c>
      <c r="C278" s="176" t="s">
        <v>1472</v>
      </c>
      <c r="D278" s="175" t="s">
        <v>798</v>
      </c>
      <c r="E278" s="172">
        <v>2630</v>
      </c>
      <c r="F278" s="177">
        <v>609</v>
      </c>
      <c r="G278" s="177">
        <v>1675</v>
      </c>
      <c r="H278" s="178">
        <v>346</v>
      </c>
      <c r="I278" s="172">
        <v>2618</v>
      </c>
      <c r="J278" s="177">
        <v>601</v>
      </c>
      <c r="K278" s="177">
        <v>1664</v>
      </c>
      <c r="L278" s="178">
        <v>353</v>
      </c>
      <c r="M278" s="172">
        <v>2559</v>
      </c>
      <c r="N278" s="177">
        <v>568</v>
      </c>
      <c r="O278" s="177">
        <v>1601</v>
      </c>
      <c r="P278" s="178">
        <v>390</v>
      </c>
    </row>
    <row r="279" spans="1:16" x14ac:dyDescent="0.3">
      <c r="A279" s="175" t="s">
        <v>711</v>
      </c>
      <c r="B279" s="176" t="s">
        <v>108</v>
      </c>
      <c r="C279" s="176" t="s">
        <v>1473</v>
      </c>
      <c r="D279" s="175" t="s">
        <v>182</v>
      </c>
      <c r="E279" s="172">
        <v>2472</v>
      </c>
      <c r="F279" s="177">
        <v>746</v>
      </c>
      <c r="G279" s="177">
        <v>1083</v>
      </c>
      <c r="H279" s="178">
        <v>643</v>
      </c>
      <c r="I279" s="172">
        <v>2540</v>
      </c>
      <c r="J279" s="177">
        <v>788</v>
      </c>
      <c r="K279" s="177">
        <v>1075</v>
      </c>
      <c r="L279" s="178">
        <v>677</v>
      </c>
      <c r="M279" s="172">
        <v>2473</v>
      </c>
      <c r="N279" s="177">
        <v>821</v>
      </c>
      <c r="O279" s="177">
        <v>1022</v>
      </c>
      <c r="P279" s="178">
        <v>630</v>
      </c>
    </row>
    <row r="280" spans="1:16" x14ac:dyDescent="0.3">
      <c r="A280" s="175" t="s">
        <v>308</v>
      </c>
      <c r="B280" s="176" t="s">
        <v>108</v>
      </c>
      <c r="C280" s="176" t="s">
        <v>1474</v>
      </c>
      <c r="D280" s="175" t="s">
        <v>158</v>
      </c>
      <c r="E280" s="172">
        <v>2487</v>
      </c>
      <c r="F280" s="177">
        <v>244</v>
      </c>
      <c r="G280" s="177">
        <v>1658</v>
      </c>
      <c r="H280" s="178">
        <v>585</v>
      </c>
      <c r="I280" s="172">
        <v>2471</v>
      </c>
      <c r="J280" s="177">
        <v>244</v>
      </c>
      <c r="K280" s="177">
        <v>1642</v>
      </c>
      <c r="L280" s="178">
        <v>585</v>
      </c>
      <c r="M280" s="172">
        <v>2484</v>
      </c>
      <c r="N280" s="177">
        <v>238</v>
      </c>
      <c r="O280" s="177">
        <v>1675</v>
      </c>
      <c r="P280" s="178">
        <v>571</v>
      </c>
    </row>
    <row r="281" spans="1:16" x14ac:dyDescent="0.3">
      <c r="A281" s="175" t="s">
        <v>1014</v>
      </c>
      <c r="B281" s="176" t="s">
        <v>712</v>
      </c>
      <c r="C281" s="176" t="s">
        <v>1475</v>
      </c>
      <c r="D281" s="175" t="s">
        <v>714</v>
      </c>
      <c r="E281" s="172">
        <v>3009</v>
      </c>
      <c r="F281" s="177">
        <v>363</v>
      </c>
      <c r="G281" s="177">
        <v>2408</v>
      </c>
      <c r="H281" s="178">
        <v>238</v>
      </c>
      <c r="I281" s="172">
        <v>2916</v>
      </c>
      <c r="J281" s="177">
        <v>366</v>
      </c>
      <c r="K281" s="177">
        <v>2319</v>
      </c>
      <c r="L281" s="178">
        <v>231</v>
      </c>
      <c r="M281" s="172">
        <v>2495</v>
      </c>
      <c r="N281" s="177">
        <v>230</v>
      </c>
      <c r="O281" s="177">
        <v>2036</v>
      </c>
      <c r="P281" s="178">
        <v>229</v>
      </c>
    </row>
    <row r="282" spans="1:16" x14ac:dyDescent="0.3">
      <c r="A282" s="175" t="s">
        <v>924</v>
      </c>
      <c r="B282" s="176" t="s">
        <v>108</v>
      </c>
      <c r="C282" s="176" t="s">
        <v>1476</v>
      </c>
      <c r="D282" s="175" t="s">
        <v>170</v>
      </c>
      <c r="E282" s="172">
        <v>2604</v>
      </c>
      <c r="F282" s="177">
        <v>186</v>
      </c>
      <c r="G282" s="177">
        <v>2189</v>
      </c>
      <c r="H282" s="178">
        <v>229</v>
      </c>
      <c r="I282" s="172">
        <v>2518</v>
      </c>
      <c r="J282" s="177">
        <v>179</v>
      </c>
      <c r="K282" s="177">
        <v>2128</v>
      </c>
      <c r="L282" s="178">
        <v>211</v>
      </c>
      <c r="M282" s="172">
        <v>2490</v>
      </c>
      <c r="N282" s="177">
        <v>185</v>
      </c>
      <c r="O282" s="177">
        <v>2093</v>
      </c>
      <c r="P282" s="178">
        <v>212</v>
      </c>
    </row>
    <row r="283" spans="1:16" x14ac:dyDescent="0.3">
      <c r="A283" s="175" t="s">
        <v>792</v>
      </c>
      <c r="B283" s="176" t="s">
        <v>569</v>
      </c>
      <c r="C283" s="176" t="s">
        <v>1477</v>
      </c>
      <c r="D283" s="175" t="s">
        <v>595</v>
      </c>
      <c r="E283" s="172">
        <v>2584</v>
      </c>
      <c r="F283" s="177">
        <v>193</v>
      </c>
      <c r="G283" s="177">
        <v>2215</v>
      </c>
      <c r="H283" s="178">
        <v>176</v>
      </c>
      <c r="I283" s="172">
        <v>2579</v>
      </c>
      <c r="J283" s="177">
        <v>193</v>
      </c>
      <c r="K283" s="177">
        <v>2193</v>
      </c>
      <c r="L283" s="178">
        <v>193</v>
      </c>
      <c r="M283" s="172">
        <v>2446</v>
      </c>
      <c r="N283" s="177">
        <v>187</v>
      </c>
      <c r="O283" s="177">
        <v>2090</v>
      </c>
      <c r="P283" s="178">
        <v>169</v>
      </c>
    </row>
    <row r="284" spans="1:16" x14ac:dyDescent="0.3">
      <c r="A284" s="175" t="s">
        <v>938</v>
      </c>
      <c r="B284" s="176" t="s">
        <v>569</v>
      </c>
      <c r="C284" s="176" t="s">
        <v>1478</v>
      </c>
      <c r="D284" s="175" t="s">
        <v>674</v>
      </c>
      <c r="E284" s="172">
        <v>2441</v>
      </c>
      <c r="F284" s="177">
        <v>324</v>
      </c>
      <c r="G284" s="177">
        <v>1487</v>
      </c>
      <c r="H284" s="178">
        <v>630</v>
      </c>
      <c r="I284" s="172">
        <v>2516</v>
      </c>
      <c r="J284" s="177">
        <v>380</v>
      </c>
      <c r="K284" s="177">
        <v>1499</v>
      </c>
      <c r="L284" s="178">
        <v>637</v>
      </c>
      <c r="M284" s="172">
        <v>2438</v>
      </c>
      <c r="N284" s="177">
        <v>306</v>
      </c>
      <c r="O284" s="177">
        <v>1522</v>
      </c>
      <c r="P284" s="178">
        <v>610</v>
      </c>
    </row>
    <row r="285" spans="1:16" x14ac:dyDescent="0.3">
      <c r="A285" s="175" t="s">
        <v>938</v>
      </c>
      <c r="B285" s="176" t="s">
        <v>569</v>
      </c>
      <c r="C285" s="176" t="s">
        <v>1479</v>
      </c>
      <c r="D285" s="175" t="s">
        <v>634</v>
      </c>
      <c r="E285" s="172">
        <v>2522</v>
      </c>
      <c r="F285" s="177">
        <v>406</v>
      </c>
      <c r="G285" s="177">
        <v>1432</v>
      </c>
      <c r="H285" s="178">
        <v>684</v>
      </c>
      <c r="I285" s="172">
        <v>2491</v>
      </c>
      <c r="J285" s="177">
        <v>396</v>
      </c>
      <c r="K285" s="177">
        <v>1401</v>
      </c>
      <c r="L285" s="178">
        <v>694</v>
      </c>
      <c r="M285" s="172">
        <v>2413</v>
      </c>
      <c r="N285" s="177">
        <v>386</v>
      </c>
      <c r="O285" s="177">
        <v>1353</v>
      </c>
      <c r="P285" s="178">
        <v>674</v>
      </c>
    </row>
    <row r="286" spans="1:16" x14ac:dyDescent="0.3">
      <c r="A286" s="175" t="s">
        <v>1038</v>
      </c>
      <c r="B286" s="176" t="s">
        <v>763</v>
      </c>
      <c r="C286" s="176" t="s">
        <v>1480</v>
      </c>
      <c r="D286" s="175" t="s">
        <v>791</v>
      </c>
      <c r="E286" s="172">
        <v>2556</v>
      </c>
      <c r="F286" s="177">
        <v>580</v>
      </c>
      <c r="G286" s="177">
        <v>1237</v>
      </c>
      <c r="H286" s="178">
        <v>739</v>
      </c>
      <c r="I286" s="172">
        <v>2523</v>
      </c>
      <c r="J286" s="177">
        <v>573</v>
      </c>
      <c r="K286" s="177">
        <v>1191</v>
      </c>
      <c r="L286" s="178">
        <v>759</v>
      </c>
      <c r="M286" s="172">
        <v>2420</v>
      </c>
      <c r="N286" s="177">
        <v>561</v>
      </c>
      <c r="O286" s="177">
        <v>1112</v>
      </c>
      <c r="P286" s="178">
        <v>747</v>
      </c>
    </row>
    <row r="287" spans="1:16" x14ac:dyDescent="0.3">
      <c r="A287" s="175" t="s">
        <v>474</v>
      </c>
      <c r="B287" s="176" t="s">
        <v>272</v>
      </c>
      <c r="C287" s="176" t="s">
        <v>1481</v>
      </c>
      <c r="D287" s="175" t="s">
        <v>545</v>
      </c>
      <c r="E287" s="172">
        <v>2857</v>
      </c>
      <c r="F287" s="177">
        <v>1027</v>
      </c>
      <c r="G287" s="177">
        <v>901</v>
      </c>
      <c r="H287" s="178">
        <v>929</v>
      </c>
      <c r="I287" s="172">
        <v>2870</v>
      </c>
      <c r="J287" s="177">
        <v>1023</v>
      </c>
      <c r="K287" s="177">
        <v>913</v>
      </c>
      <c r="L287" s="178">
        <v>934</v>
      </c>
      <c r="M287" s="172">
        <v>2351</v>
      </c>
      <c r="N287" s="177">
        <v>599</v>
      </c>
      <c r="O287" s="177">
        <v>876</v>
      </c>
      <c r="P287" s="178">
        <v>876</v>
      </c>
    </row>
    <row r="288" spans="1:16" x14ac:dyDescent="0.3">
      <c r="A288" s="175" t="s">
        <v>107</v>
      </c>
      <c r="B288" s="176" t="s">
        <v>569</v>
      </c>
      <c r="C288" s="176" t="s">
        <v>1482</v>
      </c>
      <c r="D288" s="175" t="s">
        <v>592</v>
      </c>
      <c r="E288" s="172">
        <v>2406</v>
      </c>
      <c r="F288" s="177">
        <v>491</v>
      </c>
      <c r="G288" s="177">
        <v>1149</v>
      </c>
      <c r="H288" s="178">
        <v>766</v>
      </c>
      <c r="I288" s="172">
        <v>2439</v>
      </c>
      <c r="J288" s="177">
        <v>496</v>
      </c>
      <c r="K288" s="177">
        <v>1153</v>
      </c>
      <c r="L288" s="178">
        <v>790</v>
      </c>
      <c r="M288" s="172">
        <v>2393</v>
      </c>
      <c r="N288" s="177">
        <v>483</v>
      </c>
      <c r="O288" s="177">
        <v>1134</v>
      </c>
      <c r="P288" s="178">
        <v>776</v>
      </c>
    </row>
    <row r="289" spans="1:16" x14ac:dyDescent="0.3">
      <c r="A289" s="175" t="s">
        <v>107</v>
      </c>
      <c r="B289" s="176" t="s">
        <v>272</v>
      </c>
      <c r="C289" s="176" t="s">
        <v>1483</v>
      </c>
      <c r="D289" s="175" t="s">
        <v>541</v>
      </c>
      <c r="E289" s="172">
        <v>2464</v>
      </c>
      <c r="F289" s="177">
        <v>914</v>
      </c>
      <c r="G289" s="177">
        <v>1110</v>
      </c>
      <c r="H289" s="178">
        <v>440</v>
      </c>
      <c r="I289" s="172">
        <v>2392</v>
      </c>
      <c r="J289" s="177">
        <v>851</v>
      </c>
      <c r="K289" s="177">
        <v>1124</v>
      </c>
      <c r="L289" s="178">
        <v>417</v>
      </c>
      <c r="M289" s="172">
        <v>2349</v>
      </c>
      <c r="N289" s="177">
        <v>900</v>
      </c>
      <c r="O289" s="177">
        <v>1070</v>
      </c>
      <c r="P289" s="178">
        <v>379</v>
      </c>
    </row>
    <row r="290" spans="1:16" x14ac:dyDescent="0.3">
      <c r="A290" s="175" t="s">
        <v>1122</v>
      </c>
      <c r="B290" s="176" t="s">
        <v>135</v>
      </c>
      <c r="C290" s="176" t="s">
        <v>1484</v>
      </c>
      <c r="D290" s="175" t="s">
        <v>450</v>
      </c>
      <c r="E290" s="172">
        <v>2378</v>
      </c>
      <c r="F290" s="177">
        <v>1138</v>
      </c>
      <c r="G290" s="177">
        <v>717</v>
      </c>
      <c r="H290" s="178">
        <v>523</v>
      </c>
      <c r="I290" s="172">
        <v>2353</v>
      </c>
      <c r="J290" s="177">
        <v>1121</v>
      </c>
      <c r="K290" s="177">
        <v>695</v>
      </c>
      <c r="L290" s="178">
        <v>537</v>
      </c>
      <c r="M290" s="172">
        <v>2353</v>
      </c>
      <c r="N290" s="177">
        <v>1108</v>
      </c>
      <c r="O290" s="177">
        <v>704</v>
      </c>
      <c r="P290" s="178">
        <v>541</v>
      </c>
    </row>
    <row r="291" spans="1:16" x14ac:dyDescent="0.3">
      <c r="A291" s="175" t="s">
        <v>568</v>
      </c>
      <c r="B291" s="176" t="s">
        <v>475</v>
      </c>
      <c r="C291" s="176" t="s">
        <v>1485</v>
      </c>
      <c r="D291" s="175" t="s">
        <v>497</v>
      </c>
      <c r="E291" s="172">
        <v>2540</v>
      </c>
      <c r="F291" s="177">
        <v>613</v>
      </c>
      <c r="G291" s="177">
        <v>957</v>
      </c>
      <c r="H291" s="178">
        <v>970</v>
      </c>
      <c r="I291" s="172">
        <v>2512</v>
      </c>
      <c r="J291" s="177">
        <v>606</v>
      </c>
      <c r="K291" s="177">
        <v>934</v>
      </c>
      <c r="L291" s="178">
        <v>972</v>
      </c>
      <c r="M291" s="172">
        <v>2337</v>
      </c>
      <c r="N291" s="177">
        <v>609</v>
      </c>
      <c r="O291" s="177">
        <v>760</v>
      </c>
      <c r="P291" s="178">
        <v>968</v>
      </c>
    </row>
    <row r="292" spans="1:16" x14ac:dyDescent="0.3">
      <c r="A292" s="175" t="s">
        <v>107</v>
      </c>
      <c r="B292" s="176" t="s">
        <v>712</v>
      </c>
      <c r="C292" s="176" t="s">
        <v>1486</v>
      </c>
      <c r="D292" s="175" t="s">
        <v>736</v>
      </c>
      <c r="E292" s="172">
        <v>2411</v>
      </c>
      <c r="F292" s="177">
        <v>518</v>
      </c>
      <c r="G292" s="177">
        <v>949</v>
      </c>
      <c r="H292" s="178">
        <v>944</v>
      </c>
      <c r="I292" s="172">
        <v>2385</v>
      </c>
      <c r="J292" s="177">
        <v>509</v>
      </c>
      <c r="K292" s="177">
        <v>943</v>
      </c>
      <c r="L292" s="178">
        <v>933</v>
      </c>
      <c r="M292" s="172">
        <v>2325</v>
      </c>
      <c r="N292" s="177">
        <v>483</v>
      </c>
      <c r="O292" s="177">
        <v>920</v>
      </c>
      <c r="P292" s="178">
        <v>922</v>
      </c>
    </row>
    <row r="293" spans="1:16" x14ac:dyDescent="0.3">
      <c r="A293" s="175" t="s">
        <v>107</v>
      </c>
      <c r="B293" s="176" t="s">
        <v>506</v>
      </c>
      <c r="C293" s="176" t="s">
        <v>1487</v>
      </c>
      <c r="D293" s="175" t="s">
        <v>1033</v>
      </c>
      <c r="E293" s="172">
        <v>2352</v>
      </c>
      <c r="F293" s="177">
        <v>1169</v>
      </c>
      <c r="G293" s="177">
        <v>631</v>
      </c>
      <c r="H293" s="178">
        <v>552</v>
      </c>
      <c r="I293" s="172">
        <v>2330</v>
      </c>
      <c r="J293" s="177">
        <v>1171</v>
      </c>
      <c r="K293" s="177">
        <v>603</v>
      </c>
      <c r="L293" s="178">
        <v>556</v>
      </c>
      <c r="M293" s="172">
        <v>2301</v>
      </c>
      <c r="N293" s="177">
        <v>1173</v>
      </c>
      <c r="O293" s="177">
        <v>593</v>
      </c>
      <c r="P293" s="178">
        <v>535</v>
      </c>
    </row>
    <row r="294" spans="1:16" x14ac:dyDescent="0.3">
      <c r="A294" s="175" t="s">
        <v>107</v>
      </c>
      <c r="B294" s="176" t="s">
        <v>569</v>
      </c>
      <c r="C294" s="176" t="s">
        <v>1488</v>
      </c>
      <c r="D294" s="175" t="s">
        <v>640</v>
      </c>
      <c r="E294" s="172">
        <v>2503</v>
      </c>
      <c r="F294" s="177">
        <v>544</v>
      </c>
      <c r="G294" s="177">
        <v>1213</v>
      </c>
      <c r="H294" s="178">
        <v>746</v>
      </c>
      <c r="I294" s="172">
        <v>2441</v>
      </c>
      <c r="J294" s="177">
        <v>532</v>
      </c>
      <c r="K294" s="177">
        <v>1165</v>
      </c>
      <c r="L294" s="178">
        <v>744</v>
      </c>
      <c r="M294" s="172">
        <v>2336</v>
      </c>
      <c r="N294" s="177">
        <v>507</v>
      </c>
      <c r="O294" s="177">
        <v>1048</v>
      </c>
      <c r="P294" s="178">
        <v>781</v>
      </c>
    </row>
    <row r="295" spans="1:16" x14ac:dyDescent="0.3">
      <c r="A295" s="175" t="s">
        <v>474</v>
      </c>
      <c r="B295" s="176" t="s">
        <v>874</v>
      </c>
      <c r="C295" s="176" t="s">
        <v>1489</v>
      </c>
      <c r="D295" s="175" t="s">
        <v>889</v>
      </c>
      <c r="E295" s="172">
        <v>2796</v>
      </c>
      <c r="F295" s="177">
        <v>772</v>
      </c>
      <c r="G295" s="177">
        <v>1158</v>
      </c>
      <c r="H295" s="178">
        <v>866</v>
      </c>
      <c r="I295" s="172">
        <v>2802</v>
      </c>
      <c r="J295" s="177">
        <v>781</v>
      </c>
      <c r="K295" s="177">
        <v>1158</v>
      </c>
      <c r="L295" s="178">
        <v>863</v>
      </c>
      <c r="M295" s="172">
        <v>2280</v>
      </c>
      <c r="N295" s="177">
        <v>369</v>
      </c>
      <c r="O295" s="177">
        <v>1065</v>
      </c>
      <c r="P295" s="178">
        <v>846</v>
      </c>
    </row>
    <row r="296" spans="1:16" x14ac:dyDescent="0.3">
      <c r="A296" s="175" t="s">
        <v>1014</v>
      </c>
      <c r="B296" s="176" t="s">
        <v>569</v>
      </c>
      <c r="C296" s="176" t="s">
        <v>1490</v>
      </c>
      <c r="D296" s="175" t="s">
        <v>582</v>
      </c>
      <c r="E296" s="172">
        <v>2923</v>
      </c>
      <c r="F296" s="177">
        <v>1178</v>
      </c>
      <c r="G296" s="177">
        <v>1116</v>
      </c>
      <c r="H296" s="178">
        <v>629</v>
      </c>
      <c r="I296" s="172">
        <v>2471</v>
      </c>
      <c r="J296" s="177">
        <v>860</v>
      </c>
      <c r="K296" s="177">
        <v>964</v>
      </c>
      <c r="L296" s="178">
        <v>647</v>
      </c>
      <c r="M296" s="172">
        <v>2234</v>
      </c>
      <c r="N296" s="177">
        <v>538</v>
      </c>
      <c r="O296" s="177">
        <v>1069</v>
      </c>
      <c r="P296" s="178">
        <v>627</v>
      </c>
    </row>
    <row r="297" spans="1:16" x14ac:dyDescent="0.3">
      <c r="A297" s="175" t="s">
        <v>1014</v>
      </c>
      <c r="B297" s="176" t="s">
        <v>793</v>
      </c>
      <c r="C297" s="176" t="s">
        <v>1491</v>
      </c>
      <c r="D297" s="175" t="s">
        <v>818</v>
      </c>
      <c r="E297" s="172">
        <v>2386</v>
      </c>
      <c r="F297" s="177">
        <v>409</v>
      </c>
      <c r="G297" s="177">
        <v>1455</v>
      </c>
      <c r="H297" s="178">
        <v>522</v>
      </c>
      <c r="I297" s="172">
        <v>2336</v>
      </c>
      <c r="J297" s="177">
        <v>415</v>
      </c>
      <c r="K297" s="177">
        <v>1408</v>
      </c>
      <c r="L297" s="178">
        <v>513</v>
      </c>
      <c r="M297" s="172">
        <v>2233</v>
      </c>
      <c r="N297" s="177">
        <v>389</v>
      </c>
      <c r="O297" s="177">
        <v>1347</v>
      </c>
      <c r="P297" s="178">
        <v>497</v>
      </c>
    </row>
    <row r="298" spans="1:16" x14ac:dyDescent="0.3">
      <c r="A298" s="175" t="s">
        <v>938</v>
      </c>
      <c r="B298" s="176" t="s">
        <v>108</v>
      </c>
      <c r="C298" s="176" t="s">
        <v>1492</v>
      </c>
      <c r="D298" s="175" t="s">
        <v>156</v>
      </c>
      <c r="E298" s="172">
        <v>2335</v>
      </c>
      <c r="F298" s="177">
        <v>412</v>
      </c>
      <c r="G298" s="177">
        <v>901</v>
      </c>
      <c r="H298" s="178">
        <v>1022</v>
      </c>
      <c r="I298" s="172">
        <v>2274</v>
      </c>
      <c r="J298" s="177">
        <v>396</v>
      </c>
      <c r="K298" s="177">
        <v>865</v>
      </c>
      <c r="L298" s="178">
        <v>1013</v>
      </c>
      <c r="M298" s="172">
        <v>2214</v>
      </c>
      <c r="N298" s="177">
        <v>397</v>
      </c>
      <c r="O298" s="177">
        <v>827</v>
      </c>
      <c r="P298" s="178">
        <v>990</v>
      </c>
    </row>
    <row r="299" spans="1:16" x14ac:dyDescent="0.3">
      <c r="A299" s="175" t="s">
        <v>107</v>
      </c>
      <c r="B299" s="176" t="s">
        <v>1123</v>
      </c>
      <c r="C299" s="176" t="s">
        <v>1493</v>
      </c>
      <c r="D299" s="175" t="s">
        <v>1124</v>
      </c>
      <c r="E299" s="172">
        <v>2337</v>
      </c>
      <c r="F299" s="177">
        <v>397</v>
      </c>
      <c r="G299" s="177">
        <v>1248</v>
      </c>
      <c r="H299" s="178">
        <v>692</v>
      </c>
      <c r="I299" s="172">
        <v>2337</v>
      </c>
      <c r="J299" s="177">
        <v>410</v>
      </c>
      <c r="K299" s="177">
        <v>1242</v>
      </c>
      <c r="L299" s="178">
        <v>685</v>
      </c>
      <c r="M299" s="172">
        <v>2230</v>
      </c>
      <c r="N299" s="177">
        <v>344</v>
      </c>
      <c r="O299" s="177">
        <v>1207</v>
      </c>
      <c r="P299" s="178">
        <v>679</v>
      </c>
    </row>
    <row r="300" spans="1:16" x14ac:dyDescent="0.3">
      <c r="A300" s="175" t="s">
        <v>1085</v>
      </c>
      <c r="B300" s="176" t="s">
        <v>181</v>
      </c>
      <c r="C300" s="176" t="s">
        <v>1494</v>
      </c>
      <c r="D300" s="175" t="s">
        <v>871</v>
      </c>
      <c r="E300" s="172">
        <v>2298</v>
      </c>
      <c r="F300" s="177">
        <v>380</v>
      </c>
      <c r="G300" s="177">
        <v>1150</v>
      </c>
      <c r="H300" s="178">
        <v>768</v>
      </c>
      <c r="I300" s="172">
        <v>2294</v>
      </c>
      <c r="J300" s="177">
        <v>372</v>
      </c>
      <c r="K300" s="177">
        <v>1173</v>
      </c>
      <c r="L300" s="178">
        <v>749</v>
      </c>
      <c r="M300" s="172">
        <v>2194</v>
      </c>
      <c r="N300" s="177">
        <v>341</v>
      </c>
      <c r="O300" s="177">
        <v>1119</v>
      </c>
      <c r="P300" s="178">
        <v>734</v>
      </c>
    </row>
    <row r="301" spans="1:16" x14ac:dyDescent="0.3">
      <c r="A301" s="175" t="s">
        <v>711</v>
      </c>
      <c r="B301" s="176" t="s">
        <v>513</v>
      </c>
      <c r="C301" s="176" t="s">
        <v>1495</v>
      </c>
      <c r="D301" s="175" t="s">
        <v>522</v>
      </c>
      <c r="E301" s="172">
        <v>2442</v>
      </c>
      <c r="F301" s="177">
        <v>523</v>
      </c>
      <c r="G301" s="177">
        <v>1334</v>
      </c>
      <c r="H301" s="178">
        <v>585</v>
      </c>
      <c r="I301" s="172">
        <v>2397</v>
      </c>
      <c r="J301" s="177">
        <v>525</v>
      </c>
      <c r="K301" s="177">
        <v>1287</v>
      </c>
      <c r="L301" s="178">
        <v>585</v>
      </c>
      <c r="M301" s="172">
        <v>2162</v>
      </c>
      <c r="N301" s="177">
        <v>352</v>
      </c>
      <c r="O301" s="177">
        <v>1241</v>
      </c>
      <c r="P301" s="178">
        <v>569</v>
      </c>
    </row>
    <row r="302" spans="1:16" x14ac:dyDescent="0.3">
      <c r="A302" s="175" t="s">
        <v>1187</v>
      </c>
      <c r="B302" s="176" t="s">
        <v>135</v>
      </c>
      <c r="C302" s="176" t="s">
        <v>1496</v>
      </c>
      <c r="D302" s="175" t="s">
        <v>439</v>
      </c>
      <c r="E302" s="172">
        <v>2208</v>
      </c>
      <c r="F302" s="177">
        <v>118</v>
      </c>
      <c r="G302" s="177">
        <v>1412</v>
      </c>
      <c r="H302" s="178">
        <v>678</v>
      </c>
      <c r="I302" s="172">
        <v>2185</v>
      </c>
      <c r="J302" s="177">
        <v>120</v>
      </c>
      <c r="K302" s="177">
        <v>1357</v>
      </c>
      <c r="L302" s="178">
        <v>708</v>
      </c>
      <c r="M302" s="172">
        <v>2134</v>
      </c>
      <c r="N302" s="177">
        <v>117</v>
      </c>
      <c r="O302" s="177">
        <v>1350</v>
      </c>
      <c r="P302" s="178">
        <v>667</v>
      </c>
    </row>
    <row r="303" spans="1:16" x14ac:dyDescent="0.3">
      <c r="A303" s="175" t="s">
        <v>457</v>
      </c>
      <c r="B303" s="176" t="s">
        <v>939</v>
      </c>
      <c r="C303" s="176" t="s">
        <v>1497</v>
      </c>
      <c r="D303" s="175" t="s">
        <v>1003</v>
      </c>
      <c r="E303" s="172">
        <v>2522</v>
      </c>
      <c r="F303" s="177">
        <v>1050</v>
      </c>
      <c r="G303" s="177">
        <v>915</v>
      </c>
      <c r="H303" s="178">
        <v>557</v>
      </c>
      <c r="I303" s="172">
        <v>2512</v>
      </c>
      <c r="J303" s="177">
        <v>1044</v>
      </c>
      <c r="K303" s="177">
        <v>945</v>
      </c>
      <c r="L303" s="178">
        <v>523</v>
      </c>
      <c r="M303" s="172">
        <v>2087</v>
      </c>
      <c r="N303" s="177">
        <v>764</v>
      </c>
      <c r="O303" s="177">
        <v>881</v>
      </c>
      <c r="P303" s="178">
        <v>442</v>
      </c>
    </row>
    <row r="304" spans="1:16" x14ac:dyDescent="0.3">
      <c r="A304" s="175" t="s">
        <v>107</v>
      </c>
      <c r="B304" s="176" t="s">
        <v>309</v>
      </c>
      <c r="C304" s="176" t="s">
        <v>1498</v>
      </c>
      <c r="D304" s="175" t="s">
        <v>345</v>
      </c>
      <c r="E304" s="172">
        <v>2146</v>
      </c>
      <c r="F304" s="177">
        <v>1175</v>
      </c>
      <c r="G304" s="177">
        <v>708</v>
      </c>
      <c r="H304" s="178">
        <v>263</v>
      </c>
      <c r="I304" s="172">
        <v>2146</v>
      </c>
      <c r="J304" s="177">
        <v>1144</v>
      </c>
      <c r="K304" s="177">
        <v>742</v>
      </c>
      <c r="L304" s="178">
        <v>260</v>
      </c>
      <c r="M304" s="172">
        <v>2151</v>
      </c>
      <c r="N304" s="177">
        <v>1029</v>
      </c>
      <c r="O304" s="177">
        <v>870</v>
      </c>
      <c r="P304" s="178">
        <v>252</v>
      </c>
    </row>
    <row r="305" spans="1:16" x14ac:dyDescent="0.3">
      <c r="A305" s="175" t="s">
        <v>107</v>
      </c>
      <c r="B305" s="176" t="s">
        <v>135</v>
      </c>
      <c r="C305" s="176" t="s">
        <v>1499</v>
      </c>
      <c r="D305" s="175" t="s">
        <v>451</v>
      </c>
      <c r="E305" s="172">
        <v>2241</v>
      </c>
      <c r="F305" s="177">
        <v>552</v>
      </c>
      <c r="G305" s="177">
        <v>1274</v>
      </c>
      <c r="H305" s="178">
        <v>415</v>
      </c>
      <c r="I305" s="172">
        <v>2142</v>
      </c>
      <c r="J305" s="177">
        <v>501</v>
      </c>
      <c r="K305" s="177">
        <v>1229</v>
      </c>
      <c r="L305" s="178">
        <v>412</v>
      </c>
      <c r="M305" s="172">
        <v>2129</v>
      </c>
      <c r="N305" s="177">
        <v>556</v>
      </c>
      <c r="O305" s="177">
        <v>1189</v>
      </c>
      <c r="P305" s="178">
        <v>384</v>
      </c>
    </row>
    <row r="306" spans="1:16" x14ac:dyDescent="0.3">
      <c r="A306" s="175" t="s">
        <v>260</v>
      </c>
      <c r="B306" s="176" t="s">
        <v>135</v>
      </c>
      <c r="C306" s="176" t="s">
        <v>1500</v>
      </c>
      <c r="D306" s="175" t="s">
        <v>433</v>
      </c>
      <c r="E306" s="172">
        <v>2189</v>
      </c>
      <c r="F306" s="177">
        <v>591</v>
      </c>
      <c r="G306" s="177">
        <v>1054</v>
      </c>
      <c r="H306" s="178">
        <v>544</v>
      </c>
      <c r="I306" s="172">
        <v>2226</v>
      </c>
      <c r="J306" s="177">
        <v>514</v>
      </c>
      <c r="K306" s="177">
        <v>1165</v>
      </c>
      <c r="L306" s="178">
        <v>547</v>
      </c>
      <c r="M306" s="172">
        <v>2150</v>
      </c>
      <c r="N306" s="177">
        <v>411</v>
      </c>
      <c r="O306" s="177">
        <v>1187</v>
      </c>
      <c r="P306" s="178">
        <v>552</v>
      </c>
    </row>
    <row r="307" spans="1:16" x14ac:dyDescent="0.3">
      <c r="A307" s="175" t="s">
        <v>429</v>
      </c>
      <c r="B307" s="176" t="s">
        <v>513</v>
      </c>
      <c r="C307" s="176" t="s">
        <v>1501</v>
      </c>
      <c r="D307" s="175" t="s">
        <v>521</v>
      </c>
      <c r="E307" s="172">
        <v>2204</v>
      </c>
      <c r="F307" s="177">
        <v>142</v>
      </c>
      <c r="G307" s="177">
        <v>1824</v>
      </c>
      <c r="H307" s="178">
        <v>238</v>
      </c>
      <c r="I307" s="172">
        <v>2147</v>
      </c>
      <c r="J307" s="177">
        <v>141</v>
      </c>
      <c r="K307" s="177">
        <v>1762</v>
      </c>
      <c r="L307" s="178">
        <v>244</v>
      </c>
      <c r="M307" s="172">
        <v>2128</v>
      </c>
      <c r="N307" s="177">
        <v>137</v>
      </c>
      <c r="O307" s="177">
        <v>1756</v>
      </c>
      <c r="P307" s="178">
        <v>235</v>
      </c>
    </row>
    <row r="308" spans="1:16" x14ac:dyDescent="0.3">
      <c r="A308" s="175" t="s">
        <v>1014</v>
      </c>
      <c r="B308" s="176" t="s">
        <v>1086</v>
      </c>
      <c r="C308" s="176" t="s">
        <v>1502</v>
      </c>
      <c r="D308" s="175" t="s">
        <v>1110</v>
      </c>
      <c r="E308" s="172">
        <v>2249</v>
      </c>
      <c r="F308" s="177">
        <v>490</v>
      </c>
      <c r="G308" s="177">
        <v>1266</v>
      </c>
      <c r="H308" s="178">
        <v>493</v>
      </c>
      <c r="I308" s="172">
        <v>2211</v>
      </c>
      <c r="J308" s="177">
        <v>461</v>
      </c>
      <c r="K308" s="177">
        <v>1230</v>
      </c>
      <c r="L308" s="178">
        <v>520</v>
      </c>
      <c r="M308" s="172">
        <v>2106</v>
      </c>
      <c r="N308" s="177">
        <v>443</v>
      </c>
      <c r="O308" s="177">
        <v>1166</v>
      </c>
      <c r="P308" s="178">
        <v>497</v>
      </c>
    </row>
    <row r="309" spans="1:16" x14ac:dyDescent="0.3">
      <c r="A309" s="175" t="s">
        <v>873</v>
      </c>
      <c r="B309" s="176" t="s">
        <v>475</v>
      </c>
      <c r="C309" s="176" t="s">
        <v>1503</v>
      </c>
      <c r="D309" s="175" t="s">
        <v>495</v>
      </c>
      <c r="E309" s="172">
        <v>2125</v>
      </c>
      <c r="F309" s="177">
        <v>1263</v>
      </c>
      <c r="G309" s="177">
        <v>88</v>
      </c>
      <c r="H309" s="178">
        <v>774</v>
      </c>
      <c r="I309" s="172">
        <v>2119</v>
      </c>
      <c r="J309" s="177">
        <v>1256</v>
      </c>
      <c r="K309" s="177">
        <v>88</v>
      </c>
      <c r="L309" s="178">
        <v>775</v>
      </c>
      <c r="M309" s="172">
        <v>2070</v>
      </c>
      <c r="N309" s="177">
        <v>1246</v>
      </c>
      <c r="O309" s="177">
        <v>81</v>
      </c>
      <c r="P309" s="178">
        <v>743</v>
      </c>
    </row>
    <row r="310" spans="1:16" x14ac:dyDescent="0.3">
      <c r="A310" s="175" t="s">
        <v>474</v>
      </c>
      <c r="B310" s="176" t="s">
        <v>914</v>
      </c>
      <c r="C310" s="176" t="s">
        <v>1504</v>
      </c>
      <c r="D310" s="175" t="s">
        <v>917</v>
      </c>
      <c r="E310" s="172">
        <v>2231</v>
      </c>
      <c r="F310" s="177">
        <v>691</v>
      </c>
      <c r="G310" s="177">
        <v>924</v>
      </c>
      <c r="H310" s="178">
        <v>616</v>
      </c>
      <c r="I310" s="172">
        <v>2178</v>
      </c>
      <c r="J310" s="177">
        <v>677</v>
      </c>
      <c r="K310" s="177">
        <v>920</v>
      </c>
      <c r="L310" s="178">
        <v>581</v>
      </c>
      <c r="M310" s="172">
        <v>2014</v>
      </c>
      <c r="N310" s="177">
        <v>660</v>
      </c>
      <c r="O310" s="177">
        <v>852</v>
      </c>
      <c r="P310" s="178">
        <v>502</v>
      </c>
    </row>
    <row r="311" spans="1:16" x14ac:dyDescent="0.3">
      <c r="A311" s="175" t="s">
        <v>938</v>
      </c>
      <c r="B311" s="176" t="s">
        <v>569</v>
      </c>
      <c r="C311" s="176" t="s">
        <v>1505</v>
      </c>
      <c r="D311" s="175" t="s">
        <v>653</v>
      </c>
      <c r="E311" s="172">
        <v>2499</v>
      </c>
      <c r="F311" s="177">
        <v>697</v>
      </c>
      <c r="G311" s="177">
        <v>1494</v>
      </c>
      <c r="H311" s="178">
        <v>308</v>
      </c>
      <c r="I311" s="172">
        <v>2265</v>
      </c>
      <c r="J311" s="177">
        <v>547</v>
      </c>
      <c r="K311" s="177">
        <v>1403</v>
      </c>
      <c r="L311" s="178">
        <v>315</v>
      </c>
      <c r="M311" s="172">
        <v>2041</v>
      </c>
      <c r="N311" s="177">
        <v>546</v>
      </c>
      <c r="O311" s="177">
        <v>1197</v>
      </c>
      <c r="P311" s="178">
        <v>298</v>
      </c>
    </row>
    <row r="312" spans="1:16" x14ac:dyDescent="0.3">
      <c r="A312" s="175" t="s">
        <v>429</v>
      </c>
      <c r="B312" s="176" t="s">
        <v>235</v>
      </c>
      <c r="C312" s="176" t="s">
        <v>1506</v>
      </c>
      <c r="D312" s="175" t="s">
        <v>251</v>
      </c>
      <c r="E312" s="172">
        <v>1351</v>
      </c>
      <c r="F312" s="177">
        <v>365</v>
      </c>
      <c r="G312" s="177">
        <v>287</v>
      </c>
      <c r="H312" s="178">
        <v>699</v>
      </c>
      <c r="I312" s="172">
        <v>2203</v>
      </c>
      <c r="J312" s="177">
        <v>370</v>
      </c>
      <c r="K312" s="177">
        <v>266</v>
      </c>
      <c r="L312" s="178">
        <v>1567</v>
      </c>
      <c r="M312" s="172">
        <v>1019</v>
      </c>
      <c r="N312" s="177">
        <v>368</v>
      </c>
      <c r="O312" s="177">
        <v>114</v>
      </c>
      <c r="P312" s="178">
        <v>537</v>
      </c>
    </row>
    <row r="313" spans="1:16" x14ac:dyDescent="0.3">
      <c r="A313" s="175" t="s">
        <v>938</v>
      </c>
      <c r="B313" s="176" t="s">
        <v>108</v>
      </c>
      <c r="C313" s="176" t="s">
        <v>1507</v>
      </c>
      <c r="D313" s="175" t="s">
        <v>178</v>
      </c>
      <c r="E313" s="172">
        <v>2145</v>
      </c>
      <c r="F313" s="177">
        <v>443</v>
      </c>
      <c r="G313" s="177">
        <v>1155</v>
      </c>
      <c r="H313" s="178">
        <v>547</v>
      </c>
      <c r="I313" s="172">
        <v>2094</v>
      </c>
      <c r="J313" s="177">
        <v>444</v>
      </c>
      <c r="K313" s="177">
        <v>1120</v>
      </c>
      <c r="L313" s="178">
        <v>530</v>
      </c>
      <c r="M313" s="172">
        <v>1994</v>
      </c>
      <c r="N313" s="177">
        <v>451</v>
      </c>
      <c r="O313" s="177">
        <v>1066</v>
      </c>
      <c r="P313" s="178">
        <v>477</v>
      </c>
    </row>
    <row r="314" spans="1:16" x14ac:dyDescent="0.3">
      <c r="A314" s="175" t="s">
        <v>308</v>
      </c>
      <c r="B314" s="176" t="s">
        <v>874</v>
      </c>
      <c r="C314" s="176" t="s">
        <v>1508</v>
      </c>
      <c r="D314" s="175" t="s">
        <v>876</v>
      </c>
      <c r="E314" s="172">
        <v>2146</v>
      </c>
      <c r="F314" s="177">
        <v>862</v>
      </c>
      <c r="G314" s="177">
        <v>989</v>
      </c>
      <c r="H314" s="178">
        <v>295</v>
      </c>
      <c r="I314" s="172">
        <v>2136</v>
      </c>
      <c r="J314" s="177">
        <v>882</v>
      </c>
      <c r="K314" s="177">
        <v>960</v>
      </c>
      <c r="L314" s="178">
        <v>294</v>
      </c>
      <c r="M314" s="172">
        <v>1935</v>
      </c>
      <c r="N314" s="177">
        <v>817</v>
      </c>
      <c r="O314" s="177">
        <v>929</v>
      </c>
      <c r="P314" s="178">
        <v>189</v>
      </c>
    </row>
    <row r="315" spans="1:16" x14ac:dyDescent="0.3">
      <c r="A315" s="175" t="s">
        <v>1014</v>
      </c>
      <c r="B315" s="176" t="s">
        <v>914</v>
      </c>
      <c r="C315" s="176" t="s">
        <v>1509</v>
      </c>
      <c r="D315" s="175" t="s">
        <v>923</v>
      </c>
      <c r="E315" s="172">
        <v>2092</v>
      </c>
      <c r="F315" s="177">
        <v>1343</v>
      </c>
      <c r="G315" s="177">
        <v>478</v>
      </c>
      <c r="H315" s="178">
        <v>271</v>
      </c>
      <c r="I315" s="172">
        <v>2127</v>
      </c>
      <c r="J315" s="177">
        <v>1315</v>
      </c>
      <c r="K315" s="177">
        <v>482</v>
      </c>
      <c r="L315" s="178">
        <v>330</v>
      </c>
      <c r="M315" s="172">
        <v>1984</v>
      </c>
      <c r="N315" s="177">
        <v>1220</v>
      </c>
      <c r="O315" s="177">
        <v>479</v>
      </c>
      <c r="P315" s="178">
        <v>285</v>
      </c>
    </row>
    <row r="316" spans="1:16" x14ac:dyDescent="0.3">
      <c r="A316" s="175" t="s">
        <v>107</v>
      </c>
      <c r="B316" s="176" t="s">
        <v>712</v>
      </c>
      <c r="C316" s="176" t="s">
        <v>1510</v>
      </c>
      <c r="D316" s="175" t="s">
        <v>720</v>
      </c>
      <c r="E316" s="172">
        <v>2102</v>
      </c>
      <c r="F316" s="177">
        <v>612</v>
      </c>
      <c r="G316" s="177">
        <v>1192</v>
      </c>
      <c r="H316" s="178">
        <v>298</v>
      </c>
      <c r="I316" s="172">
        <v>2109</v>
      </c>
      <c r="J316" s="177">
        <v>606</v>
      </c>
      <c r="K316" s="177">
        <v>1203</v>
      </c>
      <c r="L316" s="178">
        <v>300</v>
      </c>
      <c r="M316" s="172">
        <v>2014</v>
      </c>
      <c r="N316" s="177">
        <v>503</v>
      </c>
      <c r="O316" s="177">
        <v>1226</v>
      </c>
      <c r="P316" s="178">
        <v>285</v>
      </c>
    </row>
    <row r="317" spans="1:16" x14ac:dyDescent="0.3">
      <c r="A317" s="175" t="s">
        <v>308</v>
      </c>
      <c r="B317" s="176" t="s">
        <v>108</v>
      </c>
      <c r="C317" s="176" t="s">
        <v>1511</v>
      </c>
      <c r="D317" s="175" t="s">
        <v>189</v>
      </c>
      <c r="E317" s="172">
        <v>2453</v>
      </c>
      <c r="F317" s="177">
        <v>856</v>
      </c>
      <c r="G317" s="177">
        <v>778</v>
      </c>
      <c r="H317" s="178">
        <v>819</v>
      </c>
      <c r="I317" s="172">
        <v>2236</v>
      </c>
      <c r="J317" s="177">
        <v>656</v>
      </c>
      <c r="K317" s="177">
        <v>777</v>
      </c>
      <c r="L317" s="178">
        <v>803</v>
      </c>
      <c r="M317" s="172">
        <v>2011</v>
      </c>
      <c r="N317" s="177">
        <v>465</v>
      </c>
      <c r="O317" s="177">
        <v>759</v>
      </c>
      <c r="P317" s="178">
        <v>787</v>
      </c>
    </row>
    <row r="318" spans="1:16" x14ac:dyDescent="0.3">
      <c r="A318" s="175" t="s">
        <v>260</v>
      </c>
      <c r="B318" s="176" t="s">
        <v>1039</v>
      </c>
      <c r="C318" s="176" t="s">
        <v>1512</v>
      </c>
      <c r="D318" s="175" t="s">
        <v>1059</v>
      </c>
      <c r="E318" s="172">
        <v>2526</v>
      </c>
      <c r="F318" s="177">
        <v>1052</v>
      </c>
      <c r="G318" s="177">
        <v>840</v>
      </c>
      <c r="H318" s="178">
        <v>634</v>
      </c>
      <c r="I318" s="172">
        <v>2250</v>
      </c>
      <c r="J318" s="177">
        <v>832</v>
      </c>
      <c r="K318" s="177">
        <v>784</v>
      </c>
      <c r="L318" s="178">
        <v>634</v>
      </c>
      <c r="M318" s="172">
        <v>2018</v>
      </c>
      <c r="N318" s="177">
        <v>611</v>
      </c>
      <c r="O318" s="177">
        <v>777</v>
      </c>
      <c r="P318" s="178">
        <v>630</v>
      </c>
    </row>
    <row r="319" spans="1:16" x14ac:dyDescent="0.3">
      <c r="A319" s="175" t="s">
        <v>568</v>
      </c>
      <c r="B319" s="176" t="s">
        <v>108</v>
      </c>
      <c r="C319" s="176" t="s">
        <v>1513</v>
      </c>
      <c r="D319" s="175" t="s">
        <v>196</v>
      </c>
      <c r="E319" s="172">
        <v>1976</v>
      </c>
      <c r="F319" s="177">
        <v>114</v>
      </c>
      <c r="G319" s="177">
        <v>1622</v>
      </c>
      <c r="H319" s="178">
        <v>240</v>
      </c>
      <c r="I319" s="172">
        <v>2008</v>
      </c>
      <c r="J319" s="177">
        <v>112</v>
      </c>
      <c r="K319" s="177">
        <v>1655</v>
      </c>
      <c r="L319" s="178">
        <v>241</v>
      </c>
      <c r="M319" s="172">
        <v>2001</v>
      </c>
      <c r="N319" s="177">
        <v>111</v>
      </c>
      <c r="O319" s="177">
        <v>1658</v>
      </c>
      <c r="P319" s="178">
        <v>232</v>
      </c>
    </row>
    <row r="320" spans="1:16" x14ac:dyDescent="0.3">
      <c r="A320" s="175" t="s">
        <v>260</v>
      </c>
      <c r="B320" s="176" t="s">
        <v>272</v>
      </c>
      <c r="C320" s="176" t="s">
        <v>1514</v>
      </c>
      <c r="D320" s="175" t="s">
        <v>557</v>
      </c>
      <c r="E320" s="172">
        <v>2004</v>
      </c>
      <c r="F320" s="177">
        <v>1494</v>
      </c>
      <c r="G320" s="177">
        <v>141</v>
      </c>
      <c r="H320" s="178">
        <v>369</v>
      </c>
      <c r="I320" s="172">
        <v>2003</v>
      </c>
      <c r="J320" s="177">
        <v>1505</v>
      </c>
      <c r="K320" s="177">
        <v>137</v>
      </c>
      <c r="L320" s="178">
        <v>361</v>
      </c>
      <c r="M320" s="172">
        <v>1885</v>
      </c>
      <c r="N320" s="177">
        <v>1506</v>
      </c>
      <c r="O320" s="177">
        <v>135</v>
      </c>
      <c r="P320" s="178">
        <v>244</v>
      </c>
    </row>
    <row r="321" spans="1:16" x14ac:dyDescent="0.3">
      <c r="A321" s="175" t="s">
        <v>568</v>
      </c>
      <c r="B321" s="176" t="s">
        <v>513</v>
      </c>
      <c r="C321" s="176" t="s">
        <v>1515</v>
      </c>
      <c r="D321" s="176" t="s">
        <v>523</v>
      </c>
      <c r="E321" s="172">
        <v>2167</v>
      </c>
      <c r="F321" s="177">
        <v>578</v>
      </c>
      <c r="G321" s="177">
        <v>1066</v>
      </c>
      <c r="H321" s="178">
        <v>523</v>
      </c>
      <c r="I321" s="172">
        <v>2057</v>
      </c>
      <c r="J321" s="177">
        <v>575</v>
      </c>
      <c r="K321" s="177">
        <v>963</v>
      </c>
      <c r="L321" s="178">
        <v>519</v>
      </c>
      <c r="M321" s="172">
        <v>2013</v>
      </c>
      <c r="N321" s="177">
        <v>569</v>
      </c>
      <c r="O321" s="177">
        <v>910</v>
      </c>
      <c r="P321" s="178">
        <v>534</v>
      </c>
    </row>
    <row r="322" spans="1:16" x14ac:dyDescent="0.3">
      <c r="A322" s="175" t="s">
        <v>234</v>
      </c>
      <c r="B322" s="176" t="s">
        <v>939</v>
      </c>
      <c r="C322" s="176" t="s">
        <v>1516</v>
      </c>
      <c r="D322" s="175" t="s">
        <v>943</v>
      </c>
      <c r="E322" s="172">
        <v>1981</v>
      </c>
      <c r="F322" s="177">
        <v>428</v>
      </c>
      <c r="G322" s="177">
        <v>1141</v>
      </c>
      <c r="H322" s="178">
        <v>412</v>
      </c>
      <c r="I322" s="172">
        <v>1981</v>
      </c>
      <c r="J322" s="177">
        <v>431</v>
      </c>
      <c r="K322" s="177">
        <v>1137</v>
      </c>
      <c r="L322" s="178">
        <v>413</v>
      </c>
      <c r="M322" s="172">
        <v>1979</v>
      </c>
      <c r="N322" s="177">
        <v>400</v>
      </c>
      <c r="O322" s="177">
        <v>1181</v>
      </c>
      <c r="P322" s="178">
        <v>398</v>
      </c>
    </row>
    <row r="323" spans="1:16" x14ac:dyDescent="0.3">
      <c r="A323" s="175" t="s">
        <v>568</v>
      </c>
      <c r="B323" s="176" t="s">
        <v>135</v>
      </c>
      <c r="C323" s="176" t="s">
        <v>1517</v>
      </c>
      <c r="D323" s="175" t="s">
        <v>449</v>
      </c>
      <c r="E323" s="172">
        <v>1998</v>
      </c>
      <c r="F323" s="177">
        <v>85</v>
      </c>
      <c r="G323" s="177">
        <v>1711</v>
      </c>
      <c r="H323" s="178">
        <v>202</v>
      </c>
      <c r="I323" s="172">
        <v>2070</v>
      </c>
      <c r="J323" s="177">
        <v>82</v>
      </c>
      <c r="K323" s="177">
        <v>1784</v>
      </c>
      <c r="L323" s="178">
        <v>204</v>
      </c>
      <c r="M323" s="172">
        <v>1974</v>
      </c>
      <c r="N323" s="177">
        <v>77</v>
      </c>
      <c r="O323" s="177">
        <v>1704</v>
      </c>
      <c r="P323" s="178">
        <v>193</v>
      </c>
    </row>
    <row r="324" spans="1:16" x14ac:dyDescent="0.3">
      <c r="A324" s="175" t="s">
        <v>711</v>
      </c>
      <c r="B324" s="176" t="s">
        <v>135</v>
      </c>
      <c r="C324" s="176" t="s">
        <v>1518</v>
      </c>
      <c r="D324" s="175" t="s">
        <v>456</v>
      </c>
      <c r="E324" s="172">
        <v>2088</v>
      </c>
      <c r="F324" s="177">
        <v>1044</v>
      </c>
      <c r="G324" s="177">
        <v>814</v>
      </c>
      <c r="H324" s="178">
        <v>230</v>
      </c>
      <c r="I324" s="172">
        <v>2105</v>
      </c>
      <c r="J324" s="177">
        <v>1068</v>
      </c>
      <c r="K324" s="177">
        <v>775</v>
      </c>
      <c r="L324" s="178">
        <v>262</v>
      </c>
      <c r="M324" s="172">
        <v>1957</v>
      </c>
      <c r="N324" s="177">
        <v>1030</v>
      </c>
      <c r="O324" s="177">
        <v>689</v>
      </c>
      <c r="P324" s="178">
        <v>238</v>
      </c>
    </row>
    <row r="325" spans="1:16" x14ac:dyDescent="0.3">
      <c r="A325" s="175" t="s">
        <v>429</v>
      </c>
      <c r="B325" s="176" t="s">
        <v>1039</v>
      </c>
      <c r="C325" s="176" t="s">
        <v>1519</v>
      </c>
      <c r="D325" s="175" t="s">
        <v>1058</v>
      </c>
      <c r="E325" s="172">
        <v>2052</v>
      </c>
      <c r="F325" s="177">
        <v>771</v>
      </c>
      <c r="G325" s="177">
        <v>601</v>
      </c>
      <c r="H325" s="178">
        <v>680</v>
      </c>
      <c r="I325" s="172">
        <v>1992</v>
      </c>
      <c r="J325" s="177">
        <v>679</v>
      </c>
      <c r="K325" s="177">
        <v>597</v>
      </c>
      <c r="L325" s="178">
        <v>716</v>
      </c>
      <c r="M325" s="172">
        <v>1934</v>
      </c>
      <c r="N325" s="177">
        <v>694</v>
      </c>
      <c r="O325" s="177">
        <v>569</v>
      </c>
      <c r="P325" s="178">
        <v>671</v>
      </c>
    </row>
    <row r="326" spans="1:16" x14ac:dyDescent="0.3">
      <c r="A326" s="175" t="s">
        <v>474</v>
      </c>
      <c r="B326" s="176" t="s">
        <v>108</v>
      </c>
      <c r="C326" s="176" t="s">
        <v>1520</v>
      </c>
      <c r="D326" s="175" t="s">
        <v>200</v>
      </c>
      <c r="E326" s="172">
        <v>2177</v>
      </c>
      <c r="F326" s="177">
        <v>1114</v>
      </c>
      <c r="G326" s="177">
        <v>510</v>
      </c>
      <c r="H326" s="178">
        <v>553</v>
      </c>
      <c r="I326" s="172">
        <v>2154</v>
      </c>
      <c r="J326" s="177">
        <v>1084</v>
      </c>
      <c r="K326" s="177">
        <v>520</v>
      </c>
      <c r="L326" s="178">
        <v>550</v>
      </c>
      <c r="M326" s="172">
        <v>1812</v>
      </c>
      <c r="N326" s="177">
        <v>984</v>
      </c>
      <c r="O326" s="177">
        <v>428</v>
      </c>
      <c r="P326" s="178">
        <v>400</v>
      </c>
    </row>
    <row r="327" spans="1:16" x14ac:dyDescent="0.3">
      <c r="A327" s="175" t="s">
        <v>873</v>
      </c>
      <c r="B327" s="176" t="s">
        <v>135</v>
      </c>
      <c r="C327" s="176" t="s">
        <v>1521</v>
      </c>
      <c r="D327" s="175" t="s">
        <v>447</v>
      </c>
      <c r="E327" s="172">
        <v>2206</v>
      </c>
      <c r="F327" s="177">
        <v>450</v>
      </c>
      <c r="G327" s="177">
        <v>1109</v>
      </c>
      <c r="H327" s="178">
        <v>647</v>
      </c>
      <c r="I327" s="172">
        <v>2170</v>
      </c>
      <c r="J327" s="177">
        <v>443</v>
      </c>
      <c r="K327" s="177">
        <v>1078</v>
      </c>
      <c r="L327" s="178">
        <v>649</v>
      </c>
      <c r="M327" s="172">
        <v>1939</v>
      </c>
      <c r="N327" s="177">
        <v>277</v>
      </c>
      <c r="O327" s="177">
        <v>1022</v>
      </c>
      <c r="P327" s="178">
        <v>640</v>
      </c>
    </row>
    <row r="328" spans="1:16" x14ac:dyDescent="0.3">
      <c r="A328" s="175" t="s">
        <v>938</v>
      </c>
      <c r="B328" s="176" t="s">
        <v>108</v>
      </c>
      <c r="C328" s="176" t="s">
        <v>1522</v>
      </c>
      <c r="D328" s="175" t="s">
        <v>207</v>
      </c>
      <c r="E328" s="172">
        <v>2053</v>
      </c>
      <c r="F328" s="177">
        <v>499</v>
      </c>
      <c r="G328" s="177">
        <v>981</v>
      </c>
      <c r="H328" s="178">
        <v>573</v>
      </c>
      <c r="I328" s="172">
        <v>2075</v>
      </c>
      <c r="J328" s="177">
        <v>463</v>
      </c>
      <c r="K328" s="177">
        <v>1023</v>
      </c>
      <c r="L328" s="178">
        <v>589</v>
      </c>
      <c r="M328" s="172">
        <v>1924</v>
      </c>
      <c r="N328" s="177">
        <v>378</v>
      </c>
      <c r="O328" s="177">
        <v>980</v>
      </c>
      <c r="P328" s="178">
        <v>566</v>
      </c>
    </row>
    <row r="329" spans="1:16" x14ac:dyDescent="0.3">
      <c r="A329" s="175" t="s">
        <v>938</v>
      </c>
      <c r="B329" s="176" t="s">
        <v>108</v>
      </c>
      <c r="C329" s="176" t="s">
        <v>1523</v>
      </c>
      <c r="D329" s="175" t="s">
        <v>233</v>
      </c>
      <c r="E329" s="172">
        <v>1960</v>
      </c>
      <c r="F329" s="177">
        <v>412</v>
      </c>
      <c r="G329" s="177">
        <v>1203</v>
      </c>
      <c r="H329" s="178">
        <v>345</v>
      </c>
      <c r="I329" s="172">
        <v>1990</v>
      </c>
      <c r="J329" s="177">
        <v>404</v>
      </c>
      <c r="K329" s="177">
        <v>1243</v>
      </c>
      <c r="L329" s="178">
        <v>343</v>
      </c>
      <c r="M329" s="172">
        <v>1923</v>
      </c>
      <c r="N329" s="177">
        <v>379</v>
      </c>
      <c r="O329" s="177">
        <v>1206</v>
      </c>
      <c r="P329" s="178">
        <v>338</v>
      </c>
    </row>
    <row r="330" spans="1:16" x14ac:dyDescent="0.3">
      <c r="A330" s="175" t="s">
        <v>819</v>
      </c>
      <c r="B330" s="176" t="s">
        <v>1086</v>
      </c>
      <c r="C330" s="176" t="s">
        <v>1524</v>
      </c>
      <c r="D330" s="175" t="s">
        <v>1089</v>
      </c>
      <c r="E330" s="172">
        <v>2059</v>
      </c>
      <c r="F330" s="177">
        <v>679</v>
      </c>
      <c r="G330" s="177">
        <v>975</v>
      </c>
      <c r="H330" s="178">
        <v>405</v>
      </c>
      <c r="I330" s="172">
        <v>1975</v>
      </c>
      <c r="J330" s="177">
        <v>670</v>
      </c>
      <c r="K330" s="177">
        <v>905</v>
      </c>
      <c r="L330" s="178">
        <v>400</v>
      </c>
      <c r="M330" s="172">
        <v>1858</v>
      </c>
      <c r="N330" s="177">
        <v>672</v>
      </c>
      <c r="O330" s="177">
        <v>820</v>
      </c>
      <c r="P330" s="178">
        <v>366</v>
      </c>
    </row>
    <row r="331" spans="1:16" x14ac:dyDescent="0.3">
      <c r="A331" s="175" t="s">
        <v>1182</v>
      </c>
      <c r="B331" s="176" t="s">
        <v>135</v>
      </c>
      <c r="C331" s="176" t="s">
        <v>1525</v>
      </c>
      <c r="D331" s="175" t="s">
        <v>443</v>
      </c>
      <c r="E331" s="172">
        <v>2353</v>
      </c>
      <c r="F331" s="177">
        <v>905</v>
      </c>
      <c r="G331" s="177">
        <v>686</v>
      </c>
      <c r="H331" s="178">
        <v>762</v>
      </c>
      <c r="I331" s="172">
        <v>2416</v>
      </c>
      <c r="J331" s="177">
        <v>925</v>
      </c>
      <c r="K331" s="177">
        <v>709</v>
      </c>
      <c r="L331" s="178">
        <v>782</v>
      </c>
      <c r="M331" s="172">
        <v>1857</v>
      </c>
      <c r="N331" s="177">
        <v>405</v>
      </c>
      <c r="O331" s="177">
        <v>704</v>
      </c>
      <c r="P331" s="178">
        <v>748</v>
      </c>
    </row>
    <row r="332" spans="1:16" x14ac:dyDescent="0.3">
      <c r="A332" s="175" t="s">
        <v>474</v>
      </c>
      <c r="B332" s="176" t="s">
        <v>181</v>
      </c>
      <c r="C332" s="176" t="s">
        <v>1526</v>
      </c>
      <c r="D332" s="175" t="s">
        <v>868</v>
      </c>
      <c r="E332" s="172">
        <v>1883</v>
      </c>
      <c r="F332" s="177">
        <v>249</v>
      </c>
      <c r="G332" s="177">
        <v>1354</v>
      </c>
      <c r="H332" s="178">
        <v>280</v>
      </c>
      <c r="I332" s="172">
        <v>1936</v>
      </c>
      <c r="J332" s="177">
        <v>244</v>
      </c>
      <c r="K332" s="177">
        <v>1405</v>
      </c>
      <c r="L332" s="178">
        <v>287</v>
      </c>
      <c r="M332" s="172">
        <v>1831</v>
      </c>
      <c r="N332" s="177">
        <v>242</v>
      </c>
      <c r="O332" s="177">
        <v>1346</v>
      </c>
      <c r="P332" s="178">
        <v>243</v>
      </c>
    </row>
    <row r="333" spans="1:16" x14ac:dyDescent="0.3">
      <c r="A333" s="175" t="s">
        <v>308</v>
      </c>
      <c r="B333" s="176" t="s">
        <v>449</v>
      </c>
      <c r="C333" s="176" t="s">
        <v>1527</v>
      </c>
      <c r="D333" s="175" t="s">
        <v>927</v>
      </c>
      <c r="E333" s="172">
        <v>2403</v>
      </c>
      <c r="F333" s="177">
        <v>946</v>
      </c>
      <c r="G333" s="177">
        <v>887</v>
      </c>
      <c r="H333" s="178">
        <v>570</v>
      </c>
      <c r="I333" s="172">
        <v>2401</v>
      </c>
      <c r="J333" s="177">
        <v>938</v>
      </c>
      <c r="K333" s="177">
        <v>878</v>
      </c>
      <c r="L333" s="178">
        <v>585</v>
      </c>
      <c r="M333" s="172">
        <v>1849</v>
      </c>
      <c r="N333" s="177">
        <v>418</v>
      </c>
      <c r="O333" s="177">
        <v>867</v>
      </c>
      <c r="P333" s="178">
        <v>564</v>
      </c>
    </row>
    <row r="334" spans="1:16" x14ac:dyDescent="0.3">
      <c r="A334" s="175" t="s">
        <v>568</v>
      </c>
      <c r="B334" s="176" t="s">
        <v>449</v>
      </c>
      <c r="C334" s="176" t="s">
        <v>1528</v>
      </c>
      <c r="D334" s="175" t="s">
        <v>926</v>
      </c>
      <c r="E334" s="172">
        <v>2139</v>
      </c>
      <c r="F334" s="177">
        <v>611</v>
      </c>
      <c r="G334" s="177">
        <v>1120</v>
      </c>
      <c r="H334" s="178">
        <v>408</v>
      </c>
      <c r="I334" s="172">
        <v>1953</v>
      </c>
      <c r="J334" s="177">
        <v>612</v>
      </c>
      <c r="K334" s="177">
        <v>953</v>
      </c>
      <c r="L334" s="178">
        <v>388</v>
      </c>
      <c r="M334" s="172">
        <v>1802</v>
      </c>
      <c r="N334" s="177">
        <v>612</v>
      </c>
      <c r="O334" s="177">
        <v>858</v>
      </c>
      <c r="P334" s="178">
        <v>332</v>
      </c>
    </row>
    <row r="335" spans="1:16" x14ac:dyDescent="0.3">
      <c r="A335" s="175" t="s">
        <v>107</v>
      </c>
      <c r="B335" s="176" t="s">
        <v>748</v>
      </c>
      <c r="C335" s="176" t="s">
        <v>1529</v>
      </c>
      <c r="D335" s="175" t="s">
        <v>751</v>
      </c>
      <c r="E335" s="172">
        <v>1630</v>
      </c>
      <c r="F335" s="177">
        <v>201</v>
      </c>
      <c r="G335" s="177">
        <v>1246</v>
      </c>
      <c r="H335" s="178">
        <v>183</v>
      </c>
      <c r="I335" s="172">
        <v>1595</v>
      </c>
      <c r="J335" s="177">
        <v>190</v>
      </c>
      <c r="K335" s="177">
        <v>1221</v>
      </c>
      <c r="L335" s="178">
        <v>184</v>
      </c>
      <c r="M335" s="172">
        <v>1866</v>
      </c>
      <c r="N335" s="177">
        <v>178</v>
      </c>
      <c r="O335" s="177">
        <v>1494</v>
      </c>
      <c r="P335" s="178">
        <v>194</v>
      </c>
    </row>
    <row r="336" spans="1:16" x14ac:dyDescent="0.3">
      <c r="A336" s="175" t="s">
        <v>107</v>
      </c>
      <c r="B336" s="176" t="s">
        <v>475</v>
      </c>
      <c r="C336" s="176" t="s">
        <v>1530</v>
      </c>
      <c r="D336" s="175" t="s">
        <v>485</v>
      </c>
      <c r="E336" s="172">
        <v>1933</v>
      </c>
      <c r="F336" s="177">
        <v>657</v>
      </c>
      <c r="G336" s="177">
        <v>741</v>
      </c>
      <c r="H336" s="178">
        <v>535</v>
      </c>
      <c r="I336" s="172">
        <v>1863</v>
      </c>
      <c r="J336" s="177">
        <v>654</v>
      </c>
      <c r="K336" s="177">
        <v>674</v>
      </c>
      <c r="L336" s="178">
        <v>535</v>
      </c>
      <c r="M336" s="172">
        <v>1784</v>
      </c>
      <c r="N336" s="177">
        <v>649</v>
      </c>
      <c r="O336" s="177">
        <v>649</v>
      </c>
      <c r="P336" s="178">
        <v>486</v>
      </c>
    </row>
    <row r="337" spans="1:16" x14ac:dyDescent="0.3">
      <c r="A337" s="175" t="s">
        <v>938</v>
      </c>
      <c r="B337" s="176" t="s">
        <v>181</v>
      </c>
      <c r="C337" s="176" t="s">
        <v>1531</v>
      </c>
      <c r="D337" s="175" t="s">
        <v>181</v>
      </c>
      <c r="E337" s="172">
        <v>2040</v>
      </c>
      <c r="F337" s="177">
        <v>507</v>
      </c>
      <c r="G337" s="177">
        <v>1022</v>
      </c>
      <c r="H337" s="178">
        <v>511</v>
      </c>
      <c r="I337" s="172">
        <v>2041</v>
      </c>
      <c r="J337" s="177">
        <v>528</v>
      </c>
      <c r="K337" s="177">
        <v>1002</v>
      </c>
      <c r="L337" s="178">
        <v>511</v>
      </c>
      <c r="M337" s="172">
        <v>1829</v>
      </c>
      <c r="N337" s="177">
        <v>341</v>
      </c>
      <c r="O337" s="177">
        <v>978</v>
      </c>
      <c r="P337" s="178">
        <v>510</v>
      </c>
    </row>
    <row r="338" spans="1:16" x14ac:dyDescent="0.3">
      <c r="A338" s="175" t="s">
        <v>680</v>
      </c>
      <c r="B338" s="176" t="s">
        <v>569</v>
      </c>
      <c r="C338" s="176" t="s">
        <v>1532</v>
      </c>
      <c r="D338" s="175" t="s">
        <v>611</v>
      </c>
      <c r="E338" s="172">
        <v>1916</v>
      </c>
      <c r="F338" s="177">
        <v>636</v>
      </c>
      <c r="G338" s="177">
        <v>813</v>
      </c>
      <c r="H338" s="178">
        <v>467</v>
      </c>
      <c r="I338" s="172">
        <v>1935</v>
      </c>
      <c r="J338" s="177">
        <v>603</v>
      </c>
      <c r="K338" s="177">
        <v>839</v>
      </c>
      <c r="L338" s="178">
        <v>493</v>
      </c>
      <c r="M338" s="172">
        <v>1807</v>
      </c>
      <c r="N338" s="177">
        <v>501</v>
      </c>
      <c r="O338" s="177">
        <v>832</v>
      </c>
      <c r="P338" s="178">
        <v>474</v>
      </c>
    </row>
    <row r="339" spans="1:16" x14ac:dyDescent="0.3">
      <c r="A339" s="175" t="s">
        <v>308</v>
      </c>
      <c r="B339" s="176" t="s">
        <v>1086</v>
      </c>
      <c r="C339" s="176" t="s">
        <v>1533</v>
      </c>
      <c r="D339" s="175" t="s">
        <v>1097</v>
      </c>
      <c r="E339" s="172">
        <v>3108</v>
      </c>
      <c r="F339" s="177">
        <v>403</v>
      </c>
      <c r="G339" s="177">
        <v>2336</v>
      </c>
      <c r="H339" s="178">
        <v>369</v>
      </c>
      <c r="I339" s="172">
        <v>2050</v>
      </c>
      <c r="J339" s="177">
        <v>370</v>
      </c>
      <c r="K339" s="177">
        <v>1310</v>
      </c>
      <c r="L339" s="178">
        <v>370</v>
      </c>
      <c r="M339" s="172">
        <v>1812</v>
      </c>
      <c r="N339" s="177">
        <v>168</v>
      </c>
      <c r="O339" s="177">
        <v>1285</v>
      </c>
      <c r="P339" s="178">
        <v>359</v>
      </c>
    </row>
    <row r="340" spans="1:16" x14ac:dyDescent="0.3">
      <c r="A340" s="175" t="s">
        <v>938</v>
      </c>
      <c r="B340" s="176" t="s">
        <v>569</v>
      </c>
      <c r="C340" s="176" t="s">
        <v>1534</v>
      </c>
      <c r="D340" s="175" t="s">
        <v>570</v>
      </c>
      <c r="E340" s="172">
        <v>2145</v>
      </c>
      <c r="F340" s="177">
        <v>673</v>
      </c>
      <c r="G340" s="177">
        <v>952</v>
      </c>
      <c r="H340" s="178">
        <v>520</v>
      </c>
      <c r="I340" s="172">
        <v>1929</v>
      </c>
      <c r="J340" s="177">
        <v>653</v>
      </c>
      <c r="K340" s="177">
        <v>769</v>
      </c>
      <c r="L340" s="178">
        <v>507</v>
      </c>
      <c r="M340" s="172">
        <v>1829</v>
      </c>
      <c r="N340" s="177">
        <v>562</v>
      </c>
      <c r="O340" s="177">
        <v>754</v>
      </c>
      <c r="P340" s="178">
        <v>513</v>
      </c>
    </row>
    <row r="341" spans="1:16" x14ac:dyDescent="0.3">
      <c r="A341" s="175" t="s">
        <v>308</v>
      </c>
      <c r="B341" s="176" t="s">
        <v>261</v>
      </c>
      <c r="C341" s="176" t="s">
        <v>1535</v>
      </c>
      <c r="D341" s="175" t="s">
        <v>296</v>
      </c>
      <c r="E341" s="172">
        <v>1826</v>
      </c>
      <c r="F341" s="177">
        <v>287</v>
      </c>
      <c r="G341" s="177">
        <v>1226</v>
      </c>
      <c r="H341" s="178">
        <v>313</v>
      </c>
      <c r="I341" s="172">
        <v>1814</v>
      </c>
      <c r="J341" s="177">
        <v>289</v>
      </c>
      <c r="K341" s="177">
        <v>1219</v>
      </c>
      <c r="L341" s="178">
        <v>306</v>
      </c>
      <c r="M341" s="172">
        <v>1806</v>
      </c>
      <c r="N341" s="177">
        <v>284</v>
      </c>
      <c r="O341" s="177">
        <v>1224</v>
      </c>
      <c r="P341" s="178">
        <v>298</v>
      </c>
    </row>
    <row r="342" spans="1:16" x14ac:dyDescent="0.3">
      <c r="A342" s="175" t="s">
        <v>568</v>
      </c>
      <c r="B342" s="176" t="s">
        <v>874</v>
      </c>
      <c r="C342" s="176" t="s">
        <v>1536</v>
      </c>
      <c r="D342" s="175" t="s">
        <v>907</v>
      </c>
      <c r="E342" s="172">
        <v>2005</v>
      </c>
      <c r="F342" s="177">
        <v>635</v>
      </c>
      <c r="G342" s="177">
        <v>967</v>
      </c>
      <c r="H342" s="178">
        <v>403</v>
      </c>
      <c r="I342" s="172">
        <v>1956</v>
      </c>
      <c r="J342" s="177">
        <v>610</v>
      </c>
      <c r="K342" s="177">
        <v>965</v>
      </c>
      <c r="L342" s="178">
        <v>381</v>
      </c>
      <c r="M342" s="172">
        <v>1769</v>
      </c>
      <c r="N342" s="177">
        <v>480</v>
      </c>
      <c r="O342" s="177">
        <v>931</v>
      </c>
      <c r="P342" s="178">
        <v>358</v>
      </c>
    </row>
    <row r="343" spans="1:16" x14ac:dyDescent="0.3">
      <c r="A343" s="175" t="s">
        <v>308</v>
      </c>
      <c r="B343" s="176" t="s">
        <v>712</v>
      </c>
      <c r="C343" s="176" t="s">
        <v>1537</v>
      </c>
      <c r="D343" s="175" t="s">
        <v>738</v>
      </c>
      <c r="E343" s="172">
        <v>1733</v>
      </c>
      <c r="F343" s="177">
        <v>392</v>
      </c>
      <c r="G343" s="177">
        <v>864</v>
      </c>
      <c r="H343" s="178">
        <v>477</v>
      </c>
      <c r="I343" s="172">
        <v>1802</v>
      </c>
      <c r="J343" s="177">
        <v>399</v>
      </c>
      <c r="K343" s="177">
        <v>921</v>
      </c>
      <c r="L343" s="178">
        <v>482</v>
      </c>
      <c r="M343" s="172">
        <v>1756</v>
      </c>
      <c r="N343" s="177">
        <v>396</v>
      </c>
      <c r="O343" s="177">
        <v>904</v>
      </c>
      <c r="P343" s="178">
        <v>456</v>
      </c>
    </row>
    <row r="344" spans="1:16" x14ac:dyDescent="0.3">
      <c r="A344" s="175" t="s">
        <v>568</v>
      </c>
      <c r="B344" s="176" t="s">
        <v>1086</v>
      </c>
      <c r="C344" s="176" t="s">
        <v>1538</v>
      </c>
      <c r="D344" s="175" t="s">
        <v>814</v>
      </c>
      <c r="E344" s="172">
        <v>1920</v>
      </c>
      <c r="F344" s="177">
        <v>461</v>
      </c>
      <c r="G344" s="177">
        <v>1096</v>
      </c>
      <c r="H344" s="178">
        <v>363</v>
      </c>
      <c r="I344" s="172">
        <v>1936</v>
      </c>
      <c r="J344" s="177">
        <v>470</v>
      </c>
      <c r="K344" s="177">
        <v>1107</v>
      </c>
      <c r="L344" s="178">
        <v>359</v>
      </c>
      <c r="M344" s="172">
        <v>1760</v>
      </c>
      <c r="N344" s="177">
        <v>323</v>
      </c>
      <c r="O344" s="177">
        <v>1090</v>
      </c>
      <c r="P344" s="178">
        <v>347</v>
      </c>
    </row>
    <row r="345" spans="1:16" x14ac:dyDescent="0.3">
      <c r="A345" s="175" t="s">
        <v>568</v>
      </c>
      <c r="B345" s="176" t="s">
        <v>108</v>
      </c>
      <c r="C345" s="176" t="s">
        <v>1539</v>
      </c>
      <c r="D345" s="175" t="s">
        <v>208</v>
      </c>
      <c r="E345" s="172">
        <v>1881</v>
      </c>
      <c r="F345" s="177">
        <v>550</v>
      </c>
      <c r="G345" s="177">
        <v>939</v>
      </c>
      <c r="H345" s="178">
        <v>392</v>
      </c>
      <c r="I345" s="172">
        <v>1782</v>
      </c>
      <c r="J345" s="177">
        <v>548</v>
      </c>
      <c r="K345" s="177">
        <v>869</v>
      </c>
      <c r="L345" s="178">
        <v>365</v>
      </c>
      <c r="M345" s="172">
        <v>1760</v>
      </c>
      <c r="N345" s="177">
        <v>519</v>
      </c>
      <c r="O345" s="177">
        <v>879</v>
      </c>
      <c r="P345" s="178">
        <v>362</v>
      </c>
    </row>
    <row r="346" spans="1:16" x14ac:dyDescent="0.3">
      <c r="A346" s="175" t="s">
        <v>680</v>
      </c>
      <c r="B346" s="176" t="s">
        <v>309</v>
      </c>
      <c r="C346" s="176" t="s">
        <v>1540</v>
      </c>
      <c r="D346" s="175" t="s">
        <v>347</v>
      </c>
      <c r="E346" s="172">
        <v>1779</v>
      </c>
      <c r="F346" s="177">
        <v>1237</v>
      </c>
      <c r="G346" s="177">
        <v>194</v>
      </c>
      <c r="H346" s="178">
        <v>348</v>
      </c>
      <c r="I346" s="172">
        <v>1813</v>
      </c>
      <c r="J346" s="177">
        <v>1248</v>
      </c>
      <c r="K346" s="177">
        <v>191</v>
      </c>
      <c r="L346" s="178">
        <v>374</v>
      </c>
      <c r="M346" s="172">
        <v>1768</v>
      </c>
      <c r="N346" s="177">
        <v>1197</v>
      </c>
      <c r="O346" s="177">
        <v>191</v>
      </c>
      <c r="P346" s="178">
        <v>380</v>
      </c>
    </row>
    <row r="347" spans="1:16" x14ac:dyDescent="0.3">
      <c r="A347" s="175" t="s">
        <v>938</v>
      </c>
      <c r="B347" s="176" t="s">
        <v>513</v>
      </c>
      <c r="C347" s="176" t="s">
        <v>1541</v>
      </c>
      <c r="D347" s="176" t="s">
        <v>518</v>
      </c>
      <c r="E347" s="172">
        <v>1766</v>
      </c>
      <c r="F347" s="177">
        <v>313</v>
      </c>
      <c r="G347" s="177">
        <v>833</v>
      </c>
      <c r="H347" s="178">
        <v>620</v>
      </c>
      <c r="I347" s="172">
        <v>1784</v>
      </c>
      <c r="J347" s="177">
        <v>312</v>
      </c>
      <c r="K347" s="177">
        <v>840</v>
      </c>
      <c r="L347" s="178">
        <v>632</v>
      </c>
      <c r="M347" s="172">
        <v>1646</v>
      </c>
      <c r="N347" s="177">
        <v>317</v>
      </c>
      <c r="O347" s="177">
        <v>810</v>
      </c>
      <c r="P347" s="178">
        <v>519</v>
      </c>
    </row>
    <row r="348" spans="1:16" x14ac:dyDescent="0.3">
      <c r="A348" s="175" t="s">
        <v>762</v>
      </c>
      <c r="B348" s="176" t="s">
        <v>309</v>
      </c>
      <c r="C348" s="176" t="s">
        <v>1542</v>
      </c>
      <c r="D348" s="175" t="s">
        <v>376</v>
      </c>
      <c r="E348" s="172">
        <v>1791</v>
      </c>
      <c r="F348" s="177">
        <v>475</v>
      </c>
      <c r="G348" s="177">
        <v>901</v>
      </c>
      <c r="H348" s="178">
        <v>415</v>
      </c>
      <c r="I348" s="172">
        <v>1794</v>
      </c>
      <c r="J348" s="177">
        <v>469</v>
      </c>
      <c r="K348" s="177">
        <v>926</v>
      </c>
      <c r="L348" s="178">
        <v>399</v>
      </c>
      <c r="M348" s="172">
        <v>1737</v>
      </c>
      <c r="N348" s="177">
        <v>442</v>
      </c>
      <c r="O348" s="177">
        <v>916</v>
      </c>
      <c r="P348" s="178">
        <v>379</v>
      </c>
    </row>
    <row r="349" spans="1:16" x14ac:dyDescent="0.3">
      <c r="A349" s="175" t="s">
        <v>924</v>
      </c>
      <c r="B349" s="176" t="s">
        <v>261</v>
      </c>
      <c r="C349" s="176" t="s">
        <v>1543</v>
      </c>
      <c r="D349" s="175" t="s">
        <v>297</v>
      </c>
      <c r="E349" s="172">
        <v>1745</v>
      </c>
      <c r="F349" s="177">
        <v>367</v>
      </c>
      <c r="G349" s="177">
        <v>910</v>
      </c>
      <c r="H349" s="178">
        <v>468</v>
      </c>
      <c r="I349" s="172">
        <v>1762</v>
      </c>
      <c r="J349" s="177">
        <v>369</v>
      </c>
      <c r="K349" s="177">
        <v>919</v>
      </c>
      <c r="L349" s="178">
        <v>474</v>
      </c>
      <c r="M349" s="172">
        <v>1776</v>
      </c>
      <c r="N349" s="177">
        <v>368</v>
      </c>
      <c r="O349" s="177">
        <v>907</v>
      </c>
      <c r="P349" s="178">
        <v>501</v>
      </c>
    </row>
    <row r="350" spans="1:16" x14ac:dyDescent="0.3">
      <c r="A350" s="175" t="s">
        <v>938</v>
      </c>
      <c r="B350" s="176" t="s">
        <v>513</v>
      </c>
      <c r="C350" s="176" t="s">
        <v>1544</v>
      </c>
      <c r="D350" s="175" t="s">
        <v>534</v>
      </c>
      <c r="E350" s="172">
        <v>2222</v>
      </c>
      <c r="F350" s="177">
        <v>855</v>
      </c>
      <c r="G350" s="177">
        <v>664</v>
      </c>
      <c r="H350" s="178">
        <v>703</v>
      </c>
      <c r="I350" s="172">
        <v>2192</v>
      </c>
      <c r="J350" s="177">
        <v>849</v>
      </c>
      <c r="K350" s="177">
        <v>660</v>
      </c>
      <c r="L350" s="178">
        <v>683</v>
      </c>
      <c r="M350" s="172">
        <v>1699</v>
      </c>
      <c r="N350" s="177">
        <v>406</v>
      </c>
      <c r="O350" s="177">
        <v>640</v>
      </c>
      <c r="P350" s="178">
        <v>653</v>
      </c>
    </row>
    <row r="351" spans="1:16" x14ac:dyDescent="0.3">
      <c r="A351" s="175" t="s">
        <v>819</v>
      </c>
      <c r="B351" s="176" t="s">
        <v>261</v>
      </c>
      <c r="C351" s="176" t="s">
        <v>1545</v>
      </c>
      <c r="D351" s="175" t="s">
        <v>283</v>
      </c>
      <c r="E351" s="172">
        <v>1682</v>
      </c>
      <c r="F351" s="177">
        <v>401</v>
      </c>
      <c r="G351" s="177">
        <v>818</v>
      </c>
      <c r="H351" s="178">
        <v>463</v>
      </c>
      <c r="I351" s="172">
        <v>1682</v>
      </c>
      <c r="J351" s="177">
        <v>399</v>
      </c>
      <c r="K351" s="177">
        <v>835</v>
      </c>
      <c r="L351" s="178">
        <v>448</v>
      </c>
      <c r="M351" s="172">
        <v>1896</v>
      </c>
      <c r="N351" s="177">
        <v>388</v>
      </c>
      <c r="O351" s="177">
        <v>874</v>
      </c>
      <c r="P351" s="178">
        <v>634</v>
      </c>
    </row>
    <row r="352" spans="1:16" x14ac:dyDescent="0.3">
      <c r="A352" s="175" t="s">
        <v>107</v>
      </c>
      <c r="B352" s="176" t="s">
        <v>458</v>
      </c>
      <c r="C352" s="176" t="s">
        <v>1546</v>
      </c>
      <c r="D352" s="175" t="s">
        <v>464</v>
      </c>
      <c r="E352" s="172">
        <v>1739</v>
      </c>
      <c r="F352" s="177">
        <v>302</v>
      </c>
      <c r="G352" s="177">
        <v>1168</v>
      </c>
      <c r="H352" s="178">
        <v>269</v>
      </c>
      <c r="I352" s="172">
        <v>1714</v>
      </c>
      <c r="J352" s="177">
        <v>299</v>
      </c>
      <c r="K352" s="177">
        <v>1150</v>
      </c>
      <c r="L352" s="178">
        <v>265</v>
      </c>
      <c r="M352" s="172">
        <v>1698</v>
      </c>
      <c r="N352" s="177">
        <v>279</v>
      </c>
      <c r="O352" s="177">
        <v>1152</v>
      </c>
      <c r="P352" s="178">
        <v>267</v>
      </c>
    </row>
    <row r="353" spans="1:16" x14ac:dyDescent="0.3">
      <c r="A353" s="175" t="s">
        <v>1085</v>
      </c>
      <c r="B353" s="176" t="s">
        <v>1039</v>
      </c>
      <c r="C353" s="176" t="s">
        <v>1547</v>
      </c>
      <c r="D353" s="175" t="s">
        <v>1078</v>
      </c>
      <c r="E353" s="172">
        <v>1648</v>
      </c>
      <c r="F353" s="177">
        <v>710</v>
      </c>
      <c r="G353" s="177">
        <v>455</v>
      </c>
      <c r="H353" s="178">
        <v>483</v>
      </c>
      <c r="I353" s="172">
        <v>1699</v>
      </c>
      <c r="J353" s="177">
        <v>710</v>
      </c>
      <c r="K353" s="177">
        <v>495</v>
      </c>
      <c r="L353" s="178">
        <v>494</v>
      </c>
      <c r="M353" s="172">
        <v>1629</v>
      </c>
      <c r="N353" s="177">
        <v>699</v>
      </c>
      <c r="O353" s="177">
        <v>499</v>
      </c>
      <c r="P353" s="178">
        <v>431</v>
      </c>
    </row>
    <row r="354" spans="1:16" x14ac:dyDescent="0.3">
      <c r="A354" s="175" t="s">
        <v>913</v>
      </c>
      <c r="B354" s="176" t="s">
        <v>793</v>
      </c>
      <c r="C354" s="176" t="s">
        <v>1548</v>
      </c>
      <c r="D354" s="175" t="s">
        <v>469</v>
      </c>
      <c r="E354" s="172">
        <v>1871</v>
      </c>
      <c r="F354" s="177">
        <v>459</v>
      </c>
      <c r="G354" s="177">
        <v>1089</v>
      </c>
      <c r="H354" s="178">
        <v>323</v>
      </c>
      <c r="I354" s="172">
        <v>1822</v>
      </c>
      <c r="J354" s="177">
        <v>450</v>
      </c>
      <c r="K354" s="177">
        <v>1037</v>
      </c>
      <c r="L354" s="178">
        <v>335</v>
      </c>
      <c r="M354" s="172">
        <v>1652</v>
      </c>
      <c r="N354" s="177">
        <v>375</v>
      </c>
      <c r="O354" s="177">
        <v>981</v>
      </c>
      <c r="P354" s="178">
        <v>296</v>
      </c>
    </row>
    <row r="355" spans="1:16" x14ac:dyDescent="0.3">
      <c r="A355" s="175" t="s">
        <v>260</v>
      </c>
      <c r="B355" s="176" t="s">
        <v>874</v>
      </c>
      <c r="C355" s="176" t="s">
        <v>1549</v>
      </c>
      <c r="D355" s="175" t="s">
        <v>882</v>
      </c>
      <c r="E355" s="172">
        <v>1863</v>
      </c>
      <c r="F355" s="177">
        <v>725</v>
      </c>
      <c r="G355" s="177">
        <v>598</v>
      </c>
      <c r="H355" s="178">
        <v>540</v>
      </c>
      <c r="I355" s="172">
        <v>1875</v>
      </c>
      <c r="J355" s="177">
        <v>717</v>
      </c>
      <c r="K355" s="177">
        <v>622</v>
      </c>
      <c r="L355" s="178">
        <v>536</v>
      </c>
      <c r="M355" s="172">
        <v>1673</v>
      </c>
      <c r="N355" s="177">
        <v>531</v>
      </c>
      <c r="O355" s="177">
        <v>622</v>
      </c>
      <c r="P355" s="178">
        <v>520</v>
      </c>
    </row>
    <row r="356" spans="1:16" x14ac:dyDescent="0.3">
      <c r="A356" s="175" t="s">
        <v>1014</v>
      </c>
      <c r="B356" s="176" t="s">
        <v>1086</v>
      </c>
      <c r="C356" s="176" t="s">
        <v>1550</v>
      </c>
      <c r="D356" s="175" t="s">
        <v>1034</v>
      </c>
      <c r="E356" s="172">
        <v>1619</v>
      </c>
      <c r="F356" s="177">
        <v>696</v>
      </c>
      <c r="G356" s="177">
        <v>639</v>
      </c>
      <c r="H356" s="178">
        <v>284</v>
      </c>
      <c r="I356" s="172">
        <v>1728</v>
      </c>
      <c r="J356" s="177">
        <v>677</v>
      </c>
      <c r="K356" s="177">
        <v>727</v>
      </c>
      <c r="L356" s="178">
        <v>324</v>
      </c>
      <c r="M356" s="172">
        <v>1690</v>
      </c>
      <c r="N356" s="177">
        <v>667</v>
      </c>
      <c r="O356" s="177">
        <v>690</v>
      </c>
      <c r="P356" s="178">
        <v>333</v>
      </c>
    </row>
    <row r="357" spans="1:16" x14ac:dyDescent="0.3">
      <c r="A357" s="175" t="s">
        <v>107</v>
      </c>
      <c r="B357" s="176" t="s">
        <v>939</v>
      </c>
      <c r="C357" s="176" t="s">
        <v>1551</v>
      </c>
      <c r="D357" s="175" t="s">
        <v>193</v>
      </c>
      <c r="E357" s="172">
        <v>1626</v>
      </c>
      <c r="F357" s="177">
        <v>250</v>
      </c>
      <c r="G357" s="177">
        <v>813</v>
      </c>
      <c r="H357" s="178">
        <v>563</v>
      </c>
      <c r="I357" s="172">
        <v>1657</v>
      </c>
      <c r="J357" s="177">
        <v>249</v>
      </c>
      <c r="K357" s="177">
        <v>830</v>
      </c>
      <c r="L357" s="178">
        <v>578</v>
      </c>
      <c r="M357" s="172">
        <v>1642</v>
      </c>
      <c r="N357" s="177">
        <v>249</v>
      </c>
      <c r="O357" s="177">
        <v>836</v>
      </c>
      <c r="P357" s="178">
        <v>557</v>
      </c>
    </row>
    <row r="358" spans="1:16" x14ac:dyDescent="0.3">
      <c r="A358" s="175" t="s">
        <v>568</v>
      </c>
      <c r="B358" s="176" t="s">
        <v>569</v>
      </c>
      <c r="C358" s="176" t="s">
        <v>1552</v>
      </c>
      <c r="D358" s="175" t="s">
        <v>598</v>
      </c>
      <c r="E358" s="172">
        <v>1643</v>
      </c>
      <c r="F358" s="177">
        <v>784</v>
      </c>
      <c r="G358" s="177">
        <v>508</v>
      </c>
      <c r="H358" s="178">
        <v>351</v>
      </c>
      <c r="I358" s="172">
        <v>1589</v>
      </c>
      <c r="J358" s="177">
        <v>725</v>
      </c>
      <c r="K358" s="177">
        <v>500</v>
      </c>
      <c r="L358" s="178">
        <v>364</v>
      </c>
      <c r="M358" s="172">
        <v>1595</v>
      </c>
      <c r="N358" s="177">
        <v>757</v>
      </c>
      <c r="O358" s="177">
        <v>538</v>
      </c>
      <c r="P358" s="178">
        <v>300</v>
      </c>
    </row>
    <row r="359" spans="1:16" x14ac:dyDescent="0.3">
      <c r="A359" s="175" t="s">
        <v>308</v>
      </c>
      <c r="B359" s="176" t="s">
        <v>1039</v>
      </c>
      <c r="C359" s="176" t="s">
        <v>1553</v>
      </c>
      <c r="D359" s="175" t="s">
        <v>1057</v>
      </c>
      <c r="E359" s="172">
        <v>1679</v>
      </c>
      <c r="F359" s="177">
        <v>462</v>
      </c>
      <c r="G359" s="177">
        <v>891</v>
      </c>
      <c r="H359" s="178">
        <v>326</v>
      </c>
      <c r="I359" s="172">
        <v>1665</v>
      </c>
      <c r="J359" s="177">
        <v>384</v>
      </c>
      <c r="K359" s="177">
        <v>938</v>
      </c>
      <c r="L359" s="178">
        <v>343</v>
      </c>
      <c r="M359" s="172">
        <v>1575</v>
      </c>
      <c r="N359" s="177">
        <v>363</v>
      </c>
      <c r="O359" s="177">
        <v>951</v>
      </c>
      <c r="P359" s="178">
        <v>261</v>
      </c>
    </row>
    <row r="360" spans="1:16" x14ac:dyDescent="0.3">
      <c r="A360" s="175" t="s">
        <v>107</v>
      </c>
      <c r="B360" s="176" t="s">
        <v>108</v>
      </c>
      <c r="C360" s="176" t="s">
        <v>1554</v>
      </c>
      <c r="D360" s="175" t="s">
        <v>122</v>
      </c>
      <c r="E360" s="172">
        <v>1917</v>
      </c>
      <c r="F360" s="177">
        <v>323</v>
      </c>
      <c r="G360" s="177">
        <v>1393</v>
      </c>
      <c r="H360" s="178">
        <v>201</v>
      </c>
      <c r="I360" s="172">
        <v>1910</v>
      </c>
      <c r="J360" s="177">
        <v>325</v>
      </c>
      <c r="K360" s="177">
        <v>1381</v>
      </c>
      <c r="L360" s="178">
        <v>204</v>
      </c>
      <c r="M360" s="172">
        <v>1638</v>
      </c>
      <c r="N360" s="177">
        <v>168</v>
      </c>
      <c r="O360" s="177">
        <v>1276</v>
      </c>
      <c r="P360" s="178">
        <v>194</v>
      </c>
    </row>
    <row r="361" spans="1:16" x14ac:dyDescent="0.3">
      <c r="A361" s="175" t="s">
        <v>1162</v>
      </c>
      <c r="B361" s="176" t="s">
        <v>108</v>
      </c>
      <c r="C361" s="176" t="s">
        <v>1555</v>
      </c>
      <c r="D361" s="175" t="s">
        <v>206</v>
      </c>
      <c r="E361" s="172">
        <v>1711</v>
      </c>
      <c r="F361" s="177">
        <v>343</v>
      </c>
      <c r="G361" s="177">
        <v>855</v>
      </c>
      <c r="H361" s="178">
        <v>513</v>
      </c>
      <c r="I361" s="172">
        <v>1676</v>
      </c>
      <c r="J361" s="177">
        <v>347</v>
      </c>
      <c r="K361" s="177">
        <v>810</v>
      </c>
      <c r="L361" s="178">
        <v>519</v>
      </c>
      <c r="M361" s="172">
        <v>1619</v>
      </c>
      <c r="N361" s="177">
        <v>344</v>
      </c>
      <c r="O361" s="177">
        <v>784</v>
      </c>
      <c r="P361" s="178">
        <v>491</v>
      </c>
    </row>
    <row r="362" spans="1:16" x14ac:dyDescent="0.3">
      <c r="A362" s="175" t="s">
        <v>568</v>
      </c>
      <c r="B362" s="176" t="s">
        <v>309</v>
      </c>
      <c r="C362" s="176" t="s">
        <v>1556</v>
      </c>
      <c r="D362" s="176" t="s">
        <v>426</v>
      </c>
      <c r="E362" s="172">
        <v>1661</v>
      </c>
      <c r="F362" s="177">
        <v>638</v>
      </c>
      <c r="G362" s="177">
        <v>539</v>
      </c>
      <c r="H362" s="178">
        <v>484</v>
      </c>
      <c r="I362" s="172">
        <v>1777</v>
      </c>
      <c r="J362" s="177">
        <v>642</v>
      </c>
      <c r="K362" s="177">
        <v>583</v>
      </c>
      <c r="L362" s="178">
        <v>552</v>
      </c>
      <c r="M362" s="172">
        <v>1663</v>
      </c>
      <c r="N362" s="177">
        <v>533</v>
      </c>
      <c r="O362" s="177">
        <v>561</v>
      </c>
      <c r="P362" s="178">
        <v>569</v>
      </c>
    </row>
    <row r="363" spans="1:16" x14ac:dyDescent="0.3">
      <c r="A363" s="175" t="s">
        <v>474</v>
      </c>
      <c r="B363" s="176" t="s">
        <v>1131</v>
      </c>
      <c r="C363" s="176" t="s">
        <v>1557</v>
      </c>
      <c r="D363" s="175" t="s">
        <v>1140</v>
      </c>
      <c r="E363" s="172">
        <v>1696</v>
      </c>
      <c r="F363" s="177">
        <v>260</v>
      </c>
      <c r="G363" s="177">
        <v>1217</v>
      </c>
      <c r="H363" s="178">
        <v>219</v>
      </c>
      <c r="I363" s="172">
        <v>1695</v>
      </c>
      <c r="J363" s="177">
        <v>240</v>
      </c>
      <c r="K363" s="177">
        <v>1231</v>
      </c>
      <c r="L363" s="178">
        <v>224</v>
      </c>
      <c r="M363" s="172">
        <v>1633</v>
      </c>
      <c r="N363" s="177">
        <v>215</v>
      </c>
      <c r="O363" s="177">
        <v>1204</v>
      </c>
      <c r="P363" s="178">
        <v>214</v>
      </c>
    </row>
    <row r="364" spans="1:16" x14ac:dyDescent="0.3">
      <c r="A364" s="175" t="s">
        <v>938</v>
      </c>
      <c r="B364" s="176" t="s">
        <v>108</v>
      </c>
      <c r="C364" s="176" t="s">
        <v>1558</v>
      </c>
      <c r="D364" s="175" t="s">
        <v>148</v>
      </c>
      <c r="E364" s="172">
        <v>1702</v>
      </c>
      <c r="F364" s="177">
        <v>679</v>
      </c>
      <c r="G364" s="177">
        <v>768</v>
      </c>
      <c r="H364" s="178">
        <v>255</v>
      </c>
      <c r="I364" s="172">
        <v>1703</v>
      </c>
      <c r="J364" s="177">
        <v>654</v>
      </c>
      <c r="K364" s="177">
        <v>792</v>
      </c>
      <c r="L364" s="178">
        <v>257</v>
      </c>
      <c r="M364" s="172">
        <v>1625</v>
      </c>
      <c r="N364" s="177">
        <v>628</v>
      </c>
      <c r="O364" s="177">
        <v>757</v>
      </c>
      <c r="P364" s="178">
        <v>240</v>
      </c>
    </row>
    <row r="365" spans="1:16" x14ac:dyDescent="0.3">
      <c r="A365" s="175" t="s">
        <v>680</v>
      </c>
      <c r="B365" s="176" t="s">
        <v>1086</v>
      </c>
      <c r="C365" s="176" t="s">
        <v>1559</v>
      </c>
      <c r="D365" s="175" t="s">
        <v>1119</v>
      </c>
      <c r="E365" s="172">
        <v>1632</v>
      </c>
      <c r="F365" s="177">
        <v>284</v>
      </c>
      <c r="G365" s="177">
        <v>1044</v>
      </c>
      <c r="H365" s="178">
        <v>304</v>
      </c>
      <c r="I365" s="172">
        <v>1628</v>
      </c>
      <c r="J365" s="177">
        <v>286</v>
      </c>
      <c r="K365" s="177">
        <v>1039</v>
      </c>
      <c r="L365" s="178">
        <v>303</v>
      </c>
      <c r="M365" s="172">
        <v>1624</v>
      </c>
      <c r="N365" s="177">
        <v>314</v>
      </c>
      <c r="O365" s="177">
        <v>1019</v>
      </c>
      <c r="P365" s="178">
        <v>291</v>
      </c>
    </row>
    <row r="366" spans="1:16" x14ac:dyDescent="0.3">
      <c r="A366" s="175" t="s">
        <v>1149</v>
      </c>
      <c r="B366" s="176" t="s">
        <v>475</v>
      </c>
      <c r="C366" s="176" t="s">
        <v>1560</v>
      </c>
      <c r="D366" s="175" t="s">
        <v>483</v>
      </c>
      <c r="E366" s="172">
        <v>1727</v>
      </c>
      <c r="F366" s="177">
        <v>413</v>
      </c>
      <c r="G366" s="177">
        <v>916</v>
      </c>
      <c r="H366" s="178">
        <v>398</v>
      </c>
      <c r="I366" s="172">
        <v>1737</v>
      </c>
      <c r="J366" s="177">
        <v>412</v>
      </c>
      <c r="K366" s="177">
        <v>926</v>
      </c>
      <c r="L366" s="178">
        <v>399</v>
      </c>
      <c r="M366" s="172">
        <v>1618</v>
      </c>
      <c r="N366" s="177">
        <v>331</v>
      </c>
      <c r="O366" s="177">
        <v>896</v>
      </c>
      <c r="P366" s="178">
        <v>391</v>
      </c>
    </row>
    <row r="367" spans="1:16" x14ac:dyDescent="0.3">
      <c r="A367" s="175" t="s">
        <v>1160</v>
      </c>
      <c r="B367" s="176" t="s">
        <v>1123</v>
      </c>
      <c r="C367" s="176" t="s">
        <v>1561</v>
      </c>
      <c r="D367" s="175" t="s">
        <v>1126</v>
      </c>
      <c r="E367" s="172">
        <v>1683</v>
      </c>
      <c r="F367" s="177">
        <v>264</v>
      </c>
      <c r="G367" s="177">
        <v>1132</v>
      </c>
      <c r="H367" s="178">
        <v>287</v>
      </c>
      <c r="I367" s="172">
        <v>1675</v>
      </c>
      <c r="J367" s="177">
        <v>267</v>
      </c>
      <c r="K367" s="177">
        <v>1119</v>
      </c>
      <c r="L367" s="178">
        <v>289</v>
      </c>
      <c r="M367" s="172">
        <v>1592</v>
      </c>
      <c r="N367" s="177">
        <v>271</v>
      </c>
      <c r="O367" s="177">
        <v>1046</v>
      </c>
      <c r="P367" s="178">
        <v>275</v>
      </c>
    </row>
    <row r="368" spans="1:16" x14ac:dyDescent="0.3">
      <c r="A368" s="175" t="s">
        <v>260</v>
      </c>
      <c r="B368" s="176" t="s">
        <v>712</v>
      </c>
      <c r="C368" s="176" t="s">
        <v>1562</v>
      </c>
      <c r="D368" s="175" t="s">
        <v>716</v>
      </c>
      <c r="E368" s="172">
        <v>1573</v>
      </c>
      <c r="F368" s="177">
        <v>531</v>
      </c>
      <c r="G368" s="177">
        <v>606</v>
      </c>
      <c r="H368" s="178">
        <v>436</v>
      </c>
      <c r="I368" s="172">
        <v>1620</v>
      </c>
      <c r="J368" s="177">
        <v>537</v>
      </c>
      <c r="K368" s="177">
        <v>631</v>
      </c>
      <c r="L368" s="178">
        <v>452</v>
      </c>
      <c r="M368" s="172">
        <v>1584</v>
      </c>
      <c r="N368" s="177">
        <v>533</v>
      </c>
      <c r="O368" s="177">
        <v>615</v>
      </c>
      <c r="P368" s="178">
        <v>436</v>
      </c>
    </row>
    <row r="369" spans="1:16" x14ac:dyDescent="0.3">
      <c r="A369" s="175" t="s">
        <v>1038</v>
      </c>
      <c r="B369" s="176" t="s">
        <v>939</v>
      </c>
      <c r="C369" s="176" t="s">
        <v>1563</v>
      </c>
      <c r="D369" s="175" t="s">
        <v>979</v>
      </c>
      <c r="E369" s="172">
        <v>1673</v>
      </c>
      <c r="F369" s="177">
        <v>441</v>
      </c>
      <c r="G369" s="177">
        <v>799</v>
      </c>
      <c r="H369" s="178">
        <v>433</v>
      </c>
      <c r="I369" s="172">
        <v>1621</v>
      </c>
      <c r="J369" s="177">
        <v>425</v>
      </c>
      <c r="K369" s="177">
        <v>771</v>
      </c>
      <c r="L369" s="178">
        <v>425</v>
      </c>
      <c r="M369" s="172">
        <v>1572</v>
      </c>
      <c r="N369" s="177">
        <v>413</v>
      </c>
      <c r="O369" s="177">
        <v>759</v>
      </c>
      <c r="P369" s="178">
        <v>400</v>
      </c>
    </row>
    <row r="370" spans="1:16" x14ac:dyDescent="0.3">
      <c r="A370" s="175" t="s">
        <v>938</v>
      </c>
      <c r="B370" s="176" t="s">
        <v>272</v>
      </c>
      <c r="C370" s="176" t="s">
        <v>1564</v>
      </c>
      <c r="D370" s="175" t="s">
        <v>564</v>
      </c>
      <c r="E370" s="172">
        <v>1642</v>
      </c>
      <c r="F370" s="177">
        <v>343</v>
      </c>
      <c r="G370" s="177">
        <v>1007</v>
      </c>
      <c r="H370" s="178">
        <v>292</v>
      </c>
      <c r="I370" s="172">
        <v>1639</v>
      </c>
      <c r="J370" s="177">
        <v>331</v>
      </c>
      <c r="K370" s="177">
        <v>1017</v>
      </c>
      <c r="L370" s="178">
        <v>291</v>
      </c>
      <c r="M370" s="172">
        <v>1577</v>
      </c>
      <c r="N370" s="177">
        <v>331</v>
      </c>
      <c r="O370" s="177">
        <v>967</v>
      </c>
      <c r="P370" s="178">
        <v>279</v>
      </c>
    </row>
    <row r="371" spans="1:16" x14ac:dyDescent="0.3">
      <c r="A371" s="175" t="s">
        <v>1130</v>
      </c>
      <c r="B371" s="176" t="s">
        <v>475</v>
      </c>
      <c r="C371" s="176" t="s">
        <v>1565</v>
      </c>
      <c r="D371" s="175" t="s">
        <v>503</v>
      </c>
      <c r="E371" s="172">
        <v>1949</v>
      </c>
      <c r="F371" s="177">
        <v>947</v>
      </c>
      <c r="G371" s="177">
        <v>468</v>
      </c>
      <c r="H371" s="178">
        <v>534</v>
      </c>
      <c r="I371" s="172">
        <v>1796</v>
      </c>
      <c r="J371" s="177">
        <v>787</v>
      </c>
      <c r="K371" s="177">
        <v>466</v>
      </c>
      <c r="L371" s="178">
        <v>543</v>
      </c>
      <c r="M371" s="172">
        <v>1581</v>
      </c>
      <c r="N371" s="177">
        <v>589</v>
      </c>
      <c r="O371" s="177">
        <v>455</v>
      </c>
      <c r="P371" s="178">
        <v>537</v>
      </c>
    </row>
    <row r="372" spans="1:16" x14ac:dyDescent="0.3">
      <c r="A372" s="175" t="s">
        <v>762</v>
      </c>
      <c r="B372" s="176" t="s">
        <v>475</v>
      </c>
      <c r="C372" s="176" t="s">
        <v>1566</v>
      </c>
      <c r="D372" s="175" t="s">
        <v>507</v>
      </c>
      <c r="E372" s="172">
        <v>1662</v>
      </c>
      <c r="F372" s="177">
        <v>450</v>
      </c>
      <c r="G372" s="177">
        <v>644</v>
      </c>
      <c r="H372" s="178">
        <v>568</v>
      </c>
      <c r="I372" s="172">
        <v>1643</v>
      </c>
      <c r="J372" s="177">
        <v>403</v>
      </c>
      <c r="K372" s="177">
        <v>652</v>
      </c>
      <c r="L372" s="178">
        <v>588</v>
      </c>
      <c r="M372" s="172">
        <v>1563</v>
      </c>
      <c r="N372" s="177">
        <v>354</v>
      </c>
      <c r="O372" s="177">
        <v>619</v>
      </c>
      <c r="P372" s="178">
        <v>590</v>
      </c>
    </row>
    <row r="373" spans="1:16" x14ac:dyDescent="0.3">
      <c r="A373" s="175" t="s">
        <v>938</v>
      </c>
      <c r="B373" s="176" t="s">
        <v>108</v>
      </c>
      <c r="C373" s="176" t="s">
        <v>1567</v>
      </c>
      <c r="D373" s="175" t="s">
        <v>232</v>
      </c>
      <c r="E373" s="172">
        <v>1573</v>
      </c>
      <c r="F373" s="177">
        <v>249</v>
      </c>
      <c r="G373" s="177">
        <v>944</v>
      </c>
      <c r="H373" s="178">
        <v>380</v>
      </c>
      <c r="I373" s="172">
        <v>1599</v>
      </c>
      <c r="J373" s="177">
        <v>242</v>
      </c>
      <c r="K373" s="177">
        <v>966</v>
      </c>
      <c r="L373" s="178">
        <v>391</v>
      </c>
      <c r="M373" s="172">
        <v>1561</v>
      </c>
      <c r="N373" s="177">
        <v>237</v>
      </c>
      <c r="O373" s="177">
        <v>931</v>
      </c>
      <c r="P373" s="178">
        <v>393</v>
      </c>
    </row>
    <row r="374" spans="1:16" x14ac:dyDescent="0.3">
      <c r="A374" s="175" t="s">
        <v>308</v>
      </c>
      <c r="B374" s="176" t="s">
        <v>135</v>
      </c>
      <c r="C374" s="176" t="s">
        <v>1568</v>
      </c>
      <c r="D374" s="176" t="s">
        <v>445</v>
      </c>
      <c r="E374" s="172">
        <v>1550</v>
      </c>
      <c r="F374" s="177">
        <v>306</v>
      </c>
      <c r="G374" s="177">
        <v>941</v>
      </c>
      <c r="H374" s="178">
        <v>303</v>
      </c>
      <c r="I374" s="172">
        <v>1565</v>
      </c>
      <c r="J374" s="177">
        <v>326</v>
      </c>
      <c r="K374" s="177">
        <v>937</v>
      </c>
      <c r="L374" s="178">
        <v>302</v>
      </c>
      <c r="M374" s="172">
        <v>1549</v>
      </c>
      <c r="N374" s="177">
        <v>322</v>
      </c>
      <c r="O374" s="177">
        <v>925</v>
      </c>
      <c r="P374" s="178">
        <v>302</v>
      </c>
    </row>
    <row r="375" spans="1:16" x14ac:dyDescent="0.3">
      <c r="A375" s="175" t="s">
        <v>913</v>
      </c>
      <c r="B375" s="176" t="s">
        <v>309</v>
      </c>
      <c r="C375" s="176" t="s">
        <v>1569</v>
      </c>
      <c r="D375" s="175" t="s">
        <v>414</v>
      </c>
      <c r="E375" s="172">
        <v>1562</v>
      </c>
      <c r="F375" s="177">
        <v>224</v>
      </c>
      <c r="G375" s="177">
        <v>1129</v>
      </c>
      <c r="H375" s="178">
        <v>209</v>
      </c>
      <c r="I375" s="172">
        <v>1552</v>
      </c>
      <c r="J375" s="177">
        <v>225</v>
      </c>
      <c r="K375" s="177">
        <v>1120</v>
      </c>
      <c r="L375" s="178">
        <v>207</v>
      </c>
      <c r="M375" s="172">
        <v>1552</v>
      </c>
      <c r="N375" s="177">
        <v>226</v>
      </c>
      <c r="O375" s="177">
        <v>1115</v>
      </c>
      <c r="P375" s="178">
        <v>211</v>
      </c>
    </row>
    <row r="376" spans="1:16" x14ac:dyDescent="0.3">
      <c r="A376" s="175" t="s">
        <v>107</v>
      </c>
      <c r="B376" s="176" t="s">
        <v>793</v>
      </c>
      <c r="C376" s="176" t="s">
        <v>1570</v>
      </c>
      <c r="D376" s="175" t="s">
        <v>815</v>
      </c>
      <c r="E376" s="172">
        <v>1880</v>
      </c>
      <c r="F376" s="177">
        <v>619</v>
      </c>
      <c r="G376" s="177">
        <v>667</v>
      </c>
      <c r="H376" s="178">
        <v>594</v>
      </c>
      <c r="I376" s="172">
        <v>1753</v>
      </c>
      <c r="J376" s="177">
        <v>478</v>
      </c>
      <c r="K376" s="177">
        <v>682</v>
      </c>
      <c r="L376" s="178">
        <v>593</v>
      </c>
      <c r="M376" s="172">
        <v>1525</v>
      </c>
      <c r="N376" s="177">
        <v>312</v>
      </c>
      <c r="O376" s="177">
        <v>642</v>
      </c>
      <c r="P376" s="178">
        <v>571</v>
      </c>
    </row>
    <row r="377" spans="1:16" x14ac:dyDescent="0.3">
      <c r="A377" s="175" t="s">
        <v>107</v>
      </c>
      <c r="B377" s="176" t="s">
        <v>235</v>
      </c>
      <c r="C377" s="176" t="s">
        <v>1571</v>
      </c>
      <c r="D377" s="175" t="s">
        <v>245</v>
      </c>
      <c r="E377" s="172">
        <v>1560</v>
      </c>
      <c r="F377" s="177">
        <v>618</v>
      </c>
      <c r="G377" s="177">
        <v>499</v>
      </c>
      <c r="H377" s="178">
        <v>443</v>
      </c>
      <c r="I377" s="172">
        <v>1550</v>
      </c>
      <c r="J377" s="177">
        <v>623</v>
      </c>
      <c r="K377" s="177">
        <v>482</v>
      </c>
      <c r="L377" s="178">
        <v>445</v>
      </c>
      <c r="M377" s="172">
        <v>1533</v>
      </c>
      <c r="N377" s="177">
        <v>623</v>
      </c>
      <c r="O377" s="177">
        <v>478</v>
      </c>
      <c r="P377" s="178">
        <v>432</v>
      </c>
    </row>
    <row r="378" spans="1:16" x14ac:dyDescent="0.3">
      <c r="A378" s="175" t="s">
        <v>938</v>
      </c>
      <c r="B378" s="176" t="s">
        <v>569</v>
      </c>
      <c r="C378" s="176" t="s">
        <v>1572</v>
      </c>
      <c r="D378" s="175" t="s">
        <v>199</v>
      </c>
      <c r="E378" s="172">
        <v>1564</v>
      </c>
      <c r="F378" s="177">
        <v>561</v>
      </c>
      <c r="G378" s="177">
        <v>410</v>
      </c>
      <c r="H378" s="178">
        <v>593</v>
      </c>
      <c r="I378" s="172">
        <v>1570</v>
      </c>
      <c r="J378" s="177">
        <v>564</v>
      </c>
      <c r="K378" s="177">
        <v>386</v>
      </c>
      <c r="L378" s="178">
        <v>620</v>
      </c>
      <c r="M378" s="172">
        <v>1502</v>
      </c>
      <c r="N378" s="177">
        <v>559</v>
      </c>
      <c r="O378" s="177">
        <v>354</v>
      </c>
      <c r="P378" s="178">
        <v>589</v>
      </c>
    </row>
    <row r="379" spans="1:16" x14ac:dyDescent="0.3">
      <c r="A379" s="175" t="s">
        <v>1014</v>
      </c>
      <c r="B379" s="176" t="s">
        <v>108</v>
      </c>
      <c r="C379" s="176" t="s">
        <v>1573</v>
      </c>
      <c r="D379" s="175" t="s">
        <v>215</v>
      </c>
      <c r="E379" s="172">
        <v>1566</v>
      </c>
      <c r="F379" s="177">
        <v>320</v>
      </c>
      <c r="G379" s="177">
        <v>954</v>
      </c>
      <c r="H379" s="178">
        <v>292</v>
      </c>
      <c r="I379" s="172">
        <v>1565</v>
      </c>
      <c r="J379" s="177">
        <v>322</v>
      </c>
      <c r="K379" s="177">
        <v>946</v>
      </c>
      <c r="L379" s="178">
        <v>297</v>
      </c>
      <c r="M379" s="172">
        <v>1512</v>
      </c>
      <c r="N379" s="177">
        <v>309</v>
      </c>
      <c r="O379" s="177">
        <v>927</v>
      </c>
      <c r="P379" s="178">
        <v>276</v>
      </c>
    </row>
    <row r="380" spans="1:16" x14ac:dyDescent="0.3">
      <c r="A380" s="175" t="s">
        <v>308</v>
      </c>
      <c r="B380" s="176" t="s">
        <v>235</v>
      </c>
      <c r="C380" s="176" t="s">
        <v>1574</v>
      </c>
      <c r="D380" s="175" t="s">
        <v>253</v>
      </c>
      <c r="E380" s="172">
        <v>1539</v>
      </c>
      <c r="F380" s="177">
        <v>398</v>
      </c>
      <c r="G380" s="177">
        <v>941</v>
      </c>
      <c r="H380" s="178">
        <v>200</v>
      </c>
      <c r="I380" s="172">
        <v>1574</v>
      </c>
      <c r="J380" s="177">
        <v>405</v>
      </c>
      <c r="K380" s="177">
        <v>930</v>
      </c>
      <c r="L380" s="178">
        <v>239</v>
      </c>
      <c r="M380" s="172">
        <v>1492</v>
      </c>
      <c r="N380" s="177">
        <v>380</v>
      </c>
      <c r="O380" s="177">
        <v>892</v>
      </c>
      <c r="P380" s="178">
        <v>220</v>
      </c>
    </row>
    <row r="381" spans="1:16" x14ac:dyDescent="0.3">
      <c r="A381" s="175" t="s">
        <v>938</v>
      </c>
      <c r="B381" s="176" t="s">
        <v>458</v>
      </c>
      <c r="C381" s="176" t="s">
        <v>1575</v>
      </c>
      <c r="D381" s="175" t="s">
        <v>462</v>
      </c>
      <c r="E381" s="172">
        <v>1499</v>
      </c>
      <c r="F381" s="177">
        <v>511</v>
      </c>
      <c r="G381" s="177">
        <v>569</v>
      </c>
      <c r="H381" s="178">
        <v>419</v>
      </c>
      <c r="I381" s="172">
        <v>1514</v>
      </c>
      <c r="J381" s="177">
        <v>510</v>
      </c>
      <c r="K381" s="177">
        <v>595</v>
      </c>
      <c r="L381" s="178">
        <v>409</v>
      </c>
      <c r="M381" s="172">
        <v>1491</v>
      </c>
      <c r="N381" s="177">
        <v>504</v>
      </c>
      <c r="O381" s="177">
        <v>597</v>
      </c>
      <c r="P381" s="178">
        <v>390</v>
      </c>
    </row>
    <row r="382" spans="1:16" x14ac:dyDescent="0.3">
      <c r="A382" s="175" t="s">
        <v>568</v>
      </c>
      <c r="B382" s="176" t="s">
        <v>108</v>
      </c>
      <c r="C382" s="176" t="s">
        <v>1576</v>
      </c>
      <c r="D382" s="175" t="s">
        <v>227</v>
      </c>
      <c r="E382" s="172">
        <v>1580</v>
      </c>
      <c r="F382" s="177">
        <v>914</v>
      </c>
      <c r="G382" s="177">
        <v>242</v>
      </c>
      <c r="H382" s="178">
        <v>424</v>
      </c>
      <c r="I382" s="172">
        <v>1527</v>
      </c>
      <c r="J382" s="177">
        <v>905</v>
      </c>
      <c r="K382" s="177">
        <v>214</v>
      </c>
      <c r="L382" s="178">
        <v>408</v>
      </c>
      <c r="M382" s="172">
        <v>1492</v>
      </c>
      <c r="N382" s="177">
        <v>883</v>
      </c>
      <c r="O382" s="177">
        <v>213</v>
      </c>
      <c r="P382" s="178">
        <v>396</v>
      </c>
    </row>
    <row r="383" spans="1:16" x14ac:dyDescent="0.3">
      <c r="A383" s="175" t="s">
        <v>1038</v>
      </c>
      <c r="B383" s="176" t="s">
        <v>1086</v>
      </c>
      <c r="C383" s="176" t="s">
        <v>1577</v>
      </c>
      <c r="D383" s="175" t="s">
        <v>1095</v>
      </c>
      <c r="E383" s="172">
        <v>1539</v>
      </c>
      <c r="F383" s="177">
        <v>608</v>
      </c>
      <c r="G383" s="177">
        <v>572</v>
      </c>
      <c r="H383" s="178">
        <v>359</v>
      </c>
      <c r="I383" s="172">
        <v>1528</v>
      </c>
      <c r="J383" s="177">
        <v>605</v>
      </c>
      <c r="K383" s="177">
        <v>572</v>
      </c>
      <c r="L383" s="178">
        <v>351</v>
      </c>
      <c r="M383" s="172">
        <v>1438</v>
      </c>
      <c r="N383" s="177">
        <v>609</v>
      </c>
      <c r="O383" s="177">
        <v>535</v>
      </c>
      <c r="P383" s="178">
        <v>294</v>
      </c>
    </row>
    <row r="384" spans="1:16" x14ac:dyDescent="0.3">
      <c r="A384" s="175" t="s">
        <v>260</v>
      </c>
      <c r="B384" s="176" t="s">
        <v>108</v>
      </c>
      <c r="C384" s="176" t="s">
        <v>1578</v>
      </c>
      <c r="D384" s="175" t="s">
        <v>132</v>
      </c>
      <c r="E384" s="172">
        <v>1448</v>
      </c>
      <c r="F384" s="177">
        <v>397</v>
      </c>
      <c r="G384" s="177">
        <v>761</v>
      </c>
      <c r="H384" s="178">
        <v>290</v>
      </c>
      <c r="I384" s="172">
        <v>1575</v>
      </c>
      <c r="J384" s="177">
        <v>398</v>
      </c>
      <c r="K384" s="177">
        <v>830</v>
      </c>
      <c r="L384" s="178">
        <v>347</v>
      </c>
      <c r="M384" s="172">
        <v>1456</v>
      </c>
      <c r="N384" s="177">
        <v>352</v>
      </c>
      <c r="O384" s="177">
        <v>795</v>
      </c>
      <c r="P384" s="178">
        <v>309</v>
      </c>
    </row>
    <row r="385" spans="1:16" x14ac:dyDescent="0.3">
      <c r="A385" s="175" t="s">
        <v>260</v>
      </c>
      <c r="B385" s="176" t="s">
        <v>108</v>
      </c>
      <c r="C385" s="176" t="s">
        <v>1579</v>
      </c>
      <c r="D385" s="175" t="s">
        <v>198</v>
      </c>
      <c r="E385" s="172">
        <v>1511</v>
      </c>
      <c r="F385" s="177">
        <v>651</v>
      </c>
      <c r="G385" s="177">
        <v>289</v>
      </c>
      <c r="H385" s="178">
        <v>571</v>
      </c>
      <c r="I385" s="172">
        <v>1540</v>
      </c>
      <c r="J385" s="177">
        <v>639</v>
      </c>
      <c r="K385" s="177">
        <v>309</v>
      </c>
      <c r="L385" s="178">
        <v>592</v>
      </c>
      <c r="M385" s="172">
        <v>1488</v>
      </c>
      <c r="N385" s="177">
        <v>635</v>
      </c>
      <c r="O385" s="177">
        <v>267</v>
      </c>
      <c r="P385" s="178">
        <v>586</v>
      </c>
    </row>
    <row r="386" spans="1:16" x14ac:dyDescent="0.3">
      <c r="A386" s="175" t="s">
        <v>308</v>
      </c>
      <c r="B386" s="176" t="s">
        <v>309</v>
      </c>
      <c r="C386" s="176" t="s">
        <v>1580</v>
      </c>
      <c r="D386" s="175" t="s">
        <v>411</v>
      </c>
      <c r="E386" s="172">
        <v>1592</v>
      </c>
      <c r="F386" s="177">
        <v>460</v>
      </c>
      <c r="G386" s="177">
        <v>773</v>
      </c>
      <c r="H386" s="178">
        <v>359</v>
      </c>
      <c r="I386" s="172">
        <v>1594</v>
      </c>
      <c r="J386" s="177">
        <v>467</v>
      </c>
      <c r="K386" s="177">
        <v>751</v>
      </c>
      <c r="L386" s="178">
        <v>376</v>
      </c>
      <c r="M386" s="172">
        <v>1476</v>
      </c>
      <c r="N386" s="177">
        <v>390</v>
      </c>
      <c r="O386" s="177">
        <v>727</v>
      </c>
      <c r="P386" s="178">
        <v>359</v>
      </c>
    </row>
    <row r="387" spans="1:16" x14ac:dyDescent="0.3">
      <c r="A387" s="175" t="s">
        <v>429</v>
      </c>
      <c r="B387" s="176" t="s">
        <v>1086</v>
      </c>
      <c r="C387" s="176" t="s">
        <v>1581</v>
      </c>
      <c r="D387" s="175" t="s">
        <v>1090</v>
      </c>
      <c r="E387" s="172">
        <v>1512</v>
      </c>
      <c r="F387" s="177">
        <v>317</v>
      </c>
      <c r="G387" s="177">
        <v>612</v>
      </c>
      <c r="H387" s="178">
        <v>583</v>
      </c>
      <c r="I387" s="172">
        <v>1554</v>
      </c>
      <c r="J387" s="177">
        <v>316</v>
      </c>
      <c r="K387" s="177">
        <v>638</v>
      </c>
      <c r="L387" s="178">
        <v>600</v>
      </c>
      <c r="M387" s="172">
        <v>1423</v>
      </c>
      <c r="N387" s="177">
        <v>316</v>
      </c>
      <c r="O387" s="177">
        <v>571</v>
      </c>
      <c r="P387" s="178">
        <v>536</v>
      </c>
    </row>
    <row r="388" spans="1:16" x14ac:dyDescent="0.3">
      <c r="A388" s="175" t="s">
        <v>107</v>
      </c>
      <c r="B388" s="176" t="s">
        <v>261</v>
      </c>
      <c r="C388" s="176" t="s">
        <v>1582</v>
      </c>
      <c r="D388" s="175" t="s">
        <v>298</v>
      </c>
      <c r="E388" s="172">
        <v>1697</v>
      </c>
      <c r="F388" s="177">
        <v>726</v>
      </c>
      <c r="G388" s="177">
        <v>584</v>
      </c>
      <c r="H388" s="178">
        <v>387</v>
      </c>
      <c r="I388" s="172">
        <v>1655</v>
      </c>
      <c r="J388" s="177">
        <v>720</v>
      </c>
      <c r="K388" s="177">
        <v>537</v>
      </c>
      <c r="L388" s="178">
        <v>398</v>
      </c>
      <c r="M388" s="172">
        <v>1465</v>
      </c>
      <c r="N388" s="177">
        <v>589</v>
      </c>
      <c r="O388" s="177">
        <v>496</v>
      </c>
      <c r="P388" s="178">
        <v>380</v>
      </c>
    </row>
    <row r="389" spans="1:16" x14ac:dyDescent="0.3">
      <c r="A389" s="175" t="s">
        <v>107</v>
      </c>
      <c r="B389" s="176" t="s">
        <v>1150</v>
      </c>
      <c r="C389" s="176" t="s">
        <v>1583</v>
      </c>
      <c r="D389" s="175" t="s">
        <v>1157</v>
      </c>
      <c r="E389" s="172">
        <v>1428</v>
      </c>
      <c r="F389" s="177">
        <v>779</v>
      </c>
      <c r="G389" s="177">
        <v>289</v>
      </c>
      <c r="H389" s="178">
        <v>360</v>
      </c>
      <c r="I389" s="172">
        <v>1473</v>
      </c>
      <c r="J389" s="177">
        <v>782</v>
      </c>
      <c r="K389" s="177">
        <v>260</v>
      </c>
      <c r="L389" s="178">
        <v>431</v>
      </c>
      <c r="M389" s="172">
        <v>1443</v>
      </c>
      <c r="N389" s="177">
        <v>780</v>
      </c>
      <c r="O389" s="177">
        <v>265</v>
      </c>
      <c r="P389" s="178">
        <v>398</v>
      </c>
    </row>
    <row r="390" spans="1:16" x14ac:dyDescent="0.3">
      <c r="A390" s="175" t="s">
        <v>308</v>
      </c>
      <c r="B390" s="176" t="s">
        <v>108</v>
      </c>
      <c r="C390" s="176" t="s">
        <v>1584</v>
      </c>
      <c r="D390" s="175" t="s">
        <v>209</v>
      </c>
      <c r="E390" s="172">
        <v>1802</v>
      </c>
      <c r="F390" s="177">
        <v>896</v>
      </c>
      <c r="G390" s="177">
        <v>515</v>
      </c>
      <c r="H390" s="178">
        <v>391</v>
      </c>
      <c r="I390" s="172">
        <v>1826</v>
      </c>
      <c r="J390" s="177">
        <v>889</v>
      </c>
      <c r="K390" s="177">
        <v>537</v>
      </c>
      <c r="L390" s="178">
        <v>400</v>
      </c>
      <c r="M390" s="172">
        <v>1456</v>
      </c>
      <c r="N390" s="177">
        <v>540</v>
      </c>
      <c r="O390" s="177">
        <v>532</v>
      </c>
      <c r="P390" s="178">
        <v>384</v>
      </c>
    </row>
    <row r="391" spans="1:16" x14ac:dyDescent="0.3">
      <c r="A391" s="175" t="s">
        <v>762</v>
      </c>
      <c r="B391" s="176" t="s">
        <v>108</v>
      </c>
      <c r="C391" s="176" t="s">
        <v>1585</v>
      </c>
      <c r="D391" s="175" t="s">
        <v>146</v>
      </c>
      <c r="E391" s="172">
        <v>1477</v>
      </c>
      <c r="F391" s="177">
        <v>814</v>
      </c>
      <c r="G391" s="177">
        <v>143</v>
      </c>
      <c r="H391" s="178">
        <v>520</v>
      </c>
      <c r="I391" s="172">
        <v>1482</v>
      </c>
      <c r="J391" s="177">
        <v>805</v>
      </c>
      <c r="K391" s="177">
        <v>154</v>
      </c>
      <c r="L391" s="178">
        <v>523</v>
      </c>
      <c r="M391" s="172">
        <v>1444</v>
      </c>
      <c r="N391" s="177">
        <v>804</v>
      </c>
      <c r="O391" s="177">
        <v>144</v>
      </c>
      <c r="P391" s="178">
        <v>496</v>
      </c>
    </row>
    <row r="392" spans="1:16" x14ac:dyDescent="0.3">
      <c r="A392" s="175" t="s">
        <v>762</v>
      </c>
      <c r="B392" s="176" t="s">
        <v>712</v>
      </c>
      <c r="C392" s="176" t="s">
        <v>1586</v>
      </c>
      <c r="D392" s="175" t="s">
        <v>724</v>
      </c>
      <c r="E392" s="172">
        <v>1713</v>
      </c>
      <c r="F392" s="177">
        <v>471</v>
      </c>
      <c r="G392" s="177">
        <v>794</v>
      </c>
      <c r="H392" s="178">
        <v>448</v>
      </c>
      <c r="I392" s="172">
        <v>1698</v>
      </c>
      <c r="J392" s="177">
        <v>471</v>
      </c>
      <c r="K392" s="177">
        <v>771</v>
      </c>
      <c r="L392" s="178">
        <v>456</v>
      </c>
      <c r="M392" s="172">
        <v>1455</v>
      </c>
      <c r="N392" s="177">
        <v>257</v>
      </c>
      <c r="O392" s="177">
        <v>758</v>
      </c>
      <c r="P392" s="178">
        <v>440</v>
      </c>
    </row>
    <row r="393" spans="1:16" x14ac:dyDescent="0.3">
      <c r="A393" s="175" t="s">
        <v>308</v>
      </c>
      <c r="B393" s="176" t="s">
        <v>1039</v>
      </c>
      <c r="C393" s="176" t="s">
        <v>1587</v>
      </c>
      <c r="D393" s="175" t="s">
        <v>1072</v>
      </c>
      <c r="E393" s="172">
        <v>1635</v>
      </c>
      <c r="F393" s="177">
        <v>376</v>
      </c>
      <c r="G393" s="177">
        <v>1015</v>
      </c>
      <c r="H393" s="178">
        <v>244</v>
      </c>
      <c r="I393" s="172">
        <v>1566</v>
      </c>
      <c r="J393" s="177">
        <v>366</v>
      </c>
      <c r="K393" s="177">
        <v>941</v>
      </c>
      <c r="L393" s="178">
        <v>259</v>
      </c>
      <c r="M393" s="172">
        <v>1447</v>
      </c>
      <c r="N393" s="177">
        <v>310</v>
      </c>
      <c r="O393" s="177">
        <v>888</v>
      </c>
      <c r="P393" s="178">
        <v>249</v>
      </c>
    </row>
    <row r="394" spans="1:16" x14ac:dyDescent="0.3">
      <c r="A394" s="175" t="s">
        <v>234</v>
      </c>
      <c r="B394" s="176" t="s">
        <v>181</v>
      </c>
      <c r="C394" s="176" t="s">
        <v>1588</v>
      </c>
      <c r="D394" s="175" t="s">
        <v>833</v>
      </c>
      <c r="E394" s="172">
        <v>1445</v>
      </c>
      <c r="F394" s="177">
        <v>508</v>
      </c>
      <c r="G394" s="177">
        <v>532</v>
      </c>
      <c r="H394" s="178">
        <v>405</v>
      </c>
      <c r="I394" s="172">
        <v>1498</v>
      </c>
      <c r="J394" s="177">
        <v>519</v>
      </c>
      <c r="K394" s="177">
        <v>556</v>
      </c>
      <c r="L394" s="178">
        <v>423</v>
      </c>
      <c r="M394" s="172">
        <v>1390</v>
      </c>
      <c r="N394" s="177">
        <v>518</v>
      </c>
      <c r="O394" s="177">
        <v>512</v>
      </c>
      <c r="P394" s="178">
        <v>360</v>
      </c>
    </row>
    <row r="395" spans="1:16" x14ac:dyDescent="0.3">
      <c r="A395" s="175" t="s">
        <v>938</v>
      </c>
      <c r="B395" s="176" t="s">
        <v>569</v>
      </c>
      <c r="C395" s="176" t="s">
        <v>1589</v>
      </c>
      <c r="D395" s="175" t="s">
        <v>663</v>
      </c>
      <c r="E395" s="172">
        <v>1763</v>
      </c>
      <c r="F395" s="177">
        <v>547</v>
      </c>
      <c r="G395" s="177">
        <v>803</v>
      </c>
      <c r="H395" s="178">
        <v>413</v>
      </c>
      <c r="I395" s="172">
        <v>1739</v>
      </c>
      <c r="J395" s="177">
        <v>544</v>
      </c>
      <c r="K395" s="177">
        <v>783</v>
      </c>
      <c r="L395" s="178">
        <v>412</v>
      </c>
      <c r="M395" s="172">
        <v>1449</v>
      </c>
      <c r="N395" s="177">
        <v>267</v>
      </c>
      <c r="O395" s="177">
        <v>772</v>
      </c>
      <c r="P395" s="178">
        <v>410</v>
      </c>
    </row>
    <row r="396" spans="1:16" x14ac:dyDescent="0.3">
      <c r="A396" s="175" t="s">
        <v>568</v>
      </c>
      <c r="B396" s="176" t="s">
        <v>261</v>
      </c>
      <c r="C396" s="176" t="s">
        <v>1590</v>
      </c>
      <c r="D396" s="176" t="s">
        <v>272</v>
      </c>
      <c r="E396" s="172">
        <v>1487</v>
      </c>
      <c r="F396" s="177">
        <v>394</v>
      </c>
      <c r="G396" s="177">
        <v>687</v>
      </c>
      <c r="H396" s="178">
        <v>406</v>
      </c>
      <c r="I396" s="172">
        <v>1504</v>
      </c>
      <c r="J396" s="177">
        <v>391</v>
      </c>
      <c r="K396" s="177">
        <v>696</v>
      </c>
      <c r="L396" s="178">
        <v>417</v>
      </c>
      <c r="M396" s="172">
        <v>1440</v>
      </c>
      <c r="N396" s="177">
        <v>330</v>
      </c>
      <c r="O396" s="177">
        <v>696</v>
      </c>
      <c r="P396" s="178">
        <v>414</v>
      </c>
    </row>
    <row r="397" spans="1:16" x14ac:dyDescent="0.3">
      <c r="A397" s="175" t="s">
        <v>474</v>
      </c>
      <c r="B397" s="176" t="s">
        <v>309</v>
      </c>
      <c r="C397" s="176" t="s">
        <v>1591</v>
      </c>
      <c r="D397" s="175" t="s">
        <v>407</v>
      </c>
      <c r="E397" s="172">
        <v>1450</v>
      </c>
      <c r="F397" s="177">
        <v>352</v>
      </c>
      <c r="G397" s="177">
        <v>680</v>
      </c>
      <c r="H397" s="178">
        <v>418</v>
      </c>
      <c r="I397" s="172">
        <v>1460</v>
      </c>
      <c r="J397" s="177">
        <v>338</v>
      </c>
      <c r="K397" s="177">
        <v>693</v>
      </c>
      <c r="L397" s="178">
        <v>429</v>
      </c>
      <c r="M397" s="172">
        <v>1444</v>
      </c>
      <c r="N397" s="177">
        <v>334</v>
      </c>
      <c r="O397" s="177">
        <v>679</v>
      </c>
      <c r="P397" s="178">
        <v>431</v>
      </c>
    </row>
    <row r="398" spans="1:16" x14ac:dyDescent="0.3">
      <c r="A398" s="175" t="s">
        <v>234</v>
      </c>
      <c r="B398" s="176" t="s">
        <v>1131</v>
      </c>
      <c r="C398" s="176" t="s">
        <v>1592</v>
      </c>
      <c r="D398" s="175" t="s">
        <v>1148</v>
      </c>
      <c r="E398" s="172">
        <v>1533</v>
      </c>
      <c r="F398" s="177">
        <v>436</v>
      </c>
      <c r="G398" s="177">
        <v>712</v>
      </c>
      <c r="H398" s="178">
        <v>385</v>
      </c>
      <c r="I398" s="172">
        <v>1523</v>
      </c>
      <c r="J398" s="177">
        <v>422</v>
      </c>
      <c r="K398" s="177">
        <v>716</v>
      </c>
      <c r="L398" s="178">
        <v>385</v>
      </c>
      <c r="M398" s="172">
        <v>1443</v>
      </c>
      <c r="N398" s="177">
        <v>366</v>
      </c>
      <c r="O398" s="177">
        <v>689</v>
      </c>
      <c r="P398" s="178">
        <v>388</v>
      </c>
    </row>
    <row r="399" spans="1:16" x14ac:dyDescent="0.3">
      <c r="A399" s="175" t="s">
        <v>711</v>
      </c>
      <c r="B399" s="176" t="s">
        <v>748</v>
      </c>
      <c r="C399" s="176" t="s">
        <v>1593</v>
      </c>
      <c r="D399" s="175" t="s">
        <v>758</v>
      </c>
      <c r="E399" s="172">
        <v>1676</v>
      </c>
      <c r="F399" s="177">
        <v>633</v>
      </c>
      <c r="G399" s="177">
        <v>557</v>
      </c>
      <c r="H399" s="178">
        <v>486</v>
      </c>
      <c r="I399" s="172">
        <v>1573</v>
      </c>
      <c r="J399" s="177">
        <v>624</v>
      </c>
      <c r="K399" s="177">
        <v>470</v>
      </c>
      <c r="L399" s="178">
        <v>479</v>
      </c>
      <c r="M399" s="172">
        <v>1431</v>
      </c>
      <c r="N399" s="177">
        <v>488</v>
      </c>
      <c r="O399" s="177">
        <v>471</v>
      </c>
      <c r="P399" s="178">
        <v>472</v>
      </c>
    </row>
    <row r="400" spans="1:16" x14ac:dyDescent="0.3">
      <c r="A400" s="175" t="s">
        <v>260</v>
      </c>
      <c r="B400" s="176" t="s">
        <v>1150</v>
      </c>
      <c r="C400" s="176" t="s">
        <v>1594</v>
      </c>
      <c r="D400" s="175" t="s">
        <v>1156</v>
      </c>
      <c r="E400" s="172">
        <v>1464</v>
      </c>
      <c r="F400" s="177">
        <v>318</v>
      </c>
      <c r="G400" s="177">
        <v>637</v>
      </c>
      <c r="H400" s="178">
        <v>509</v>
      </c>
      <c r="I400" s="172">
        <v>1442</v>
      </c>
      <c r="J400" s="177">
        <v>314</v>
      </c>
      <c r="K400" s="177">
        <v>641</v>
      </c>
      <c r="L400" s="178">
        <v>487</v>
      </c>
      <c r="M400" s="172">
        <v>1399</v>
      </c>
      <c r="N400" s="177">
        <v>301</v>
      </c>
      <c r="O400" s="177">
        <v>634</v>
      </c>
      <c r="P400" s="178">
        <v>464</v>
      </c>
    </row>
    <row r="401" spans="1:16" x14ac:dyDescent="0.3">
      <c r="A401" s="175" t="s">
        <v>474</v>
      </c>
      <c r="B401" s="176" t="s">
        <v>569</v>
      </c>
      <c r="C401" s="176" t="s">
        <v>1595</v>
      </c>
      <c r="D401" s="175" t="s">
        <v>587</v>
      </c>
      <c r="E401" s="172">
        <v>1610</v>
      </c>
      <c r="F401" s="177">
        <v>246</v>
      </c>
      <c r="G401" s="177">
        <v>1162</v>
      </c>
      <c r="H401" s="178">
        <v>202</v>
      </c>
      <c r="I401" s="172">
        <v>1569</v>
      </c>
      <c r="J401" s="177">
        <v>244</v>
      </c>
      <c r="K401" s="177">
        <v>1122</v>
      </c>
      <c r="L401" s="178">
        <v>203</v>
      </c>
      <c r="M401" s="172">
        <v>1414</v>
      </c>
      <c r="N401" s="177">
        <v>124</v>
      </c>
      <c r="O401" s="177">
        <v>1094</v>
      </c>
      <c r="P401" s="178">
        <v>196</v>
      </c>
    </row>
    <row r="402" spans="1:16" x14ac:dyDescent="0.3">
      <c r="A402" s="175" t="s">
        <v>539</v>
      </c>
      <c r="B402" s="176" t="s">
        <v>763</v>
      </c>
      <c r="C402" s="176" t="s">
        <v>1596</v>
      </c>
      <c r="D402" s="175" t="s">
        <v>779</v>
      </c>
      <c r="E402" s="172">
        <v>1648</v>
      </c>
      <c r="F402" s="177">
        <v>507</v>
      </c>
      <c r="G402" s="177">
        <v>1023</v>
      </c>
      <c r="H402" s="178">
        <v>118</v>
      </c>
      <c r="I402" s="172">
        <v>1646</v>
      </c>
      <c r="J402" s="177">
        <v>514</v>
      </c>
      <c r="K402" s="177">
        <v>1016</v>
      </c>
      <c r="L402" s="178">
        <v>116</v>
      </c>
      <c r="M402" s="172">
        <v>1427</v>
      </c>
      <c r="N402" s="177">
        <v>279</v>
      </c>
      <c r="O402" s="177">
        <v>1024</v>
      </c>
      <c r="P402" s="178">
        <v>124</v>
      </c>
    </row>
    <row r="403" spans="1:16" x14ac:dyDescent="0.3">
      <c r="A403" s="175" t="s">
        <v>938</v>
      </c>
      <c r="B403" s="176" t="s">
        <v>309</v>
      </c>
      <c r="C403" s="176" t="s">
        <v>1597</v>
      </c>
      <c r="D403" s="175" t="s">
        <v>329</v>
      </c>
      <c r="E403" s="172">
        <v>1647</v>
      </c>
      <c r="F403" s="177">
        <v>493</v>
      </c>
      <c r="G403" s="177">
        <v>976</v>
      </c>
      <c r="H403" s="178">
        <v>178</v>
      </c>
      <c r="I403" s="172">
        <v>1639</v>
      </c>
      <c r="J403" s="177">
        <v>494</v>
      </c>
      <c r="K403" s="177">
        <v>963</v>
      </c>
      <c r="L403" s="178">
        <v>182</v>
      </c>
      <c r="M403" s="172">
        <v>1409</v>
      </c>
      <c r="N403" s="177">
        <v>277</v>
      </c>
      <c r="O403" s="177">
        <v>955</v>
      </c>
      <c r="P403" s="178">
        <v>177</v>
      </c>
    </row>
    <row r="404" spans="1:16" x14ac:dyDescent="0.3">
      <c r="A404" s="175" t="s">
        <v>873</v>
      </c>
      <c r="B404" s="176" t="s">
        <v>261</v>
      </c>
      <c r="C404" s="176" t="s">
        <v>1598</v>
      </c>
      <c r="D404" s="175" t="s">
        <v>294</v>
      </c>
      <c r="E404" s="172">
        <v>1492</v>
      </c>
      <c r="F404" s="177">
        <v>783</v>
      </c>
      <c r="G404" s="177">
        <v>423</v>
      </c>
      <c r="H404" s="178">
        <v>286</v>
      </c>
      <c r="I404" s="172">
        <v>1504</v>
      </c>
      <c r="J404" s="177">
        <v>800</v>
      </c>
      <c r="K404" s="177">
        <v>407</v>
      </c>
      <c r="L404" s="178">
        <v>297</v>
      </c>
      <c r="M404" s="172">
        <v>1379</v>
      </c>
      <c r="N404" s="177">
        <v>771</v>
      </c>
      <c r="O404" s="177">
        <v>345</v>
      </c>
      <c r="P404" s="178">
        <v>263</v>
      </c>
    </row>
    <row r="405" spans="1:16" x14ac:dyDescent="0.3">
      <c r="A405" s="175" t="s">
        <v>819</v>
      </c>
      <c r="B405" s="176" t="s">
        <v>506</v>
      </c>
      <c r="C405" s="176" t="s">
        <v>1599</v>
      </c>
      <c r="D405" s="175" t="s">
        <v>1029</v>
      </c>
      <c r="E405" s="172">
        <v>1597</v>
      </c>
      <c r="F405" s="177">
        <v>594</v>
      </c>
      <c r="G405" s="177">
        <v>556</v>
      </c>
      <c r="H405" s="178">
        <v>447</v>
      </c>
      <c r="I405" s="172">
        <v>1606</v>
      </c>
      <c r="J405" s="177">
        <v>566</v>
      </c>
      <c r="K405" s="177">
        <v>602</v>
      </c>
      <c r="L405" s="178">
        <v>438</v>
      </c>
      <c r="M405" s="172">
        <v>1290</v>
      </c>
      <c r="N405" s="177">
        <v>537</v>
      </c>
      <c r="O405" s="177">
        <v>436</v>
      </c>
      <c r="P405" s="178">
        <v>317</v>
      </c>
    </row>
    <row r="406" spans="1:16" x14ac:dyDescent="0.3">
      <c r="A406" s="175" t="s">
        <v>819</v>
      </c>
      <c r="B406" s="176" t="s">
        <v>1039</v>
      </c>
      <c r="C406" s="176" t="s">
        <v>1600</v>
      </c>
      <c r="D406" s="175" t="s">
        <v>1047</v>
      </c>
      <c r="E406" s="172">
        <v>1633</v>
      </c>
      <c r="F406" s="177">
        <v>500</v>
      </c>
      <c r="G406" s="177">
        <v>358</v>
      </c>
      <c r="H406" s="178">
        <v>775</v>
      </c>
      <c r="I406" s="172">
        <v>1506</v>
      </c>
      <c r="J406" s="177">
        <v>373</v>
      </c>
      <c r="K406" s="177">
        <v>357</v>
      </c>
      <c r="L406" s="178">
        <v>776</v>
      </c>
      <c r="M406" s="172">
        <v>1380</v>
      </c>
      <c r="N406" s="177">
        <v>355</v>
      </c>
      <c r="O406" s="177">
        <v>279</v>
      </c>
      <c r="P406" s="178">
        <v>746</v>
      </c>
    </row>
    <row r="407" spans="1:16" x14ac:dyDescent="0.3">
      <c r="A407" s="175" t="s">
        <v>107</v>
      </c>
      <c r="B407" s="176" t="s">
        <v>1086</v>
      </c>
      <c r="C407" s="176" t="s">
        <v>1601</v>
      </c>
      <c r="D407" s="175" t="s">
        <v>354</v>
      </c>
      <c r="E407" s="172">
        <v>1613</v>
      </c>
      <c r="F407" s="177">
        <v>787</v>
      </c>
      <c r="G407" s="177">
        <v>624</v>
      </c>
      <c r="H407" s="178">
        <v>202</v>
      </c>
      <c r="I407" s="172">
        <v>1539</v>
      </c>
      <c r="J407" s="177">
        <v>790</v>
      </c>
      <c r="K407" s="177">
        <v>572</v>
      </c>
      <c r="L407" s="178">
        <v>177</v>
      </c>
      <c r="M407" s="172">
        <v>1342</v>
      </c>
      <c r="N407" s="177">
        <v>675</v>
      </c>
      <c r="O407" s="177">
        <v>551</v>
      </c>
      <c r="P407" s="178">
        <v>116</v>
      </c>
    </row>
    <row r="408" spans="1:16" x14ac:dyDescent="0.3">
      <c r="A408" s="175" t="s">
        <v>938</v>
      </c>
      <c r="B408" s="176" t="s">
        <v>108</v>
      </c>
      <c r="C408" s="176" t="s">
        <v>1602</v>
      </c>
      <c r="D408" s="175" t="s">
        <v>160</v>
      </c>
      <c r="E408" s="172">
        <v>1359</v>
      </c>
      <c r="F408" s="177">
        <v>292</v>
      </c>
      <c r="G408" s="177">
        <v>539</v>
      </c>
      <c r="H408" s="178">
        <v>528</v>
      </c>
      <c r="I408" s="172">
        <v>1394</v>
      </c>
      <c r="J408" s="177">
        <v>300</v>
      </c>
      <c r="K408" s="177">
        <v>564</v>
      </c>
      <c r="L408" s="178">
        <v>530</v>
      </c>
      <c r="M408" s="172">
        <v>1383</v>
      </c>
      <c r="N408" s="177">
        <v>290</v>
      </c>
      <c r="O408" s="177">
        <v>576</v>
      </c>
      <c r="P408" s="178">
        <v>517</v>
      </c>
    </row>
    <row r="409" spans="1:16" x14ac:dyDescent="0.3">
      <c r="A409" s="175" t="s">
        <v>680</v>
      </c>
      <c r="B409" s="176" t="s">
        <v>108</v>
      </c>
      <c r="C409" s="176" t="s">
        <v>1603</v>
      </c>
      <c r="D409" s="175" t="s">
        <v>216</v>
      </c>
      <c r="E409" s="172">
        <v>1374</v>
      </c>
      <c r="F409" s="177">
        <v>394</v>
      </c>
      <c r="G409" s="177">
        <v>569</v>
      </c>
      <c r="H409" s="178">
        <v>411</v>
      </c>
      <c r="I409" s="172">
        <v>1430</v>
      </c>
      <c r="J409" s="177">
        <v>435</v>
      </c>
      <c r="K409" s="177">
        <v>574</v>
      </c>
      <c r="L409" s="178">
        <v>421</v>
      </c>
      <c r="M409" s="172">
        <v>1336</v>
      </c>
      <c r="N409" s="177">
        <v>406</v>
      </c>
      <c r="O409" s="177">
        <v>549</v>
      </c>
      <c r="P409" s="178">
        <v>381</v>
      </c>
    </row>
    <row r="410" spans="1:16" x14ac:dyDescent="0.3">
      <c r="A410" s="175" t="s">
        <v>308</v>
      </c>
      <c r="B410" s="176" t="s">
        <v>569</v>
      </c>
      <c r="C410" s="176" t="s">
        <v>1604</v>
      </c>
      <c r="D410" s="175" t="s">
        <v>573</v>
      </c>
      <c r="E410" s="172">
        <v>1413</v>
      </c>
      <c r="F410" s="177">
        <v>234</v>
      </c>
      <c r="G410" s="177">
        <v>986</v>
      </c>
      <c r="H410" s="178">
        <v>193</v>
      </c>
      <c r="I410" s="172">
        <v>1368</v>
      </c>
      <c r="J410" s="177">
        <v>238</v>
      </c>
      <c r="K410" s="177">
        <v>946</v>
      </c>
      <c r="L410" s="178">
        <v>184</v>
      </c>
      <c r="M410" s="172">
        <v>1359</v>
      </c>
      <c r="N410" s="177">
        <v>229</v>
      </c>
      <c r="O410" s="177">
        <v>960</v>
      </c>
      <c r="P410" s="178">
        <v>170</v>
      </c>
    </row>
    <row r="411" spans="1:16" x14ac:dyDescent="0.3">
      <c r="A411" s="175" t="s">
        <v>308</v>
      </c>
      <c r="B411" s="176" t="s">
        <v>475</v>
      </c>
      <c r="C411" s="176" t="s">
        <v>1605</v>
      </c>
      <c r="D411" s="175" t="s">
        <v>486</v>
      </c>
      <c r="E411" s="172">
        <v>1744</v>
      </c>
      <c r="F411" s="177">
        <v>528</v>
      </c>
      <c r="G411" s="177">
        <v>718</v>
      </c>
      <c r="H411" s="178">
        <v>498</v>
      </c>
      <c r="I411" s="172">
        <v>1729</v>
      </c>
      <c r="J411" s="177">
        <v>527</v>
      </c>
      <c r="K411" s="177">
        <v>708</v>
      </c>
      <c r="L411" s="178">
        <v>494</v>
      </c>
      <c r="M411" s="172">
        <v>1346</v>
      </c>
      <c r="N411" s="177">
        <v>191</v>
      </c>
      <c r="O411" s="177">
        <v>688</v>
      </c>
      <c r="P411" s="178">
        <v>467</v>
      </c>
    </row>
    <row r="412" spans="1:16" x14ac:dyDescent="0.3">
      <c r="A412" s="175" t="s">
        <v>792</v>
      </c>
      <c r="B412" s="176" t="s">
        <v>108</v>
      </c>
      <c r="C412" s="176" t="s">
        <v>1606</v>
      </c>
      <c r="D412" s="175" t="s">
        <v>118</v>
      </c>
      <c r="E412" s="172">
        <v>2418</v>
      </c>
      <c r="F412" s="177">
        <v>60</v>
      </c>
      <c r="G412" s="177">
        <v>2196</v>
      </c>
      <c r="H412" s="178">
        <v>162</v>
      </c>
      <c r="I412" s="172">
        <v>2609</v>
      </c>
      <c r="J412" s="177">
        <v>53</v>
      </c>
      <c r="K412" s="177">
        <v>2352</v>
      </c>
      <c r="L412" s="178">
        <v>204</v>
      </c>
      <c r="M412" s="172">
        <v>1341</v>
      </c>
      <c r="N412" s="177">
        <v>46</v>
      </c>
      <c r="O412" s="177">
        <v>1121</v>
      </c>
      <c r="P412" s="178">
        <v>174</v>
      </c>
    </row>
    <row r="413" spans="1:16" x14ac:dyDescent="0.3">
      <c r="A413" s="175" t="s">
        <v>474</v>
      </c>
      <c r="B413" s="176" t="s">
        <v>1188</v>
      </c>
      <c r="C413" s="176" t="s">
        <v>1607</v>
      </c>
      <c r="D413" s="175" t="s">
        <v>1192</v>
      </c>
      <c r="E413" s="172">
        <v>1551</v>
      </c>
      <c r="F413" s="177">
        <v>660</v>
      </c>
      <c r="G413" s="177">
        <v>524</v>
      </c>
      <c r="H413" s="178">
        <v>367</v>
      </c>
      <c r="I413" s="172">
        <v>1570</v>
      </c>
      <c r="J413" s="177">
        <v>647</v>
      </c>
      <c r="K413" s="177">
        <v>532</v>
      </c>
      <c r="L413" s="178">
        <v>391</v>
      </c>
      <c r="M413" s="172">
        <v>1339</v>
      </c>
      <c r="N413" s="177">
        <v>494</v>
      </c>
      <c r="O413" s="177">
        <v>484</v>
      </c>
      <c r="P413" s="178">
        <v>361</v>
      </c>
    </row>
    <row r="414" spans="1:16" x14ac:dyDescent="0.3">
      <c r="A414" s="175" t="s">
        <v>1085</v>
      </c>
      <c r="B414" s="176" t="s">
        <v>569</v>
      </c>
      <c r="C414" s="176" t="s">
        <v>1608</v>
      </c>
      <c r="D414" s="175" t="s">
        <v>641</v>
      </c>
      <c r="E414" s="172">
        <v>1391</v>
      </c>
      <c r="F414" s="177">
        <v>438</v>
      </c>
      <c r="G414" s="177">
        <v>593</v>
      </c>
      <c r="H414" s="178">
        <v>360</v>
      </c>
      <c r="I414" s="172">
        <v>1359</v>
      </c>
      <c r="J414" s="177">
        <v>428</v>
      </c>
      <c r="K414" s="177">
        <v>575</v>
      </c>
      <c r="L414" s="178">
        <v>356</v>
      </c>
      <c r="M414" s="172">
        <v>1349</v>
      </c>
      <c r="N414" s="177">
        <v>420</v>
      </c>
      <c r="O414" s="177">
        <v>593</v>
      </c>
      <c r="P414" s="178">
        <v>336</v>
      </c>
    </row>
    <row r="415" spans="1:16" x14ac:dyDescent="0.3">
      <c r="A415" s="175" t="s">
        <v>1085</v>
      </c>
      <c r="B415" s="176" t="s">
        <v>1039</v>
      </c>
      <c r="C415" s="176" t="s">
        <v>1609</v>
      </c>
      <c r="D415" s="175" t="s">
        <v>1048</v>
      </c>
      <c r="E415" s="172">
        <v>1689</v>
      </c>
      <c r="F415" s="177">
        <v>434</v>
      </c>
      <c r="G415" s="177">
        <v>635</v>
      </c>
      <c r="H415" s="178">
        <v>620</v>
      </c>
      <c r="I415" s="172">
        <v>1580</v>
      </c>
      <c r="J415" s="177">
        <v>430</v>
      </c>
      <c r="K415" s="177">
        <v>593</v>
      </c>
      <c r="L415" s="178">
        <v>557</v>
      </c>
      <c r="M415" s="172">
        <v>1161</v>
      </c>
      <c r="N415" s="177">
        <v>291</v>
      </c>
      <c r="O415" s="177">
        <v>511</v>
      </c>
      <c r="P415" s="178">
        <v>359</v>
      </c>
    </row>
    <row r="416" spans="1:16" x14ac:dyDescent="0.3">
      <c r="A416" s="175" t="s">
        <v>1038</v>
      </c>
      <c r="B416" s="176" t="s">
        <v>939</v>
      </c>
      <c r="C416" s="176" t="s">
        <v>1610</v>
      </c>
      <c r="D416" s="175" t="s">
        <v>950</v>
      </c>
      <c r="E416" s="172">
        <v>1357</v>
      </c>
      <c r="F416" s="177">
        <v>803</v>
      </c>
      <c r="G416" s="177">
        <v>205</v>
      </c>
      <c r="H416" s="178">
        <v>349</v>
      </c>
      <c r="I416" s="172">
        <v>1370</v>
      </c>
      <c r="J416" s="177">
        <v>796</v>
      </c>
      <c r="K416" s="177">
        <v>203</v>
      </c>
      <c r="L416" s="178">
        <v>371</v>
      </c>
      <c r="M416" s="172">
        <v>1354</v>
      </c>
      <c r="N416" s="177">
        <v>792</v>
      </c>
      <c r="O416" s="177">
        <v>195</v>
      </c>
      <c r="P416" s="178">
        <v>367</v>
      </c>
    </row>
    <row r="417" spans="1:16" x14ac:dyDescent="0.3">
      <c r="A417" s="175" t="s">
        <v>308</v>
      </c>
      <c r="B417" s="176" t="s">
        <v>108</v>
      </c>
      <c r="C417" s="176" t="s">
        <v>1611</v>
      </c>
      <c r="D417" s="175" t="s">
        <v>217</v>
      </c>
      <c r="E417" s="172">
        <v>1407</v>
      </c>
      <c r="F417" s="177">
        <v>611</v>
      </c>
      <c r="G417" s="177">
        <v>618</v>
      </c>
      <c r="H417" s="178">
        <v>178</v>
      </c>
      <c r="I417" s="172">
        <v>1407</v>
      </c>
      <c r="J417" s="177">
        <v>618</v>
      </c>
      <c r="K417" s="177">
        <v>603</v>
      </c>
      <c r="L417" s="178">
        <v>186</v>
      </c>
      <c r="M417" s="172">
        <v>1320</v>
      </c>
      <c r="N417" s="177">
        <v>617</v>
      </c>
      <c r="O417" s="177">
        <v>537</v>
      </c>
      <c r="P417" s="178">
        <v>166</v>
      </c>
    </row>
    <row r="418" spans="1:16" x14ac:dyDescent="0.3">
      <c r="A418" s="175" t="s">
        <v>792</v>
      </c>
      <c r="B418" s="176" t="s">
        <v>1086</v>
      </c>
      <c r="C418" s="176" t="s">
        <v>1612</v>
      </c>
      <c r="D418" s="175" t="s">
        <v>1088</v>
      </c>
      <c r="E418" s="172">
        <v>1452</v>
      </c>
      <c r="F418" s="177">
        <v>414</v>
      </c>
      <c r="G418" s="177">
        <v>494</v>
      </c>
      <c r="H418" s="178">
        <v>544</v>
      </c>
      <c r="I418" s="172">
        <v>1452</v>
      </c>
      <c r="J418" s="177">
        <v>398</v>
      </c>
      <c r="K418" s="177">
        <v>503</v>
      </c>
      <c r="L418" s="178">
        <v>551</v>
      </c>
      <c r="M418" s="172">
        <v>1329</v>
      </c>
      <c r="N418" s="177">
        <v>309</v>
      </c>
      <c r="O418" s="177">
        <v>477</v>
      </c>
      <c r="P418" s="178">
        <v>543</v>
      </c>
    </row>
    <row r="419" spans="1:16" x14ac:dyDescent="0.3">
      <c r="A419" s="175" t="s">
        <v>747</v>
      </c>
      <c r="B419" s="176" t="s">
        <v>569</v>
      </c>
      <c r="C419" s="176" t="s">
        <v>1613</v>
      </c>
      <c r="D419" s="175" t="s">
        <v>649</v>
      </c>
      <c r="E419" s="172">
        <v>1543</v>
      </c>
      <c r="F419" s="177">
        <v>462</v>
      </c>
      <c r="G419" s="177">
        <v>823</v>
      </c>
      <c r="H419" s="178">
        <v>258</v>
      </c>
      <c r="I419" s="172">
        <v>1525</v>
      </c>
      <c r="J419" s="177">
        <v>373</v>
      </c>
      <c r="K419" s="177">
        <v>882</v>
      </c>
      <c r="L419" s="178">
        <v>270</v>
      </c>
      <c r="M419" s="172">
        <v>1308</v>
      </c>
      <c r="N419" s="177">
        <v>359</v>
      </c>
      <c r="O419" s="177">
        <v>706</v>
      </c>
      <c r="P419" s="178">
        <v>243</v>
      </c>
    </row>
    <row r="420" spans="1:16" x14ac:dyDescent="0.3">
      <c r="A420" s="175" t="s">
        <v>792</v>
      </c>
      <c r="B420" s="176" t="s">
        <v>475</v>
      </c>
      <c r="C420" s="176" t="s">
        <v>1614</v>
      </c>
      <c r="D420" s="176" t="s">
        <v>477</v>
      </c>
      <c r="E420" s="172">
        <v>1795</v>
      </c>
      <c r="F420" s="177">
        <v>507</v>
      </c>
      <c r="G420" s="177">
        <v>1200</v>
      </c>
      <c r="H420" s="178">
        <v>88</v>
      </c>
      <c r="I420" s="172">
        <v>1755</v>
      </c>
      <c r="J420" s="177">
        <v>506</v>
      </c>
      <c r="K420" s="177">
        <v>1162</v>
      </c>
      <c r="L420" s="178">
        <v>87</v>
      </c>
      <c r="M420" s="172">
        <v>1332</v>
      </c>
      <c r="N420" s="177">
        <v>188</v>
      </c>
      <c r="O420" s="177">
        <v>1059</v>
      </c>
      <c r="P420" s="178">
        <v>85</v>
      </c>
    </row>
    <row r="421" spans="1:16" x14ac:dyDescent="0.3">
      <c r="A421" s="175" t="s">
        <v>539</v>
      </c>
      <c r="B421" s="176" t="s">
        <v>569</v>
      </c>
      <c r="C421" s="176" t="s">
        <v>1615</v>
      </c>
      <c r="D421" s="175" t="s">
        <v>579</v>
      </c>
      <c r="E421" s="172">
        <v>1571</v>
      </c>
      <c r="F421" s="177">
        <v>581</v>
      </c>
      <c r="G421" s="177">
        <v>531</v>
      </c>
      <c r="H421" s="178">
        <v>459</v>
      </c>
      <c r="I421" s="172">
        <v>1551</v>
      </c>
      <c r="J421" s="177">
        <v>578</v>
      </c>
      <c r="K421" s="177">
        <v>531</v>
      </c>
      <c r="L421" s="178">
        <v>442</v>
      </c>
      <c r="M421" s="172">
        <v>1327</v>
      </c>
      <c r="N421" s="177">
        <v>373</v>
      </c>
      <c r="O421" s="177">
        <v>519</v>
      </c>
      <c r="P421" s="178">
        <v>435</v>
      </c>
    </row>
    <row r="422" spans="1:16" x14ac:dyDescent="0.3">
      <c r="A422" s="175" t="s">
        <v>762</v>
      </c>
      <c r="B422" s="176" t="s">
        <v>108</v>
      </c>
      <c r="C422" s="176" t="s">
        <v>1616</v>
      </c>
      <c r="D422" s="175" t="s">
        <v>173</v>
      </c>
      <c r="E422" s="172">
        <v>1463</v>
      </c>
      <c r="F422" s="177">
        <v>705</v>
      </c>
      <c r="G422" s="177">
        <v>294</v>
      </c>
      <c r="H422" s="178">
        <v>464</v>
      </c>
      <c r="I422" s="172">
        <v>1345</v>
      </c>
      <c r="J422" s="177">
        <v>611</v>
      </c>
      <c r="K422" s="177">
        <v>288</v>
      </c>
      <c r="L422" s="178">
        <v>446</v>
      </c>
      <c r="M422" s="172">
        <v>1291</v>
      </c>
      <c r="N422" s="177">
        <v>603</v>
      </c>
      <c r="O422" s="177">
        <v>274</v>
      </c>
      <c r="P422" s="178">
        <v>414</v>
      </c>
    </row>
    <row r="423" spans="1:16" x14ac:dyDescent="0.3">
      <c r="A423" s="175" t="s">
        <v>873</v>
      </c>
      <c r="B423" s="176" t="s">
        <v>939</v>
      </c>
      <c r="C423" s="176" t="s">
        <v>1617</v>
      </c>
      <c r="D423" s="176" t="s">
        <v>993</v>
      </c>
      <c r="E423" s="172">
        <v>1403</v>
      </c>
      <c r="F423" s="177">
        <v>584</v>
      </c>
      <c r="G423" s="177">
        <v>373</v>
      </c>
      <c r="H423" s="178">
        <v>446</v>
      </c>
      <c r="I423" s="172">
        <v>1341</v>
      </c>
      <c r="J423" s="177">
        <v>580</v>
      </c>
      <c r="K423" s="177">
        <v>338</v>
      </c>
      <c r="L423" s="178">
        <v>423</v>
      </c>
      <c r="M423" s="172">
        <v>1247</v>
      </c>
      <c r="N423" s="177">
        <v>568</v>
      </c>
      <c r="O423" s="177">
        <v>328</v>
      </c>
      <c r="P423" s="178">
        <v>351</v>
      </c>
    </row>
    <row r="424" spans="1:16" x14ac:dyDescent="0.3">
      <c r="A424" s="175" t="s">
        <v>512</v>
      </c>
      <c r="B424" s="176" t="s">
        <v>475</v>
      </c>
      <c r="C424" s="176" t="s">
        <v>1618</v>
      </c>
      <c r="D424" s="175" t="s">
        <v>479</v>
      </c>
      <c r="E424" s="172">
        <v>1478</v>
      </c>
      <c r="F424" s="177">
        <v>387</v>
      </c>
      <c r="G424" s="177">
        <v>714</v>
      </c>
      <c r="H424" s="178">
        <v>377</v>
      </c>
      <c r="I424" s="172">
        <v>1454</v>
      </c>
      <c r="J424" s="177">
        <v>384</v>
      </c>
      <c r="K424" s="177">
        <v>701</v>
      </c>
      <c r="L424" s="178">
        <v>369</v>
      </c>
      <c r="M424" s="172">
        <v>1285</v>
      </c>
      <c r="N424" s="177">
        <v>246</v>
      </c>
      <c r="O424" s="177">
        <v>676</v>
      </c>
      <c r="P424" s="178">
        <v>363</v>
      </c>
    </row>
    <row r="425" spans="1:16" x14ac:dyDescent="0.3">
      <c r="A425" s="175" t="s">
        <v>107</v>
      </c>
      <c r="B425" s="176" t="s">
        <v>1039</v>
      </c>
      <c r="C425" s="176" t="s">
        <v>1619</v>
      </c>
      <c r="D425" s="175" t="s">
        <v>1043</v>
      </c>
      <c r="E425" s="172">
        <v>1324</v>
      </c>
      <c r="F425" s="177">
        <v>324</v>
      </c>
      <c r="G425" s="177">
        <v>710</v>
      </c>
      <c r="H425" s="178">
        <v>290</v>
      </c>
      <c r="I425" s="172">
        <v>1321</v>
      </c>
      <c r="J425" s="177">
        <v>312</v>
      </c>
      <c r="K425" s="177">
        <v>725</v>
      </c>
      <c r="L425" s="178">
        <v>284</v>
      </c>
      <c r="M425" s="172">
        <v>1272</v>
      </c>
      <c r="N425" s="177">
        <v>317</v>
      </c>
      <c r="O425" s="177">
        <v>686</v>
      </c>
      <c r="P425" s="178">
        <v>269</v>
      </c>
    </row>
    <row r="426" spans="1:16" x14ac:dyDescent="0.3">
      <c r="A426" s="175" t="s">
        <v>539</v>
      </c>
      <c r="B426" s="176" t="s">
        <v>1086</v>
      </c>
      <c r="C426" s="176" t="s">
        <v>1620</v>
      </c>
      <c r="D426" s="175" t="s">
        <v>1114</v>
      </c>
      <c r="E426" s="172">
        <v>1283</v>
      </c>
      <c r="F426" s="177">
        <v>327</v>
      </c>
      <c r="G426" s="177">
        <v>561</v>
      </c>
      <c r="H426" s="178">
        <v>395</v>
      </c>
      <c r="I426" s="172">
        <v>1280</v>
      </c>
      <c r="J426" s="177">
        <v>332</v>
      </c>
      <c r="K426" s="177">
        <v>540</v>
      </c>
      <c r="L426" s="178">
        <v>408</v>
      </c>
      <c r="M426" s="172">
        <v>1247</v>
      </c>
      <c r="N426" s="177">
        <v>328</v>
      </c>
      <c r="O426" s="177">
        <v>534</v>
      </c>
      <c r="P426" s="178">
        <v>385</v>
      </c>
    </row>
    <row r="427" spans="1:16" x14ac:dyDescent="0.3">
      <c r="A427" s="175" t="s">
        <v>308</v>
      </c>
      <c r="B427" s="176" t="s">
        <v>309</v>
      </c>
      <c r="C427" s="176" t="s">
        <v>1621</v>
      </c>
      <c r="D427" s="175" t="s">
        <v>359</v>
      </c>
      <c r="E427" s="172">
        <v>1281</v>
      </c>
      <c r="F427" s="177">
        <v>289</v>
      </c>
      <c r="G427" s="177">
        <v>723</v>
      </c>
      <c r="H427" s="178">
        <v>269</v>
      </c>
      <c r="I427" s="172">
        <v>1290</v>
      </c>
      <c r="J427" s="177">
        <v>288</v>
      </c>
      <c r="K427" s="177">
        <v>730</v>
      </c>
      <c r="L427" s="178">
        <v>272</v>
      </c>
      <c r="M427" s="172">
        <v>1263</v>
      </c>
      <c r="N427" s="177">
        <v>270</v>
      </c>
      <c r="O427" s="177">
        <v>728</v>
      </c>
      <c r="P427" s="178">
        <v>265</v>
      </c>
    </row>
    <row r="428" spans="1:16" x14ac:dyDescent="0.3">
      <c r="A428" s="175" t="s">
        <v>1038</v>
      </c>
      <c r="B428" s="176" t="s">
        <v>712</v>
      </c>
      <c r="C428" s="176" t="s">
        <v>1622</v>
      </c>
      <c r="D428" s="175" t="s">
        <v>744</v>
      </c>
      <c r="E428" s="172">
        <v>1335</v>
      </c>
      <c r="F428" s="177">
        <v>593</v>
      </c>
      <c r="G428" s="177">
        <v>492</v>
      </c>
      <c r="H428" s="178">
        <v>250</v>
      </c>
      <c r="I428" s="172">
        <v>1315</v>
      </c>
      <c r="J428" s="177">
        <v>576</v>
      </c>
      <c r="K428" s="177">
        <v>485</v>
      </c>
      <c r="L428" s="178">
        <v>254</v>
      </c>
      <c r="M428" s="172">
        <v>1278</v>
      </c>
      <c r="N428" s="177">
        <v>589</v>
      </c>
      <c r="O428" s="177">
        <v>426</v>
      </c>
      <c r="P428" s="178">
        <v>263</v>
      </c>
    </row>
    <row r="429" spans="1:16" x14ac:dyDescent="0.3">
      <c r="A429" s="175" t="s">
        <v>260</v>
      </c>
      <c r="B429" s="176" t="s">
        <v>449</v>
      </c>
      <c r="C429" s="176" t="s">
        <v>1623</v>
      </c>
      <c r="D429" s="175" t="s">
        <v>937</v>
      </c>
      <c r="E429" s="172">
        <v>1276</v>
      </c>
      <c r="F429" s="177">
        <v>661</v>
      </c>
      <c r="G429" s="177">
        <v>267</v>
      </c>
      <c r="H429" s="178">
        <v>348</v>
      </c>
      <c r="I429" s="172">
        <v>1285</v>
      </c>
      <c r="J429" s="177">
        <v>661</v>
      </c>
      <c r="K429" s="177">
        <v>286</v>
      </c>
      <c r="L429" s="178">
        <v>338</v>
      </c>
      <c r="M429" s="172">
        <v>1230</v>
      </c>
      <c r="N429" s="177">
        <v>656</v>
      </c>
      <c r="O429" s="177">
        <v>267</v>
      </c>
      <c r="P429" s="178">
        <v>307</v>
      </c>
    </row>
    <row r="430" spans="1:16" x14ac:dyDescent="0.3">
      <c r="A430" s="175" t="s">
        <v>107</v>
      </c>
      <c r="B430" s="176" t="s">
        <v>939</v>
      </c>
      <c r="C430" s="176" t="s">
        <v>1624</v>
      </c>
      <c r="D430" s="175" t="s">
        <v>986</v>
      </c>
      <c r="E430" s="172">
        <v>1282</v>
      </c>
      <c r="F430" s="177">
        <v>293</v>
      </c>
      <c r="G430" s="177">
        <v>621</v>
      </c>
      <c r="H430" s="178">
        <v>368</v>
      </c>
      <c r="I430" s="172">
        <v>1308</v>
      </c>
      <c r="J430" s="177">
        <v>300</v>
      </c>
      <c r="K430" s="177">
        <v>641</v>
      </c>
      <c r="L430" s="178">
        <v>367</v>
      </c>
      <c r="M430" s="172">
        <v>1258</v>
      </c>
      <c r="N430" s="177">
        <v>250</v>
      </c>
      <c r="O430" s="177">
        <v>638</v>
      </c>
      <c r="P430" s="178">
        <v>370</v>
      </c>
    </row>
    <row r="431" spans="1:16" x14ac:dyDescent="0.3">
      <c r="A431" s="175" t="s">
        <v>568</v>
      </c>
      <c r="B431" s="176" t="s">
        <v>108</v>
      </c>
      <c r="C431" s="176" t="s">
        <v>1625</v>
      </c>
      <c r="D431" s="175" t="s">
        <v>137</v>
      </c>
      <c r="E431" s="172">
        <v>1288</v>
      </c>
      <c r="F431" s="177">
        <v>339</v>
      </c>
      <c r="G431" s="177">
        <v>664</v>
      </c>
      <c r="H431" s="178">
        <v>285</v>
      </c>
      <c r="I431" s="172">
        <v>1274</v>
      </c>
      <c r="J431" s="177">
        <v>334</v>
      </c>
      <c r="K431" s="177">
        <v>658</v>
      </c>
      <c r="L431" s="178">
        <v>282</v>
      </c>
      <c r="M431" s="172">
        <v>1254</v>
      </c>
      <c r="N431" s="177">
        <v>325</v>
      </c>
      <c r="O431" s="177">
        <v>647</v>
      </c>
      <c r="P431" s="178">
        <v>282</v>
      </c>
    </row>
    <row r="432" spans="1:16" x14ac:dyDescent="0.3">
      <c r="A432" s="175" t="s">
        <v>873</v>
      </c>
      <c r="B432" s="176" t="s">
        <v>748</v>
      </c>
      <c r="C432" s="176" t="s">
        <v>1626</v>
      </c>
      <c r="D432" s="175" t="s">
        <v>306</v>
      </c>
      <c r="E432" s="172">
        <v>1369</v>
      </c>
      <c r="F432" s="177">
        <v>574</v>
      </c>
      <c r="G432" s="177">
        <v>369</v>
      </c>
      <c r="H432" s="178">
        <v>426</v>
      </c>
      <c r="I432" s="172">
        <v>1333</v>
      </c>
      <c r="J432" s="177">
        <v>568</v>
      </c>
      <c r="K432" s="177">
        <v>350</v>
      </c>
      <c r="L432" s="178">
        <v>415</v>
      </c>
      <c r="M432" s="172">
        <v>1209</v>
      </c>
      <c r="N432" s="177">
        <v>565</v>
      </c>
      <c r="O432" s="177">
        <v>266</v>
      </c>
      <c r="P432" s="178">
        <v>378</v>
      </c>
    </row>
    <row r="433" spans="1:16" x14ac:dyDescent="0.3">
      <c r="A433" s="175" t="s">
        <v>539</v>
      </c>
      <c r="B433" s="176" t="s">
        <v>181</v>
      </c>
      <c r="C433" s="176" t="s">
        <v>1627</v>
      </c>
      <c r="D433" s="175" t="s">
        <v>828</v>
      </c>
      <c r="E433" s="172">
        <v>1545</v>
      </c>
      <c r="F433" s="177">
        <v>495</v>
      </c>
      <c r="G433" s="177">
        <v>553</v>
      </c>
      <c r="H433" s="178">
        <v>497</v>
      </c>
      <c r="I433" s="172">
        <v>1526</v>
      </c>
      <c r="J433" s="177">
        <v>456</v>
      </c>
      <c r="K433" s="177">
        <v>561</v>
      </c>
      <c r="L433" s="178">
        <v>509</v>
      </c>
      <c r="M433" s="172">
        <v>1132</v>
      </c>
      <c r="N433" s="177">
        <v>391</v>
      </c>
      <c r="O433" s="177">
        <v>339</v>
      </c>
      <c r="P433" s="178">
        <v>402</v>
      </c>
    </row>
    <row r="434" spans="1:16" x14ac:dyDescent="0.3">
      <c r="A434" s="175" t="s">
        <v>260</v>
      </c>
      <c r="B434" s="176" t="s">
        <v>181</v>
      </c>
      <c r="C434" s="176" t="s">
        <v>1628</v>
      </c>
      <c r="D434" s="175" t="s">
        <v>830</v>
      </c>
      <c r="E434" s="172">
        <v>1330</v>
      </c>
      <c r="F434" s="177">
        <v>479</v>
      </c>
      <c r="G434" s="177">
        <v>545</v>
      </c>
      <c r="H434" s="178">
        <v>306</v>
      </c>
      <c r="I434" s="172">
        <v>1293</v>
      </c>
      <c r="J434" s="177">
        <v>481</v>
      </c>
      <c r="K434" s="177">
        <v>502</v>
      </c>
      <c r="L434" s="178">
        <v>310</v>
      </c>
      <c r="M434" s="172">
        <v>1253</v>
      </c>
      <c r="N434" s="177">
        <v>445</v>
      </c>
      <c r="O434" s="177">
        <v>484</v>
      </c>
      <c r="P434" s="178">
        <v>324</v>
      </c>
    </row>
    <row r="435" spans="1:16" x14ac:dyDescent="0.3">
      <c r="A435" s="175" t="s">
        <v>512</v>
      </c>
      <c r="B435" s="176" t="s">
        <v>513</v>
      </c>
      <c r="C435" s="176" t="s">
        <v>1629</v>
      </c>
      <c r="D435" s="175" t="s">
        <v>536</v>
      </c>
      <c r="E435" s="172">
        <v>1308</v>
      </c>
      <c r="F435" s="177">
        <v>494</v>
      </c>
      <c r="G435" s="177">
        <v>540</v>
      </c>
      <c r="H435" s="178">
        <v>274</v>
      </c>
      <c r="I435" s="172">
        <v>1342</v>
      </c>
      <c r="J435" s="177">
        <v>489</v>
      </c>
      <c r="K435" s="177">
        <v>571</v>
      </c>
      <c r="L435" s="178">
        <v>282</v>
      </c>
      <c r="M435" s="172">
        <v>1179</v>
      </c>
      <c r="N435" s="177">
        <v>389</v>
      </c>
      <c r="O435" s="177">
        <v>553</v>
      </c>
      <c r="P435" s="178">
        <v>237</v>
      </c>
    </row>
    <row r="436" spans="1:16" x14ac:dyDescent="0.3">
      <c r="A436" s="175" t="s">
        <v>680</v>
      </c>
      <c r="B436" s="176" t="s">
        <v>309</v>
      </c>
      <c r="C436" s="176" t="s">
        <v>1630</v>
      </c>
      <c r="D436" s="175" t="s">
        <v>317</v>
      </c>
      <c r="E436" s="172">
        <v>1264</v>
      </c>
      <c r="F436" s="177">
        <v>596</v>
      </c>
      <c r="G436" s="177">
        <v>301</v>
      </c>
      <c r="H436" s="178">
        <v>367</v>
      </c>
      <c r="I436" s="172">
        <v>1288</v>
      </c>
      <c r="J436" s="177">
        <v>622</v>
      </c>
      <c r="K436" s="177">
        <v>336</v>
      </c>
      <c r="L436" s="178">
        <v>330</v>
      </c>
      <c r="M436" s="172">
        <v>1142</v>
      </c>
      <c r="N436" s="177">
        <v>603</v>
      </c>
      <c r="O436" s="177">
        <v>287</v>
      </c>
      <c r="P436" s="178">
        <v>252</v>
      </c>
    </row>
    <row r="437" spans="1:16" x14ac:dyDescent="0.3">
      <c r="A437" s="175" t="s">
        <v>938</v>
      </c>
      <c r="B437" s="176" t="s">
        <v>108</v>
      </c>
      <c r="C437" s="176" t="s">
        <v>1631</v>
      </c>
      <c r="D437" s="175" t="s">
        <v>226</v>
      </c>
      <c r="E437" s="172">
        <v>1380</v>
      </c>
      <c r="F437" s="177">
        <v>616</v>
      </c>
      <c r="G437" s="177">
        <v>479</v>
      </c>
      <c r="H437" s="178">
        <v>285</v>
      </c>
      <c r="I437" s="172">
        <v>1388</v>
      </c>
      <c r="J437" s="177">
        <v>624</v>
      </c>
      <c r="K437" s="177">
        <v>474</v>
      </c>
      <c r="L437" s="178">
        <v>290</v>
      </c>
      <c r="M437" s="172">
        <v>1160</v>
      </c>
      <c r="N437" s="177">
        <v>480</v>
      </c>
      <c r="O437" s="177">
        <v>444</v>
      </c>
      <c r="P437" s="178">
        <v>236</v>
      </c>
    </row>
    <row r="438" spans="1:16" x14ac:dyDescent="0.3">
      <c r="A438" s="175" t="s">
        <v>762</v>
      </c>
      <c r="B438" s="176" t="s">
        <v>181</v>
      </c>
      <c r="C438" s="176" t="s">
        <v>1632</v>
      </c>
      <c r="D438" s="175" t="s">
        <v>864</v>
      </c>
      <c r="E438" s="172">
        <v>1267</v>
      </c>
      <c r="F438" s="177">
        <v>364</v>
      </c>
      <c r="G438" s="177">
        <v>421</v>
      </c>
      <c r="H438" s="178">
        <v>482</v>
      </c>
      <c r="I438" s="172">
        <v>1254</v>
      </c>
      <c r="J438" s="177">
        <v>366</v>
      </c>
      <c r="K438" s="177">
        <v>415</v>
      </c>
      <c r="L438" s="178">
        <v>473</v>
      </c>
      <c r="M438" s="172">
        <v>1186</v>
      </c>
      <c r="N438" s="177">
        <v>306</v>
      </c>
      <c r="O438" s="177">
        <v>424</v>
      </c>
      <c r="P438" s="178">
        <v>456</v>
      </c>
    </row>
    <row r="439" spans="1:16" x14ac:dyDescent="0.3">
      <c r="A439" s="175" t="s">
        <v>474</v>
      </c>
      <c r="B439" s="176" t="s">
        <v>449</v>
      </c>
      <c r="C439" s="176" t="s">
        <v>1633</v>
      </c>
      <c r="D439" s="175" t="s">
        <v>932</v>
      </c>
      <c r="E439" s="172">
        <v>1422</v>
      </c>
      <c r="F439" s="177">
        <v>284</v>
      </c>
      <c r="G439" s="177">
        <v>1061</v>
      </c>
      <c r="H439" s="178">
        <v>77</v>
      </c>
      <c r="I439" s="172">
        <v>1308</v>
      </c>
      <c r="J439" s="177">
        <v>291</v>
      </c>
      <c r="K439" s="177">
        <v>939</v>
      </c>
      <c r="L439" s="178">
        <v>78</v>
      </c>
      <c r="M439" s="172">
        <v>1198</v>
      </c>
      <c r="N439" s="177">
        <v>194</v>
      </c>
      <c r="O439" s="177">
        <v>930</v>
      </c>
      <c r="P439" s="178">
        <v>74</v>
      </c>
    </row>
    <row r="440" spans="1:16" x14ac:dyDescent="0.3">
      <c r="A440" s="175" t="s">
        <v>1149</v>
      </c>
      <c r="B440" s="176" t="s">
        <v>506</v>
      </c>
      <c r="C440" s="176" t="s">
        <v>1634</v>
      </c>
      <c r="D440" s="175" t="s">
        <v>1035</v>
      </c>
      <c r="E440" s="172">
        <v>1269</v>
      </c>
      <c r="F440" s="177">
        <v>441</v>
      </c>
      <c r="G440" s="177">
        <v>519</v>
      </c>
      <c r="H440" s="178">
        <v>309</v>
      </c>
      <c r="I440" s="172">
        <v>1212</v>
      </c>
      <c r="J440" s="177">
        <v>436</v>
      </c>
      <c r="K440" s="177">
        <v>462</v>
      </c>
      <c r="L440" s="178">
        <v>314</v>
      </c>
      <c r="M440" s="172">
        <v>1129</v>
      </c>
      <c r="N440" s="177">
        <v>434</v>
      </c>
      <c r="O440" s="177">
        <v>449</v>
      </c>
      <c r="P440" s="178">
        <v>246</v>
      </c>
    </row>
    <row r="441" spans="1:16" x14ac:dyDescent="0.3">
      <c r="A441" s="175" t="s">
        <v>308</v>
      </c>
      <c r="B441" s="176" t="s">
        <v>309</v>
      </c>
      <c r="C441" s="176" t="s">
        <v>1635</v>
      </c>
      <c r="D441" s="175" t="s">
        <v>392</v>
      </c>
      <c r="E441" s="172">
        <v>1283</v>
      </c>
      <c r="F441" s="177">
        <v>361</v>
      </c>
      <c r="G441" s="177">
        <v>398</v>
      </c>
      <c r="H441" s="178">
        <v>524</v>
      </c>
      <c r="I441" s="172">
        <v>1262</v>
      </c>
      <c r="J441" s="177">
        <v>351</v>
      </c>
      <c r="K441" s="177">
        <v>372</v>
      </c>
      <c r="L441" s="178">
        <v>539</v>
      </c>
      <c r="M441" s="172">
        <v>1136</v>
      </c>
      <c r="N441" s="177">
        <v>350</v>
      </c>
      <c r="O441" s="177">
        <v>307</v>
      </c>
      <c r="P441" s="178">
        <v>479</v>
      </c>
    </row>
    <row r="442" spans="1:16" x14ac:dyDescent="0.3">
      <c r="A442" s="175" t="s">
        <v>474</v>
      </c>
      <c r="B442" s="176" t="s">
        <v>309</v>
      </c>
      <c r="C442" s="176" t="s">
        <v>1636</v>
      </c>
      <c r="D442" s="175" t="s">
        <v>401</v>
      </c>
      <c r="E442" s="172">
        <v>1266</v>
      </c>
      <c r="F442" s="177">
        <v>31</v>
      </c>
      <c r="G442" s="177">
        <v>1216</v>
      </c>
      <c r="H442" s="178">
        <v>19</v>
      </c>
      <c r="I442" s="172">
        <v>1255</v>
      </c>
      <c r="J442" s="177">
        <v>32</v>
      </c>
      <c r="K442" s="177">
        <v>1205</v>
      </c>
      <c r="L442" s="178">
        <v>18</v>
      </c>
      <c r="M442" s="172">
        <v>1193</v>
      </c>
      <c r="N442" s="177">
        <v>31</v>
      </c>
      <c r="O442" s="177">
        <v>1146</v>
      </c>
      <c r="P442" s="178">
        <v>16</v>
      </c>
    </row>
    <row r="443" spans="1:16" x14ac:dyDescent="0.3">
      <c r="A443" s="175" t="s">
        <v>457</v>
      </c>
      <c r="B443" s="176" t="s">
        <v>712</v>
      </c>
      <c r="C443" s="176" t="s">
        <v>1637</v>
      </c>
      <c r="D443" s="175" t="s">
        <v>732</v>
      </c>
      <c r="E443" s="172">
        <v>1305</v>
      </c>
      <c r="F443" s="177">
        <v>539</v>
      </c>
      <c r="G443" s="177">
        <v>569</v>
      </c>
      <c r="H443" s="178">
        <v>197</v>
      </c>
      <c r="I443" s="172">
        <v>1313</v>
      </c>
      <c r="J443" s="177">
        <v>529</v>
      </c>
      <c r="K443" s="177">
        <v>589</v>
      </c>
      <c r="L443" s="178">
        <v>195</v>
      </c>
      <c r="M443" s="172">
        <v>1176</v>
      </c>
      <c r="N443" s="177">
        <v>414</v>
      </c>
      <c r="O443" s="177">
        <v>579</v>
      </c>
      <c r="P443" s="178">
        <v>183</v>
      </c>
    </row>
    <row r="444" spans="1:16" x14ac:dyDescent="0.3">
      <c r="A444" s="175" t="s">
        <v>792</v>
      </c>
      <c r="B444" s="176" t="s">
        <v>712</v>
      </c>
      <c r="C444" s="176" t="s">
        <v>1638</v>
      </c>
      <c r="D444" s="175" t="s">
        <v>725</v>
      </c>
      <c r="E444" s="172">
        <v>1154</v>
      </c>
      <c r="F444" s="177">
        <v>365</v>
      </c>
      <c r="G444" s="177">
        <v>564</v>
      </c>
      <c r="H444" s="178">
        <v>225</v>
      </c>
      <c r="I444" s="172">
        <v>1212</v>
      </c>
      <c r="J444" s="177">
        <v>373</v>
      </c>
      <c r="K444" s="177">
        <v>603</v>
      </c>
      <c r="L444" s="178">
        <v>236</v>
      </c>
      <c r="M444" s="172">
        <v>1170</v>
      </c>
      <c r="N444" s="177">
        <v>367</v>
      </c>
      <c r="O444" s="177">
        <v>577</v>
      </c>
      <c r="P444" s="178">
        <v>226</v>
      </c>
    </row>
    <row r="445" spans="1:16" x14ac:dyDescent="0.3">
      <c r="A445" s="175" t="s">
        <v>107</v>
      </c>
      <c r="B445" s="176" t="s">
        <v>1150</v>
      </c>
      <c r="C445" s="176" t="s">
        <v>1639</v>
      </c>
      <c r="D445" s="175" t="s">
        <v>1154</v>
      </c>
      <c r="E445" s="172">
        <v>1201</v>
      </c>
      <c r="F445" s="177">
        <v>242</v>
      </c>
      <c r="G445" s="177">
        <v>719</v>
      </c>
      <c r="H445" s="178">
        <v>240</v>
      </c>
      <c r="I445" s="172">
        <v>1213</v>
      </c>
      <c r="J445" s="177">
        <v>246</v>
      </c>
      <c r="K445" s="177">
        <v>746</v>
      </c>
      <c r="L445" s="178">
        <v>221</v>
      </c>
      <c r="M445" s="172">
        <v>1135</v>
      </c>
      <c r="N445" s="177">
        <v>249</v>
      </c>
      <c r="O445" s="177">
        <v>704</v>
      </c>
      <c r="P445" s="178">
        <v>182</v>
      </c>
    </row>
    <row r="446" spans="1:16" x14ac:dyDescent="0.3">
      <c r="A446" s="175" t="s">
        <v>457</v>
      </c>
      <c r="B446" s="176" t="s">
        <v>272</v>
      </c>
      <c r="C446" s="176" t="s">
        <v>1640</v>
      </c>
      <c r="D446" s="175" t="s">
        <v>555</v>
      </c>
      <c r="E446" s="172">
        <v>1179</v>
      </c>
      <c r="F446" s="177">
        <v>346</v>
      </c>
      <c r="G446" s="177">
        <v>497</v>
      </c>
      <c r="H446" s="178">
        <v>336</v>
      </c>
      <c r="I446" s="172">
        <v>1210</v>
      </c>
      <c r="J446" s="177">
        <v>347</v>
      </c>
      <c r="K446" s="177">
        <v>503</v>
      </c>
      <c r="L446" s="178">
        <v>360</v>
      </c>
      <c r="M446" s="172">
        <v>1174</v>
      </c>
      <c r="N446" s="177">
        <v>315</v>
      </c>
      <c r="O446" s="177">
        <v>497</v>
      </c>
      <c r="P446" s="178">
        <v>362</v>
      </c>
    </row>
    <row r="447" spans="1:16" x14ac:dyDescent="0.3">
      <c r="A447" s="175" t="s">
        <v>474</v>
      </c>
      <c r="B447" s="176" t="s">
        <v>1131</v>
      </c>
      <c r="C447" s="176" t="s">
        <v>1641</v>
      </c>
      <c r="D447" s="175" t="s">
        <v>1142</v>
      </c>
      <c r="E447" s="172">
        <v>1273</v>
      </c>
      <c r="F447" s="177">
        <v>431</v>
      </c>
      <c r="G447" s="177">
        <v>433</v>
      </c>
      <c r="H447" s="178">
        <v>409</v>
      </c>
      <c r="I447" s="172">
        <v>1179</v>
      </c>
      <c r="J447" s="177">
        <v>434</v>
      </c>
      <c r="K447" s="177">
        <v>376</v>
      </c>
      <c r="L447" s="178">
        <v>369</v>
      </c>
      <c r="M447" s="172">
        <v>1102</v>
      </c>
      <c r="N447" s="177">
        <v>431</v>
      </c>
      <c r="O447" s="177">
        <v>371</v>
      </c>
      <c r="P447" s="178">
        <v>300</v>
      </c>
    </row>
    <row r="448" spans="1:16" x14ac:dyDescent="0.3">
      <c r="A448" s="175" t="s">
        <v>107</v>
      </c>
      <c r="B448" s="176" t="s">
        <v>1086</v>
      </c>
      <c r="C448" s="176" t="s">
        <v>1642</v>
      </c>
      <c r="D448" s="175" t="s">
        <v>1117</v>
      </c>
      <c r="E448" s="172">
        <v>1170</v>
      </c>
      <c r="F448" s="177">
        <v>102</v>
      </c>
      <c r="G448" s="177">
        <v>902</v>
      </c>
      <c r="H448" s="178">
        <v>166</v>
      </c>
      <c r="I448" s="172">
        <v>1220</v>
      </c>
      <c r="J448" s="177">
        <v>101</v>
      </c>
      <c r="K448" s="177">
        <v>957</v>
      </c>
      <c r="L448" s="178">
        <v>162</v>
      </c>
      <c r="M448" s="172">
        <v>1172</v>
      </c>
      <c r="N448" s="177">
        <v>99</v>
      </c>
      <c r="O448" s="177">
        <v>908</v>
      </c>
      <c r="P448" s="178">
        <v>165</v>
      </c>
    </row>
    <row r="449" spans="1:16" x14ac:dyDescent="0.3">
      <c r="A449" s="175" t="s">
        <v>568</v>
      </c>
      <c r="B449" s="176" t="s">
        <v>108</v>
      </c>
      <c r="C449" s="176" t="s">
        <v>1643</v>
      </c>
      <c r="D449" s="175" t="s">
        <v>231</v>
      </c>
      <c r="E449" s="172">
        <v>1634</v>
      </c>
      <c r="F449" s="177">
        <v>896</v>
      </c>
      <c r="G449" s="177">
        <v>417</v>
      </c>
      <c r="H449" s="178">
        <v>321</v>
      </c>
      <c r="I449" s="172">
        <v>1452</v>
      </c>
      <c r="J449" s="177">
        <v>702</v>
      </c>
      <c r="K449" s="177">
        <v>421</v>
      </c>
      <c r="L449" s="178">
        <v>329</v>
      </c>
      <c r="M449" s="172">
        <v>1196</v>
      </c>
      <c r="N449" s="177">
        <v>501</v>
      </c>
      <c r="O449" s="177">
        <v>338</v>
      </c>
      <c r="P449" s="178">
        <v>357</v>
      </c>
    </row>
    <row r="450" spans="1:16" x14ac:dyDescent="0.3">
      <c r="A450" s="175" t="s">
        <v>474</v>
      </c>
      <c r="B450" s="176" t="s">
        <v>108</v>
      </c>
      <c r="C450" s="176" t="s">
        <v>1644</v>
      </c>
      <c r="D450" s="176" t="s">
        <v>203</v>
      </c>
      <c r="E450" s="172">
        <v>1412</v>
      </c>
      <c r="F450" s="177">
        <v>576</v>
      </c>
      <c r="G450" s="177">
        <v>586</v>
      </c>
      <c r="H450" s="178">
        <v>250</v>
      </c>
      <c r="I450" s="172">
        <v>1420</v>
      </c>
      <c r="J450" s="177">
        <v>576</v>
      </c>
      <c r="K450" s="177">
        <v>598</v>
      </c>
      <c r="L450" s="178">
        <v>246</v>
      </c>
      <c r="M450" s="172">
        <v>1127</v>
      </c>
      <c r="N450" s="177">
        <v>307</v>
      </c>
      <c r="O450" s="177">
        <v>611</v>
      </c>
      <c r="P450" s="178">
        <v>209</v>
      </c>
    </row>
    <row r="451" spans="1:16" x14ac:dyDescent="0.3">
      <c r="A451" s="175" t="s">
        <v>107</v>
      </c>
      <c r="B451" s="176" t="s">
        <v>793</v>
      </c>
      <c r="C451" s="176" t="s">
        <v>1645</v>
      </c>
      <c r="D451" s="176" t="s">
        <v>806</v>
      </c>
      <c r="E451" s="172">
        <v>1208</v>
      </c>
      <c r="F451" s="177">
        <v>475</v>
      </c>
      <c r="G451" s="177">
        <v>315</v>
      </c>
      <c r="H451" s="178">
        <v>418</v>
      </c>
      <c r="I451" s="172">
        <v>1249</v>
      </c>
      <c r="J451" s="177">
        <v>468</v>
      </c>
      <c r="K451" s="177">
        <v>351</v>
      </c>
      <c r="L451" s="178">
        <v>430</v>
      </c>
      <c r="M451" s="172">
        <v>1139</v>
      </c>
      <c r="N451" s="177">
        <v>387</v>
      </c>
      <c r="O451" s="177">
        <v>345</v>
      </c>
      <c r="P451" s="178">
        <v>407</v>
      </c>
    </row>
    <row r="452" spans="1:16" x14ac:dyDescent="0.3">
      <c r="A452" s="175" t="s">
        <v>457</v>
      </c>
      <c r="B452" s="176" t="s">
        <v>108</v>
      </c>
      <c r="C452" s="176" t="s">
        <v>1646</v>
      </c>
      <c r="D452" s="175" t="s">
        <v>161</v>
      </c>
      <c r="E452" s="172">
        <v>1263</v>
      </c>
      <c r="F452" s="177">
        <v>211</v>
      </c>
      <c r="G452" s="177">
        <v>852</v>
      </c>
      <c r="H452" s="178">
        <v>200</v>
      </c>
      <c r="I452" s="172">
        <v>1252</v>
      </c>
      <c r="J452" s="177">
        <v>210</v>
      </c>
      <c r="K452" s="177">
        <v>852</v>
      </c>
      <c r="L452" s="178">
        <v>190</v>
      </c>
      <c r="M452" s="172">
        <v>1139</v>
      </c>
      <c r="N452" s="177">
        <v>142</v>
      </c>
      <c r="O452" s="177">
        <v>828</v>
      </c>
      <c r="P452" s="178">
        <v>169</v>
      </c>
    </row>
    <row r="453" spans="1:16" x14ac:dyDescent="0.3">
      <c r="A453" s="175" t="s">
        <v>308</v>
      </c>
      <c r="B453" s="176" t="s">
        <v>108</v>
      </c>
      <c r="C453" s="176" t="s">
        <v>1647</v>
      </c>
      <c r="D453" s="175" t="s">
        <v>176</v>
      </c>
      <c r="E453" s="172">
        <v>1238</v>
      </c>
      <c r="F453" s="177">
        <v>596</v>
      </c>
      <c r="G453" s="177">
        <v>238</v>
      </c>
      <c r="H453" s="178">
        <v>404</v>
      </c>
      <c r="I453" s="172">
        <v>1168</v>
      </c>
      <c r="J453" s="177">
        <v>552</v>
      </c>
      <c r="K453" s="177">
        <v>228</v>
      </c>
      <c r="L453" s="178">
        <v>388</v>
      </c>
      <c r="M453" s="172">
        <v>1131</v>
      </c>
      <c r="N453" s="177">
        <v>550</v>
      </c>
      <c r="O453" s="177">
        <v>222</v>
      </c>
      <c r="P453" s="178">
        <v>359</v>
      </c>
    </row>
    <row r="454" spans="1:16" x14ac:dyDescent="0.3">
      <c r="A454" s="175" t="s">
        <v>1038</v>
      </c>
      <c r="B454" s="176" t="s">
        <v>261</v>
      </c>
      <c r="C454" s="176" t="s">
        <v>1648</v>
      </c>
      <c r="D454" s="175" t="s">
        <v>305</v>
      </c>
      <c r="E454" s="172">
        <v>1297</v>
      </c>
      <c r="F454" s="177">
        <v>521</v>
      </c>
      <c r="G454" s="177">
        <v>333</v>
      </c>
      <c r="H454" s="178">
        <v>443</v>
      </c>
      <c r="I454" s="172">
        <v>1167</v>
      </c>
      <c r="J454" s="177">
        <v>362</v>
      </c>
      <c r="K454" s="177">
        <v>352</v>
      </c>
      <c r="L454" s="178">
        <v>453</v>
      </c>
      <c r="M454" s="172">
        <v>1135</v>
      </c>
      <c r="N454" s="177">
        <v>365</v>
      </c>
      <c r="O454" s="177">
        <v>340</v>
      </c>
      <c r="P454" s="178">
        <v>430</v>
      </c>
    </row>
    <row r="455" spans="1:16" x14ac:dyDescent="0.3">
      <c r="A455" s="175" t="s">
        <v>512</v>
      </c>
      <c r="B455" s="176" t="s">
        <v>181</v>
      </c>
      <c r="C455" s="176" t="s">
        <v>1649</v>
      </c>
      <c r="D455" s="175" t="s">
        <v>863</v>
      </c>
      <c r="E455" s="172">
        <v>1191</v>
      </c>
      <c r="F455" s="177">
        <v>405</v>
      </c>
      <c r="G455" s="177">
        <v>402</v>
      </c>
      <c r="H455" s="178">
        <v>384</v>
      </c>
      <c r="I455" s="172">
        <v>1183</v>
      </c>
      <c r="J455" s="177">
        <v>414</v>
      </c>
      <c r="K455" s="177">
        <v>384</v>
      </c>
      <c r="L455" s="178">
        <v>385</v>
      </c>
      <c r="M455" s="172">
        <v>1136</v>
      </c>
      <c r="N455" s="177">
        <v>405</v>
      </c>
      <c r="O455" s="177">
        <v>368</v>
      </c>
      <c r="P455" s="178">
        <v>363</v>
      </c>
    </row>
    <row r="456" spans="1:16" x14ac:dyDescent="0.3">
      <c r="A456" s="175" t="s">
        <v>308</v>
      </c>
      <c r="B456" s="176" t="s">
        <v>748</v>
      </c>
      <c r="C456" s="176" t="s">
        <v>1650</v>
      </c>
      <c r="D456" s="175" t="s">
        <v>755</v>
      </c>
      <c r="E456" s="172">
        <v>1205</v>
      </c>
      <c r="F456" s="177">
        <v>535</v>
      </c>
      <c r="G456" s="177">
        <v>287</v>
      </c>
      <c r="H456" s="178">
        <v>383</v>
      </c>
      <c r="I456" s="172">
        <v>1257</v>
      </c>
      <c r="J456" s="177">
        <v>537</v>
      </c>
      <c r="K456" s="177">
        <v>334</v>
      </c>
      <c r="L456" s="178">
        <v>386</v>
      </c>
      <c r="M456" s="172">
        <v>1158</v>
      </c>
      <c r="N456" s="177">
        <v>436</v>
      </c>
      <c r="O456" s="177">
        <v>334</v>
      </c>
      <c r="P456" s="178">
        <v>388</v>
      </c>
    </row>
    <row r="457" spans="1:16" x14ac:dyDescent="0.3">
      <c r="A457" s="175" t="s">
        <v>873</v>
      </c>
      <c r="B457" s="176" t="s">
        <v>108</v>
      </c>
      <c r="C457" s="176" t="s">
        <v>1651</v>
      </c>
      <c r="D457" s="175" t="s">
        <v>180</v>
      </c>
      <c r="E457" s="172">
        <v>1267</v>
      </c>
      <c r="F457" s="177">
        <v>694</v>
      </c>
      <c r="G457" s="177">
        <v>316</v>
      </c>
      <c r="H457" s="178">
        <v>257</v>
      </c>
      <c r="I457" s="172">
        <v>1250</v>
      </c>
      <c r="J457" s="177">
        <v>680</v>
      </c>
      <c r="K457" s="177">
        <v>317</v>
      </c>
      <c r="L457" s="178">
        <v>253</v>
      </c>
      <c r="M457" s="172">
        <v>1147</v>
      </c>
      <c r="N457" s="177">
        <v>626</v>
      </c>
      <c r="O457" s="177">
        <v>276</v>
      </c>
      <c r="P457" s="178">
        <v>245</v>
      </c>
    </row>
    <row r="458" spans="1:16" x14ac:dyDescent="0.3">
      <c r="A458" s="175" t="s">
        <v>512</v>
      </c>
      <c r="B458" s="176" t="s">
        <v>681</v>
      </c>
      <c r="C458" s="176" t="s">
        <v>1652</v>
      </c>
      <c r="D458" s="175" t="s">
        <v>693</v>
      </c>
      <c r="E458" s="172">
        <v>1222</v>
      </c>
      <c r="F458" s="177">
        <v>417</v>
      </c>
      <c r="G458" s="177">
        <v>183</v>
      </c>
      <c r="H458" s="178">
        <v>622</v>
      </c>
      <c r="I458" s="172">
        <v>1245</v>
      </c>
      <c r="J458" s="177">
        <v>419</v>
      </c>
      <c r="K458" s="177">
        <v>194</v>
      </c>
      <c r="L458" s="178">
        <v>632</v>
      </c>
      <c r="M458" s="172">
        <v>1119</v>
      </c>
      <c r="N458" s="177">
        <v>355</v>
      </c>
      <c r="O458" s="177">
        <v>167</v>
      </c>
      <c r="P458" s="178">
        <v>597</v>
      </c>
    </row>
    <row r="459" spans="1:16" x14ac:dyDescent="0.3">
      <c r="A459" s="175" t="s">
        <v>308</v>
      </c>
      <c r="B459" s="176" t="s">
        <v>458</v>
      </c>
      <c r="C459" s="176" t="s">
        <v>1653</v>
      </c>
      <c r="D459" s="175" t="s">
        <v>469</v>
      </c>
      <c r="E459" s="172">
        <v>1182</v>
      </c>
      <c r="F459" s="177">
        <v>197</v>
      </c>
      <c r="G459" s="177">
        <v>734</v>
      </c>
      <c r="H459" s="178">
        <v>251</v>
      </c>
      <c r="I459" s="172">
        <v>1196</v>
      </c>
      <c r="J459" s="177">
        <v>197</v>
      </c>
      <c r="K459" s="177">
        <v>731</v>
      </c>
      <c r="L459" s="178">
        <v>268</v>
      </c>
      <c r="M459" s="172">
        <v>1135</v>
      </c>
      <c r="N459" s="177">
        <v>194</v>
      </c>
      <c r="O459" s="177">
        <v>683</v>
      </c>
      <c r="P459" s="178">
        <v>258</v>
      </c>
    </row>
    <row r="460" spans="1:16" x14ac:dyDescent="0.3">
      <c r="A460" s="175" t="s">
        <v>568</v>
      </c>
      <c r="B460" s="176" t="s">
        <v>309</v>
      </c>
      <c r="C460" s="176" t="s">
        <v>1654</v>
      </c>
      <c r="D460" s="175" t="s">
        <v>382</v>
      </c>
      <c r="E460" s="172">
        <v>1284</v>
      </c>
      <c r="F460" s="177">
        <v>392</v>
      </c>
      <c r="G460" s="177">
        <v>608</v>
      </c>
      <c r="H460" s="178">
        <v>284</v>
      </c>
      <c r="I460" s="172">
        <v>1185</v>
      </c>
      <c r="J460" s="177">
        <v>384</v>
      </c>
      <c r="K460" s="177">
        <v>512</v>
      </c>
      <c r="L460" s="178">
        <v>289</v>
      </c>
      <c r="M460" s="172">
        <v>1075</v>
      </c>
      <c r="N460" s="177">
        <v>366</v>
      </c>
      <c r="O460" s="177">
        <v>485</v>
      </c>
      <c r="P460" s="178">
        <v>224</v>
      </c>
    </row>
    <row r="461" spans="1:16" x14ac:dyDescent="0.3">
      <c r="A461" s="175" t="s">
        <v>1085</v>
      </c>
      <c r="B461" s="176" t="s">
        <v>506</v>
      </c>
      <c r="C461" s="176" t="s">
        <v>1655</v>
      </c>
      <c r="D461" s="175" t="s">
        <v>1037</v>
      </c>
      <c r="E461" s="172">
        <v>1087</v>
      </c>
      <c r="F461" s="177">
        <v>585</v>
      </c>
      <c r="G461" s="177">
        <v>212</v>
      </c>
      <c r="H461" s="178">
        <v>290</v>
      </c>
      <c r="I461" s="172">
        <v>1130</v>
      </c>
      <c r="J461" s="177">
        <v>589</v>
      </c>
      <c r="K461" s="177">
        <v>235</v>
      </c>
      <c r="L461" s="178">
        <v>306</v>
      </c>
      <c r="M461" s="172">
        <v>1124</v>
      </c>
      <c r="N461" s="177">
        <v>575</v>
      </c>
      <c r="O461" s="177">
        <v>256</v>
      </c>
      <c r="P461" s="178">
        <v>293</v>
      </c>
    </row>
    <row r="462" spans="1:16" x14ac:dyDescent="0.3">
      <c r="A462" s="175" t="s">
        <v>873</v>
      </c>
      <c r="B462" s="176" t="s">
        <v>135</v>
      </c>
      <c r="C462" s="176" t="s">
        <v>1656</v>
      </c>
      <c r="D462" s="175" t="s">
        <v>446</v>
      </c>
      <c r="E462" s="172">
        <v>1198</v>
      </c>
      <c r="F462" s="177">
        <v>417</v>
      </c>
      <c r="G462" s="177">
        <v>348</v>
      </c>
      <c r="H462" s="178">
        <v>433</v>
      </c>
      <c r="I462" s="172">
        <v>1219</v>
      </c>
      <c r="J462" s="177">
        <v>419</v>
      </c>
      <c r="K462" s="177">
        <v>361</v>
      </c>
      <c r="L462" s="178">
        <v>439</v>
      </c>
      <c r="M462" s="172">
        <v>1129</v>
      </c>
      <c r="N462" s="177">
        <v>349</v>
      </c>
      <c r="O462" s="177">
        <v>348</v>
      </c>
      <c r="P462" s="178">
        <v>432</v>
      </c>
    </row>
    <row r="463" spans="1:16" x14ac:dyDescent="0.3">
      <c r="A463" s="175" t="s">
        <v>107</v>
      </c>
      <c r="B463" s="176" t="s">
        <v>1086</v>
      </c>
      <c r="C463" s="176" t="s">
        <v>1657</v>
      </c>
      <c r="D463" s="175" t="s">
        <v>1118</v>
      </c>
      <c r="E463" s="172">
        <v>1161</v>
      </c>
      <c r="F463" s="177">
        <v>232</v>
      </c>
      <c r="G463" s="177">
        <v>682</v>
      </c>
      <c r="H463" s="178">
        <v>247</v>
      </c>
      <c r="I463" s="172">
        <v>1179</v>
      </c>
      <c r="J463" s="177">
        <v>228</v>
      </c>
      <c r="K463" s="177">
        <v>695</v>
      </c>
      <c r="L463" s="178">
        <v>256</v>
      </c>
      <c r="M463" s="172">
        <v>1115</v>
      </c>
      <c r="N463" s="177">
        <v>210</v>
      </c>
      <c r="O463" s="177">
        <v>665</v>
      </c>
      <c r="P463" s="178">
        <v>240</v>
      </c>
    </row>
    <row r="464" spans="1:16" x14ac:dyDescent="0.3">
      <c r="A464" s="175" t="s">
        <v>308</v>
      </c>
      <c r="B464" s="176" t="s">
        <v>712</v>
      </c>
      <c r="C464" s="176" t="s">
        <v>1658</v>
      </c>
      <c r="D464" s="175" t="s">
        <v>734</v>
      </c>
      <c r="E464" s="172">
        <v>1141</v>
      </c>
      <c r="F464" s="177">
        <v>424</v>
      </c>
      <c r="G464" s="177">
        <v>519</v>
      </c>
      <c r="H464" s="178">
        <v>198</v>
      </c>
      <c r="I464" s="172">
        <v>1131</v>
      </c>
      <c r="J464" s="177">
        <v>417</v>
      </c>
      <c r="K464" s="177">
        <v>503</v>
      </c>
      <c r="L464" s="178">
        <v>211</v>
      </c>
      <c r="M464" s="172">
        <v>1044</v>
      </c>
      <c r="N464" s="177">
        <v>415</v>
      </c>
      <c r="O464" s="177">
        <v>503</v>
      </c>
      <c r="P464" s="178">
        <v>126</v>
      </c>
    </row>
    <row r="465" spans="1:16" x14ac:dyDescent="0.3">
      <c r="A465" s="175" t="s">
        <v>260</v>
      </c>
      <c r="B465" s="176" t="s">
        <v>108</v>
      </c>
      <c r="C465" s="176" t="s">
        <v>1659</v>
      </c>
      <c r="D465" s="175" t="s">
        <v>219</v>
      </c>
      <c r="E465" s="172">
        <v>1328</v>
      </c>
      <c r="F465" s="177">
        <v>460</v>
      </c>
      <c r="G465" s="177">
        <v>622</v>
      </c>
      <c r="H465" s="178">
        <v>246</v>
      </c>
      <c r="I465" s="172">
        <v>1217</v>
      </c>
      <c r="J465" s="177">
        <v>352</v>
      </c>
      <c r="K465" s="177">
        <v>618</v>
      </c>
      <c r="L465" s="178">
        <v>247</v>
      </c>
      <c r="M465" s="172">
        <v>1121</v>
      </c>
      <c r="N465" s="177">
        <v>249</v>
      </c>
      <c r="O465" s="177">
        <v>633</v>
      </c>
      <c r="P465" s="178">
        <v>239</v>
      </c>
    </row>
    <row r="466" spans="1:16" x14ac:dyDescent="0.3">
      <c r="A466" s="175" t="s">
        <v>107</v>
      </c>
      <c r="B466" s="176" t="s">
        <v>1086</v>
      </c>
      <c r="C466" s="176" t="s">
        <v>1660</v>
      </c>
      <c r="D466" s="175" t="s">
        <v>261</v>
      </c>
      <c r="E466" s="172">
        <v>1068</v>
      </c>
      <c r="F466" s="177">
        <v>291</v>
      </c>
      <c r="G466" s="177">
        <v>426</v>
      </c>
      <c r="H466" s="178">
        <v>351</v>
      </c>
      <c r="I466" s="172">
        <v>1083</v>
      </c>
      <c r="J466" s="177">
        <v>298</v>
      </c>
      <c r="K466" s="177">
        <v>429</v>
      </c>
      <c r="L466" s="178">
        <v>356</v>
      </c>
      <c r="M466" s="172">
        <v>1098</v>
      </c>
      <c r="N466" s="177">
        <v>294</v>
      </c>
      <c r="O466" s="177">
        <v>474</v>
      </c>
      <c r="P466" s="178">
        <v>330</v>
      </c>
    </row>
    <row r="467" spans="1:16" x14ac:dyDescent="0.3">
      <c r="A467" s="175" t="s">
        <v>1085</v>
      </c>
      <c r="B467" s="176" t="s">
        <v>108</v>
      </c>
      <c r="C467" s="176" t="s">
        <v>1661</v>
      </c>
      <c r="D467" s="176" t="s">
        <v>145</v>
      </c>
      <c r="E467" s="172">
        <v>1338</v>
      </c>
      <c r="F467" s="177">
        <v>234</v>
      </c>
      <c r="G467" s="177">
        <v>1007</v>
      </c>
      <c r="H467" s="178">
        <v>97</v>
      </c>
      <c r="I467" s="172">
        <v>1304</v>
      </c>
      <c r="J467" s="177">
        <v>235</v>
      </c>
      <c r="K467" s="177">
        <v>972</v>
      </c>
      <c r="L467" s="178">
        <v>97</v>
      </c>
      <c r="M467" s="172">
        <v>1118</v>
      </c>
      <c r="N467" s="177">
        <v>119</v>
      </c>
      <c r="O467" s="177">
        <v>900</v>
      </c>
      <c r="P467" s="178">
        <v>99</v>
      </c>
    </row>
    <row r="468" spans="1:16" x14ac:dyDescent="0.3">
      <c r="A468" s="175" t="s">
        <v>938</v>
      </c>
      <c r="B468" s="176" t="s">
        <v>309</v>
      </c>
      <c r="C468" s="176" t="s">
        <v>1662</v>
      </c>
      <c r="D468" s="175" t="s">
        <v>314</v>
      </c>
      <c r="E468" s="172">
        <v>1212</v>
      </c>
      <c r="F468" s="177">
        <v>357</v>
      </c>
      <c r="G468" s="177">
        <v>571</v>
      </c>
      <c r="H468" s="178">
        <v>284</v>
      </c>
      <c r="I468" s="172">
        <v>1147</v>
      </c>
      <c r="J468" s="177">
        <v>303</v>
      </c>
      <c r="K468" s="177">
        <v>570</v>
      </c>
      <c r="L468" s="178">
        <v>274</v>
      </c>
      <c r="M468" s="172">
        <v>1108</v>
      </c>
      <c r="N468" s="177">
        <v>287</v>
      </c>
      <c r="O468" s="177">
        <v>552</v>
      </c>
      <c r="P468" s="178">
        <v>269</v>
      </c>
    </row>
    <row r="469" spans="1:16" x14ac:dyDescent="0.3">
      <c r="A469" s="175" t="s">
        <v>762</v>
      </c>
      <c r="B469" s="176" t="s">
        <v>569</v>
      </c>
      <c r="C469" s="176" t="s">
        <v>1663</v>
      </c>
      <c r="D469" s="175" t="s">
        <v>609</v>
      </c>
      <c r="E469" s="172">
        <v>1198</v>
      </c>
      <c r="F469" s="177">
        <v>202</v>
      </c>
      <c r="G469" s="177">
        <v>705</v>
      </c>
      <c r="H469" s="178">
        <v>291</v>
      </c>
      <c r="I469" s="172">
        <v>1184</v>
      </c>
      <c r="J469" s="177">
        <v>200</v>
      </c>
      <c r="K469" s="177">
        <v>687</v>
      </c>
      <c r="L469" s="178">
        <v>297</v>
      </c>
      <c r="M469" s="172">
        <v>1104</v>
      </c>
      <c r="N469" s="177">
        <v>167</v>
      </c>
      <c r="O469" s="177">
        <v>649</v>
      </c>
      <c r="P469" s="178">
        <v>288</v>
      </c>
    </row>
    <row r="470" spans="1:16" x14ac:dyDescent="0.3">
      <c r="A470" s="175" t="s">
        <v>568</v>
      </c>
      <c r="B470" s="176" t="s">
        <v>309</v>
      </c>
      <c r="C470" s="176" t="s">
        <v>1664</v>
      </c>
      <c r="D470" s="175" t="s">
        <v>400</v>
      </c>
      <c r="E470" s="172">
        <v>1112</v>
      </c>
      <c r="F470" s="177">
        <v>247</v>
      </c>
      <c r="G470" s="177">
        <v>478</v>
      </c>
      <c r="H470" s="178">
        <v>387</v>
      </c>
      <c r="I470" s="172">
        <v>1102</v>
      </c>
      <c r="J470" s="177">
        <v>247</v>
      </c>
      <c r="K470" s="177">
        <v>474</v>
      </c>
      <c r="L470" s="178">
        <v>381</v>
      </c>
      <c r="M470" s="172">
        <v>1107</v>
      </c>
      <c r="N470" s="177">
        <v>246</v>
      </c>
      <c r="O470" s="177">
        <v>483</v>
      </c>
      <c r="P470" s="178">
        <v>378</v>
      </c>
    </row>
    <row r="471" spans="1:16" x14ac:dyDescent="0.3">
      <c r="A471" s="175" t="s">
        <v>474</v>
      </c>
      <c r="B471" s="176" t="s">
        <v>108</v>
      </c>
      <c r="C471" s="176" t="s">
        <v>1665</v>
      </c>
      <c r="D471" s="175" t="s">
        <v>116</v>
      </c>
      <c r="E471" s="172">
        <v>1085</v>
      </c>
      <c r="F471" s="177">
        <v>447</v>
      </c>
      <c r="G471" s="177">
        <v>123</v>
      </c>
      <c r="H471" s="178">
        <v>515</v>
      </c>
      <c r="I471" s="172">
        <v>1103</v>
      </c>
      <c r="J471" s="177">
        <v>452</v>
      </c>
      <c r="K471" s="177">
        <v>123</v>
      </c>
      <c r="L471" s="178">
        <v>528</v>
      </c>
      <c r="M471" s="172">
        <v>1122</v>
      </c>
      <c r="N471" s="177">
        <v>459</v>
      </c>
      <c r="O471" s="177">
        <v>123</v>
      </c>
      <c r="P471" s="178">
        <v>540</v>
      </c>
    </row>
    <row r="472" spans="1:16" x14ac:dyDescent="0.3">
      <c r="A472" s="175" t="s">
        <v>308</v>
      </c>
      <c r="B472" s="176" t="s">
        <v>569</v>
      </c>
      <c r="C472" s="176" t="s">
        <v>1666</v>
      </c>
      <c r="D472" s="175" t="s">
        <v>678</v>
      </c>
      <c r="E472" s="172">
        <v>1108</v>
      </c>
      <c r="F472" s="177">
        <v>299</v>
      </c>
      <c r="G472" s="177">
        <v>452</v>
      </c>
      <c r="H472" s="178">
        <v>357</v>
      </c>
      <c r="I472" s="172">
        <v>1090</v>
      </c>
      <c r="J472" s="177">
        <v>291</v>
      </c>
      <c r="K472" s="177">
        <v>454</v>
      </c>
      <c r="L472" s="178">
        <v>345</v>
      </c>
      <c r="M472" s="172">
        <v>1094</v>
      </c>
      <c r="N472" s="177">
        <v>288</v>
      </c>
      <c r="O472" s="177">
        <v>476</v>
      </c>
      <c r="P472" s="178">
        <v>330</v>
      </c>
    </row>
    <row r="473" spans="1:16" x14ac:dyDescent="0.3">
      <c r="A473" s="175" t="s">
        <v>474</v>
      </c>
      <c r="B473" s="176" t="s">
        <v>181</v>
      </c>
      <c r="C473" s="176" t="s">
        <v>1667</v>
      </c>
      <c r="D473" s="175" t="s">
        <v>862</v>
      </c>
      <c r="E473" s="172">
        <v>1091</v>
      </c>
      <c r="F473" s="177">
        <v>291</v>
      </c>
      <c r="G473" s="177">
        <v>440</v>
      </c>
      <c r="H473" s="178">
        <v>360</v>
      </c>
      <c r="I473" s="172">
        <v>1125</v>
      </c>
      <c r="J473" s="177">
        <v>282</v>
      </c>
      <c r="K473" s="177">
        <v>448</v>
      </c>
      <c r="L473" s="178">
        <v>395</v>
      </c>
      <c r="M473" s="172">
        <v>1067</v>
      </c>
      <c r="N473" s="177">
        <v>283</v>
      </c>
      <c r="O473" s="177">
        <v>431</v>
      </c>
      <c r="P473" s="178">
        <v>353</v>
      </c>
    </row>
    <row r="474" spans="1:16" x14ac:dyDescent="0.3">
      <c r="A474" s="175" t="s">
        <v>1038</v>
      </c>
      <c r="B474" s="176" t="s">
        <v>1150</v>
      </c>
      <c r="C474" s="176" t="s">
        <v>1668</v>
      </c>
      <c r="D474" s="175" t="s">
        <v>1002</v>
      </c>
      <c r="E474" s="172">
        <v>1106</v>
      </c>
      <c r="F474" s="177">
        <v>286</v>
      </c>
      <c r="G474" s="177">
        <v>587</v>
      </c>
      <c r="H474" s="178">
        <v>233</v>
      </c>
      <c r="I474" s="172">
        <v>1126</v>
      </c>
      <c r="J474" s="177">
        <v>286</v>
      </c>
      <c r="K474" s="177">
        <v>597</v>
      </c>
      <c r="L474" s="178">
        <v>243</v>
      </c>
      <c r="M474" s="172">
        <v>1086</v>
      </c>
      <c r="N474" s="177">
        <v>286</v>
      </c>
      <c r="O474" s="177">
        <v>577</v>
      </c>
      <c r="P474" s="178">
        <v>223</v>
      </c>
    </row>
    <row r="475" spans="1:16" x14ac:dyDescent="0.3">
      <c r="A475" s="175" t="s">
        <v>568</v>
      </c>
      <c r="B475" s="176" t="s">
        <v>569</v>
      </c>
      <c r="C475" s="176" t="s">
        <v>1669</v>
      </c>
      <c r="D475" s="176" t="s">
        <v>656</v>
      </c>
      <c r="E475" s="172">
        <v>1143</v>
      </c>
      <c r="F475" s="177">
        <v>541</v>
      </c>
      <c r="G475" s="177">
        <v>389</v>
      </c>
      <c r="H475" s="178">
        <v>213</v>
      </c>
      <c r="I475" s="172">
        <v>1170</v>
      </c>
      <c r="J475" s="177">
        <v>575</v>
      </c>
      <c r="K475" s="177">
        <v>389</v>
      </c>
      <c r="L475" s="178">
        <v>206</v>
      </c>
      <c r="M475" s="172">
        <v>1091</v>
      </c>
      <c r="N475" s="177">
        <v>543</v>
      </c>
      <c r="O475" s="177">
        <v>353</v>
      </c>
      <c r="P475" s="178">
        <v>195</v>
      </c>
    </row>
    <row r="476" spans="1:16" x14ac:dyDescent="0.3">
      <c r="A476" s="175" t="s">
        <v>568</v>
      </c>
      <c r="B476" s="176" t="s">
        <v>135</v>
      </c>
      <c r="C476" s="176" t="s">
        <v>1670</v>
      </c>
      <c r="D476" s="175" t="s">
        <v>441</v>
      </c>
      <c r="E476" s="172">
        <v>1293</v>
      </c>
      <c r="F476" s="177">
        <v>411</v>
      </c>
      <c r="G476" s="177">
        <v>626</v>
      </c>
      <c r="H476" s="178">
        <v>256</v>
      </c>
      <c r="I476" s="172">
        <v>1242</v>
      </c>
      <c r="J476" s="177">
        <v>343</v>
      </c>
      <c r="K476" s="177">
        <v>645</v>
      </c>
      <c r="L476" s="178">
        <v>254</v>
      </c>
      <c r="M476" s="172">
        <v>1085</v>
      </c>
      <c r="N476" s="177">
        <v>275</v>
      </c>
      <c r="O476" s="177">
        <v>572</v>
      </c>
      <c r="P476" s="178">
        <v>238</v>
      </c>
    </row>
    <row r="477" spans="1:16" x14ac:dyDescent="0.3">
      <c r="A477" s="175" t="s">
        <v>512</v>
      </c>
      <c r="B477" s="176" t="s">
        <v>108</v>
      </c>
      <c r="C477" s="176" t="s">
        <v>1671</v>
      </c>
      <c r="D477" s="175" t="s">
        <v>150</v>
      </c>
      <c r="E477" s="172">
        <v>1197</v>
      </c>
      <c r="F477" s="177">
        <v>366</v>
      </c>
      <c r="G477" s="177">
        <v>347</v>
      </c>
      <c r="H477" s="178">
        <v>484</v>
      </c>
      <c r="I477" s="172">
        <v>1196</v>
      </c>
      <c r="J477" s="177">
        <v>361</v>
      </c>
      <c r="K477" s="177">
        <v>343</v>
      </c>
      <c r="L477" s="178">
        <v>492</v>
      </c>
      <c r="M477" s="172">
        <v>1097</v>
      </c>
      <c r="N477" s="177">
        <v>258</v>
      </c>
      <c r="O477" s="177">
        <v>350</v>
      </c>
      <c r="P477" s="178">
        <v>489</v>
      </c>
    </row>
    <row r="478" spans="1:16" x14ac:dyDescent="0.3">
      <c r="A478" s="175" t="s">
        <v>680</v>
      </c>
      <c r="B478" s="176" t="s">
        <v>506</v>
      </c>
      <c r="C478" s="176" t="s">
        <v>1672</v>
      </c>
      <c r="D478" s="175" t="s">
        <v>1024</v>
      </c>
      <c r="E478" s="172">
        <v>1139</v>
      </c>
      <c r="F478" s="177">
        <v>551</v>
      </c>
      <c r="G478" s="177">
        <v>476</v>
      </c>
      <c r="H478" s="178">
        <v>112</v>
      </c>
      <c r="I478" s="172">
        <v>1165</v>
      </c>
      <c r="J478" s="177">
        <v>547</v>
      </c>
      <c r="K478" s="177">
        <v>501</v>
      </c>
      <c r="L478" s="178">
        <v>117</v>
      </c>
      <c r="M478" s="172">
        <v>1098</v>
      </c>
      <c r="N478" s="177">
        <v>491</v>
      </c>
      <c r="O478" s="177">
        <v>489</v>
      </c>
      <c r="P478" s="178">
        <v>118</v>
      </c>
    </row>
    <row r="479" spans="1:16" x14ac:dyDescent="0.3">
      <c r="A479" s="175" t="s">
        <v>873</v>
      </c>
      <c r="B479" s="176" t="s">
        <v>309</v>
      </c>
      <c r="C479" s="176" t="s">
        <v>1673</v>
      </c>
      <c r="D479" s="175" t="s">
        <v>423</v>
      </c>
      <c r="E479" s="172">
        <v>1176</v>
      </c>
      <c r="F479" s="177">
        <v>392</v>
      </c>
      <c r="G479" s="177">
        <v>319</v>
      </c>
      <c r="H479" s="178">
        <v>465</v>
      </c>
      <c r="I479" s="172">
        <v>1187</v>
      </c>
      <c r="J479" s="177">
        <v>393</v>
      </c>
      <c r="K479" s="177">
        <v>320</v>
      </c>
      <c r="L479" s="178">
        <v>474</v>
      </c>
      <c r="M479" s="172">
        <v>1079</v>
      </c>
      <c r="N479" s="177">
        <v>304</v>
      </c>
      <c r="O479" s="177">
        <v>318</v>
      </c>
      <c r="P479" s="178">
        <v>457</v>
      </c>
    </row>
    <row r="480" spans="1:16" x14ac:dyDescent="0.3">
      <c r="A480" s="175" t="s">
        <v>308</v>
      </c>
      <c r="B480" s="176" t="s">
        <v>939</v>
      </c>
      <c r="C480" s="176" t="s">
        <v>1674</v>
      </c>
      <c r="D480" s="175" t="s">
        <v>977</v>
      </c>
      <c r="E480" s="172">
        <v>1249</v>
      </c>
      <c r="F480" s="177">
        <v>356</v>
      </c>
      <c r="G480" s="177">
        <v>584</v>
      </c>
      <c r="H480" s="178">
        <v>309</v>
      </c>
      <c r="I480" s="172">
        <v>1181</v>
      </c>
      <c r="J480" s="177">
        <v>351</v>
      </c>
      <c r="K480" s="177">
        <v>518</v>
      </c>
      <c r="L480" s="178">
        <v>312</v>
      </c>
      <c r="M480" s="172">
        <v>1093</v>
      </c>
      <c r="N480" s="177">
        <v>292</v>
      </c>
      <c r="O480" s="177">
        <v>492</v>
      </c>
      <c r="P480" s="178">
        <v>309</v>
      </c>
    </row>
    <row r="481" spans="1:16" x14ac:dyDescent="0.3">
      <c r="A481" s="175" t="s">
        <v>819</v>
      </c>
      <c r="B481" s="176" t="s">
        <v>309</v>
      </c>
      <c r="C481" s="176" t="s">
        <v>1675</v>
      </c>
      <c r="D481" s="175" t="s">
        <v>395</v>
      </c>
      <c r="E481" s="172">
        <v>1170</v>
      </c>
      <c r="F481" s="177">
        <v>340</v>
      </c>
      <c r="G481" s="177">
        <v>529</v>
      </c>
      <c r="H481" s="178">
        <v>301</v>
      </c>
      <c r="I481" s="172">
        <v>1148</v>
      </c>
      <c r="J481" s="177">
        <v>341</v>
      </c>
      <c r="K481" s="177">
        <v>514</v>
      </c>
      <c r="L481" s="178">
        <v>293</v>
      </c>
      <c r="M481" s="172">
        <v>1014</v>
      </c>
      <c r="N481" s="177">
        <v>303</v>
      </c>
      <c r="O481" s="177">
        <v>495</v>
      </c>
      <c r="P481" s="178">
        <v>216</v>
      </c>
    </row>
    <row r="482" spans="1:16" x14ac:dyDescent="0.3">
      <c r="A482" s="175" t="s">
        <v>1085</v>
      </c>
      <c r="B482" s="176" t="s">
        <v>513</v>
      </c>
      <c r="C482" s="176" t="s">
        <v>1676</v>
      </c>
      <c r="D482" s="175" t="s">
        <v>530</v>
      </c>
      <c r="E482" s="172">
        <v>1079</v>
      </c>
      <c r="F482" s="177">
        <v>284</v>
      </c>
      <c r="G482" s="177">
        <v>593</v>
      </c>
      <c r="H482" s="178">
        <v>202</v>
      </c>
      <c r="I482" s="172">
        <v>1090</v>
      </c>
      <c r="J482" s="177">
        <v>281</v>
      </c>
      <c r="K482" s="177">
        <v>597</v>
      </c>
      <c r="L482" s="178">
        <v>212</v>
      </c>
      <c r="M482" s="172">
        <v>1103</v>
      </c>
      <c r="N482" s="177">
        <v>279</v>
      </c>
      <c r="O482" s="177">
        <v>600</v>
      </c>
      <c r="P482" s="178">
        <v>224</v>
      </c>
    </row>
    <row r="483" spans="1:16" x14ac:dyDescent="0.3">
      <c r="A483" s="175" t="s">
        <v>762</v>
      </c>
      <c r="B483" s="176" t="s">
        <v>261</v>
      </c>
      <c r="C483" s="176" t="s">
        <v>1677</v>
      </c>
      <c r="D483" s="175" t="s">
        <v>281</v>
      </c>
      <c r="E483" s="172">
        <v>1171</v>
      </c>
      <c r="F483" s="177">
        <v>657</v>
      </c>
      <c r="G483" s="177">
        <v>243</v>
      </c>
      <c r="H483" s="178">
        <v>271</v>
      </c>
      <c r="I483" s="172">
        <v>1128</v>
      </c>
      <c r="J483" s="177">
        <v>774</v>
      </c>
      <c r="K483" s="177">
        <v>92</v>
      </c>
      <c r="L483" s="178">
        <v>262</v>
      </c>
      <c r="M483" s="172">
        <v>1079</v>
      </c>
      <c r="N483" s="177">
        <v>755</v>
      </c>
      <c r="O483" s="177">
        <v>73</v>
      </c>
      <c r="P483" s="178">
        <v>251</v>
      </c>
    </row>
    <row r="484" spans="1:16" x14ac:dyDescent="0.3">
      <c r="A484" s="175" t="s">
        <v>1172</v>
      </c>
      <c r="B484" s="176" t="s">
        <v>181</v>
      </c>
      <c r="C484" s="176" t="s">
        <v>1678</v>
      </c>
      <c r="D484" s="175" t="s">
        <v>825</v>
      </c>
      <c r="E484" s="172">
        <v>1070</v>
      </c>
      <c r="F484" s="177">
        <v>368</v>
      </c>
      <c r="G484" s="177">
        <v>268</v>
      </c>
      <c r="H484" s="178">
        <v>434</v>
      </c>
      <c r="I484" s="172">
        <v>1101</v>
      </c>
      <c r="J484" s="177">
        <v>368</v>
      </c>
      <c r="K484" s="177">
        <v>295</v>
      </c>
      <c r="L484" s="178">
        <v>438</v>
      </c>
      <c r="M484" s="172">
        <v>1073</v>
      </c>
      <c r="N484" s="177">
        <v>372</v>
      </c>
      <c r="O484" s="177">
        <v>278</v>
      </c>
      <c r="P484" s="178">
        <v>423</v>
      </c>
    </row>
    <row r="485" spans="1:16" x14ac:dyDescent="0.3">
      <c r="A485" s="175" t="s">
        <v>457</v>
      </c>
      <c r="B485" s="176" t="s">
        <v>309</v>
      </c>
      <c r="C485" s="176" t="s">
        <v>1679</v>
      </c>
      <c r="D485" s="175" t="s">
        <v>381</v>
      </c>
      <c r="E485" s="172">
        <v>1075</v>
      </c>
      <c r="F485" s="177">
        <v>335</v>
      </c>
      <c r="G485" s="177">
        <v>301</v>
      </c>
      <c r="H485" s="178">
        <v>439</v>
      </c>
      <c r="I485" s="172">
        <v>1113</v>
      </c>
      <c r="J485" s="177">
        <v>333</v>
      </c>
      <c r="K485" s="177">
        <v>320</v>
      </c>
      <c r="L485" s="178">
        <v>460</v>
      </c>
      <c r="M485" s="172">
        <v>1026</v>
      </c>
      <c r="N485" s="177">
        <v>329</v>
      </c>
      <c r="O485" s="177">
        <v>298</v>
      </c>
      <c r="P485" s="178">
        <v>399</v>
      </c>
    </row>
    <row r="486" spans="1:16" x14ac:dyDescent="0.3">
      <c r="A486" s="175" t="s">
        <v>474</v>
      </c>
      <c r="B486" s="176" t="s">
        <v>569</v>
      </c>
      <c r="C486" s="176" t="s">
        <v>1680</v>
      </c>
      <c r="D486" s="175" t="s">
        <v>658</v>
      </c>
      <c r="E486" s="172">
        <v>1092</v>
      </c>
      <c r="F486" s="177">
        <v>272</v>
      </c>
      <c r="G486" s="177">
        <v>414</v>
      </c>
      <c r="H486" s="178">
        <v>406</v>
      </c>
      <c r="I486" s="172">
        <v>1097</v>
      </c>
      <c r="J486" s="177">
        <v>265</v>
      </c>
      <c r="K486" s="177">
        <v>419</v>
      </c>
      <c r="L486" s="178">
        <v>413</v>
      </c>
      <c r="M486" s="172">
        <v>1075</v>
      </c>
      <c r="N486" s="177">
        <v>243</v>
      </c>
      <c r="O486" s="177">
        <v>429</v>
      </c>
      <c r="P486" s="178">
        <v>403</v>
      </c>
    </row>
    <row r="487" spans="1:16" x14ac:dyDescent="0.3">
      <c r="A487" s="175" t="s">
        <v>260</v>
      </c>
      <c r="B487" s="176" t="s">
        <v>712</v>
      </c>
      <c r="C487" s="176" t="s">
        <v>1681</v>
      </c>
      <c r="D487" s="175" t="s">
        <v>717</v>
      </c>
      <c r="E487" s="172">
        <v>1350</v>
      </c>
      <c r="F487" s="177">
        <v>418</v>
      </c>
      <c r="G487" s="177">
        <v>576</v>
      </c>
      <c r="H487" s="178">
        <v>356</v>
      </c>
      <c r="I487" s="172">
        <v>1367</v>
      </c>
      <c r="J487" s="177">
        <v>418</v>
      </c>
      <c r="K487" s="177">
        <v>577</v>
      </c>
      <c r="L487" s="178">
        <v>372</v>
      </c>
      <c r="M487" s="172">
        <v>1082</v>
      </c>
      <c r="N487" s="177">
        <v>152</v>
      </c>
      <c r="O487" s="177">
        <v>559</v>
      </c>
      <c r="P487" s="178">
        <v>371</v>
      </c>
    </row>
    <row r="488" spans="1:16" x14ac:dyDescent="0.3">
      <c r="A488" s="175" t="s">
        <v>762</v>
      </c>
      <c r="B488" s="176" t="s">
        <v>261</v>
      </c>
      <c r="C488" s="176" t="s">
        <v>1682</v>
      </c>
      <c r="D488" s="175" t="s">
        <v>264</v>
      </c>
      <c r="E488" s="172">
        <v>1101</v>
      </c>
      <c r="F488" s="177">
        <v>257</v>
      </c>
      <c r="G488" s="177">
        <v>476</v>
      </c>
      <c r="H488" s="178">
        <v>368</v>
      </c>
      <c r="I488" s="172">
        <v>1117</v>
      </c>
      <c r="J488" s="177">
        <v>256</v>
      </c>
      <c r="K488" s="177">
        <v>503</v>
      </c>
      <c r="L488" s="178">
        <v>358</v>
      </c>
      <c r="M488" s="172">
        <v>1069</v>
      </c>
      <c r="N488" s="177">
        <v>256</v>
      </c>
      <c r="O488" s="177">
        <v>465</v>
      </c>
      <c r="P488" s="178">
        <v>348</v>
      </c>
    </row>
    <row r="489" spans="1:16" x14ac:dyDescent="0.3">
      <c r="A489" s="175" t="s">
        <v>539</v>
      </c>
      <c r="B489" s="176" t="s">
        <v>569</v>
      </c>
      <c r="C489" s="176" t="s">
        <v>1683</v>
      </c>
      <c r="D489" s="175" t="s">
        <v>645</v>
      </c>
      <c r="E489" s="172">
        <v>1157</v>
      </c>
      <c r="F489" s="177">
        <v>553</v>
      </c>
      <c r="G489" s="177">
        <v>300</v>
      </c>
      <c r="H489" s="178">
        <v>304</v>
      </c>
      <c r="I489" s="172">
        <v>1053</v>
      </c>
      <c r="J489" s="177">
        <v>541</v>
      </c>
      <c r="K489" s="177">
        <v>244</v>
      </c>
      <c r="L489" s="178">
        <v>268</v>
      </c>
      <c r="M489" s="172">
        <v>1054</v>
      </c>
      <c r="N489" s="177">
        <v>528</v>
      </c>
      <c r="O489" s="177">
        <v>269</v>
      </c>
      <c r="P489" s="178">
        <v>257</v>
      </c>
    </row>
    <row r="490" spans="1:16" x14ac:dyDescent="0.3">
      <c r="A490" s="175" t="s">
        <v>512</v>
      </c>
      <c r="B490" s="176" t="s">
        <v>475</v>
      </c>
      <c r="C490" s="176" t="s">
        <v>1684</v>
      </c>
      <c r="D490" s="175" t="s">
        <v>484</v>
      </c>
      <c r="E490" s="172">
        <v>1323</v>
      </c>
      <c r="F490" s="177">
        <v>282</v>
      </c>
      <c r="G490" s="177">
        <v>798</v>
      </c>
      <c r="H490" s="178">
        <v>243</v>
      </c>
      <c r="I490" s="172">
        <v>1317</v>
      </c>
      <c r="J490" s="177">
        <v>283</v>
      </c>
      <c r="K490" s="177">
        <v>789</v>
      </c>
      <c r="L490" s="178">
        <v>245</v>
      </c>
      <c r="M490" s="172">
        <v>1043</v>
      </c>
      <c r="N490" s="177">
        <v>273</v>
      </c>
      <c r="O490" s="177">
        <v>545</v>
      </c>
      <c r="P490" s="178">
        <v>225</v>
      </c>
    </row>
    <row r="491" spans="1:16" x14ac:dyDescent="0.3">
      <c r="A491" s="175" t="s">
        <v>1038</v>
      </c>
      <c r="B491" s="176" t="s">
        <v>1131</v>
      </c>
      <c r="C491" s="176" t="s">
        <v>1685</v>
      </c>
      <c r="D491" s="175" t="s">
        <v>1145</v>
      </c>
      <c r="E491" s="172">
        <v>1075</v>
      </c>
      <c r="F491" s="177">
        <v>353</v>
      </c>
      <c r="G491" s="177">
        <v>418</v>
      </c>
      <c r="H491" s="178">
        <v>304</v>
      </c>
      <c r="I491" s="172">
        <v>1088</v>
      </c>
      <c r="J491" s="177">
        <v>346</v>
      </c>
      <c r="K491" s="177">
        <v>432</v>
      </c>
      <c r="L491" s="178">
        <v>310</v>
      </c>
      <c r="M491" s="172">
        <v>1048</v>
      </c>
      <c r="N491" s="177">
        <v>290</v>
      </c>
      <c r="O491" s="177">
        <v>460</v>
      </c>
      <c r="P491" s="178">
        <v>298</v>
      </c>
    </row>
    <row r="492" spans="1:16" x14ac:dyDescent="0.3">
      <c r="A492" s="175" t="s">
        <v>260</v>
      </c>
      <c r="B492" s="176" t="s">
        <v>513</v>
      </c>
      <c r="C492" s="176" t="s">
        <v>1686</v>
      </c>
      <c r="D492" s="175" t="s">
        <v>531</v>
      </c>
      <c r="E492" s="172">
        <v>1318</v>
      </c>
      <c r="F492" s="177">
        <v>449</v>
      </c>
      <c r="G492" s="177">
        <v>491</v>
      </c>
      <c r="H492" s="178">
        <v>378</v>
      </c>
      <c r="I492" s="172">
        <v>1185</v>
      </c>
      <c r="J492" s="177">
        <v>348</v>
      </c>
      <c r="K492" s="177">
        <v>440</v>
      </c>
      <c r="L492" s="178">
        <v>397</v>
      </c>
      <c r="M492" s="172">
        <v>1055</v>
      </c>
      <c r="N492" s="177">
        <v>245</v>
      </c>
      <c r="O492" s="177">
        <v>417</v>
      </c>
      <c r="P492" s="178">
        <v>393</v>
      </c>
    </row>
    <row r="493" spans="1:16" x14ac:dyDescent="0.3">
      <c r="A493" s="175" t="s">
        <v>1149</v>
      </c>
      <c r="B493" s="176" t="s">
        <v>475</v>
      </c>
      <c r="C493" s="176" t="s">
        <v>1687</v>
      </c>
      <c r="D493" s="175" t="s">
        <v>509</v>
      </c>
      <c r="E493" s="172">
        <v>1076</v>
      </c>
      <c r="F493" s="177">
        <v>267</v>
      </c>
      <c r="G493" s="177">
        <v>562</v>
      </c>
      <c r="H493" s="178">
        <v>247</v>
      </c>
      <c r="I493" s="172">
        <v>1096</v>
      </c>
      <c r="J493" s="177">
        <v>269</v>
      </c>
      <c r="K493" s="177">
        <v>567</v>
      </c>
      <c r="L493" s="178">
        <v>260</v>
      </c>
      <c r="M493" s="172">
        <v>1043</v>
      </c>
      <c r="N493" s="177">
        <v>272</v>
      </c>
      <c r="O493" s="177">
        <v>524</v>
      </c>
      <c r="P493" s="178">
        <v>247</v>
      </c>
    </row>
    <row r="494" spans="1:16" x14ac:dyDescent="0.3">
      <c r="A494" s="175" t="s">
        <v>711</v>
      </c>
      <c r="B494" s="176" t="s">
        <v>1150</v>
      </c>
      <c r="C494" s="176" t="s">
        <v>1688</v>
      </c>
      <c r="D494" s="175" t="s">
        <v>1155</v>
      </c>
      <c r="E494" s="172">
        <v>1267</v>
      </c>
      <c r="F494" s="177">
        <v>623</v>
      </c>
      <c r="G494" s="177">
        <v>403</v>
      </c>
      <c r="H494" s="178">
        <v>241</v>
      </c>
      <c r="I494" s="172">
        <v>1277</v>
      </c>
      <c r="J494" s="177">
        <v>627</v>
      </c>
      <c r="K494" s="177">
        <v>405</v>
      </c>
      <c r="L494" s="178">
        <v>245</v>
      </c>
      <c r="M494" s="172">
        <v>1051</v>
      </c>
      <c r="N494" s="177">
        <v>402</v>
      </c>
      <c r="O494" s="177">
        <v>406</v>
      </c>
      <c r="P494" s="178">
        <v>243</v>
      </c>
    </row>
    <row r="495" spans="1:16" x14ac:dyDescent="0.3">
      <c r="A495" s="175" t="s">
        <v>792</v>
      </c>
      <c r="B495" s="176" t="s">
        <v>681</v>
      </c>
      <c r="C495" s="176" t="s">
        <v>1689</v>
      </c>
      <c r="D495" s="175" t="s">
        <v>448</v>
      </c>
      <c r="E495" s="172">
        <v>1076</v>
      </c>
      <c r="F495" s="177">
        <v>394</v>
      </c>
      <c r="G495" s="177">
        <v>404</v>
      </c>
      <c r="H495" s="178">
        <v>278</v>
      </c>
      <c r="I495" s="172">
        <v>1079</v>
      </c>
      <c r="J495" s="177">
        <v>399</v>
      </c>
      <c r="K495" s="177">
        <v>398</v>
      </c>
      <c r="L495" s="178">
        <v>282</v>
      </c>
      <c r="M495" s="172">
        <v>1007</v>
      </c>
      <c r="N495" s="177">
        <v>393</v>
      </c>
      <c r="O495" s="177">
        <v>377</v>
      </c>
      <c r="P495" s="178">
        <v>237</v>
      </c>
    </row>
    <row r="496" spans="1:16" x14ac:dyDescent="0.3">
      <c r="A496" s="175" t="s">
        <v>1149</v>
      </c>
      <c r="B496" s="176" t="s">
        <v>272</v>
      </c>
      <c r="C496" s="176" t="s">
        <v>1690</v>
      </c>
      <c r="D496" s="175" t="s">
        <v>562</v>
      </c>
      <c r="E496" s="172">
        <v>1064</v>
      </c>
      <c r="F496" s="177">
        <v>335</v>
      </c>
      <c r="G496" s="177">
        <v>365</v>
      </c>
      <c r="H496" s="178">
        <v>364</v>
      </c>
      <c r="I496" s="172">
        <v>1060</v>
      </c>
      <c r="J496" s="177">
        <v>330</v>
      </c>
      <c r="K496" s="177">
        <v>373</v>
      </c>
      <c r="L496" s="178">
        <v>357</v>
      </c>
      <c r="M496" s="172">
        <v>1049</v>
      </c>
      <c r="N496" s="177">
        <v>328</v>
      </c>
      <c r="O496" s="177">
        <v>365</v>
      </c>
      <c r="P496" s="178">
        <v>356</v>
      </c>
    </row>
    <row r="497" spans="1:16" x14ac:dyDescent="0.3">
      <c r="A497" s="175" t="s">
        <v>107</v>
      </c>
      <c r="B497" s="176" t="s">
        <v>309</v>
      </c>
      <c r="C497" s="176" t="s">
        <v>1691</v>
      </c>
      <c r="D497" s="175" t="s">
        <v>312</v>
      </c>
      <c r="E497" s="172">
        <v>1020</v>
      </c>
      <c r="F497" s="177">
        <v>311</v>
      </c>
      <c r="G497" s="177">
        <v>358</v>
      </c>
      <c r="H497" s="178">
        <v>351</v>
      </c>
      <c r="I497" s="172">
        <v>1032</v>
      </c>
      <c r="J497" s="177">
        <v>307</v>
      </c>
      <c r="K497" s="177">
        <v>376</v>
      </c>
      <c r="L497" s="178">
        <v>349</v>
      </c>
      <c r="M497" s="172">
        <v>1049</v>
      </c>
      <c r="N497" s="177">
        <v>304</v>
      </c>
      <c r="O497" s="177">
        <v>393</v>
      </c>
      <c r="P497" s="178">
        <v>352</v>
      </c>
    </row>
    <row r="498" spans="1:16" x14ac:dyDescent="0.3">
      <c r="A498" s="175" t="s">
        <v>107</v>
      </c>
      <c r="B498" s="176" t="s">
        <v>763</v>
      </c>
      <c r="C498" s="176" t="s">
        <v>1692</v>
      </c>
      <c r="D498" s="175" t="s">
        <v>786</v>
      </c>
      <c r="E498" s="172">
        <v>1153</v>
      </c>
      <c r="F498" s="177">
        <v>474</v>
      </c>
      <c r="G498" s="177">
        <v>289</v>
      </c>
      <c r="H498" s="178">
        <v>390</v>
      </c>
      <c r="I498" s="172">
        <v>1133</v>
      </c>
      <c r="J498" s="177">
        <v>472</v>
      </c>
      <c r="K498" s="177">
        <v>252</v>
      </c>
      <c r="L498" s="178">
        <v>409</v>
      </c>
      <c r="M498" s="172">
        <v>1021</v>
      </c>
      <c r="N498" s="177">
        <v>390</v>
      </c>
      <c r="O498" s="177">
        <v>244</v>
      </c>
      <c r="P498" s="178">
        <v>387</v>
      </c>
    </row>
    <row r="499" spans="1:16" x14ac:dyDescent="0.3">
      <c r="A499" s="175" t="s">
        <v>107</v>
      </c>
      <c r="B499" s="176" t="s">
        <v>181</v>
      </c>
      <c r="C499" s="176" t="s">
        <v>1693</v>
      </c>
      <c r="D499" s="175" t="s">
        <v>860</v>
      </c>
      <c r="E499" s="172">
        <v>1266</v>
      </c>
      <c r="F499" s="177">
        <v>309</v>
      </c>
      <c r="G499" s="177">
        <v>537</v>
      </c>
      <c r="H499" s="178">
        <v>420</v>
      </c>
      <c r="I499" s="172">
        <v>1233</v>
      </c>
      <c r="J499" s="177">
        <v>308</v>
      </c>
      <c r="K499" s="177">
        <v>509</v>
      </c>
      <c r="L499" s="178">
        <v>416</v>
      </c>
      <c r="M499" s="172">
        <v>1043</v>
      </c>
      <c r="N499" s="177">
        <v>143</v>
      </c>
      <c r="O499" s="177">
        <v>482</v>
      </c>
      <c r="P499" s="178">
        <v>418</v>
      </c>
    </row>
    <row r="500" spans="1:16" x14ac:dyDescent="0.3">
      <c r="A500" s="175" t="s">
        <v>1130</v>
      </c>
      <c r="B500" s="176" t="s">
        <v>569</v>
      </c>
      <c r="C500" s="176" t="s">
        <v>1694</v>
      </c>
      <c r="D500" s="175" t="s">
        <v>574</v>
      </c>
      <c r="E500" s="172">
        <v>1391</v>
      </c>
      <c r="F500" s="177">
        <v>889</v>
      </c>
      <c r="G500" s="177">
        <v>195</v>
      </c>
      <c r="H500" s="178">
        <v>307</v>
      </c>
      <c r="I500" s="172">
        <v>1238</v>
      </c>
      <c r="J500" s="177">
        <v>726</v>
      </c>
      <c r="K500" s="177">
        <v>204</v>
      </c>
      <c r="L500" s="178">
        <v>308</v>
      </c>
      <c r="M500" s="172">
        <v>1018</v>
      </c>
      <c r="N500" s="177">
        <v>515</v>
      </c>
      <c r="O500" s="177">
        <v>207</v>
      </c>
      <c r="P500" s="178">
        <v>296</v>
      </c>
    </row>
    <row r="501" spans="1:16" x14ac:dyDescent="0.3">
      <c r="A501" s="175" t="s">
        <v>107</v>
      </c>
      <c r="B501" s="176" t="s">
        <v>1086</v>
      </c>
      <c r="C501" s="176" t="s">
        <v>1695</v>
      </c>
      <c r="D501" s="175" t="s">
        <v>1106</v>
      </c>
      <c r="E501" s="172">
        <v>1037</v>
      </c>
      <c r="F501" s="177">
        <v>375</v>
      </c>
      <c r="G501" s="177">
        <v>379</v>
      </c>
      <c r="H501" s="178">
        <v>283</v>
      </c>
      <c r="I501" s="172">
        <v>1043</v>
      </c>
      <c r="J501" s="177">
        <v>374</v>
      </c>
      <c r="K501" s="177">
        <v>391</v>
      </c>
      <c r="L501" s="178">
        <v>278</v>
      </c>
      <c r="M501" s="172">
        <v>991</v>
      </c>
      <c r="N501" s="177">
        <v>369</v>
      </c>
      <c r="O501" s="177">
        <v>376</v>
      </c>
      <c r="P501" s="178">
        <v>246</v>
      </c>
    </row>
    <row r="502" spans="1:16" x14ac:dyDescent="0.3">
      <c r="A502" s="175" t="s">
        <v>762</v>
      </c>
      <c r="B502" s="176" t="s">
        <v>108</v>
      </c>
      <c r="C502" s="176" t="s">
        <v>1696</v>
      </c>
      <c r="D502" s="175" t="s">
        <v>157</v>
      </c>
      <c r="E502" s="172">
        <v>1068</v>
      </c>
      <c r="F502" s="177">
        <v>224</v>
      </c>
      <c r="G502" s="177">
        <v>565</v>
      </c>
      <c r="H502" s="178">
        <v>279</v>
      </c>
      <c r="I502" s="172">
        <v>1067</v>
      </c>
      <c r="J502" s="177">
        <v>215</v>
      </c>
      <c r="K502" s="177">
        <v>576</v>
      </c>
      <c r="L502" s="178">
        <v>276</v>
      </c>
      <c r="M502" s="172">
        <v>1030</v>
      </c>
      <c r="N502" s="177">
        <v>187</v>
      </c>
      <c r="O502" s="177">
        <v>559</v>
      </c>
      <c r="P502" s="178">
        <v>284</v>
      </c>
    </row>
    <row r="503" spans="1:16" x14ac:dyDescent="0.3">
      <c r="A503" s="175" t="s">
        <v>234</v>
      </c>
      <c r="B503" s="176" t="s">
        <v>272</v>
      </c>
      <c r="C503" s="176" t="s">
        <v>1697</v>
      </c>
      <c r="D503" s="175" t="s">
        <v>560</v>
      </c>
      <c r="E503" s="172">
        <v>1022</v>
      </c>
      <c r="F503" s="177">
        <v>437</v>
      </c>
      <c r="G503" s="177">
        <v>158</v>
      </c>
      <c r="H503" s="178">
        <v>427</v>
      </c>
      <c r="I503" s="172">
        <v>1027</v>
      </c>
      <c r="J503" s="177">
        <v>434</v>
      </c>
      <c r="K503" s="177">
        <v>160</v>
      </c>
      <c r="L503" s="178">
        <v>433</v>
      </c>
      <c r="M503" s="172">
        <v>957</v>
      </c>
      <c r="N503" s="177">
        <v>432</v>
      </c>
      <c r="O503" s="177">
        <v>148</v>
      </c>
      <c r="P503" s="178">
        <v>377</v>
      </c>
    </row>
    <row r="504" spans="1:16" x14ac:dyDescent="0.3">
      <c r="A504" s="175" t="s">
        <v>819</v>
      </c>
      <c r="B504" s="176" t="s">
        <v>569</v>
      </c>
      <c r="C504" s="176" t="s">
        <v>1698</v>
      </c>
      <c r="D504" s="175" t="s">
        <v>602</v>
      </c>
      <c r="E504" s="172">
        <v>1017</v>
      </c>
      <c r="F504" s="177">
        <v>437</v>
      </c>
      <c r="G504" s="177">
        <v>297</v>
      </c>
      <c r="H504" s="178">
        <v>283</v>
      </c>
      <c r="I504" s="172">
        <v>1021</v>
      </c>
      <c r="J504" s="177">
        <v>433</v>
      </c>
      <c r="K504" s="177">
        <v>309</v>
      </c>
      <c r="L504" s="178">
        <v>279</v>
      </c>
      <c r="M504" s="172">
        <v>929</v>
      </c>
      <c r="N504" s="177">
        <v>438</v>
      </c>
      <c r="O504" s="177">
        <v>280</v>
      </c>
      <c r="P504" s="178">
        <v>211</v>
      </c>
    </row>
    <row r="505" spans="1:16" x14ac:dyDescent="0.3">
      <c r="A505" s="175" t="s">
        <v>1182</v>
      </c>
      <c r="B505" s="176" t="s">
        <v>108</v>
      </c>
      <c r="C505" s="176" t="s">
        <v>1699</v>
      </c>
      <c r="D505" s="175" t="s">
        <v>211</v>
      </c>
      <c r="E505" s="172">
        <v>1082</v>
      </c>
      <c r="F505" s="177">
        <v>429</v>
      </c>
      <c r="G505" s="177">
        <v>192</v>
      </c>
      <c r="H505" s="178">
        <v>461</v>
      </c>
      <c r="I505" s="172">
        <v>1077</v>
      </c>
      <c r="J505" s="177">
        <v>427</v>
      </c>
      <c r="K505" s="177">
        <v>212</v>
      </c>
      <c r="L505" s="178">
        <v>438</v>
      </c>
      <c r="M505" s="172">
        <v>973</v>
      </c>
      <c r="N505" s="177">
        <v>341</v>
      </c>
      <c r="O505" s="177">
        <v>215</v>
      </c>
      <c r="P505" s="178">
        <v>417</v>
      </c>
    </row>
    <row r="506" spans="1:16" x14ac:dyDescent="0.3">
      <c r="A506" s="175" t="s">
        <v>308</v>
      </c>
      <c r="B506" s="176" t="s">
        <v>513</v>
      </c>
      <c r="C506" s="176" t="s">
        <v>1700</v>
      </c>
      <c r="D506" s="176" t="s">
        <v>520</v>
      </c>
      <c r="E506" s="172">
        <v>1120</v>
      </c>
      <c r="F506" s="177">
        <v>509</v>
      </c>
      <c r="G506" s="177">
        <v>435</v>
      </c>
      <c r="H506" s="178">
        <v>176</v>
      </c>
      <c r="I506" s="172">
        <v>1119</v>
      </c>
      <c r="J506" s="177">
        <v>503</v>
      </c>
      <c r="K506" s="177">
        <v>440</v>
      </c>
      <c r="L506" s="178">
        <v>176</v>
      </c>
      <c r="M506" s="172">
        <v>984</v>
      </c>
      <c r="N506" s="177">
        <v>384</v>
      </c>
      <c r="O506" s="177">
        <v>434</v>
      </c>
      <c r="P506" s="178">
        <v>166</v>
      </c>
    </row>
    <row r="507" spans="1:16" x14ac:dyDescent="0.3">
      <c r="A507" s="175" t="s">
        <v>107</v>
      </c>
      <c r="B507" s="176" t="s">
        <v>939</v>
      </c>
      <c r="C507" s="176" t="s">
        <v>1701</v>
      </c>
      <c r="D507" s="175" t="s">
        <v>1013</v>
      </c>
      <c r="E507" s="172">
        <v>1028</v>
      </c>
      <c r="F507" s="177">
        <v>347</v>
      </c>
      <c r="G507" s="177">
        <v>386</v>
      </c>
      <c r="H507" s="178">
        <v>295</v>
      </c>
      <c r="I507" s="172">
        <v>948</v>
      </c>
      <c r="J507" s="177">
        <v>352</v>
      </c>
      <c r="K507" s="177">
        <v>298</v>
      </c>
      <c r="L507" s="178">
        <v>298</v>
      </c>
      <c r="M507" s="172">
        <v>969</v>
      </c>
      <c r="N507" s="177">
        <v>353</v>
      </c>
      <c r="O507" s="177">
        <v>339</v>
      </c>
      <c r="P507" s="178">
        <v>277</v>
      </c>
    </row>
    <row r="508" spans="1:16" x14ac:dyDescent="0.3">
      <c r="A508" s="175" t="s">
        <v>873</v>
      </c>
      <c r="B508" s="176" t="s">
        <v>458</v>
      </c>
      <c r="C508" s="176" t="s">
        <v>1702</v>
      </c>
      <c r="D508" s="175" t="s">
        <v>465</v>
      </c>
      <c r="E508" s="172">
        <v>896</v>
      </c>
      <c r="F508" s="177">
        <v>283</v>
      </c>
      <c r="G508" s="177">
        <v>405</v>
      </c>
      <c r="H508" s="178">
        <v>208</v>
      </c>
      <c r="I508" s="172">
        <v>983</v>
      </c>
      <c r="J508" s="177">
        <v>282</v>
      </c>
      <c r="K508" s="177">
        <v>451</v>
      </c>
      <c r="L508" s="178">
        <v>250</v>
      </c>
      <c r="M508" s="172">
        <v>939</v>
      </c>
      <c r="N508" s="177">
        <v>278</v>
      </c>
      <c r="O508" s="177">
        <v>457</v>
      </c>
      <c r="P508" s="178">
        <v>204</v>
      </c>
    </row>
    <row r="509" spans="1:16" x14ac:dyDescent="0.3">
      <c r="A509" s="175" t="s">
        <v>474</v>
      </c>
      <c r="B509" s="176" t="s">
        <v>181</v>
      </c>
      <c r="C509" s="176" t="s">
        <v>1703</v>
      </c>
      <c r="D509" s="175" t="s">
        <v>640</v>
      </c>
      <c r="E509" s="172">
        <v>1115</v>
      </c>
      <c r="F509" s="177">
        <v>301</v>
      </c>
      <c r="G509" s="177">
        <v>563</v>
      </c>
      <c r="H509" s="178">
        <v>251</v>
      </c>
      <c r="I509" s="172">
        <v>1109</v>
      </c>
      <c r="J509" s="177">
        <v>302</v>
      </c>
      <c r="K509" s="177">
        <v>551</v>
      </c>
      <c r="L509" s="178">
        <v>256</v>
      </c>
      <c r="M509" s="172">
        <v>982</v>
      </c>
      <c r="N509" s="177">
        <v>191</v>
      </c>
      <c r="O509" s="177">
        <v>537</v>
      </c>
      <c r="P509" s="178">
        <v>254</v>
      </c>
    </row>
    <row r="510" spans="1:16" x14ac:dyDescent="0.3">
      <c r="A510" s="175" t="s">
        <v>568</v>
      </c>
      <c r="B510" s="176" t="s">
        <v>309</v>
      </c>
      <c r="C510" s="176" t="s">
        <v>1704</v>
      </c>
      <c r="D510" s="175" t="s">
        <v>360</v>
      </c>
      <c r="E510" s="172">
        <v>1004</v>
      </c>
      <c r="F510" s="177">
        <v>495</v>
      </c>
      <c r="G510" s="177">
        <v>316</v>
      </c>
      <c r="H510" s="178">
        <v>193</v>
      </c>
      <c r="I510" s="172">
        <v>1027</v>
      </c>
      <c r="J510" s="177">
        <v>471</v>
      </c>
      <c r="K510" s="177">
        <v>336</v>
      </c>
      <c r="L510" s="178">
        <v>220</v>
      </c>
      <c r="M510" s="172">
        <v>974</v>
      </c>
      <c r="N510" s="177">
        <v>437</v>
      </c>
      <c r="O510" s="177">
        <v>324</v>
      </c>
      <c r="P510" s="178">
        <v>213</v>
      </c>
    </row>
    <row r="511" spans="1:16" x14ac:dyDescent="0.3">
      <c r="A511" s="175" t="s">
        <v>873</v>
      </c>
      <c r="B511" s="176" t="s">
        <v>108</v>
      </c>
      <c r="C511" s="176" t="s">
        <v>1705</v>
      </c>
      <c r="D511" s="175" t="s">
        <v>168</v>
      </c>
      <c r="E511" s="172">
        <v>963</v>
      </c>
      <c r="F511" s="177">
        <v>307</v>
      </c>
      <c r="G511" s="177">
        <v>274</v>
      </c>
      <c r="H511" s="178">
        <v>382</v>
      </c>
      <c r="I511" s="172">
        <v>980</v>
      </c>
      <c r="J511" s="177">
        <v>309</v>
      </c>
      <c r="K511" s="177">
        <v>282</v>
      </c>
      <c r="L511" s="178">
        <v>389</v>
      </c>
      <c r="M511" s="172">
        <v>951</v>
      </c>
      <c r="N511" s="177">
        <v>304</v>
      </c>
      <c r="O511" s="177">
        <v>285</v>
      </c>
      <c r="P511" s="178">
        <v>362</v>
      </c>
    </row>
    <row r="512" spans="1:16" x14ac:dyDescent="0.3">
      <c r="A512" s="175" t="s">
        <v>234</v>
      </c>
      <c r="B512" s="176" t="s">
        <v>712</v>
      </c>
      <c r="C512" s="176" t="s">
        <v>1706</v>
      </c>
      <c r="D512" s="175" t="s">
        <v>727</v>
      </c>
      <c r="E512" s="172">
        <v>1033</v>
      </c>
      <c r="F512" s="177">
        <v>168</v>
      </c>
      <c r="G512" s="177">
        <v>612</v>
      </c>
      <c r="H512" s="178">
        <v>253</v>
      </c>
      <c r="I512" s="172">
        <v>1015</v>
      </c>
      <c r="J512" s="177">
        <v>169</v>
      </c>
      <c r="K512" s="177">
        <v>592</v>
      </c>
      <c r="L512" s="178">
        <v>254</v>
      </c>
      <c r="M512" s="172">
        <v>976</v>
      </c>
      <c r="N512" s="177">
        <v>153</v>
      </c>
      <c r="O512" s="177">
        <v>566</v>
      </c>
      <c r="P512" s="178">
        <v>257</v>
      </c>
    </row>
    <row r="513" spans="1:16" x14ac:dyDescent="0.3">
      <c r="A513" s="175" t="s">
        <v>429</v>
      </c>
      <c r="B513" s="176" t="s">
        <v>475</v>
      </c>
      <c r="C513" s="176" t="s">
        <v>1707</v>
      </c>
      <c r="D513" s="175" t="s">
        <v>480</v>
      </c>
      <c r="E513" s="172">
        <v>1137</v>
      </c>
      <c r="F513" s="177">
        <v>363</v>
      </c>
      <c r="G513" s="177">
        <v>425</v>
      </c>
      <c r="H513" s="178">
        <v>349</v>
      </c>
      <c r="I513" s="172">
        <v>1162</v>
      </c>
      <c r="J513" s="177">
        <v>366</v>
      </c>
      <c r="K513" s="177">
        <v>437</v>
      </c>
      <c r="L513" s="178">
        <v>359</v>
      </c>
      <c r="M513" s="172">
        <v>933</v>
      </c>
      <c r="N513" s="177">
        <v>229</v>
      </c>
      <c r="O513" s="177">
        <v>377</v>
      </c>
      <c r="P513" s="178">
        <v>327</v>
      </c>
    </row>
    <row r="514" spans="1:16" x14ac:dyDescent="0.3">
      <c r="A514" s="175" t="s">
        <v>1130</v>
      </c>
      <c r="B514" s="176" t="s">
        <v>1039</v>
      </c>
      <c r="C514" s="176" t="s">
        <v>1708</v>
      </c>
      <c r="D514" s="175" t="s">
        <v>1082</v>
      </c>
      <c r="E514" s="172">
        <v>1021</v>
      </c>
      <c r="F514" s="177">
        <v>216</v>
      </c>
      <c r="G514" s="177">
        <v>501</v>
      </c>
      <c r="H514" s="178">
        <v>304</v>
      </c>
      <c r="I514" s="172">
        <v>985</v>
      </c>
      <c r="J514" s="177">
        <v>212</v>
      </c>
      <c r="K514" s="177">
        <v>460</v>
      </c>
      <c r="L514" s="178">
        <v>313</v>
      </c>
      <c r="M514" s="172">
        <v>945</v>
      </c>
      <c r="N514" s="177">
        <v>187</v>
      </c>
      <c r="O514" s="177">
        <v>463</v>
      </c>
      <c r="P514" s="178">
        <v>295</v>
      </c>
    </row>
    <row r="515" spans="1:16" x14ac:dyDescent="0.3">
      <c r="A515" s="175" t="s">
        <v>747</v>
      </c>
      <c r="B515" s="176" t="s">
        <v>475</v>
      </c>
      <c r="C515" s="176" t="s">
        <v>1709</v>
      </c>
      <c r="D515" s="175" t="s">
        <v>510</v>
      </c>
      <c r="E515" s="172">
        <v>1074</v>
      </c>
      <c r="F515" s="177">
        <v>397</v>
      </c>
      <c r="G515" s="177">
        <v>384</v>
      </c>
      <c r="H515" s="178">
        <v>293</v>
      </c>
      <c r="I515" s="172">
        <v>1088</v>
      </c>
      <c r="J515" s="177">
        <v>400</v>
      </c>
      <c r="K515" s="177">
        <v>384</v>
      </c>
      <c r="L515" s="178">
        <v>304</v>
      </c>
      <c r="M515" s="172">
        <v>923</v>
      </c>
      <c r="N515" s="177">
        <v>282</v>
      </c>
      <c r="O515" s="177">
        <v>373</v>
      </c>
      <c r="P515" s="178">
        <v>268</v>
      </c>
    </row>
    <row r="516" spans="1:16" x14ac:dyDescent="0.3">
      <c r="A516" s="175" t="s">
        <v>819</v>
      </c>
      <c r="B516" s="176" t="s">
        <v>569</v>
      </c>
      <c r="C516" s="176" t="s">
        <v>1710</v>
      </c>
      <c r="D516" s="175" t="s">
        <v>586</v>
      </c>
      <c r="E516" s="172">
        <v>1354</v>
      </c>
      <c r="F516" s="177">
        <v>851</v>
      </c>
      <c r="G516" s="177">
        <v>215</v>
      </c>
      <c r="H516" s="178">
        <v>288</v>
      </c>
      <c r="I516" s="172">
        <v>1214</v>
      </c>
      <c r="J516" s="177">
        <v>659</v>
      </c>
      <c r="K516" s="177">
        <v>257</v>
      </c>
      <c r="L516" s="178">
        <v>298</v>
      </c>
      <c r="M516" s="172">
        <v>949</v>
      </c>
      <c r="N516" s="177">
        <v>420</v>
      </c>
      <c r="O516" s="177">
        <v>236</v>
      </c>
      <c r="P516" s="178">
        <v>293</v>
      </c>
    </row>
    <row r="517" spans="1:16" x14ac:dyDescent="0.3">
      <c r="A517" s="175" t="s">
        <v>107</v>
      </c>
      <c r="B517" s="176" t="s">
        <v>939</v>
      </c>
      <c r="C517" s="176" t="s">
        <v>1711</v>
      </c>
      <c r="D517" s="175" t="s">
        <v>959</v>
      </c>
      <c r="E517" s="172">
        <v>886</v>
      </c>
      <c r="F517" s="177">
        <v>367</v>
      </c>
      <c r="G517" s="177">
        <v>217</v>
      </c>
      <c r="H517" s="178">
        <v>302</v>
      </c>
      <c r="I517" s="172">
        <v>911</v>
      </c>
      <c r="J517" s="177">
        <v>374</v>
      </c>
      <c r="K517" s="177">
        <v>231</v>
      </c>
      <c r="L517" s="178">
        <v>306</v>
      </c>
      <c r="M517" s="172">
        <v>922</v>
      </c>
      <c r="N517" s="177">
        <v>378</v>
      </c>
      <c r="O517" s="177">
        <v>269</v>
      </c>
      <c r="P517" s="178">
        <v>275</v>
      </c>
    </row>
    <row r="518" spans="1:16" x14ac:dyDescent="0.3">
      <c r="A518" s="175" t="s">
        <v>308</v>
      </c>
      <c r="B518" s="176" t="s">
        <v>1039</v>
      </c>
      <c r="C518" s="176" t="s">
        <v>1712</v>
      </c>
      <c r="D518" s="175" t="s">
        <v>1045</v>
      </c>
      <c r="E518" s="172">
        <v>982</v>
      </c>
      <c r="F518" s="177">
        <v>304</v>
      </c>
      <c r="G518" s="177">
        <v>224</v>
      </c>
      <c r="H518" s="178">
        <v>454</v>
      </c>
      <c r="I518" s="172">
        <v>957</v>
      </c>
      <c r="J518" s="177">
        <v>264</v>
      </c>
      <c r="K518" s="177">
        <v>229</v>
      </c>
      <c r="L518" s="178">
        <v>464</v>
      </c>
      <c r="M518" s="172">
        <v>932</v>
      </c>
      <c r="N518" s="177">
        <v>260</v>
      </c>
      <c r="O518" s="177">
        <v>226</v>
      </c>
      <c r="P518" s="178">
        <v>446</v>
      </c>
    </row>
    <row r="519" spans="1:16" x14ac:dyDescent="0.3">
      <c r="A519" s="175" t="s">
        <v>234</v>
      </c>
      <c r="B519" s="176" t="s">
        <v>569</v>
      </c>
      <c r="C519" s="176" t="s">
        <v>1713</v>
      </c>
      <c r="D519" s="175" t="s">
        <v>639</v>
      </c>
      <c r="E519" s="172">
        <v>968</v>
      </c>
      <c r="F519" s="177">
        <v>223</v>
      </c>
      <c r="G519" s="177">
        <v>537</v>
      </c>
      <c r="H519" s="178">
        <v>208</v>
      </c>
      <c r="I519" s="172">
        <v>980</v>
      </c>
      <c r="J519" s="177">
        <v>224</v>
      </c>
      <c r="K519" s="177">
        <v>540</v>
      </c>
      <c r="L519" s="178">
        <v>216</v>
      </c>
      <c r="M519" s="172">
        <v>900</v>
      </c>
      <c r="N519" s="177">
        <v>219</v>
      </c>
      <c r="O519" s="177">
        <v>512</v>
      </c>
      <c r="P519" s="178">
        <v>169</v>
      </c>
    </row>
    <row r="520" spans="1:16" x14ac:dyDescent="0.3">
      <c r="A520" s="175" t="s">
        <v>792</v>
      </c>
      <c r="B520" s="176" t="s">
        <v>513</v>
      </c>
      <c r="C520" s="176" t="s">
        <v>1714</v>
      </c>
      <c r="D520" s="175" t="s">
        <v>533</v>
      </c>
      <c r="E520" s="172">
        <v>886</v>
      </c>
      <c r="F520" s="177">
        <v>353</v>
      </c>
      <c r="G520" s="177">
        <v>241</v>
      </c>
      <c r="H520" s="178">
        <v>292</v>
      </c>
      <c r="I520" s="172">
        <v>877</v>
      </c>
      <c r="J520" s="177">
        <v>355</v>
      </c>
      <c r="K520" s="177">
        <v>215</v>
      </c>
      <c r="L520" s="178">
        <v>307</v>
      </c>
      <c r="M520" s="172">
        <v>921</v>
      </c>
      <c r="N520" s="177">
        <v>307</v>
      </c>
      <c r="O520" s="177">
        <v>331</v>
      </c>
      <c r="P520" s="178">
        <v>283</v>
      </c>
    </row>
    <row r="521" spans="1:16" x14ac:dyDescent="0.3">
      <c r="A521" s="175" t="s">
        <v>1085</v>
      </c>
      <c r="B521" s="176" t="s">
        <v>569</v>
      </c>
      <c r="C521" s="176" t="s">
        <v>1715</v>
      </c>
      <c r="D521" s="175" t="s">
        <v>626</v>
      </c>
      <c r="E521" s="172">
        <v>1083</v>
      </c>
      <c r="F521" s="177">
        <v>557</v>
      </c>
      <c r="G521" s="177">
        <v>184</v>
      </c>
      <c r="H521" s="178">
        <v>342</v>
      </c>
      <c r="I521" s="172">
        <v>1042</v>
      </c>
      <c r="J521" s="177">
        <v>559</v>
      </c>
      <c r="K521" s="177">
        <v>153</v>
      </c>
      <c r="L521" s="178">
        <v>330</v>
      </c>
      <c r="M521" s="172">
        <v>874</v>
      </c>
      <c r="N521" s="177">
        <v>464</v>
      </c>
      <c r="O521" s="177">
        <v>150</v>
      </c>
      <c r="P521" s="178">
        <v>260</v>
      </c>
    </row>
    <row r="522" spans="1:16" x14ac:dyDescent="0.3">
      <c r="A522" s="175" t="s">
        <v>107</v>
      </c>
      <c r="B522" s="176" t="s">
        <v>763</v>
      </c>
      <c r="C522" s="176" t="s">
        <v>1716</v>
      </c>
      <c r="D522" s="175" t="s">
        <v>767</v>
      </c>
      <c r="E522" s="172">
        <v>47</v>
      </c>
      <c r="F522" s="177">
        <v>0</v>
      </c>
      <c r="G522" s="177">
        <v>44</v>
      </c>
      <c r="H522" s="178">
        <v>3</v>
      </c>
      <c r="I522" s="172">
        <v>111</v>
      </c>
      <c r="J522" s="177">
        <v>0</v>
      </c>
      <c r="K522" s="177">
        <v>90</v>
      </c>
      <c r="L522" s="178">
        <v>21</v>
      </c>
      <c r="M522" s="172">
        <v>943</v>
      </c>
      <c r="N522" s="177">
        <v>2</v>
      </c>
      <c r="O522" s="177">
        <v>919</v>
      </c>
      <c r="P522" s="178">
        <v>22</v>
      </c>
    </row>
    <row r="523" spans="1:16" x14ac:dyDescent="0.3">
      <c r="A523" s="175" t="s">
        <v>1014</v>
      </c>
      <c r="B523" s="176" t="s">
        <v>272</v>
      </c>
      <c r="C523" s="176" t="s">
        <v>1717</v>
      </c>
      <c r="D523" s="175" t="s">
        <v>567</v>
      </c>
      <c r="E523" s="172">
        <v>935</v>
      </c>
      <c r="F523" s="177">
        <v>316</v>
      </c>
      <c r="G523" s="177">
        <v>218</v>
      </c>
      <c r="H523" s="178">
        <v>401</v>
      </c>
      <c r="I523" s="172">
        <v>943</v>
      </c>
      <c r="J523" s="177">
        <v>315</v>
      </c>
      <c r="K523" s="177">
        <v>217</v>
      </c>
      <c r="L523" s="178">
        <v>411</v>
      </c>
      <c r="M523" s="172">
        <v>923</v>
      </c>
      <c r="N523" s="177">
        <v>311</v>
      </c>
      <c r="O523" s="177">
        <v>219</v>
      </c>
      <c r="P523" s="178">
        <v>393</v>
      </c>
    </row>
    <row r="524" spans="1:16" x14ac:dyDescent="0.3">
      <c r="A524" s="175" t="s">
        <v>938</v>
      </c>
      <c r="B524" s="176" t="s">
        <v>1039</v>
      </c>
      <c r="C524" s="176" t="s">
        <v>1718</v>
      </c>
      <c r="D524" s="175" t="s">
        <v>1069</v>
      </c>
      <c r="E524" s="172">
        <v>965</v>
      </c>
      <c r="F524" s="177">
        <v>474</v>
      </c>
      <c r="G524" s="177">
        <v>216</v>
      </c>
      <c r="H524" s="178">
        <v>275</v>
      </c>
      <c r="I524" s="172">
        <v>975</v>
      </c>
      <c r="J524" s="177">
        <v>471</v>
      </c>
      <c r="K524" s="177">
        <v>225</v>
      </c>
      <c r="L524" s="178">
        <v>279</v>
      </c>
      <c r="M524" s="172">
        <v>896</v>
      </c>
      <c r="N524" s="177">
        <v>467</v>
      </c>
      <c r="O524" s="177">
        <v>194</v>
      </c>
      <c r="P524" s="178">
        <v>235</v>
      </c>
    </row>
    <row r="525" spans="1:16" x14ac:dyDescent="0.3">
      <c r="A525" s="175" t="s">
        <v>512</v>
      </c>
      <c r="B525" s="176" t="s">
        <v>793</v>
      </c>
      <c r="C525" s="176" t="s">
        <v>1719</v>
      </c>
      <c r="D525" s="175" t="s">
        <v>804</v>
      </c>
      <c r="E525" s="172">
        <v>976</v>
      </c>
      <c r="F525" s="177">
        <v>187</v>
      </c>
      <c r="G525" s="177">
        <v>672</v>
      </c>
      <c r="H525" s="178">
        <v>117</v>
      </c>
      <c r="I525" s="172">
        <v>973</v>
      </c>
      <c r="J525" s="177">
        <v>191</v>
      </c>
      <c r="K525" s="177">
        <v>666</v>
      </c>
      <c r="L525" s="178">
        <v>116</v>
      </c>
      <c r="M525" s="172">
        <v>934</v>
      </c>
      <c r="N525" s="177">
        <v>172</v>
      </c>
      <c r="O525" s="177">
        <v>650</v>
      </c>
      <c r="P525" s="178">
        <v>112</v>
      </c>
    </row>
    <row r="526" spans="1:16" x14ac:dyDescent="0.3">
      <c r="A526" s="175" t="s">
        <v>107</v>
      </c>
      <c r="B526" s="176" t="s">
        <v>939</v>
      </c>
      <c r="C526" s="176" t="s">
        <v>1720</v>
      </c>
      <c r="D526" s="175" t="s">
        <v>129</v>
      </c>
      <c r="E526" s="172">
        <v>956</v>
      </c>
      <c r="F526" s="177">
        <v>303</v>
      </c>
      <c r="G526" s="177">
        <v>269</v>
      </c>
      <c r="H526" s="178">
        <v>384</v>
      </c>
      <c r="I526" s="172">
        <v>942</v>
      </c>
      <c r="J526" s="177">
        <v>294</v>
      </c>
      <c r="K526" s="177">
        <v>260</v>
      </c>
      <c r="L526" s="178">
        <v>388</v>
      </c>
      <c r="M526" s="172">
        <v>930</v>
      </c>
      <c r="N526" s="177">
        <v>296</v>
      </c>
      <c r="O526" s="177">
        <v>253</v>
      </c>
      <c r="P526" s="178">
        <v>381</v>
      </c>
    </row>
    <row r="527" spans="1:16" x14ac:dyDescent="0.3">
      <c r="A527" s="175" t="s">
        <v>568</v>
      </c>
      <c r="B527" s="176" t="s">
        <v>475</v>
      </c>
      <c r="C527" s="176" t="s">
        <v>1721</v>
      </c>
      <c r="D527" s="175" t="s">
        <v>284</v>
      </c>
      <c r="E527" s="172">
        <v>938</v>
      </c>
      <c r="F527" s="177">
        <v>226</v>
      </c>
      <c r="G527" s="177">
        <v>503</v>
      </c>
      <c r="H527" s="178">
        <v>209</v>
      </c>
      <c r="I527" s="172">
        <v>956</v>
      </c>
      <c r="J527" s="177">
        <v>231</v>
      </c>
      <c r="K527" s="177">
        <v>526</v>
      </c>
      <c r="L527" s="178">
        <v>199</v>
      </c>
      <c r="M527" s="172">
        <v>938</v>
      </c>
      <c r="N527" s="177">
        <v>226</v>
      </c>
      <c r="O527" s="177">
        <v>510</v>
      </c>
      <c r="P527" s="178">
        <v>202</v>
      </c>
    </row>
    <row r="528" spans="1:16" x14ac:dyDescent="0.3">
      <c r="A528" s="175" t="s">
        <v>711</v>
      </c>
      <c r="B528" s="176" t="s">
        <v>1039</v>
      </c>
      <c r="C528" s="176" t="s">
        <v>1722</v>
      </c>
      <c r="D528" s="175" t="s">
        <v>1042</v>
      </c>
      <c r="E528" s="172">
        <v>1005</v>
      </c>
      <c r="F528" s="177">
        <v>265</v>
      </c>
      <c r="G528" s="177">
        <v>445</v>
      </c>
      <c r="H528" s="178">
        <v>295</v>
      </c>
      <c r="I528" s="172">
        <v>997</v>
      </c>
      <c r="J528" s="177">
        <v>263</v>
      </c>
      <c r="K528" s="177">
        <v>445</v>
      </c>
      <c r="L528" s="178">
        <v>289</v>
      </c>
      <c r="M528" s="172">
        <v>917</v>
      </c>
      <c r="N528" s="177">
        <v>208</v>
      </c>
      <c r="O528" s="177">
        <v>434</v>
      </c>
      <c r="P528" s="178">
        <v>275</v>
      </c>
    </row>
    <row r="529" spans="1:16" x14ac:dyDescent="0.3">
      <c r="A529" s="175" t="s">
        <v>873</v>
      </c>
      <c r="B529" s="176" t="s">
        <v>874</v>
      </c>
      <c r="C529" s="176" t="s">
        <v>1723</v>
      </c>
      <c r="D529" s="176" t="s">
        <v>909</v>
      </c>
      <c r="E529" s="172">
        <v>1062</v>
      </c>
      <c r="F529" s="177">
        <v>275</v>
      </c>
      <c r="G529" s="177">
        <v>508</v>
      </c>
      <c r="H529" s="178">
        <v>279</v>
      </c>
      <c r="I529" s="172">
        <v>1042</v>
      </c>
      <c r="J529" s="177">
        <v>278</v>
      </c>
      <c r="K529" s="177">
        <v>482</v>
      </c>
      <c r="L529" s="178">
        <v>282</v>
      </c>
      <c r="M529" s="172">
        <v>912</v>
      </c>
      <c r="N529" s="177">
        <v>125</v>
      </c>
      <c r="O529" s="177">
        <v>521</v>
      </c>
      <c r="P529" s="178">
        <v>266</v>
      </c>
    </row>
    <row r="530" spans="1:16" x14ac:dyDescent="0.3">
      <c r="A530" s="175" t="s">
        <v>938</v>
      </c>
      <c r="B530" s="176" t="s">
        <v>449</v>
      </c>
      <c r="C530" s="176" t="s">
        <v>1724</v>
      </c>
      <c r="D530" s="175" t="s">
        <v>935</v>
      </c>
      <c r="E530" s="172">
        <v>1209</v>
      </c>
      <c r="F530" s="177">
        <v>569</v>
      </c>
      <c r="G530" s="177">
        <v>365</v>
      </c>
      <c r="H530" s="178">
        <v>275</v>
      </c>
      <c r="I530" s="172">
        <v>1107</v>
      </c>
      <c r="J530" s="177">
        <v>454</v>
      </c>
      <c r="K530" s="177">
        <v>372</v>
      </c>
      <c r="L530" s="178">
        <v>281</v>
      </c>
      <c r="M530" s="172">
        <v>921</v>
      </c>
      <c r="N530" s="177">
        <v>302</v>
      </c>
      <c r="O530" s="177">
        <v>345</v>
      </c>
      <c r="P530" s="178">
        <v>274</v>
      </c>
    </row>
    <row r="531" spans="1:16" x14ac:dyDescent="0.3">
      <c r="A531" s="175" t="s">
        <v>873</v>
      </c>
      <c r="B531" s="176" t="s">
        <v>181</v>
      </c>
      <c r="C531" s="176" t="s">
        <v>1725</v>
      </c>
      <c r="D531" s="175" t="s">
        <v>832</v>
      </c>
      <c r="E531" s="172">
        <v>939</v>
      </c>
      <c r="F531" s="177">
        <v>278</v>
      </c>
      <c r="G531" s="177">
        <v>339</v>
      </c>
      <c r="H531" s="178">
        <v>322</v>
      </c>
      <c r="I531" s="172">
        <v>1106</v>
      </c>
      <c r="J531" s="177">
        <v>275</v>
      </c>
      <c r="K531" s="177">
        <v>510</v>
      </c>
      <c r="L531" s="178">
        <v>321</v>
      </c>
      <c r="M531" s="172">
        <v>921</v>
      </c>
      <c r="N531" s="177">
        <v>271</v>
      </c>
      <c r="O531" s="177">
        <v>334</v>
      </c>
      <c r="P531" s="178">
        <v>316</v>
      </c>
    </row>
    <row r="532" spans="1:16" x14ac:dyDescent="0.3">
      <c r="A532" s="175" t="s">
        <v>1085</v>
      </c>
      <c r="B532" s="176" t="s">
        <v>1086</v>
      </c>
      <c r="C532" s="176" t="s">
        <v>1726</v>
      </c>
      <c r="D532" s="175" t="s">
        <v>1113</v>
      </c>
      <c r="E532" s="172">
        <v>945</v>
      </c>
      <c r="F532" s="177">
        <v>270</v>
      </c>
      <c r="G532" s="177">
        <v>304</v>
      </c>
      <c r="H532" s="178">
        <v>371</v>
      </c>
      <c r="I532" s="172">
        <v>921</v>
      </c>
      <c r="J532" s="177">
        <v>278</v>
      </c>
      <c r="K532" s="177">
        <v>283</v>
      </c>
      <c r="L532" s="178">
        <v>360</v>
      </c>
      <c r="M532" s="172">
        <v>911</v>
      </c>
      <c r="N532" s="177">
        <v>277</v>
      </c>
      <c r="O532" s="177">
        <v>286</v>
      </c>
      <c r="P532" s="178">
        <v>348</v>
      </c>
    </row>
    <row r="533" spans="1:16" x14ac:dyDescent="0.3">
      <c r="A533" s="175" t="s">
        <v>568</v>
      </c>
      <c r="B533" s="176" t="s">
        <v>108</v>
      </c>
      <c r="C533" s="176" t="s">
        <v>1727</v>
      </c>
      <c r="D533" s="175" t="s">
        <v>129</v>
      </c>
      <c r="E533" s="172">
        <v>914</v>
      </c>
      <c r="F533" s="177">
        <v>205</v>
      </c>
      <c r="G533" s="177">
        <v>453</v>
      </c>
      <c r="H533" s="178">
        <v>256</v>
      </c>
      <c r="I533" s="172">
        <v>918</v>
      </c>
      <c r="J533" s="177">
        <v>210</v>
      </c>
      <c r="K533" s="177">
        <v>453</v>
      </c>
      <c r="L533" s="178">
        <v>255</v>
      </c>
      <c r="M533" s="172">
        <v>914</v>
      </c>
      <c r="N533" s="177">
        <v>209</v>
      </c>
      <c r="O533" s="177">
        <v>457</v>
      </c>
      <c r="P533" s="178">
        <v>248</v>
      </c>
    </row>
    <row r="534" spans="1:16" x14ac:dyDescent="0.3">
      <c r="A534" s="175" t="s">
        <v>1085</v>
      </c>
      <c r="B534" s="176" t="s">
        <v>513</v>
      </c>
      <c r="C534" s="176" t="s">
        <v>1728</v>
      </c>
      <c r="D534" s="176" t="s">
        <v>527</v>
      </c>
      <c r="E534" s="172">
        <v>1008</v>
      </c>
      <c r="F534" s="177">
        <v>384</v>
      </c>
      <c r="G534" s="177">
        <v>386</v>
      </c>
      <c r="H534" s="178">
        <v>238</v>
      </c>
      <c r="I534" s="172">
        <v>949</v>
      </c>
      <c r="J534" s="177">
        <v>379</v>
      </c>
      <c r="K534" s="177">
        <v>330</v>
      </c>
      <c r="L534" s="178">
        <v>240</v>
      </c>
      <c r="M534" s="172">
        <v>895</v>
      </c>
      <c r="N534" s="177">
        <v>383</v>
      </c>
      <c r="O534" s="177">
        <v>298</v>
      </c>
      <c r="P534" s="178">
        <v>214</v>
      </c>
    </row>
    <row r="535" spans="1:16" x14ac:dyDescent="0.3">
      <c r="A535" s="175" t="s">
        <v>260</v>
      </c>
      <c r="B535" s="176" t="s">
        <v>681</v>
      </c>
      <c r="C535" s="176" t="s">
        <v>1729</v>
      </c>
      <c r="D535" s="175" t="s">
        <v>708</v>
      </c>
      <c r="E535" s="172">
        <v>1238</v>
      </c>
      <c r="F535" s="177">
        <v>674</v>
      </c>
      <c r="G535" s="177">
        <v>398</v>
      </c>
      <c r="H535" s="178">
        <v>166</v>
      </c>
      <c r="I535" s="172">
        <v>1164</v>
      </c>
      <c r="J535" s="177">
        <v>582</v>
      </c>
      <c r="K535" s="177">
        <v>401</v>
      </c>
      <c r="L535" s="178">
        <v>181</v>
      </c>
      <c r="M535" s="172">
        <v>923</v>
      </c>
      <c r="N535" s="177">
        <v>434</v>
      </c>
      <c r="O535" s="177">
        <v>305</v>
      </c>
      <c r="P535" s="178">
        <v>184</v>
      </c>
    </row>
    <row r="536" spans="1:16" x14ac:dyDescent="0.3">
      <c r="A536" s="175" t="s">
        <v>568</v>
      </c>
      <c r="B536" s="176" t="s">
        <v>235</v>
      </c>
      <c r="C536" s="176" t="s">
        <v>1730</v>
      </c>
      <c r="D536" s="175" t="s">
        <v>241</v>
      </c>
      <c r="E536" s="172">
        <v>1095</v>
      </c>
      <c r="F536" s="177">
        <v>191</v>
      </c>
      <c r="G536" s="177">
        <v>641</v>
      </c>
      <c r="H536" s="178">
        <v>263</v>
      </c>
      <c r="I536" s="172">
        <v>999</v>
      </c>
      <c r="J536" s="177">
        <v>187</v>
      </c>
      <c r="K536" s="177">
        <v>550</v>
      </c>
      <c r="L536" s="178">
        <v>262</v>
      </c>
      <c r="M536" s="172">
        <v>898</v>
      </c>
      <c r="N536" s="177">
        <v>188</v>
      </c>
      <c r="O536" s="177">
        <v>469</v>
      </c>
      <c r="P536" s="178">
        <v>241</v>
      </c>
    </row>
    <row r="537" spans="1:16" x14ac:dyDescent="0.3">
      <c r="A537" s="175" t="s">
        <v>107</v>
      </c>
      <c r="B537" s="176" t="s">
        <v>261</v>
      </c>
      <c r="C537" s="176" t="s">
        <v>1731</v>
      </c>
      <c r="D537" s="175" t="s">
        <v>295</v>
      </c>
      <c r="E537" s="172">
        <v>906</v>
      </c>
      <c r="F537" s="177">
        <v>308</v>
      </c>
      <c r="G537" s="177">
        <v>405</v>
      </c>
      <c r="H537" s="178">
        <v>193</v>
      </c>
      <c r="I537" s="172">
        <v>942</v>
      </c>
      <c r="J537" s="177">
        <v>317</v>
      </c>
      <c r="K537" s="177">
        <v>419</v>
      </c>
      <c r="L537" s="178">
        <v>206</v>
      </c>
      <c r="M537" s="172">
        <v>912</v>
      </c>
      <c r="N537" s="177">
        <v>312</v>
      </c>
      <c r="O537" s="177">
        <v>401</v>
      </c>
      <c r="P537" s="178">
        <v>199</v>
      </c>
    </row>
    <row r="538" spans="1:16" x14ac:dyDescent="0.3">
      <c r="A538" s="175" t="s">
        <v>873</v>
      </c>
      <c r="B538" s="176" t="s">
        <v>309</v>
      </c>
      <c r="C538" s="176" t="s">
        <v>1732</v>
      </c>
      <c r="D538" s="175" t="s">
        <v>333</v>
      </c>
      <c r="E538" s="172">
        <v>941</v>
      </c>
      <c r="F538" s="177">
        <v>245</v>
      </c>
      <c r="G538" s="177">
        <v>363</v>
      </c>
      <c r="H538" s="178">
        <v>333</v>
      </c>
      <c r="I538" s="172">
        <v>951</v>
      </c>
      <c r="J538" s="177">
        <v>247</v>
      </c>
      <c r="K538" s="177">
        <v>378</v>
      </c>
      <c r="L538" s="178">
        <v>326</v>
      </c>
      <c r="M538" s="172">
        <v>900</v>
      </c>
      <c r="N538" s="177">
        <v>244</v>
      </c>
      <c r="O538" s="177">
        <v>345</v>
      </c>
      <c r="P538" s="178">
        <v>311</v>
      </c>
    </row>
    <row r="539" spans="1:16" x14ac:dyDescent="0.3">
      <c r="A539" s="175" t="s">
        <v>792</v>
      </c>
      <c r="B539" s="176" t="s">
        <v>309</v>
      </c>
      <c r="C539" s="176" t="s">
        <v>1733</v>
      </c>
      <c r="D539" s="175" t="s">
        <v>368</v>
      </c>
      <c r="E539" s="172">
        <v>773</v>
      </c>
      <c r="F539" s="177">
        <v>382</v>
      </c>
      <c r="G539" s="177">
        <v>166</v>
      </c>
      <c r="H539" s="178">
        <v>225</v>
      </c>
      <c r="I539" s="172">
        <v>832</v>
      </c>
      <c r="J539" s="177">
        <v>455</v>
      </c>
      <c r="K539" s="177">
        <v>141</v>
      </c>
      <c r="L539" s="178">
        <v>236</v>
      </c>
      <c r="M539" s="172">
        <v>831</v>
      </c>
      <c r="N539" s="177">
        <v>532</v>
      </c>
      <c r="O539" s="177">
        <v>145</v>
      </c>
      <c r="P539" s="178">
        <v>154</v>
      </c>
    </row>
    <row r="540" spans="1:16" x14ac:dyDescent="0.3">
      <c r="A540" s="175" t="s">
        <v>308</v>
      </c>
      <c r="B540" s="176" t="s">
        <v>108</v>
      </c>
      <c r="C540" s="176" t="s">
        <v>1734</v>
      </c>
      <c r="D540" s="175" t="s">
        <v>205</v>
      </c>
      <c r="E540" s="172">
        <v>1077</v>
      </c>
      <c r="F540" s="177">
        <v>377</v>
      </c>
      <c r="G540" s="177">
        <v>476</v>
      </c>
      <c r="H540" s="178">
        <v>224</v>
      </c>
      <c r="I540" s="172">
        <v>1091</v>
      </c>
      <c r="J540" s="177">
        <v>371</v>
      </c>
      <c r="K540" s="177">
        <v>503</v>
      </c>
      <c r="L540" s="178">
        <v>217</v>
      </c>
      <c r="M540" s="172">
        <v>907</v>
      </c>
      <c r="N540" s="177">
        <v>236</v>
      </c>
      <c r="O540" s="177">
        <v>457</v>
      </c>
      <c r="P540" s="178">
        <v>214</v>
      </c>
    </row>
    <row r="541" spans="1:16" x14ac:dyDescent="0.3">
      <c r="A541" s="175" t="s">
        <v>474</v>
      </c>
      <c r="B541" s="176" t="s">
        <v>1086</v>
      </c>
      <c r="C541" s="176" t="s">
        <v>1735</v>
      </c>
      <c r="D541" s="175" t="s">
        <v>1101</v>
      </c>
      <c r="E541" s="172">
        <v>957</v>
      </c>
      <c r="F541" s="177">
        <v>260</v>
      </c>
      <c r="G541" s="177">
        <v>364</v>
      </c>
      <c r="H541" s="178">
        <v>333</v>
      </c>
      <c r="I541" s="172">
        <v>984</v>
      </c>
      <c r="J541" s="177">
        <v>267</v>
      </c>
      <c r="K541" s="177">
        <v>380</v>
      </c>
      <c r="L541" s="178">
        <v>337</v>
      </c>
      <c r="M541" s="172">
        <v>909</v>
      </c>
      <c r="N541" s="177">
        <v>213</v>
      </c>
      <c r="O541" s="177">
        <v>357</v>
      </c>
      <c r="P541" s="178">
        <v>339</v>
      </c>
    </row>
    <row r="542" spans="1:16" x14ac:dyDescent="0.3">
      <c r="A542" s="175" t="s">
        <v>680</v>
      </c>
      <c r="B542" s="176" t="s">
        <v>475</v>
      </c>
      <c r="C542" s="176" t="s">
        <v>1736</v>
      </c>
      <c r="D542" s="175" t="s">
        <v>487</v>
      </c>
      <c r="E542" s="172">
        <v>1011</v>
      </c>
      <c r="F542" s="177">
        <v>285</v>
      </c>
      <c r="G542" s="177">
        <v>361</v>
      </c>
      <c r="H542" s="178">
        <v>365</v>
      </c>
      <c r="I542" s="172">
        <v>1013</v>
      </c>
      <c r="J542" s="177">
        <v>289</v>
      </c>
      <c r="K542" s="177">
        <v>354</v>
      </c>
      <c r="L542" s="178">
        <v>370</v>
      </c>
      <c r="M542" s="172">
        <v>902</v>
      </c>
      <c r="N542" s="177">
        <v>184</v>
      </c>
      <c r="O542" s="177">
        <v>352</v>
      </c>
      <c r="P542" s="178">
        <v>366</v>
      </c>
    </row>
    <row r="543" spans="1:16" x14ac:dyDescent="0.3">
      <c r="A543" s="175" t="s">
        <v>1085</v>
      </c>
      <c r="B543" s="176" t="s">
        <v>712</v>
      </c>
      <c r="C543" s="176" t="s">
        <v>1737</v>
      </c>
      <c r="D543" s="175" t="s">
        <v>746</v>
      </c>
      <c r="E543" s="172">
        <v>955</v>
      </c>
      <c r="F543" s="177">
        <v>349</v>
      </c>
      <c r="G543" s="177">
        <v>441</v>
      </c>
      <c r="H543" s="178">
        <v>165</v>
      </c>
      <c r="I543" s="172">
        <v>961</v>
      </c>
      <c r="J543" s="177">
        <v>342</v>
      </c>
      <c r="K543" s="177">
        <v>437</v>
      </c>
      <c r="L543" s="178">
        <v>182</v>
      </c>
      <c r="M543" s="172">
        <v>899</v>
      </c>
      <c r="N543" s="177">
        <v>309</v>
      </c>
      <c r="O543" s="177">
        <v>415</v>
      </c>
      <c r="P543" s="178">
        <v>175</v>
      </c>
    </row>
    <row r="544" spans="1:16" x14ac:dyDescent="0.3">
      <c r="A544" s="175" t="s">
        <v>429</v>
      </c>
      <c r="B544" s="176" t="s">
        <v>458</v>
      </c>
      <c r="C544" s="176" t="s">
        <v>1738</v>
      </c>
      <c r="D544" s="175" t="s">
        <v>461</v>
      </c>
      <c r="E544" s="172">
        <v>917</v>
      </c>
      <c r="F544" s="177">
        <v>171</v>
      </c>
      <c r="G544" s="177">
        <v>671</v>
      </c>
      <c r="H544" s="178">
        <v>75</v>
      </c>
      <c r="I544" s="172">
        <v>924</v>
      </c>
      <c r="J544" s="177">
        <v>167</v>
      </c>
      <c r="K544" s="177">
        <v>684</v>
      </c>
      <c r="L544" s="178">
        <v>73</v>
      </c>
      <c r="M544" s="172">
        <v>902</v>
      </c>
      <c r="N544" s="177">
        <v>163</v>
      </c>
      <c r="O544" s="177">
        <v>667</v>
      </c>
      <c r="P544" s="178">
        <v>72</v>
      </c>
    </row>
    <row r="545" spans="1:16" x14ac:dyDescent="0.3">
      <c r="A545" s="175" t="s">
        <v>429</v>
      </c>
      <c r="B545" s="176" t="s">
        <v>1179</v>
      </c>
      <c r="C545" s="176" t="s">
        <v>1739</v>
      </c>
      <c r="D545" s="176" t="s">
        <v>1181</v>
      </c>
      <c r="E545" s="172">
        <v>1132</v>
      </c>
      <c r="F545" s="177">
        <v>585</v>
      </c>
      <c r="G545" s="177">
        <v>208</v>
      </c>
      <c r="H545" s="178">
        <v>339</v>
      </c>
      <c r="I545" s="172">
        <v>1157</v>
      </c>
      <c r="J545" s="177">
        <v>577</v>
      </c>
      <c r="K545" s="177">
        <v>232</v>
      </c>
      <c r="L545" s="178">
        <v>348</v>
      </c>
      <c r="M545" s="172">
        <v>886</v>
      </c>
      <c r="N545" s="177">
        <v>335</v>
      </c>
      <c r="O545" s="177">
        <v>213</v>
      </c>
      <c r="P545" s="178">
        <v>338</v>
      </c>
    </row>
    <row r="546" spans="1:16" x14ac:dyDescent="0.3">
      <c r="A546" s="175" t="s">
        <v>568</v>
      </c>
      <c r="B546" s="176" t="s">
        <v>763</v>
      </c>
      <c r="C546" s="176" t="s">
        <v>1740</v>
      </c>
      <c r="D546" s="175" t="s">
        <v>773</v>
      </c>
      <c r="E546" s="172">
        <v>913</v>
      </c>
      <c r="F546" s="177">
        <v>362</v>
      </c>
      <c r="G546" s="177">
        <v>277</v>
      </c>
      <c r="H546" s="178">
        <v>274</v>
      </c>
      <c r="I546" s="172">
        <v>936</v>
      </c>
      <c r="J546" s="177">
        <v>362</v>
      </c>
      <c r="K546" s="177">
        <v>278</v>
      </c>
      <c r="L546" s="178">
        <v>296</v>
      </c>
      <c r="M546" s="172">
        <v>832</v>
      </c>
      <c r="N546" s="177">
        <v>352</v>
      </c>
      <c r="O546" s="177">
        <v>245</v>
      </c>
      <c r="P546" s="178">
        <v>235</v>
      </c>
    </row>
    <row r="547" spans="1:16" x14ac:dyDescent="0.3">
      <c r="A547" s="175" t="s">
        <v>107</v>
      </c>
      <c r="B547" s="176" t="s">
        <v>272</v>
      </c>
      <c r="C547" s="176" t="s">
        <v>1741</v>
      </c>
      <c r="D547" s="175" t="s">
        <v>561</v>
      </c>
      <c r="E547" s="172">
        <v>1120</v>
      </c>
      <c r="F547" s="177">
        <v>318</v>
      </c>
      <c r="G547" s="177">
        <v>576</v>
      </c>
      <c r="H547" s="178">
        <v>226</v>
      </c>
      <c r="I547" s="172">
        <v>1135</v>
      </c>
      <c r="J547" s="177">
        <v>313</v>
      </c>
      <c r="K547" s="177">
        <v>587</v>
      </c>
      <c r="L547" s="178">
        <v>235</v>
      </c>
      <c r="M547" s="172">
        <v>873</v>
      </c>
      <c r="N547" s="177">
        <v>284</v>
      </c>
      <c r="O547" s="177">
        <v>370</v>
      </c>
      <c r="P547" s="178">
        <v>219</v>
      </c>
    </row>
    <row r="548" spans="1:16" x14ac:dyDescent="0.3">
      <c r="A548" s="175" t="s">
        <v>260</v>
      </c>
      <c r="B548" s="176" t="s">
        <v>939</v>
      </c>
      <c r="C548" s="176" t="s">
        <v>1742</v>
      </c>
      <c r="D548" s="175" t="s">
        <v>958</v>
      </c>
      <c r="E548" s="172">
        <v>875</v>
      </c>
      <c r="F548" s="177">
        <v>489</v>
      </c>
      <c r="G548" s="177">
        <v>197</v>
      </c>
      <c r="H548" s="178">
        <v>189</v>
      </c>
      <c r="I548" s="172">
        <v>865</v>
      </c>
      <c r="J548" s="177">
        <v>479</v>
      </c>
      <c r="K548" s="177">
        <v>191</v>
      </c>
      <c r="L548" s="178">
        <v>195</v>
      </c>
      <c r="M548" s="172">
        <v>845</v>
      </c>
      <c r="N548" s="177">
        <v>478</v>
      </c>
      <c r="O548" s="177">
        <v>215</v>
      </c>
      <c r="P548" s="178">
        <v>152</v>
      </c>
    </row>
    <row r="549" spans="1:16" x14ac:dyDescent="0.3">
      <c r="A549" s="175" t="s">
        <v>260</v>
      </c>
      <c r="B549" s="176" t="s">
        <v>1188</v>
      </c>
      <c r="C549" s="176" t="s">
        <v>1743</v>
      </c>
      <c r="D549" s="175" t="s">
        <v>1190</v>
      </c>
      <c r="E549" s="172">
        <v>864</v>
      </c>
      <c r="F549" s="177">
        <v>426</v>
      </c>
      <c r="G549" s="177">
        <v>174</v>
      </c>
      <c r="H549" s="178">
        <v>264</v>
      </c>
      <c r="I549" s="172">
        <v>895</v>
      </c>
      <c r="J549" s="177">
        <v>422</v>
      </c>
      <c r="K549" s="177">
        <v>186</v>
      </c>
      <c r="L549" s="178">
        <v>287</v>
      </c>
      <c r="M549" s="172">
        <v>863</v>
      </c>
      <c r="N549" s="177">
        <v>408</v>
      </c>
      <c r="O549" s="177">
        <v>192</v>
      </c>
      <c r="P549" s="178">
        <v>263</v>
      </c>
    </row>
    <row r="550" spans="1:16" x14ac:dyDescent="0.3">
      <c r="A550" s="175" t="s">
        <v>308</v>
      </c>
      <c r="B550" s="176" t="s">
        <v>309</v>
      </c>
      <c r="C550" s="176" t="s">
        <v>1744</v>
      </c>
      <c r="D550" s="175" t="s">
        <v>409</v>
      </c>
      <c r="E550" s="172">
        <v>955</v>
      </c>
      <c r="F550" s="177">
        <v>170</v>
      </c>
      <c r="G550" s="177">
        <v>313</v>
      </c>
      <c r="H550" s="178">
        <v>472</v>
      </c>
      <c r="I550" s="172">
        <v>929</v>
      </c>
      <c r="J550" s="177">
        <v>170</v>
      </c>
      <c r="K550" s="177">
        <v>301</v>
      </c>
      <c r="L550" s="178">
        <v>458</v>
      </c>
      <c r="M550" s="172">
        <v>863</v>
      </c>
      <c r="N550" s="177">
        <v>140</v>
      </c>
      <c r="O550" s="177">
        <v>287</v>
      </c>
      <c r="P550" s="178">
        <v>436</v>
      </c>
    </row>
    <row r="551" spans="1:16" x14ac:dyDescent="0.3">
      <c r="A551" s="175" t="s">
        <v>107</v>
      </c>
      <c r="B551" s="176" t="s">
        <v>309</v>
      </c>
      <c r="C551" s="176" t="s">
        <v>1745</v>
      </c>
      <c r="D551" s="175" t="s">
        <v>408</v>
      </c>
      <c r="E551" s="172">
        <v>920</v>
      </c>
      <c r="F551" s="177">
        <v>218</v>
      </c>
      <c r="G551" s="177">
        <v>451</v>
      </c>
      <c r="H551" s="178">
        <v>251</v>
      </c>
      <c r="I551" s="172">
        <v>917</v>
      </c>
      <c r="J551" s="177">
        <v>217</v>
      </c>
      <c r="K551" s="177">
        <v>450</v>
      </c>
      <c r="L551" s="178">
        <v>250</v>
      </c>
      <c r="M551" s="172">
        <v>878</v>
      </c>
      <c r="N551" s="177">
        <v>225</v>
      </c>
      <c r="O551" s="177">
        <v>407</v>
      </c>
      <c r="P551" s="178">
        <v>246</v>
      </c>
    </row>
    <row r="552" spans="1:16" x14ac:dyDescent="0.3">
      <c r="A552" s="175" t="s">
        <v>568</v>
      </c>
      <c r="B552" s="176" t="s">
        <v>449</v>
      </c>
      <c r="C552" s="176" t="s">
        <v>1746</v>
      </c>
      <c r="D552" s="175" t="s">
        <v>933</v>
      </c>
      <c r="E552" s="172">
        <v>971</v>
      </c>
      <c r="F552" s="177">
        <v>535</v>
      </c>
      <c r="G552" s="177">
        <v>219</v>
      </c>
      <c r="H552" s="178">
        <v>217</v>
      </c>
      <c r="I552" s="172">
        <v>926</v>
      </c>
      <c r="J552" s="177">
        <v>537</v>
      </c>
      <c r="K552" s="177">
        <v>169</v>
      </c>
      <c r="L552" s="178">
        <v>220</v>
      </c>
      <c r="M552" s="172">
        <v>892</v>
      </c>
      <c r="N552" s="177">
        <v>529</v>
      </c>
      <c r="O552" s="177">
        <v>124</v>
      </c>
      <c r="P552" s="178">
        <v>239</v>
      </c>
    </row>
    <row r="553" spans="1:16" x14ac:dyDescent="0.3">
      <c r="A553" s="175" t="s">
        <v>107</v>
      </c>
      <c r="B553" s="176" t="s">
        <v>309</v>
      </c>
      <c r="C553" s="176" t="s">
        <v>1747</v>
      </c>
      <c r="D553" s="175" t="s">
        <v>341</v>
      </c>
      <c r="E553" s="172">
        <v>1107</v>
      </c>
      <c r="F553" s="177">
        <v>423</v>
      </c>
      <c r="G553" s="177">
        <v>462</v>
      </c>
      <c r="H553" s="178">
        <v>222</v>
      </c>
      <c r="I553" s="172">
        <v>1112</v>
      </c>
      <c r="J553" s="177">
        <v>424</v>
      </c>
      <c r="K553" s="177">
        <v>460</v>
      </c>
      <c r="L553" s="178">
        <v>228</v>
      </c>
      <c r="M553" s="172">
        <v>863</v>
      </c>
      <c r="N553" s="177">
        <v>198</v>
      </c>
      <c r="O553" s="177">
        <v>445</v>
      </c>
      <c r="P553" s="178">
        <v>220</v>
      </c>
    </row>
    <row r="554" spans="1:16" x14ac:dyDescent="0.3">
      <c r="A554" s="175" t="s">
        <v>568</v>
      </c>
      <c r="B554" s="176" t="s">
        <v>309</v>
      </c>
      <c r="C554" s="176" t="s">
        <v>1748</v>
      </c>
      <c r="D554" s="176" t="s">
        <v>419</v>
      </c>
      <c r="E554" s="172">
        <v>881</v>
      </c>
      <c r="F554" s="177">
        <v>290</v>
      </c>
      <c r="G554" s="177">
        <v>334</v>
      </c>
      <c r="H554" s="178">
        <v>257</v>
      </c>
      <c r="I554" s="172">
        <v>887</v>
      </c>
      <c r="J554" s="177">
        <v>319</v>
      </c>
      <c r="K554" s="177">
        <v>330</v>
      </c>
      <c r="L554" s="178">
        <v>238</v>
      </c>
      <c r="M554" s="172">
        <v>856</v>
      </c>
      <c r="N554" s="177">
        <v>304</v>
      </c>
      <c r="O554" s="177">
        <v>326</v>
      </c>
      <c r="P554" s="178">
        <v>226</v>
      </c>
    </row>
    <row r="555" spans="1:16" x14ac:dyDescent="0.3">
      <c r="A555" s="175" t="s">
        <v>711</v>
      </c>
      <c r="B555" s="176" t="s">
        <v>712</v>
      </c>
      <c r="C555" s="176" t="s">
        <v>1749</v>
      </c>
      <c r="D555" s="175" t="s">
        <v>741</v>
      </c>
      <c r="E555" s="172">
        <v>763</v>
      </c>
      <c r="F555" s="177">
        <v>301</v>
      </c>
      <c r="G555" s="177">
        <v>207</v>
      </c>
      <c r="H555" s="178">
        <v>255</v>
      </c>
      <c r="I555" s="172">
        <v>754</v>
      </c>
      <c r="J555" s="177">
        <v>287</v>
      </c>
      <c r="K555" s="177">
        <v>202</v>
      </c>
      <c r="L555" s="178">
        <v>265</v>
      </c>
      <c r="M555" s="172">
        <v>782</v>
      </c>
      <c r="N555" s="177">
        <v>290</v>
      </c>
      <c r="O555" s="177">
        <v>312</v>
      </c>
      <c r="P555" s="178">
        <v>180</v>
      </c>
    </row>
    <row r="556" spans="1:16" x14ac:dyDescent="0.3">
      <c r="A556" s="175" t="s">
        <v>107</v>
      </c>
      <c r="B556" s="176" t="s">
        <v>1173</v>
      </c>
      <c r="C556" s="176" t="s">
        <v>1750</v>
      </c>
      <c r="D556" s="175" t="s">
        <v>1175</v>
      </c>
      <c r="E556" s="172">
        <v>890</v>
      </c>
      <c r="F556" s="177">
        <v>297</v>
      </c>
      <c r="G556" s="177">
        <v>278</v>
      </c>
      <c r="H556" s="178">
        <v>315</v>
      </c>
      <c r="I556" s="172">
        <v>856</v>
      </c>
      <c r="J556" s="177">
        <v>295</v>
      </c>
      <c r="K556" s="177">
        <v>280</v>
      </c>
      <c r="L556" s="178">
        <v>281</v>
      </c>
      <c r="M556" s="172">
        <v>852</v>
      </c>
      <c r="N556" s="177">
        <v>297</v>
      </c>
      <c r="O556" s="177">
        <v>283</v>
      </c>
      <c r="P556" s="178">
        <v>272</v>
      </c>
    </row>
    <row r="557" spans="1:16" x14ac:dyDescent="0.3">
      <c r="A557" s="175" t="s">
        <v>457</v>
      </c>
      <c r="B557" s="176" t="s">
        <v>569</v>
      </c>
      <c r="C557" s="176" t="s">
        <v>1751</v>
      </c>
      <c r="D557" s="175" t="s">
        <v>667</v>
      </c>
      <c r="E557" s="172">
        <v>862</v>
      </c>
      <c r="F557" s="177">
        <v>194</v>
      </c>
      <c r="G557" s="177">
        <v>366</v>
      </c>
      <c r="H557" s="178">
        <v>302</v>
      </c>
      <c r="I557" s="172">
        <v>862</v>
      </c>
      <c r="J557" s="177">
        <v>192</v>
      </c>
      <c r="K557" s="177">
        <v>367</v>
      </c>
      <c r="L557" s="178">
        <v>303</v>
      </c>
      <c r="M557" s="172">
        <v>845</v>
      </c>
      <c r="N557" s="177">
        <v>194</v>
      </c>
      <c r="O557" s="177">
        <v>363</v>
      </c>
      <c r="P557" s="178">
        <v>288</v>
      </c>
    </row>
    <row r="558" spans="1:16" x14ac:dyDescent="0.3">
      <c r="A558" s="175" t="s">
        <v>474</v>
      </c>
      <c r="B558" s="176" t="s">
        <v>712</v>
      </c>
      <c r="C558" s="176" t="s">
        <v>1752</v>
      </c>
      <c r="D558" s="175" t="s">
        <v>739</v>
      </c>
      <c r="E558" s="172">
        <v>860</v>
      </c>
      <c r="F558" s="177">
        <v>201</v>
      </c>
      <c r="G558" s="177">
        <v>487</v>
      </c>
      <c r="H558" s="178">
        <v>172</v>
      </c>
      <c r="I558" s="172">
        <v>857</v>
      </c>
      <c r="J558" s="177">
        <v>203</v>
      </c>
      <c r="K558" s="177">
        <v>472</v>
      </c>
      <c r="L558" s="178">
        <v>182</v>
      </c>
      <c r="M558" s="172">
        <v>840</v>
      </c>
      <c r="N558" s="177">
        <v>199</v>
      </c>
      <c r="O558" s="177">
        <v>478</v>
      </c>
      <c r="P558" s="178">
        <v>163</v>
      </c>
    </row>
    <row r="559" spans="1:16" x14ac:dyDescent="0.3">
      <c r="A559" s="175" t="s">
        <v>568</v>
      </c>
      <c r="B559" s="176" t="s">
        <v>793</v>
      </c>
      <c r="C559" s="176" t="s">
        <v>1753</v>
      </c>
      <c r="D559" s="175" t="s">
        <v>813</v>
      </c>
      <c r="E559" s="172">
        <v>833</v>
      </c>
      <c r="F559" s="177">
        <v>327</v>
      </c>
      <c r="G559" s="177">
        <v>125</v>
      </c>
      <c r="H559" s="178">
        <v>381</v>
      </c>
      <c r="I559" s="172">
        <v>841</v>
      </c>
      <c r="J559" s="177">
        <v>329</v>
      </c>
      <c r="K559" s="177">
        <v>124</v>
      </c>
      <c r="L559" s="178">
        <v>388</v>
      </c>
      <c r="M559" s="172">
        <v>841</v>
      </c>
      <c r="N559" s="177">
        <v>328</v>
      </c>
      <c r="O559" s="177">
        <v>139</v>
      </c>
      <c r="P559" s="178">
        <v>374</v>
      </c>
    </row>
    <row r="560" spans="1:16" x14ac:dyDescent="0.3">
      <c r="A560" s="175" t="s">
        <v>234</v>
      </c>
      <c r="B560" s="176" t="s">
        <v>475</v>
      </c>
      <c r="C560" s="176" t="s">
        <v>1754</v>
      </c>
      <c r="D560" s="175" t="s">
        <v>508</v>
      </c>
      <c r="E560" s="172">
        <v>897</v>
      </c>
      <c r="F560" s="177">
        <v>579</v>
      </c>
      <c r="G560" s="177">
        <v>100</v>
      </c>
      <c r="H560" s="178">
        <v>218</v>
      </c>
      <c r="I560" s="172">
        <v>881</v>
      </c>
      <c r="J560" s="177">
        <v>578</v>
      </c>
      <c r="K560" s="177">
        <v>75</v>
      </c>
      <c r="L560" s="178">
        <v>228</v>
      </c>
      <c r="M560" s="172">
        <v>853</v>
      </c>
      <c r="N560" s="177">
        <v>571</v>
      </c>
      <c r="O560" s="177">
        <v>52</v>
      </c>
      <c r="P560" s="178">
        <v>230</v>
      </c>
    </row>
    <row r="561" spans="1:16" x14ac:dyDescent="0.3">
      <c r="A561" s="175" t="s">
        <v>1085</v>
      </c>
      <c r="B561" s="176" t="s">
        <v>874</v>
      </c>
      <c r="C561" s="176" t="s">
        <v>1755</v>
      </c>
      <c r="D561" s="175" t="s">
        <v>220</v>
      </c>
      <c r="E561" s="172">
        <v>993</v>
      </c>
      <c r="F561" s="177">
        <v>424</v>
      </c>
      <c r="G561" s="177">
        <v>191</v>
      </c>
      <c r="H561" s="178">
        <v>378</v>
      </c>
      <c r="I561" s="172">
        <v>1000</v>
      </c>
      <c r="J561" s="177">
        <v>418</v>
      </c>
      <c r="K561" s="177">
        <v>208</v>
      </c>
      <c r="L561" s="178">
        <v>374</v>
      </c>
      <c r="M561" s="172">
        <v>824</v>
      </c>
      <c r="N561" s="177">
        <v>276</v>
      </c>
      <c r="O561" s="177">
        <v>199</v>
      </c>
      <c r="P561" s="178">
        <v>349</v>
      </c>
    </row>
    <row r="562" spans="1:16" x14ac:dyDescent="0.3">
      <c r="A562" s="175" t="s">
        <v>938</v>
      </c>
      <c r="B562" s="176" t="s">
        <v>1086</v>
      </c>
      <c r="C562" s="176" t="s">
        <v>1756</v>
      </c>
      <c r="D562" s="175" t="s">
        <v>1107</v>
      </c>
      <c r="E562" s="172">
        <v>1135</v>
      </c>
      <c r="F562" s="177">
        <v>412</v>
      </c>
      <c r="G562" s="177">
        <v>361</v>
      </c>
      <c r="H562" s="178">
        <v>362</v>
      </c>
      <c r="I562" s="172">
        <v>1131</v>
      </c>
      <c r="J562" s="177">
        <v>418</v>
      </c>
      <c r="K562" s="177">
        <v>348</v>
      </c>
      <c r="L562" s="178">
        <v>365</v>
      </c>
      <c r="M562" s="172">
        <v>835</v>
      </c>
      <c r="N562" s="177">
        <v>219</v>
      </c>
      <c r="O562" s="177">
        <v>263</v>
      </c>
      <c r="P562" s="178">
        <v>353</v>
      </c>
    </row>
    <row r="563" spans="1:16" x14ac:dyDescent="0.3">
      <c r="A563" s="175" t="s">
        <v>308</v>
      </c>
      <c r="B563" s="176" t="s">
        <v>1131</v>
      </c>
      <c r="C563" s="176" t="s">
        <v>1757</v>
      </c>
      <c r="D563" s="175" t="s">
        <v>1135</v>
      </c>
      <c r="E563" s="172">
        <v>851</v>
      </c>
      <c r="F563" s="177">
        <v>319</v>
      </c>
      <c r="G563" s="177">
        <v>315</v>
      </c>
      <c r="H563" s="178">
        <v>217</v>
      </c>
      <c r="I563" s="172">
        <v>828</v>
      </c>
      <c r="J563" s="177">
        <v>312</v>
      </c>
      <c r="K563" s="177">
        <v>297</v>
      </c>
      <c r="L563" s="178">
        <v>219</v>
      </c>
      <c r="M563" s="172">
        <v>845</v>
      </c>
      <c r="N563" s="177">
        <v>312</v>
      </c>
      <c r="O563" s="177">
        <v>314</v>
      </c>
      <c r="P563" s="178">
        <v>219</v>
      </c>
    </row>
    <row r="564" spans="1:16" x14ac:dyDescent="0.3">
      <c r="A564" s="175" t="s">
        <v>308</v>
      </c>
      <c r="B564" s="176" t="s">
        <v>1039</v>
      </c>
      <c r="C564" s="176" t="s">
        <v>1758</v>
      </c>
      <c r="D564" s="175" t="s">
        <v>1075</v>
      </c>
      <c r="E564" s="172">
        <v>858</v>
      </c>
      <c r="F564" s="177">
        <v>316</v>
      </c>
      <c r="G564" s="177">
        <v>243</v>
      </c>
      <c r="H564" s="178">
        <v>299</v>
      </c>
      <c r="I564" s="172">
        <v>858</v>
      </c>
      <c r="J564" s="177">
        <v>315</v>
      </c>
      <c r="K564" s="177">
        <v>236</v>
      </c>
      <c r="L564" s="178">
        <v>307</v>
      </c>
      <c r="M564" s="172">
        <v>837</v>
      </c>
      <c r="N564" s="177">
        <v>315</v>
      </c>
      <c r="O564" s="177">
        <v>222</v>
      </c>
      <c r="P564" s="178">
        <v>300</v>
      </c>
    </row>
    <row r="565" spans="1:16" x14ac:dyDescent="0.3">
      <c r="A565" s="175" t="s">
        <v>107</v>
      </c>
      <c r="B565" s="176" t="s">
        <v>506</v>
      </c>
      <c r="C565" s="176" t="s">
        <v>1759</v>
      </c>
      <c r="D565" s="175" t="s">
        <v>1027</v>
      </c>
      <c r="E565" s="172">
        <v>1090</v>
      </c>
      <c r="F565" s="177">
        <v>523</v>
      </c>
      <c r="G565" s="177">
        <v>318</v>
      </c>
      <c r="H565" s="178">
        <v>249</v>
      </c>
      <c r="I565" s="172">
        <v>1101</v>
      </c>
      <c r="J565" s="177">
        <v>527</v>
      </c>
      <c r="K565" s="177">
        <v>324</v>
      </c>
      <c r="L565" s="178">
        <v>250</v>
      </c>
      <c r="M565" s="172">
        <v>831</v>
      </c>
      <c r="N565" s="177">
        <v>276</v>
      </c>
      <c r="O565" s="177">
        <v>314</v>
      </c>
      <c r="P565" s="178">
        <v>241</v>
      </c>
    </row>
    <row r="566" spans="1:16" x14ac:dyDescent="0.3">
      <c r="A566" s="175" t="s">
        <v>568</v>
      </c>
      <c r="B566" s="176" t="s">
        <v>108</v>
      </c>
      <c r="C566" s="176" t="s">
        <v>1760</v>
      </c>
      <c r="D566" s="176" t="s">
        <v>133</v>
      </c>
      <c r="E566" s="172">
        <v>877</v>
      </c>
      <c r="F566" s="177">
        <v>293</v>
      </c>
      <c r="G566" s="177">
        <v>243</v>
      </c>
      <c r="H566" s="178">
        <v>341</v>
      </c>
      <c r="I566" s="172">
        <v>865</v>
      </c>
      <c r="J566" s="177">
        <v>296</v>
      </c>
      <c r="K566" s="177">
        <v>223</v>
      </c>
      <c r="L566" s="178">
        <v>346</v>
      </c>
      <c r="M566" s="172">
        <v>783</v>
      </c>
      <c r="N566" s="177">
        <v>296</v>
      </c>
      <c r="O566" s="177">
        <v>198</v>
      </c>
      <c r="P566" s="178">
        <v>289</v>
      </c>
    </row>
    <row r="567" spans="1:16" x14ac:dyDescent="0.3">
      <c r="A567" s="175" t="s">
        <v>429</v>
      </c>
      <c r="B567" s="176" t="s">
        <v>569</v>
      </c>
      <c r="C567" s="176" t="s">
        <v>1761</v>
      </c>
      <c r="D567" s="175" t="s">
        <v>571</v>
      </c>
      <c r="E567" s="172">
        <v>1245</v>
      </c>
      <c r="F567" s="177">
        <v>847</v>
      </c>
      <c r="G567" s="177">
        <v>158</v>
      </c>
      <c r="H567" s="178">
        <v>240</v>
      </c>
      <c r="I567" s="172">
        <v>1101</v>
      </c>
      <c r="J567" s="177">
        <v>652</v>
      </c>
      <c r="K567" s="177">
        <v>193</v>
      </c>
      <c r="L567" s="178">
        <v>256</v>
      </c>
      <c r="M567" s="172">
        <v>869</v>
      </c>
      <c r="N567" s="177">
        <v>501</v>
      </c>
      <c r="O567" s="177">
        <v>83</v>
      </c>
      <c r="P567" s="178">
        <v>285</v>
      </c>
    </row>
    <row r="568" spans="1:16" x14ac:dyDescent="0.3">
      <c r="A568" s="175" t="s">
        <v>107</v>
      </c>
      <c r="B568" s="176" t="s">
        <v>181</v>
      </c>
      <c r="C568" s="176" t="s">
        <v>1762</v>
      </c>
      <c r="D568" s="175" t="s">
        <v>850</v>
      </c>
      <c r="E568" s="172">
        <v>832</v>
      </c>
      <c r="F568" s="177">
        <v>177</v>
      </c>
      <c r="G568" s="177">
        <v>250</v>
      </c>
      <c r="H568" s="178">
        <v>405</v>
      </c>
      <c r="I568" s="172">
        <v>842</v>
      </c>
      <c r="J568" s="177">
        <v>175</v>
      </c>
      <c r="K568" s="177">
        <v>260</v>
      </c>
      <c r="L568" s="178">
        <v>407</v>
      </c>
      <c r="M568" s="172">
        <v>800</v>
      </c>
      <c r="N568" s="177">
        <v>175</v>
      </c>
      <c r="O568" s="177">
        <v>250</v>
      </c>
      <c r="P568" s="178">
        <v>375</v>
      </c>
    </row>
    <row r="569" spans="1:16" x14ac:dyDescent="0.3">
      <c r="A569" s="175" t="s">
        <v>938</v>
      </c>
      <c r="B569" s="176" t="s">
        <v>939</v>
      </c>
      <c r="C569" s="176" t="s">
        <v>1763</v>
      </c>
      <c r="D569" s="175" t="s">
        <v>306</v>
      </c>
      <c r="E569" s="172">
        <v>885</v>
      </c>
      <c r="F569" s="177">
        <v>295</v>
      </c>
      <c r="G569" s="177">
        <v>331</v>
      </c>
      <c r="H569" s="178">
        <v>259</v>
      </c>
      <c r="I569" s="172">
        <v>848</v>
      </c>
      <c r="J569" s="177">
        <v>270</v>
      </c>
      <c r="K569" s="177">
        <v>319</v>
      </c>
      <c r="L569" s="178">
        <v>259</v>
      </c>
      <c r="M569" s="172">
        <v>746</v>
      </c>
      <c r="N569" s="177">
        <v>261</v>
      </c>
      <c r="O569" s="177">
        <v>308</v>
      </c>
      <c r="P569" s="178">
        <v>177</v>
      </c>
    </row>
    <row r="570" spans="1:16" x14ac:dyDescent="0.3">
      <c r="A570" s="175" t="s">
        <v>938</v>
      </c>
      <c r="B570" s="176" t="s">
        <v>1039</v>
      </c>
      <c r="C570" s="176" t="s">
        <v>1764</v>
      </c>
      <c r="D570" s="175" t="s">
        <v>1077</v>
      </c>
      <c r="E570" s="172">
        <v>820</v>
      </c>
      <c r="F570" s="177">
        <v>381</v>
      </c>
      <c r="G570" s="177">
        <v>231</v>
      </c>
      <c r="H570" s="178">
        <v>208</v>
      </c>
      <c r="I570" s="172">
        <v>846</v>
      </c>
      <c r="J570" s="177">
        <v>399</v>
      </c>
      <c r="K570" s="177">
        <v>242</v>
      </c>
      <c r="L570" s="178">
        <v>205</v>
      </c>
      <c r="M570" s="172">
        <v>809</v>
      </c>
      <c r="N570" s="177">
        <v>405</v>
      </c>
      <c r="O570" s="177">
        <v>217</v>
      </c>
      <c r="P570" s="178">
        <v>187</v>
      </c>
    </row>
    <row r="571" spans="1:16" x14ac:dyDescent="0.3">
      <c r="A571" s="175" t="s">
        <v>568</v>
      </c>
      <c r="B571" s="176" t="s">
        <v>874</v>
      </c>
      <c r="C571" s="176" t="s">
        <v>1765</v>
      </c>
      <c r="D571" s="175" t="s">
        <v>643</v>
      </c>
      <c r="E571" s="172">
        <v>679</v>
      </c>
      <c r="F571" s="177">
        <v>253</v>
      </c>
      <c r="G571" s="177">
        <v>288</v>
      </c>
      <c r="H571" s="178">
        <v>138</v>
      </c>
      <c r="I571" s="172">
        <v>683</v>
      </c>
      <c r="J571" s="177">
        <v>265</v>
      </c>
      <c r="K571" s="177">
        <v>306</v>
      </c>
      <c r="L571" s="178">
        <v>112</v>
      </c>
      <c r="M571" s="172">
        <v>780</v>
      </c>
      <c r="N571" s="177">
        <v>328</v>
      </c>
      <c r="O571" s="177">
        <v>384</v>
      </c>
      <c r="P571" s="178">
        <v>68</v>
      </c>
    </row>
    <row r="572" spans="1:16" x14ac:dyDescent="0.3">
      <c r="A572" s="175" t="s">
        <v>680</v>
      </c>
      <c r="B572" s="176" t="s">
        <v>712</v>
      </c>
      <c r="C572" s="176" t="s">
        <v>1766</v>
      </c>
      <c r="D572" s="175" t="s">
        <v>162</v>
      </c>
      <c r="E572" s="172">
        <v>1084</v>
      </c>
      <c r="F572" s="177">
        <v>261</v>
      </c>
      <c r="G572" s="177">
        <v>723</v>
      </c>
      <c r="H572" s="178">
        <v>100</v>
      </c>
      <c r="I572" s="172">
        <v>938</v>
      </c>
      <c r="J572" s="177">
        <v>205</v>
      </c>
      <c r="K572" s="177">
        <v>633</v>
      </c>
      <c r="L572" s="178">
        <v>100</v>
      </c>
      <c r="M572" s="172">
        <v>817</v>
      </c>
      <c r="N572" s="177">
        <v>152</v>
      </c>
      <c r="O572" s="177">
        <v>568</v>
      </c>
      <c r="P572" s="178">
        <v>97</v>
      </c>
    </row>
    <row r="573" spans="1:16" x14ac:dyDescent="0.3">
      <c r="A573" s="175" t="s">
        <v>308</v>
      </c>
      <c r="B573" s="176" t="s">
        <v>475</v>
      </c>
      <c r="C573" s="176" t="s">
        <v>1767</v>
      </c>
      <c r="D573" s="175" t="s">
        <v>261</v>
      </c>
      <c r="E573" s="172">
        <v>905</v>
      </c>
      <c r="F573" s="177">
        <v>207</v>
      </c>
      <c r="G573" s="177">
        <v>502</v>
      </c>
      <c r="H573" s="178">
        <v>196</v>
      </c>
      <c r="I573" s="172">
        <v>839</v>
      </c>
      <c r="J573" s="177">
        <v>210</v>
      </c>
      <c r="K573" s="177">
        <v>425</v>
      </c>
      <c r="L573" s="178">
        <v>204</v>
      </c>
      <c r="M573" s="172">
        <v>796</v>
      </c>
      <c r="N573" s="177">
        <v>211</v>
      </c>
      <c r="O573" s="177">
        <v>405</v>
      </c>
      <c r="P573" s="178">
        <v>180</v>
      </c>
    </row>
    <row r="574" spans="1:16" x14ac:dyDescent="0.3">
      <c r="A574" s="175" t="s">
        <v>873</v>
      </c>
      <c r="B574" s="176" t="s">
        <v>506</v>
      </c>
      <c r="C574" s="176" t="s">
        <v>1768</v>
      </c>
      <c r="D574" s="175" t="s">
        <v>1023</v>
      </c>
      <c r="E574" s="172">
        <v>860</v>
      </c>
      <c r="F574" s="177">
        <v>439</v>
      </c>
      <c r="G574" s="177">
        <v>227</v>
      </c>
      <c r="H574" s="178">
        <v>194</v>
      </c>
      <c r="I574" s="172">
        <v>823</v>
      </c>
      <c r="J574" s="177">
        <v>437</v>
      </c>
      <c r="K574" s="177">
        <v>197</v>
      </c>
      <c r="L574" s="178">
        <v>189</v>
      </c>
      <c r="M574" s="172">
        <v>814</v>
      </c>
      <c r="N574" s="177">
        <v>434</v>
      </c>
      <c r="O574" s="177">
        <v>197</v>
      </c>
      <c r="P574" s="178">
        <v>183</v>
      </c>
    </row>
    <row r="575" spans="1:16" x14ac:dyDescent="0.3">
      <c r="A575" s="175" t="s">
        <v>762</v>
      </c>
      <c r="B575" s="176" t="s">
        <v>712</v>
      </c>
      <c r="C575" s="176" t="s">
        <v>1769</v>
      </c>
      <c r="D575" s="175" t="s">
        <v>722</v>
      </c>
      <c r="E575" s="172">
        <v>912</v>
      </c>
      <c r="F575" s="177">
        <v>327</v>
      </c>
      <c r="G575" s="177">
        <v>345</v>
      </c>
      <c r="H575" s="178">
        <v>240</v>
      </c>
      <c r="I575" s="172">
        <v>851</v>
      </c>
      <c r="J575" s="177">
        <v>331</v>
      </c>
      <c r="K575" s="177">
        <v>292</v>
      </c>
      <c r="L575" s="178">
        <v>228</v>
      </c>
      <c r="M575" s="172">
        <v>747</v>
      </c>
      <c r="N575" s="177">
        <v>327</v>
      </c>
      <c r="O575" s="177">
        <v>253</v>
      </c>
      <c r="P575" s="178">
        <v>167</v>
      </c>
    </row>
    <row r="576" spans="1:16" x14ac:dyDescent="0.3">
      <c r="A576" s="175" t="s">
        <v>913</v>
      </c>
      <c r="B576" s="176" t="s">
        <v>449</v>
      </c>
      <c r="C576" s="176" t="s">
        <v>1770</v>
      </c>
      <c r="D576" s="175" t="s">
        <v>929</v>
      </c>
      <c r="E576" s="172">
        <v>844</v>
      </c>
      <c r="F576" s="177">
        <v>247</v>
      </c>
      <c r="G576" s="177">
        <v>412</v>
      </c>
      <c r="H576" s="178">
        <v>185</v>
      </c>
      <c r="I576" s="172">
        <v>826</v>
      </c>
      <c r="J576" s="177">
        <v>239</v>
      </c>
      <c r="K576" s="177">
        <v>407</v>
      </c>
      <c r="L576" s="178">
        <v>180</v>
      </c>
      <c r="M576" s="172">
        <v>809</v>
      </c>
      <c r="N576" s="177">
        <v>252</v>
      </c>
      <c r="O576" s="177">
        <v>374</v>
      </c>
      <c r="P576" s="178">
        <v>183</v>
      </c>
    </row>
    <row r="577" spans="1:16" x14ac:dyDescent="0.3">
      <c r="A577" s="175" t="s">
        <v>1038</v>
      </c>
      <c r="B577" s="176" t="s">
        <v>108</v>
      </c>
      <c r="C577" s="176" t="s">
        <v>1771</v>
      </c>
      <c r="D577" s="175" t="s">
        <v>224</v>
      </c>
      <c r="E577" s="172">
        <v>815</v>
      </c>
      <c r="F577" s="177">
        <v>285</v>
      </c>
      <c r="G577" s="177">
        <v>416</v>
      </c>
      <c r="H577" s="178">
        <v>114</v>
      </c>
      <c r="I577" s="172">
        <v>818</v>
      </c>
      <c r="J577" s="177">
        <v>288</v>
      </c>
      <c r="K577" s="177">
        <v>409</v>
      </c>
      <c r="L577" s="178">
        <v>121</v>
      </c>
      <c r="M577" s="172">
        <v>758</v>
      </c>
      <c r="N577" s="177">
        <v>284</v>
      </c>
      <c r="O577" s="177">
        <v>399</v>
      </c>
      <c r="P577" s="178">
        <v>75</v>
      </c>
    </row>
    <row r="578" spans="1:16" x14ac:dyDescent="0.3">
      <c r="A578" s="175" t="s">
        <v>260</v>
      </c>
      <c r="B578" s="176" t="s">
        <v>1131</v>
      </c>
      <c r="C578" s="176" t="s">
        <v>1772</v>
      </c>
      <c r="D578" s="175" t="s">
        <v>1139</v>
      </c>
      <c r="E578" s="172">
        <v>842</v>
      </c>
      <c r="F578" s="177">
        <v>169</v>
      </c>
      <c r="G578" s="177">
        <v>495</v>
      </c>
      <c r="H578" s="178">
        <v>178</v>
      </c>
      <c r="I578" s="172">
        <v>822</v>
      </c>
      <c r="J578" s="177">
        <v>164</v>
      </c>
      <c r="K578" s="177">
        <v>477</v>
      </c>
      <c r="L578" s="178">
        <v>181</v>
      </c>
      <c r="M578" s="172">
        <v>772</v>
      </c>
      <c r="N578" s="177">
        <v>162</v>
      </c>
      <c r="O578" s="177">
        <v>454</v>
      </c>
      <c r="P578" s="178">
        <v>156</v>
      </c>
    </row>
    <row r="579" spans="1:16" x14ac:dyDescent="0.3">
      <c r="A579" s="175" t="s">
        <v>873</v>
      </c>
      <c r="B579" s="176" t="s">
        <v>874</v>
      </c>
      <c r="C579" s="176" t="s">
        <v>1773</v>
      </c>
      <c r="D579" s="175" t="s">
        <v>886</v>
      </c>
      <c r="E579" s="172">
        <v>844</v>
      </c>
      <c r="F579" s="177">
        <v>327</v>
      </c>
      <c r="G579" s="177">
        <v>253</v>
      </c>
      <c r="H579" s="178">
        <v>264</v>
      </c>
      <c r="I579" s="172">
        <v>803</v>
      </c>
      <c r="J579" s="177">
        <v>324</v>
      </c>
      <c r="K579" s="177">
        <v>238</v>
      </c>
      <c r="L579" s="178">
        <v>241</v>
      </c>
      <c r="M579" s="172">
        <v>712</v>
      </c>
      <c r="N579" s="177">
        <v>321</v>
      </c>
      <c r="O579" s="177">
        <v>234</v>
      </c>
      <c r="P579" s="178">
        <v>157</v>
      </c>
    </row>
    <row r="580" spans="1:16" x14ac:dyDescent="0.3">
      <c r="A580" s="175" t="s">
        <v>1038</v>
      </c>
      <c r="B580" s="176" t="s">
        <v>235</v>
      </c>
      <c r="C580" s="176" t="s">
        <v>1774</v>
      </c>
      <c r="D580" s="175" t="s">
        <v>242</v>
      </c>
      <c r="E580" s="172">
        <v>823</v>
      </c>
      <c r="F580" s="177">
        <v>363</v>
      </c>
      <c r="G580" s="177">
        <v>197</v>
      </c>
      <c r="H580" s="178">
        <v>263</v>
      </c>
      <c r="I580" s="172">
        <v>819</v>
      </c>
      <c r="J580" s="177">
        <v>366</v>
      </c>
      <c r="K580" s="177">
        <v>193</v>
      </c>
      <c r="L580" s="178">
        <v>260</v>
      </c>
      <c r="M580" s="172">
        <v>696</v>
      </c>
      <c r="N580" s="177">
        <v>365</v>
      </c>
      <c r="O580" s="177">
        <v>160</v>
      </c>
      <c r="P580" s="178">
        <v>171</v>
      </c>
    </row>
    <row r="581" spans="1:16" x14ac:dyDescent="0.3">
      <c r="A581" s="175" t="s">
        <v>308</v>
      </c>
      <c r="B581" s="176" t="s">
        <v>261</v>
      </c>
      <c r="C581" s="176" t="s">
        <v>1775</v>
      </c>
      <c r="D581" s="175" t="s">
        <v>270</v>
      </c>
      <c r="E581" s="172">
        <v>830</v>
      </c>
      <c r="F581" s="177">
        <v>400</v>
      </c>
      <c r="G581" s="177">
        <v>92</v>
      </c>
      <c r="H581" s="178">
        <v>338</v>
      </c>
      <c r="I581" s="172">
        <v>821</v>
      </c>
      <c r="J581" s="177">
        <v>398</v>
      </c>
      <c r="K581" s="177">
        <v>88</v>
      </c>
      <c r="L581" s="178">
        <v>335</v>
      </c>
      <c r="M581" s="172">
        <v>768</v>
      </c>
      <c r="N581" s="177">
        <v>359</v>
      </c>
      <c r="O581" s="177">
        <v>90</v>
      </c>
      <c r="P581" s="178">
        <v>319</v>
      </c>
    </row>
    <row r="582" spans="1:16" x14ac:dyDescent="0.3">
      <c r="A582" s="175" t="s">
        <v>568</v>
      </c>
      <c r="B582" s="176" t="s">
        <v>1039</v>
      </c>
      <c r="C582" s="176" t="s">
        <v>1776</v>
      </c>
      <c r="D582" s="176" t="s">
        <v>203</v>
      </c>
      <c r="E582" s="172">
        <v>898</v>
      </c>
      <c r="F582" s="177">
        <v>323</v>
      </c>
      <c r="G582" s="177">
        <v>211</v>
      </c>
      <c r="H582" s="178">
        <v>364</v>
      </c>
      <c r="I582" s="172">
        <v>928</v>
      </c>
      <c r="J582" s="177">
        <v>324</v>
      </c>
      <c r="K582" s="177">
        <v>246</v>
      </c>
      <c r="L582" s="178">
        <v>358</v>
      </c>
      <c r="M582" s="172">
        <v>778</v>
      </c>
      <c r="N582" s="177">
        <v>258</v>
      </c>
      <c r="O582" s="177">
        <v>167</v>
      </c>
      <c r="P582" s="178">
        <v>353</v>
      </c>
    </row>
    <row r="583" spans="1:16" x14ac:dyDescent="0.3">
      <c r="A583" s="175" t="s">
        <v>308</v>
      </c>
      <c r="B583" s="176" t="s">
        <v>309</v>
      </c>
      <c r="C583" s="176" t="s">
        <v>1777</v>
      </c>
      <c r="D583" s="175" t="s">
        <v>417</v>
      </c>
      <c r="E583" s="172">
        <v>796</v>
      </c>
      <c r="F583" s="177">
        <v>284</v>
      </c>
      <c r="G583" s="177">
        <v>176</v>
      </c>
      <c r="H583" s="178">
        <v>336</v>
      </c>
      <c r="I583" s="172">
        <v>881</v>
      </c>
      <c r="J583" s="177">
        <v>283</v>
      </c>
      <c r="K583" s="177">
        <v>241</v>
      </c>
      <c r="L583" s="178">
        <v>357</v>
      </c>
      <c r="M583" s="172">
        <v>773</v>
      </c>
      <c r="N583" s="177">
        <v>160</v>
      </c>
      <c r="O583" s="177">
        <v>264</v>
      </c>
      <c r="P583" s="178">
        <v>349</v>
      </c>
    </row>
    <row r="584" spans="1:16" x14ac:dyDescent="0.3">
      <c r="A584" s="175" t="s">
        <v>1130</v>
      </c>
      <c r="B584" s="176" t="s">
        <v>569</v>
      </c>
      <c r="C584" s="176" t="s">
        <v>1778</v>
      </c>
      <c r="D584" s="175" t="s">
        <v>659</v>
      </c>
      <c r="E584" s="172">
        <v>800</v>
      </c>
      <c r="F584" s="177">
        <v>223</v>
      </c>
      <c r="G584" s="177">
        <v>344</v>
      </c>
      <c r="H584" s="178">
        <v>233</v>
      </c>
      <c r="I584" s="172">
        <v>797</v>
      </c>
      <c r="J584" s="177">
        <v>227</v>
      </c>
      <c r="K584" s="177">
        <v>344</v>
      </c>
      <c r="L584" s="178">
        <v>226</v>
      </c>
      <c r="M584" s="172">
        <v>768</v>
      </c>
      <c r="N584" s="177">
        <v>189</v>
      </c>
      <c r="O584" s="177">
        <v>362</v>
      </c>
      <c r="P584" s="178">
        <v>217</v>
      </c>
    </row>
    <row r="585" spans="1:16" x14ac:dyDescent="0.3">
      <c r="A585" s="175" t="s">
        <v>1130</v>
      </c>
      <c r="B585" s="176" t="s">
        <v>261</v>
      </c>
      <c r="C585" s="176" t="s">
        <v>1779</v>
      </c>
      <c r="D585" s="175" t="s">
        <v>279</v>
      </c>
      <c r="E585" s="172">
        <v>788</v>
      </c>
      <c r="F585" s="177">
        <v>399</v>
      </c>
      <c r="G585" s="177">
        <v>183</v>
      </c>
      <c r="H585" s="178">
        <v>206</v>
      </c>
      <c r="I585" s="172">
        <v>775</v>
      </c>
      <c r="J585" s="177">
        <v>398</v>
      </c>
      <c r="K585" s="177">
        <v>181</v>
      </c>
      <c r="L585" s="178">
        <v>196</v>
      </c>
      <c r="M585" s="172">
        <v>743</v>
      </c>
      <c r="N585" s="177">
        <v>409</v>
      </c>
      <c r="O585" s="177">
        <v>169</v>
      </c>
      <c r="P585" s="178">
        <v>165</v>
      </c>
    </row>
    <row r="586" spans="1:16" x14ac:dyDescent="0.3">
      <c r="A586" s="175" t="s">
        <v>1038</v>
      </c>
      <c r="B586" s="176" t="s">
        <v>108</v>
      </c>
      <c r="C586" s="176" t="s">
        <v>1780</v>
      </c>
      <c r="D586" s="175" t="s">
        <v>131</v>
      </c>
      <c r="E586" s="172">
        <v>845</v>
      </c>
      <c r="F586" s="177">
        <v>336</v>
      </c>
      <c r="G586" s="177">
        <v>162</v>
      </c>
      <c r="H586" s="178">
        <v>347</v>
      </c>
      <c r="I586" s="172">
        <v>844</v>
      </c>
      <c r="J586" s="177">
        <v>337</v>
      </c>
      <c r="K586" s="177">
        <v>157</v>
      </c>
      <c r="L586" s="178">
        <v>350</v>
      </c>
      <c r="M586" s="172">
        <v>762</v>
      </c>
      <c r="N586" s="177">
        <v>266</v>
      </c>
      <c r="O586" s="177">
        <v>151</v>
      </c>
      <c r="P586" s="178">
        <v>345</v>
      </c>
    </row>
    <row r="587" spans="1:16" x14ac:dyDescent="0.3">
      <c r="A587" s="175" t="s">
        <v>1014</v>
      </c>
      <c r="B587" s="176" t="s">
        <v>475</v>
      </c>
      <c r="C587" s="176" t="s">
        <v>1781</v>
      </c>
      <c r="D587" s="175" t="s">
        <v>481</v>
      </c>
      <c r="E587" s="172">
        <v>868</v>
      </c>
      <c r="F587" s="177">
        <v>284</v>
      </c>
      <c r="G587" s="177">
        <v>280</v>
      </c>
      <c r="H587" s="178">
        <v>304</v>
      </c>
      <c r="I587" s="172">
        <v>817</v>
      </c>
      <c r="J587" s="177">
        <v>286</v>
      </c>
      <c r="K587" s="177">
        <v>230</v>
      </c>
      <c r="L587" s="178">
        <v>301</v>
      </c>
      <c r="M587" s="172">
        <v>722</v>
      </c>
      <c r="N587" s="177">
        <v>228</v>
      </c>
      <c r="O587" s="177">
        <v>238</v>
      </c>
      <c r="P587" s="178">
        <v>256</v>
      </c>
    </row>
    <row r="588" spans="1:16" x14ac:dyDescent="0.3">
      <c r="A588" s="175" t="s">
        <v>792</v>
      </c>
      <c r="B588" s="176" t="s">
        <v>1039</v>
      </c>
      <c r="C588" s="176" t="s">
        <v>1782</v>
      </c>
      <c r="D588" s="175" t="s">
        <v>1068</v>
      </c>
      <c r="E588" s="172">
        <v>896</v>
      </c>
      <c r="F588" s="177">
        <v>163</v>
      </c>
      <c r="G588" s="177">
        <v>666</v>
      </c>
      <c r="H588" s="178">
        <v>67</v>
      </c>
      <c r="I588" s="172">
        <v>699</v>
      </c>
      <c r="J588" s="177">
        <v>162</v>
      </c>
      <c r="K588" s="177">
        <v>472</v>
      </c>
      <c r="L588" s="178">
        <v>65</v>
      </c>
      <c r="M588" s="172">
        <v>761</v>
      </c>
      <c r="N588" s="177">
        <v>163</v>
      </c>
      <c r="O588" s="177">
        <v>538</v>
      </c>
      <c r="P588" s="178">
        <v>60</v>
      </c>
    </row>
    <row r="589" spans="1:16" x14ac:dyDescent="0.3">
      <c r="A589" s="175" t="s">
        <v>568</v>
      </c>
      <c r="B589" s="176" t="s">
        <v>513</v>
      </c>
      <c r="C589" s="176" t="s">
        <v>1783</v>
      </c>
      <c r="D589" s="175" t="s">
        <v>532</v>
      </c>
      <c r="E589" s="172">
        <v>749</v>
      </c>
      <c r="F589" s="177">
        <v>356</v>
      </c>
      <c r="G589" s="177">
        <v>193</v>
      </c>
      <c r="H589" s="178">
        <v>200</v>
      </c>
      <c r="I589" s="172">
        <v>758</v>
      </c>
      <c r="J589" s="177">
        <v>356</v>
      </c>
      <c r="K589" s="177">
        <v>189</v>
      </c>
      <c r="L589" s="178">
        <v>213</v>
      </c>
      <c r="M589" s="172">
        <v>757</v>
      </c>
      <c r="N589" s="177">
        <v>352</v>
      </c>
      <c r="O589" s="177">
        <v>198</v>
      </c>
      <c r="P589" s="178">
        <v>207</v>
      </c>
    </row>
    <row r="590" spans="1:16" x14ac:dyDescent="0.3">
      <c r="A590" s="175" t="s">
        <v>1014</v>
      </c>
      <c r="B590" s="176" t="s">
        <v>181</v>
      </c>
      <c r="C590" s="176" t="s">
        <v>1784</v>
      </c>
      <c r="D590" s="175" t="s">
        <v>844</v>
      </c>
      <c r="E590" s="172">
        <v>789</v>
      </c>
      <c r="F590" s="177">
        <v>279</v>
      </c>
      <c r="G590" s="177">
        <v>198</v>
      </c>
      <c r="H590" s="178">
        <v>312</v>
      </c>
      <c r="I590" s="172">
        <v>775</v>
      </c>
      <c r="J590" s="177">
        <v>282</v>
      </c>
      <c r="K590" s="177">
        <v>176</v>
      </c>
      <c r="L590" s="178">
        <v>317</v>
      </c>
      <c r="M590" s="172">
        <v>745</v>
      </c>
      <c r="N590" s="177">
        <v>279</v>
      </c>
      <c r="O590" s="177">
        <v>167</v>
      </c>
      <c r="P590" s="178">
        <v>299</v>
      </c>
    </row>
    <row r="591" spans="1:16" x14ac:dyDescent="0.3">
      <c r="A591" s="175" t="s">
        <v>819</v>
      </c>
      <c r="B591" s="176" t="s">
        <v>763</v>
      </c>
      <c r="C591" s="176" t="s">
        <v>1785</v>
      </c>
      <c r="D591" s="175" t="s">
        <v>775</v>
      </c>
      <c r="E591" s="172">
        <v>676</v>
      </c>
      <c r="F591" s="177">
        <v>229</v>
      </c>
      <c r="G591" s="177">
        <v>90</v>
      </c>
      <c r="H591" s="178">
        <v>357</v>
      </c>
      <c r="I591" s="172">
        <v>734</v>
      </c>
      <c r="J591" s="177">
        <v>185</v>
      </c>
      <c r="K591" s="177">
        <v>178</v>
      </c>
      <c r="L591" s="178">
        <v>371</v>
      </c>
      <c r="M591" s="172">
        <v>758</v>
      </c>
      <c r="N591" s="177">
        <v>188</v>
      </c>
      <c r="O591" s="177">
        <v>204</v>
      </c>
      <c r="P591" s="178">
        <v>366</v>
      </c>
    </row>
    <row r="592" spans="1:16" x14ac:dyDescent="0.3">
      <c r="A592" s="175" t="s">
        <v>762</v>
      </c>
      <c r="B592" s="176" t="s">
        <v>181</v>
      </c>
      <c r="C592" s="176" t="s">
        <v>1786</v>
      </c>
      <c r="D592" s="175" t="s">
        <v>838</v>
      </c>
      <c r="E592" s="172">
        <v>782</v>
      </c>
      <c r="F592" s="177">
        <v>224</v>
      </c>
      <c r="G592" s="177">
        <v>338</v>
      </c>
      <c r="H592" s="178">
        <v>220</v>
      </c>
      <c r="I592" s="172">
        <v>588</v>
      </c>
      <c r="J592" s="177">
        <v>221</v>
      </c>
      <c r="K592" s="177">
        <v>133</v>
      </c>
      <c r="L592" s="178">
        <v>234</v>
      </c>
      <c r="M592" s="172">
        <v>735</v>
      </c>
      <c r="N592" s="177">
        <v>223</v>
      </c>
      <c r="O592" s="177">
        <v>305</v>
      </c>
      <c r="P592" s="178">
        <v>207</v>
      </c>
    </row>
    <row r="593" spans="1:16" x14ac:dyDescent="0.3">
      <c r="A593" s="175" t="s">
        <v>1130</v>
      </c>
      <c r="B593" s="176" t="s">
        <v>108</v>
      </c>
      <c r="C593" s="176" t="s">
        <v>1787</v>
      </c>
      <c r="D593" s="175" t="s">
        <v>225</v>
      </c>
      <c r="E593" s="172">
        <v>757</v>
      </c>
      <c r="F593" s="177">
        <v>208</v>
      </c>
      <c r="G593" s="177">
        <v>285</v>
      </c>
      <c r="H593" s="178">
        <v>264</v>
      </c>
      <c r="I593" s="172">
        <v>767</v>
      </c>
      <c r="J593" s="177">
        <v>208</v>
      </c>
      <c r="K593" s="177">
        <v>294</v>
      </c>
      <c r="L593" s="178">
        <v>265</v>
      </c>
      <c r="M593" s="172">
        <v>744</v>
      </c>
      <c r="N593" s="177">
        <v>194</v>
      </c>
      <c r="O593" s="177">
        <v>302</v>
      </c>
      <c r="P593" s="178">
        <v>248</v>
      </c>
    </row>
    <row r="594" spans="1:16" x14ac:dyDescent="0.3">
      <c r="A594" s="175" t="s">
        <v>711</v>
      </c>
      <c r="B594" s="176" t="s">
        <v>569</v>
      </c>
      <c r="C594" s="176" t="s">
        <v>1788</v>
      </c>
      <c r="D594" s="175" t="s">
        <v>676</v>
      </c>
      <c r="E594" s="172">
        <v>787</v>
      </c>
      <c r="F594" s="177">
        <v>172</v>
      </c>
      <c r="G594" s="177">
        <v>332</v>
      </c>
      <c r="H594" s="178">
        <v>283</v>
      </c>
      <c r="I594" s="172">
        <v>797</v>
      </c>
      <c r="J594" s="177">
        <v>173</v>
      </c>
      <c r="K594" s="177">
        <v>322</v>
      </c>
      <c r="L594" s="178">
        <v>302</v>
      </c>
      <c r="M594" s="172">
        <v>746</v>
      </c>
      <c r="N594" s="177">
        <v>174</v>
      </c>
      <c r="O594" s="177">
        <v>284</v>
      </c>
      <c r="P594" s="178">
        <v>288</v>
      </c>
    </row>
    <row r="595" spans="1:16" x14ac:dyDescent="0.3">
      <c r="A595" s="175" t="s">
        <v>107</v>
      </c>
      <c r="B595" s="176" t="s">
        <v>513</v>
      </c>
      <c r="C595" s="176" t="s">
        <v>1789</v>
      </c>
      <c r="D595" s="175" t="s">
        <v>525</v>
      </c>
      <c r="E595" s="172">
        <v>990</v>
      </c>
      <c r="F595" s="177">
        <v>504</v>
      </c>
      <c r="G595" s="177">
        <v>267</v>
      </c>
      <c r="H595" s="178">
        <v>219</v>
      </c>
      <c r="I595" s="172">
        <v>989</v>
      </c>
      <c r="J595" s="177">
        <v>504</v>
      </c>
      <c r="K595" s="177">
        <v>264</v>
      </c>
      <c r="L595" s="178">
        <v>221</v>
      </c>
      <c r="M595" s="172">
        <v>740</v>
      </c>
      <c r="N595" s="177">
        <v>283</v>
      </c>
      <c r="O595" s="177">
        <v>252</v>
      </c>
      <c r="P595" s="178">
        <v>205</v>
      </c>
    </row>
    <row r="596" spans="1:16" x14ac:dyDescent="0.3">
      <c r="A596" s="175" t="s">
        <v>819</v>
      </c>
      <c r="B596" s="176" t="s">
        <v>272</v>
      </c>
      <c r="C596" s="176" t="s">
        <v>1790</v>
      </c>
      <c r="D596" s="175" t="s">
        <v>553</v>
      </c>
      <c r="E596" s="172">
        <v>828</v>
      </c>
      <c r="F596" s="177">
        <v>330</v>
      </c>
      <c r="G596" s="177">
        <v>307</v>
      </c>
      <c r="H596" s="178">
        <v>191</v>
      </c>
      <c r="I596" s="172">
        <v>875</v>
      </c>
      <c r="J596" s="177">
        <v>326</v>
      </c>
      <c r="K596" s="177">
        <v>349</v>
      </c>
      <c r="L596" s="178">
        <v>200</v>
      </c>
      <c r="M596" s="172">
        <v>732</v>
      </c>
      <c r="N596" s="177">
        <v>293</v>
      </c>
      <c r="O596" s="177">
        <v>248</v>
      </c>
      <c r="P596" s="178">
        <v>191</v>
      </c>
    </row>
    <row r="597" spans="1:16" x14ac:dyDescent="0.3">
      <c r="A597" s="175" t="s">
        <v>568</v>
      </c>
      <c r="B597" s="176" t="s">
        <v>939</v>
      </c>
      <c r="C597" s="176" t="s">
        <v>1791</v>
      </c>
      <c r="D597" s="175" t="s">
        <v>942</v>
      </c>
      <c r="E597" s="172">
        <v>816</v>
      </c>
      <c r="F597" s="177">
        <v>487</v>
      </c>
      <c r="G597" s="177">
        <v>152</v>
      </c>
      <c r="H597" s="178">
        <v>177</v>
      </c>
      <c r="I597" s="172">
        <v>819</v>
      </c>
      <c r="J597" s="177">
        <v>478</v>
      </c>
      <c r="K597" s="177">
        <v>152</v>
      </c>
      <c r="L597" s="178">
        <v>189</v>
      </c>
      <c r="M597" s="172">
        <v>745</v>
      </c>
      <c r="N597" s="177">
        <v>408</v>
      </c>
      <c r="O597" s="177">
        <v>144</v>
      </c>
      <c r="P597" s="178">
        <v>193</v>
      </c>
    </row>
    <row r="598" spans="1:16" x14ac:dyDescent="0.3">
      <c r="A598" s="175" t="s">
        <v>792</v>
      </c>
      <c r="B598" s="176" t="s">
        <v>108</v>
      </c>
      <c r="C598" s="176" t="s">
        <v>1792</v>
      </c>
      <c r="D598" s="175" t="s">
        <v>128</v>
      </c>
      <c r="E598" s="172">
        <v>737</v>
      </c>
      <c r="F598" s="177">
        <v>288</v>
      </c>
      <c r="G598" s="177">
        <v>63</v>
      </c>
      <c r="H598" s="178">
        <v>386</v>
      </c>
      <c r="I598" s="172">
        <v>754</v>
      </c>
      <c r="J598" s="177">
        <v>288</v>
      </c>
      <c r="K598" s="177">
        <v>48</v>
      </c>
      <c r="L598" s="178">
        <v>418</v>
      </c>
      <c r="M598" s="172">
        <v>722</v>
      </c>
      <c r="N598" s="177">
        <v>284</v>
      </c>
      <c r="O598" s="177">
        <v>39</v>
      </c>
      <c r="P598" s="178">
        <v>399</v>
      </c>
    </row>
    <row r="599" spans="1:16" x14ac:dyDescent="0.3">
      <c r="A599" s="175" t="s">
        <v>107</v>
      </c>
      <c r="B599" s="176" t="s">
        <v>513</v>
      </c>
      <c r="C599" s="176" t="s">
        <v>1793</v>
      </c>
      <c r="D599" s="175" t="s">
        <v>517</v>
      </c>
      <c r="E599" s="172">
        <v>983</v>
      </c>
      <c r="F599" s="177">
        <v>228</v>
      </c>
      <c r="G599" s="177">
        <v>697</v>
      </c>
      <c r="H599" s="178">
        <v>58</v>
      </c>
      <c r="I599" s="172">
        <v>1003</v>
      </c>
      <c r="J599" s="177">
        <v>230</v>
      </c>
      <c r="K599" s="177">
        <v>714</v>
      </c>
      <c r="L599" s="178">
        <v>59</v>
      </c>
      <c r="M599" s="172">
        <v>734</v>
      </c>
      <c r="N599" s="177">
        <v>131</v>
      </c>
      <c r="O599" s="177">
        <v>550</v>
      </c>
      <c r="P599" s="178">
        <v>53</v>
      </c>
    </row>
    <row r="600" spans="1:16" x14ac:dyDescent="0.3">
      <c r="A600" s="175" t="s">
        <v>107</v>
      </c>
      <c r="B600" s="176" t="s">
        <v>272</v>
      </c>
      <c r="C600" s="176" t="s">
        <v>1794</v>
      </c>
      <c r="D600" s="175" t="s">
        <v>318</v>
      </c>
      <c r="E600" s="172">
        <v>739</v>
      </c>
      <c r="F600" s="177">
        <v>413</v>
      </c>
      <c r="G600" s="177">
        <v>155</v>
      </c>
      <c r="H600" s="178">
        <v>171</v>
      </c>
      <c r="I600" s="172">
        <v>752</v>
      </c>
      <c r="J600" s="177">
        <v>417</v>
      </c>
      <c r="K600" s="177">
        <v>151</v>
      </c>
      <c r="L600" s="178">
        <v>184</v>
      </c>
      <c r="M600" s="172">
        <v>678</v>
      </c>
      <c r="N600" s="177">
        <v>412</v>
      </c>
      <c r="O600" s="177">
        <v>141</v>
      </c>
      <c r="P600" s="178">
        <v>125</v>
      </c>
    </row>
    <row r="601" spans="1:16" x14ac:dyDescent="0.3">
      <c r="A601" s="175" t="s">
        <v>819</v>
      </c>
      <c r="B601" s="176" t="s">
        <v>135</v>
      </c>
      <c r="C601" s="176" t="s">
        <v>1795</v>
      </c>
      <c r="D601" s="175" t="s">
        <v>444</v>
      </c>
      <c r="E601" s="172">
        <v>840</v>
      </c>
      <c r="F601" s="177">
        <v>575</v>
      </c>
      <c r="G601" s="177">
        <v>95</v>
      </c>
      <c r="H601" s="178">
        <v>170</v>
      </c>
      <c r="I601" s="172">
        <v>747</v>
      </c>
      <c r="J601" s="177">
        <v>477</v>
      </c>
      <c r="K601" s="177">
        <v>98</v>
      </c>
      <c r="L601" s="178">
        <v>172</v>
      </c>
      <c r="M601" s="172">
        <v>725</v>
      </c>
      <c r="N601" s="177">
        <v>479</v>
      </c>
      <c r="O601" s="177">
        <v>84</v>
      </c>
      <c r="P601" s="178">
        <v>162</v>
      </c>
    </row>
    <row r="602" spans="1:16" x14ac:dyDescent="0.3">
      <c r="A602" s="175" t="s">
        <v>819</v>
      </c>
      <c r="B602" s="176" t="s">
        <v>261</v>
      </c>
      <c r="C602" s="176" t="s">
        <v>1796</v>
      </c>
      <c r="D602" s="175" t="s">
        <v>300</v>
      </c>
      <c r="E602" s="172">
        <v>765</v>
      </c>
      <c r="F602" s="177">
        <v>316</v>
      </c>
      <c r="G602" s="177">
        <v>262</v>
      </c>
      <c r="H602" s="178">
        <v>187</v>
      </c>
      <c r="I602" s="172">
        <v>759</v>
      </c>
      <c r="J602" s="177">
        <v>316</v>
      </c>
      <c r="K602" s="177">
        <v>253</v>
      </c>
      <c r="L602" s="178">
        <v>190</v>
      </c>
      <c r="M602" s="172">
        <v>663</v>
      </c>
      <c r="N602" s="177">
        <v>314</v>
      </c>
      <c r="O602" s="177">
        <v>230</v>
      </c>
      <c r="P602" s="178">
        <v>119</v>
      </c>
    </row>
    <row r="603" spans="1:16" x14ac:dyDescent="0.3">
      <c r="A603" s="175" t="s">
        <v>474</v>
      </c>
      <c r="B603" s="176" t="s">
        <v>793</v>
      </c>
      <c r="C603" s="176" t="s">
        <v>1797</v>
      </c>
      <c r="D603" s="175" t="s">
        <v>810</v>
      </c>
      <c r="E603" s="172">
        <v>767</v>
      </c>
      <c r="F603" s="177">
        <v>146</v>
      </c>
      <c r="G603" s="177">
        <v>404</v>
      </c>
      <c r="H603" s="178">
        <v>217</v>
      </c>
      <c r="I603" s="172">
        <v>784</v>
      </c>
      <c r="J603" s="177">
        <v>160</v>
      </c>
      <c r="K603" s="177">
        <v>408</v>
      </c>
      <c r="L603" s="178">
        <v>216</v>
      </c>
      <c r="M603" s="172">
        <v>721</v>
      </c>
      <c r="N603" s="177">
        <v>148</v>
      </c>
      <c r="O603" s="177">
        <v>369</v>
      </c>
      <c r="P603" s="178">
        <v>204</v>
      </c>
    </row>
    <row r="604" spans="1:16" x14ac:dyDescent="0.3">
      <c r="A604" s="175" t="s">
        <v>474</v>
      </c>
      <c r="B604" s="176" t="s">
        <v>763</v>
      </c>
      <c r="C604" s="176" t="s">
        <v>1798</v>
      </c>
      <c r="D604" s="175" t="s">
        <v>765</v>
      </c>
      <c r="E604" s="172">
        <v>814</v>
      </c>
      <c r="F604" s="177">
        <v>465</v>
      </c>
      <c r="G604" s="177">
        <v>152</v>
      </c>
      <c r="H604" s="178">
        <v>197</v>
      </c>
      <c r="I604" s="172">
        <v>806</v>
      </c>
      <c r="J604" s="177">
        <v>470</v>
      </c>
      <c r="K604" s="177">
        <v>142</v>
      </c>
      <c r="L604" s="178">
        <v>194</v>
      </c>
      <c r="M604" s="172">
        <v>717</v>
      </c>
      <c r="N604" s="177">
        <v>400</v>
      </c>
      <c r="O604" s="177">
        <v>138</v>
      </c>
      <c r="P604" s="178">
        <v>179</v>
      </c>
    </row>
    <row r="605" spans="1:16" x14ac:dyDescent="0.3">
      <c r="A605" s="175" t="s">
        <v>308</v>
      </c>
      <c r="B605" s="176" t="s">
        <v>681</v>
      </c>
      <c r="C605" s="176" t="s">
        <v>1799</v>
      </c>
      <c r="D605" s="176" t="s">
        <v>703</v>
      </c>
      <c r="E605" s="172">
        <v>959</v>
      </c>
      <c r="F605" s="177">
        <v>203</v>
      </c>
      <c r="G605" s="177">
        <v>500</v>
      </c>
      <c r="H605" s="178">
        <v>256</v>
      </c>
      <c r="I605" s="172">
        <v>1040</v>
      </c>
      <c r="J605" s="177">
        <v>200</v>
      </c>
      <c r="K605" s="177">
        <v>594</v>
      </c>
      <c r="L605" s="178">
        <v>246</v>
      </c>
      <c r="M605" s="172">
        <v>725</v>
      </c>
      <c r="N605" s="177">
        <v>166</v>
      </c>
      <c r="O605" s="177">
        <v>320</v>
      </c>
      <c r="P605" s="178">
        <v>239</v>
      </c>
    </row>
    <row r="606" spans="1:16" x14ac:dyDescent="0.3">
      <c r="A606" s="175" t="s">
        <v>924</v>
      </c>
      <c r="B606" s="176" t="s">
        <v>108</v>
      </c>
      <c r="C606" s="176" t="s">
        <v>1800</v>
      </c>
      <c r="D606" s="175" t="s">
        <v>126</v>
      </c>
      <c r="E606" s="172">
        <v>745</v>
      </c>
      <c r="F606" s="177">
        <v>372</v>
      </c>
      <c r="G606" s="177">
        <v>151</v>
      </c>
      <c r="H606" s="178">
        <v>222</v>
      </c>
      <c r="I606" s="172">
        <v>762</v>
      </c>
      <c r="J606" s="177">
        <v>368</v>
      </c>
      <c r="K606" s="177">
        <v>158</v>
      </c>
      <c r="L606" s="178">
        <v>236</v>
      </c>
      <c r="M606" s="172">
        <v>698</v>
      </c>
      <c r="N606" s="177">
        <v>364</v>
      </c>
      <c r="O606" s="177">
        <v>126</v>
      </c>
      <c r="P606" s="178">
        <v>208</v>
      </c>
    </row>
    <row r="607" spans="1:16" x14ac:dyDescent="0.3">
      <c r="A607" s="175" t="s">
        <v>308</v>
      </c>
      <c r="B607" s="176" t="s">
        <v>181</v>
      </c>
      <c r="C607" s="176" t="s">
        <v>1801</v>
      </c>
      <c r="D607" s="175" t="s">
        <v>824</v>
      </c>
      <c r="E607" s="172">
        <v>749</v>
      </c>
      <c r="F607" s="177">
        <v>304</v>
      </c>
      <c r="G607" s="177">
        <v>247</v>
      </c>
      <c r="H607" s="178">
        <v>198</v>
      </c>
      <c r="I607" s="172">
        <v>735</v>
      </c>
      <c r="J607" s="177">
        <v>302</v>
      </c>
      <c r="K607" s="177">
        <v>242</v>
      </c>
      <c r="L607" s="178">
        <v>191</v>
      </c>
      <c r="M607" s="172">
        <v>703</v>
      </c>
      <c r="N607" s="177">
        <v>315</v>
      </c>
      <c r="O607" s="177">
        <v>217</v>
      </c>
      <c r="P607" s="178">
        <v>171</v>
      </c>
    </row>
    <row r="608" spans="1:16" x14ac:dyDescent="0.3">
      <c r="A608" s="175" t="s">
        <v>924</v>
      </c>
      <c r="B608" s="176" t="s">
        <v>309</v>
      </c>
      <c r="C608" s="176" t="s">
        <v>1802</v>
      </c>
      <c r="D608" s="175" t="s">
        <v>377</v>
      </c>
      <c r="E608" s="172">
        <v>853</v>
      </c>
      <c r="F608" s="177">
        <v>512</v>
      </c>
      <c r="G608" s="177">
        <v>211</v>
      </c>
      <c r="H608" s="178">
        <v>130</v>
      </c>
      <c r="I608" s="172">
        <v>723</v>
      </c>
      <c r="J608" s="177">
        <v>413</v>
      </c>
      <c r="K608" s="177">
        <v>179</v>
      </c>
      <c r="L608" s="178">
        <v>131</v>
      </c>
      <c r="M608" s="172">
        <v>707</v>
      </c>
      <c r="N608" s="177">
        <v>413</v>
      </c>
      <c r="O608" s="177">
        <v>179</v>
      </c>
      <c r="P608" s="178">
        <v>115</v>
      </c>
    </row>
    <row r="609" spans="1:16" x14ac:dyDescent="0.3">
      <c r="A609" s="175" t="s">
        <v>512</v>
      </c>
      <c r="B609" s="176" t="s">
        <v>309</v>
      </c>
      <c r="C609" s="176" t="s">
        <v>1803</v>
      </c>
      <c r="D609" s="175" t="s">
        <v>170</v>
      </c>
      <c r="E609" s="172">
        <v>778</v>
      </c>
      <c r="F609" s="177">
        <v>340</v>
      </c>
      <c r="G609" s="177">
        <v>257</v>
      </c>
      <c r="H609" s="178">
        <v>181</v>
      </c>
      <c r="I609" s="172">
        <v>789</v>
      </c>
      <c r="J609" s="177">
        <v>342</v>
      </c>
      <c r="K609" s="177">
        <v>250</v>
      </c>
      <c r="L609" s="178">
        <v>197</v>
      </c>
      <c r="M609" s="172">
        <v>715</v>
      </c>
      <c r="N609" s="177">
        <v>286</v>
      </c>
      <c r="O609" s="177">
        <v>240</v>
      </c>
      <c r="P609" s="178">
        <v>189</v>
      </c>
    </row>
    <row r="610" spans="1:16" x14ac:dyDescent="0.3">
      <c r="A610" s="175" t="s">
        <v>938</v>
      </c>
      <c r="B610" s="176" t="s">
        <v>108</v>
      </c>
      <c r="C610" s="176" t="s">
        <v>1804</v>
      </c>
      <c r="D610" s="175" t="s">
        <v>142</v>
      </c>
      <c r="E610" s="172">
        <v>831</v>
      </c>
      <c r="F610" s="177">
        <v>295</v>
      </c>
      <c r="G610" s="177">
        <v>429</v>
      </c>
      <c r="H610" s="178">
        <v>107</v>
      </c>
      <c r="I610" s="172">
        <v>838</v>
      </c>
      <c r="J610" s="177">
        <v>295</v>
      </c>
      <c r="K610" s="177">
        <v>437</v>
      </c>
      <c r="L610" s="178">
        <v>106</v>
      </c>
      <c r="M610" s="172">
        <v>718</v>
      </c>
      <c r="N610" s="177">
        <v>175</v>
      </c>
      <c r="O610" s="177">
        <v>441</v>
      </c>
      <c r="P610" s="178">
        <v>102</v>
      </c>
    </row>
    <row r="611" spans="1:16" x14ac:dyDescent="0.3">
      <c r="A611" s="175" t="s">
        <v>539</v>
      </c>
      <c r="B611" s="176" t="s">
        <v>309</v>
      </c>
      <c r="C611" s="176" t="s">
        <v>1805</v>
      </c>
      <c r="D611" s="175" t="s">
        <v>331</v>
      </c>
      <c r="E611" s="172">
        <v>776</v>
      </c>
      <c r="F611" s="177">
        <v>421</v>
      </c>
      <c r="G611" s="177">
        <v>87</v>
      </c>
      <c r="H611" s="178">
        <v>268</v>
      </c>
      <c r="I611" s="172">
        <v>718</v>
      </c>
      <c r="J611" s="177">
        <v>344</v>
      </c>
      <c r="K611" s="177">
        <v>107</v>
      </c>
      <c r="L611" s="178">
        <v>267</v>
      </c>
      <c r="M611" s="172">
        <v>726</v>
      </c>
      <c r="N611" s="177">
        <v>346</v>
      </c>
      <c r="O611" s="177">
        <v>108</v>
      </c>
      <c r="P611" s="178">
        <v>272</v>
      </c>
    </row>
    <row r="612" spans="1:16" x14ac:dyDescent="0.3">
      <c r="A612" s="175" t="s">
        <v>680</v>
      </c>
      <c r="B612" s="176" t="s">
        <v>506</v>
      </c>
      <c r="C612" s="176" t="s">
        <v>1806</v>
      </c>
      <c r="D612" s="175" t="s">
        <v>1025</v>
      </c>
      <c r="E612" s="172">
        <v>696</v>
      </c>
      <c r="F612" s="177">
        <v>277</v>
      </c>
      <c r="G612" s="177">
        <v>183</v>
      </c>
      <c r="H612" s="178">
        <v>236</v>
      </c>
      <c r="I612" s="172">
        <v>721</v>
      </c>
      <c r="J612" s="177">
        <v>281</v>
      </c>
      <c r="K612" s="177">
        <v>211</v>
      </c>
      <c r="L612" s="178">
        <v>229</v>
      </c>
      <c r="M612" s="172">
        <v>713</v>
      </c>
      <c r="N612" s="177">
        <v>281</v>
      </c>
      <c r="O612" s="177">
        <v>211</v>
      </c>
      <c r="P612" s="178">
        <v>221</v>
      </c>
    </row>
    <row r="613" spans="1:16" x14ac:dyDescent="0.3">
      <c r="A613" s="175" t="s">
        <v>260</v>
      </c>
      <c r="B613" s="176" t="s">
        <v>506</v>
      </c>
      <c r="C613" s="176" t="s">
        <v>1807</v>
      </c>
      <c r="D613" s="175" t="s">
        <v>1034</v>
      </c>
      <c r="E613" s="172">
        <v>720</v>
      </c>
      <c r="F613" s="177">
        <v>356</v>
      </c>
      <c r="G613" s="177">
        <v>100</v>
      </c>
      <c r="H613" s="178">
        <v>264</v>
      </c>
      <c r="I613" s="172">
        <v>717</v>
      </c>
      <c r="J613" s="177">
        <v>357</v>
      </c>
      <c r="K613" s="177">
        <v>93</v>
      </c>
      <c r="L613" s="178">
        <v>267</v>
      </c>
      <c r="M613" s="172">
        <v>636</v>
      </c>
      <c r="N613" s="177">
        <v>360</v>
      </c>
      <c r="O613" s="177">
        <v>94</v>
      </c>
      <c r="P613" s="178">
        <v>182</v>
      </c>
    </row>
    <row r="614" spans="1:16" x14ac:dyDescent="0.3">
      <c r="A614" s="175" t="s">
        <v>568</v>
      </c>
      <c r="B614" s="176" t="s">
        <v>135</v>
      </c>
      <c r="C614" s="176" t="s">
        <v>1808</v>
      </c>
      <c r="D614" s="175" t="s">
        <v>454</v>
      </c>
      <c r="E614" s="172">
        <v>731</v>
      </c>
      <c r="F614" s="177">
        <v>382</v>
      </c>
      <c r="G614" s="177">
        <v>154</v>
      </c>
      <c r="H614" s="178">
        <v>195</v>
      </c>
      <c r="I614" s="172">
        <v>728</v>
      </c>
      <c r="J614" s="177">
        <v>390</v>
      </c>
      <c r="K614" s="177">
        <v>163</v>
      </c>
      <c r="L614" s="178">
        <v>175</v>
      </c>
      <c r="M614" s="172">
        <v>691</v>
      </c>
      <c r="N614" s="177">
        <v>386</v>
      </c>
      <c r="O614" s="177">
        <v>159</v>
      </c>
      <c r="P614" s="178">
        <v>146</v>
      </c>
    </row>
    <row r="615" spans="1:16" x14ac:dyDescent="0.3">
      <c r="A615" s="175" t="s">
        <v>308</v>
      </c>
      <c r="B615" s="176" t="s">
        <v>235</v>
      </c>
      <c r="C615" s="176" t="s">
        <v>1809</v>
      </c>
      <c r="D615" s="175" t="s">
        <v>238</v>
      </c>
      <c r="E615" s="172">
        <v>723</v>
      </c>
      <c r="F615" s="177">
        <v>256</v>
      </c>
      <c r="G615" s="177">
        <v>251</v>
      </c>
      <c r="H615" s="178">
        <v>216</v>
      </c>
      <c r="I615" s="172">
        <v>732</v>
      </c>
      <c r="J615" s="177">
        <v>255</v>
      </c>
      <c r="K615" s="177">
        <v>263</v>
      </c>
      <c r="L615" s="178">
        <v>214</v>
      </c>
      <c r="M615" s="172">
        <v>676</v>
      </c>
      <c r="N615" s="177">
        <v>258</v>
      </c>
      <c r="O615" s="177">
        <v>245</v>
      </c>
      <c r="P615" s="178">
        <v>173</v>
      </c>
    </row>
    <row r="616" spans="1:16" x14ac:dyDescent="0.3">
      <c r="A616" s="175" t="s">
        <v>260</v>
      </c>
      <c r="B616" s="176" t="s">
        <v>108</v>
      </c>
      <c r="C616" s="176" t="s">
        <v>1810</v>
      </c>
      <c r="D616" s="175" t="s">
        <v>194</v>
      </c>
      <c r="E616" s="172">
        <v>806</v>
      </c>
      <c r="F616" s="177">
        <v>322</v>
      </c>
      <c r="G616" s="177">
        <v>250</v>
      </c>
      <c r="H616" s="178">
        <v>234</v>
      </c>
      <c r="I616" s="172">
        <v>863</v>
      </c>
      <c r="J616" s="177">
        <v>322</v>
      </c>
      <c r="K616" s="177">
        <v>285</v>
      </c>
      <c r="L616" s="178">
        <v>256</v>
      </c>
      <c r="M616" s="172">
        <v>710</v>
      </c>
      <c r="N616" s="177">
        <v>214</v>
      </c>
      <c r="O616" s="177">
        <v>246</v>
      </c>
      <c r="P616" s="178">
        <v>250</v>
      </c>
    </row>
    <row r="617" spans="1:16" x14ac:dyDescent="0.3">
      <c r="A617" s="175" t="s">
        <v>819</v>
      </c>
      <c r="B617" s="176" t="s">
        <v>135</v>
      </c>
      <c r="C617" s="176" t="s">
        <v>1811</v>
      </c>
      <c r="D617" s="175" t="s">
        <v>434</v>
      </c>
      <c r="E617" s="172">
        <v>1015</v>
      </c>
      <c r="F617" s="177">
        <v>561</v>
      </c>
      <c r="G617" s="177">
        <v>166</v>
      </c>
      <c r="H617" s="178">
        <v>288</v>
      </c>
      <c r="I617" s="172">
        <v>1004</v>
      </c>
      <c r="J617" s="177">
        <v>559</v>
      </c>
      <c r="K617" s="177">
        <v>166</v>
      </c>
      <c r="L617" s="178">
        <v>279</v>
      </c>
      <c r="M617" s="172">
        <v>709</v>
      </c>
      <c r="N617" s="177">
        <v>268</v>
      </c>
      <c r="O617" s="177">
        <v>167</v>
      </c>
      <c r="P617" s="178">
        <v>274</v>
      </c>
    </row>
    <row r="618" spans="1:16" x14ac:dyDescent="0.3">
      <c r="A618" s="175" t="s">
        <v>308</v>
      </c>
      <c r="B618" s="176" t="s">
        <v>309</v>
      </c>
      <c r="C618" s="176" t="s">
        <v>1812</v>
      </c>
      <c r="D618" s="175" t="s">
        <v>406</v>
      </c>
      <c r="E618" s="172">
        <v>717</v>
      </c>
      <c r="F618" s="177">
        <v>418</v>
      </c>
      <c r="G618" s="177">
        <v>83</v>
      </c>
      <c r="H618" s="178">
        <v>216</v>
      </c>
      <c r="I618" s="172">
        <v>716</v>
      </c>
      <c r="J618" s="177">
        <v>412</v>
      </c>
      <c r="K618" s="177">
        <v>92</v>
      </c>
      <c r="L618" s="178">
        <v>212</v>
      </c>
      <c r="M618" s="172">
        <v>746</v>
      </c>
      <c r="N618" s="177">
        <v>408</v>
      </c>
      <c r="O618" s="177">
        <v>94</v>
      </c>
      <c r="P618" s="178">
        <v>244</v>
      </c>
    </row>
    <row r="619" spans="1:16" x14ac:dyDescent="0.3">
      <c r="A619" s="175" t="s">
        <v>680</v>
      </c>
      <c r="B619" s="176" t="s">
        <v>108</v>
      </c>
      <c r="C619" s="176" t="s">
        <v>1813</v>
      </c>
      <c r="D619" s="175" t="s">
        <v>220</v>
      </c>
      <c r="E619" s="172">
        <v>700</v>
      </c>
      <c r="F619" s="177">
        <v>315</v>
      </c>
      <c r="G619" s="177">
        <v>196</v>
      </c>
      <c r="H619" s="178">
        <v>189</v>
      </c>
      <c r="I619" s="172">
        <v>658</v>
      </c>
      <c r="J619" s="177">
        <v>317</v>
      </c>
      <c r="K619" s="177">
        <v>153</v>
      </c>
      <c r="L619" s="178">
        <v>188</v>
      </c>
      <c r="M619" s="172">
        <v>665</v>
      </c>
      <c r="N619" s="177">
        <v>309</v>
      </c>
      <c r="O619" s="177">
        <v>209</v>
      </c>
      <c r="P619" s="178">
        <v>147</v>
      </c>
    </row>
    <row r="620" spans="1:16" x14ac:dyDescent="0.3">
      <c r="A620" s="175" t="s">
        <v>1149</v>
      </c>
      <c r="B620" s="176" t="s">
        <v>108</v>
      </c>
      <c r="C620" s="176" t="s">
        <v>1814</v>
      </c>
      <c r="D620" s="175" t="s">
        <v>201</v>
      </c>
      <c r="E620" s="172">
        <v>709</v>
      </c>
      <c r="F620" s="177">
        <v>247</v>
      </c>
      <c r="G620" s="177">
        <v>270</v>
      </c>
      <c r="H620" s="178">
        <v>192</v>
      </c>
      <c r="I620" s="172">
        <v>691</v>
      </c>
      <c r="J620" s="177">
        <v>249</v>
      </c>
      <c r="K620" s="177">
        <v>263</v>
      </c>
      <c r="L620" s="178">
        <v>179</v>
      </c>
      <c r="M620" s="172">
        <v>691</v>
      </c>
      <c r="N620" s="177">
        <v>247</v>
      </c>
      <c r="O620" s="177">
        <v>279</v>
      </c>
      <c r="P620" s="178">
        <v>165</v>
      </c>
    </row>
    <row r="621" spans="1:16" x14ac:dyDescent="0.3">
      <c r="A621" s="175" t="s">
        <v>792</v>
      </c>
      <c r="B621" s="176" t="s">
        <v>475</v>
      </c>
      <c r="C621" s="176" t="s">
        <v>1815</v>
      </c>
      <c r="D621" s="175" t="s">
        <v>505</v>
      </c>
      <c r="E621" s="172">
        <v>739</v>
      </c>
      <c r="F621" s="177">
        <v>267</v>
      </c>
      <c r="G621" s="177">
        <v>259</v>
      </c>
      <c r="H621" s="178">
        <v>213</v>
      </c>
      <c r="I621" s="172">
        <v>721</v>
      </c>
      <c r="J621" s="177">
        <v>268</v>
      </c>
      <c r="K621" s="177">
        <v>246</v>
      </c>
      <c r="L621" s="178">
        <v>207</v>
      </c>
      <c r="M621" s="172">
        <v>686</v>
      </c>
      <c r="N621" s="177">
        <v>229</v>
      </c>
      <c r="O621" s="177">
        <v>265</v>
      </c>
      <c r="P621" s="178">
        <v>192</v>
      </c>
    </row>
    <row r="622" spans="1:16" x14ac:dyDescent="0.3">
      <c r="A622" s="175" t="s">
        <v>568</v>
      </c>
      <c r="B622" s="176" t="s">
        <v>939</v>
      </c>
      <c r="C622" s="176" t="s">
        <v>1816</v>
      </c>
      <c r="D622" s="175" t="s">
        <v>983</v>
      </c>
      <c r="E622" s="172">
        <v>839</v>
      </c>
      <c r="F622" s="177">
        <v>420</v>
      </c>
      <c r="G622" s="177">
        <v>130</v>
      </c>
      <c r="H622" s="178">
        <v>289</v>
      </c>
      <c r="I622" s="172">
        <v>782</v>
      </c>
      <c r="J622" s="177">
        <v>355</v>
      </c>
      <c r="K622" s="177">
        <v>133</v>
      </c>
      <c r="L622" s="178">
        <v>294</v>
      </c>
      <c r="M622" s="172">
        <v>682</v>
      </c>
      <c r="N622" s="177">
        <v>264</v>
      </c>
      <c r="O622" s="177">
        <v>142</v>
      </c>
      <c r="P622" s="178">
        <v>276</v>
      </c>
    </row>
    <row r="623" spans="1:16" x14ac:dyDescent="0.3">
      <c r="A623" s="175" t="s">
        <v>429</v>
      </c>
      <c r="B623" s="176" t="s">
        <v>261</v>
      </c>
      <c r="C623" s="176" t="s">
        <v>1817</v>
      </c>
      <c r="D623" s="175" t="s">
        <v>292</v>
      </c>
      <c r="E623" s="172">
        <v>688</v>
      </c>
      <c r="F623" s="177">
        <v>391</v>
      </c>
      <c r="G623" s="177">
        <v>142</v>
      </c>
      <c r="H623" s="178">
        <v>155</v>
      </c>
      <c r="I623" s="172">
        <v>714</v>
      </c>
      <c r="J623" s="177">
        <v>410</v>
      </c>
      <c r="K623" s="177">
        <v>134</v>
      </c>
      <c r="L623" s="178">
        <v>170</v>
      </c>
      <c r="M623" s="172">
        <v>687</v>
      </c>
      <c r="N623" s="177">
        <v>402</v>
      </c>
      <c r="O623" s="177">
        <v>128</v>
      </c>
      <c r="P623" s="178">
        <v>157</v>
      </c>
    </row>
    <row r="624" spans="1:16" x14ac:dyDescent="0.3">
      <c r="A624" s="175" t="s">
        <v>873</v>
      </c>
      <c r="B624" s="176" t="s">
        <v>309</v>
      </c>
      <c r="C624" s="176" t="s">
        <v>1818</v>
      </c>
      <c r="D624" s="175" t="s">
        <v>364</v>
      </c>
      <c r="E624" s="172">
        <v>704</v>
      </c>
      <c r="F624" s="177">
        <v>351</v>
      </c>
      <c r="G624" s="177">
        <v>116</v>
      </c>
      <c r="H624" s="178">
        <v>237</v>
      </c>
      <c r="I624" s="172">
        <v>713</v>
      </c>
      <c r="J624" s="177">
        <v>347</v>
      </c>
      <c r="K624" s="177">
        <v>124</v>
      </c>
      <c r="L624" s="178">
        <v>242</v>
      </c>
      <c r="M624" s="172">
        <v>650</v>
      </c>
      <c r="N624" s="177">
        <v>343</v>
      </c>
      <c r="O624" s="177">
        <v>115</v>
      </c>
      <c r="P624" s="178">
        <v>192</v>
      </c>
    </row>
    <row r="625" spans="1:16" x14ac:dyDescent="0.3">
      <c r="A625" s="175" t="s">
        <v>568</v>
      </c>
      <c r="B625" s="176" t="s">
        <v>181</v>
      </c>
      <c r="C625" s="176" t="s">
        <v>1819</v>
      </c>
      <c r="D625" s="175" t="s">
        <v>272</v>
      </c>
      <c r="E625" s="172">
        <v>672</v>
      </c>
      <c r="F625" s="177">
        <v>229</v>
      </c>
      <c r="G625" s="177">
        <v>328</v>
      </c>
      <c r="H625" s="178">
        <v>115</v>
      </c>
      <c r="I625" s="172">
        <v>686</v>
      </c>
      <c r="J625" s="177">
        <v>229</v>
      </c>
      <c r="K625" s="177">
        <v>340</v>
      </c>
      <c r="L625" s="178">
        <v>117</v>
      </c>
      <c r="M625" s="172">
        <v>688</v>
      </c>
      <c r="N625" s="177">
        <v>232</v>
      </c>
      <c r="O625" s="177">
        <v>349</v>
      </c>
      <c r="P625" s="178">
        <v>107</v>
      </c>
    </row>
    <row r="626" spans="1:16" x14ac:dyDescent="0.3">
      <c r="A626" s="175" t="s">
        <v>429</v>
      </c>
      <c r="B626" s="176" t="s">
        <v>1150</v>
      </c>
      <c r="C626" s="176" t="s">
        <v>1820</v>
      </c>
      <c r="D626" s="175" t="s">
        <v>826</v>
      </c>
      <c r="E626" s="172">
        <v>689</v>
      </c>
      <c r="F626" s="177">
        <v>303</v>
      </c>
      <c r="G626" s="177">
        <v>130</v>
      </c>
      <c r="H626" s="178">
        <v>256</v>
      </c>
      <c r="I626" s="172">
        <v>699</v>
      </c>
      <c r="J626" s="177">
        <v>303</v>
      </c>
      <c r="K626" s="177">
        <v>134</v>
      </c>
      <c r="L626" s="178">
        <v>262</v>
      </c>
      <c r="M626" s="172">
        <v>631</v>
      </c>
      <c r="N626" s="177">
        <v>304</v>
      </c>
      <c r="O626" s="177">
        <v>128</v>
      </c>
      <c r="P626" s="178">
        <v>199</v>
      </c>
    </row>
    <row r="627" spans="1:16" x14ac:dyDescent="0.3">
      <c r="A627" s="175" t="s">
        <v>1149</v>
      </c>
      <c r="B627" s="176" t="s">
        <v>1039</v>
      </c>
      <c r="C627" s="176" t="s">
        <v>1821</v>
      </c>
      <c r="D627" s="175" t="s">
        <v>1062</v>
      </c>
      <c r="E627" s="172">
        <v>797</v>
      </c>
      <c r="F627" s="177">
        <v>167</v>
      </c>
      <c r="G627" s="177">
        <v>433</v>
      </c>
      <c r="H627" s="178">
        <v>197</v>
      </c>
      <c r="I627" s="172">
        <v>874</v>
      </c>
      <c r="J627" s="177">
        <v>169</v>
      </c>
      <c r="K627" s="177">
        <v>501</v>
      </c>
      <c r="L627" s="178">
        <v>204</v>
      </c>
      <c r="M627" s="172">
        <v>681</v>
      </c>
      <c r="N627" s="177">
        <v>143</v>
      </c>
      <c r="O627" s="177">
        <v>346</v>
      </c>
      <c r="P627" s="178">
        <v>192</v>
      </c>
    </row>
    <row r="628" spans="1:16" x14ac:dyDescent="0.3">
      <c r="A628" s="175" t="s">
        <v>1187</v>
      </c>
      <c r="B628" s="176" t="s">
        <v>309</v>
      </c>
      <c r="C628" s="176" t="s">
        <v>1822</v>
      </c>
      <c r="D628" s="175" t="s">
        <v>313</v>
      </c>
      <c r="E628" s="172">
        <v>686</v>
      </c>
      <c r="F628" s="177">
        <v>175</v>
      </c>
      <c r="G628" s="177">
        <v>407</v>
      </c>
      <c r="H628" s="178">
        <v>104</v>
      </c>
      <c r="I628" s="172">
        <v>722</v>
      </c>
      <c r="J628" s="177">
        <v>179</v>
      </c>
      <c r="K628" s="177">
        <v>435</v>
      </c>
      <c r="L628" s="178">
        <v>108</v>
      </c>
      <c r="M628" s="172">
        <v>697</v>
      </c>
      <c r="N628" s="177">
        <v>166</v>
      </c>
      <c r="O628" s="177">
        <v>417</v>
      </c>
      <c r="P628" s="178">
        <v>114</v>
      </c>
    </row>
    <row r="629" spans="1:16" x14ac:dyDescent="0.3">
      <c r="A629" s="175" t="s">
        <v>308</v>
      </c>
      <c r="B629" s="176" t="s">
        <v>309</v>
      </c>
      <c r="C629" s="176" t="s">
        <v>1823</v>
      </c>
      <c r="D629" s="175" t="s">
        <v>384</v>
      </c>
      <c r="E629" s="172">
        <v>837</v>
      </c>
      <c r="F629" s="177">
        <v>213</v>
      </c>
      <c r="G629" s="177">
        <v>438</v>
      </c>
      <c r="H629" s="178">
        <v>186</v>
      </c>
      <c r="I629" s="172">
        <v>821</v>
      </c>
      <c r="J629" s="177">
        <v>213</v>
      </c>
      <c r="K629" s="177">
        <v>429</v>
      </c>
      <c r="L629" s="178">
        <v>179</v>
      </c>
      <c r="M629" s="172">
        <v>684</v>
      </c>
      <c r="N629" s="177">
        <v>103</v>
      </c>
      <c r="O629" s="177">
        <v>404</v>
      </c>
      <c r="P629" s="178">
        <v>177</v>
      </c>
    </row>
    <row r="630" spans="1:16" x14ac:dyDescent="0.3">
      <c r="A630" s="175" t="s">
        <v>568</v>
      </c>
      <c r="B630" s="176" t="s">
        <v>181</v>
      </c>
      <c r="C630" s="176" t="s">
        <v>1824</v>
      </c>
      <c r="D630" s="175" t="s">
        <v>484</v>
      </c>
      <c r="E630" s="172">
        <v>747</v>
      </c>
      <c r="F630" s="177">
        <v>208</v>
      </c>
      <c r="G630" s="177">
        <v>278</v>
      </c>
      <c r="H630" s="178">
        <v>261</v>
      </c>
      <c r="I630" s="172">
        <v>690</v>
      </c>
      <c r="J630" s="177">
        <v>158</v>
      </c>
      <c r="K630" s="177">
        <v>275</v>
      </c>
      <c r="L630" s="178">
        <v>257</v>
      </c>
      <c r="M630" s="172">
        <v>663</v>
      </c>
      <c r="N630" s="177">
        <v>162</v>
      </c>
      <c r="O630" s="177">
        <v>263</v>
      </c>
      <c r="P630" s="178">
        <v>238</v>
      </c>
    </row>
    <row r="631" spans="1:16" x14ac:dyDescent="0.3">
      <c r="A631" s="175" t="s">
        <v>568</v>
      </c>
      <c r="B631" s="176" t="s">
        <v>475</v>
      </c>
      <c r="C631" s="176" t="s">
        <v>1825</v>
      </c>
      <c r="D631" s="175" t="s">
        <v>123</v>
      </c>
      <c r="E631" s="172">
        <v>641</v>
      </c>
      <c r="F631" s="177">
        <v>222</v>
      </c>
      <c r="G631" s="177">
        <v>234</v>
      </c>
      <c r="H631" s="178">
        <v>185</v>
      </c>
      <c r="I631" s="172">
        <v>625</v>
      </c>
      <c r="J631" s="177">
        <v>215</v>
      </c>
      <c r="K631" s="177">
        <v>222</v>
      </c>
      <c r="L631" s="178">
        <v>188</v>
      </c>
      <c r="M631" s="172">
        <v>653</v>
      </c>
      <c r="N631" s="177">
        <v>215</v>
      </c>
      <c r="O631" s="177">
        <v>278</v>
      </c>
      <c r="P631" s="178">
        <v>160</v>
      </c>
    </row>
    <row r="632" spans="1:16" x14ac:dyDescent="0.3">
      <c r="A632" s="175" t="s">
        <v>260</v>
      </c>
      <c r="B632" s="176" t="s">
        <v>506</v>
      </c>
      <c r="C632" s="176" t="s">
        <v>1826</v>
      </c>
      <c r="D632" s="175" t="s">
        <v>1022</v>
      </c>
      <c r="E632" s="172">
        <v>703</v>
      </c>
      <c r="F632" s="177">
        <v>148</v>
      </c>
      <c r="G632" s="177">
        <v>310</v>
      </c>
      <c r="H632" s="178">
        <v>245</v>
      </c>
      <c r="I632" s="172">
        <v>690</v>
      </c>
      <c r="J632" s="177">
        <v>142</v>
      </c>
      <c r="K632" s="177">
        <v>297</v>
      </c>
      <c r="L632" s="178">
        <v>251</v>
      </c>
      <c r="M632" s="172">
        <v>659</v>
      </c>
      <c r="N632" s="177">
        <v>135</v>
      </c>
      <c r="O632" s="177">
        <v>294</v>
      </c>
      <c r="P632" s="178">
        <v>230</v>
      </c>
    </row>
    <row r="633" spans="1:16" x14ac:dyDescent="0.3">
      <c r="A633" s="175" t="s">
        <v>474</v>
      </c>
      <c r="B633" s="176" t="s">
        <v>1039</v>
      </c>
      <c r="C633" s="176" t="s">
        <v>1827</v>
      </c>
      <c r="D633" s="175" t="s">
        <v>1052</v>
      </c>
      <c r="E633" s="172">
        <v>790</v>
      </c>
      <c r="F633" s="177">
        <v>305</v>
      </c>
      <c r="G633" s="177">
        <v>239</v>
      </c>
      <c r="H633" s="178">
        <v>246</v>
      </c>
      <c r="I633" s="172">
        <v>780</v>
      </c>
      <c r="J633" s="177">
        <v>303</v>
      </c>
      <c r="K633" s="177">
        <v>235</v>
      </c>
      <c r="L633" s="178">
        <v>242</v>
      </c>
      <c r="M633" s="172">
        <v>657</v>
      </c>
      <c r="N633" s="177">
        <v>216</v>
      </c>
      <c r="O633" s="177">
        <v>222</v>
      </c>
      <c r="P633" s="178">
        <v>219</v>
      </c>
    </row>
    <row r="634" spans="1:16" x14ac:dyDescent="0.3">
      <c r="A634" s="175" t="s">
        <v>568</v>
      </c>
      <c r="B634" s="176" t="s">
        <v>939</v>
      </c>
      <c r="C634" s="176" t="s">
        <v>1828</v>
      </c>
      <c r="D634" s="175" t="s">
        <v>994</v>
      </c>
      <c r="E634" s="172">
        <v>638</v>
      </c>
      <c r="F634" s="177">
        <v>259</v>
      </c>
      <c r="G634" s="177">
        <v>248</v>
      </c>
      <c r="H634" s="178">
        <v>131</v>
      </c>
      <c r="I634" s="172">
        <v>667</v>
      </c>
      <c r="J634" s="177">
        <v>259</v>
      </c>
      <c r="K634" s="177">
        <v>270</v>
      </c>
      <c r="L634" s="178">
        <v>138</v>
      </c>
      <c r="M634" s="172">
        <v>657</v>
      </c>
      <c r="N634" s="177">
        <v>260</v>
      </c>
      <c r="O634" s="177">
        <v>278</v>
      </c>
      <c r="P634" s="178">
        <v>119</v>
      </c>
    </row>
    <row r="635" spans="1:16" x14ac:dyDescent="0.3">
      <c r="A635" s="175" t="s">
        <v>747</v>
      </c>
      <c r="B635" s="176" t="s">
        <v>569</v>
      </c>
      <c r="C635" s="176" t="s">
        <v>1829</v>
      </c>
      <c r="D635" s="175" t="s">
        <v>596</v>
      </c>
      <c r="E635" s="172">
        <v>603</v>
      </c>
      <c r="F635" s="177">
        <v>202</v>
      </c>
      <c r="G635" s="177">
        <v>281</v>
      </c>
      <c r="H635" s="178">
        <v>120</v>
      </c>
      <c r="I635" s="172">
        <v>570</v>
      </c>
      <c r="J635" s="177">
        <v>181</v>
      </c>
      <c r="K635" s="177">
        <v>261</v>
      </c>
      <c r="L635" s="178">
        <v>128</v>
      </c>
      <c r="M635" s="172">
        <v>668</v>
      </c>
      <c r="N635" s="177">
        <v>188</v>
      </c>
      <c r="O635" s="177">
        <v>360</v>
      </c>
      <c r="P635" s="178">
        <v>120</v>
      </c>
    </row>
    <row r="636" spans="1:16" x14ac:dyDescent="0.3">
      <c r="A636" s="175" t="s">
        <v>429</v>
      </c>
      <c r="B636" s="176" t="s">
        <v>108</v>
      </c>
      <c r="C636" s="176" t="s">
        <v>1830</v>
      </c>
      <c r="D636" s="175" t="s">
        <v>187</v>
      </c>
      <c r="E636" s="172">
        <v>691</v>
      </c>
      <c r="F636" s="177">
        <v>278</v>
      </c>
      <c r="G636" s="177">
        <v>212</v>
      </c>
      <c r="H636" s="178">
        <v>201</v>
      </c>
      <c r="I636" s="172">
        <v>707</v>
      </c>
      <c r="J636" s="177">
        <v>266</v>
      </c>
      <c r="K636" s="177">
        <v>207</v>
      </c>
      <c r="L636" s="178">
        <v>234</v>
      </c>
      <c r="M636" s="172">
        <v>646</v>
      </c>
      <c r="N636" s="177">
        <v>236</v>
      </c>
      <c r="O636" s="177">
        <v>206</v>
      </c>
      <c r="P636" s="178">
        <v>204</v>
      </c>
    </row>
    <row r="637" spans="1:16" x14ac:dyDescent="0.3">
      <c r="A637" s="175" t="s">
        <v>819</v>
      </c>
      <c r="B637" s="176" t="s">
        <v>681</v>
      </c>
      <c r="C637" s="176" t="s">
        <v>1831</v>
      </c>
      <c r="D637" s="175" t="s">
        <v>694</v>
      </c>
      <c r="E637" s="172">
        <v>700</v>
      </c>
      <c r="F637" s="177">
        <v>139</v>
      </c>
      <c r="G637" s="177">
        <v>390</v>
      </c>
      <c r="H637" s="178">
        <v>171</v>
      </c>
      <c r="I637" s="172">
        <v>698</v>
      </c>
      <c r="J637" s="177">
        <v>150</v>
      </c>
      <c r="K637" s="177">
        <v>381</v>
      </c>
      <c r="L637" s="178">
        <v>167</v>
      </c>
      <c r="M637" s="172">
        <v>688</v>
      </c>
      <c r="N637" s="177">
        <v>138</v>
      </c>
      <c r="O637" s="177">
        <v>368</v>
      </c>
      <c r="P637" s="178">
        <v>182</v>
      </c>
    </row>
    <row r="638" spans="1:16" x14ac:dyDescent="0.3">
      <c r="A638" s="175" t="s">
        <v>474</v>
      </c>
      <c r="B638" s="176" t="s">
        <v>181</v>
      </c>
      <c r="C638" s="176" t="s">
        <v>1832</v>
      </c>
      <c r="D638" s="175" t="s">
        <v>296</v>
      </c>
      <c r="E638" s="172">
        <v>655</v>
      </c>
      <c r="F638" s="177">
        <v>292</v>
      </c>
      <c r="G638" s="177">
        <v>88</v>
      </c>
      <c r="H638" s="178">
        <v>275</v>
      </c>
      <c r="I638" s="172">
        <v>674</v>
      </c>
      <c r="J638" s="177">
        <v>291</v>
      </c>
      <c r="K638" s="177">
        <v>98</v>
      </c>
      <c r="L638" s="178">
        <v>285</v>
      </c>
      <c r="M638" s="172">
        <v>616</v>
      </c>
      <c r="N638" s="177">
        <v>291</v>
      </c>
      <c r="O638" s="177">
        <v>97</v>
      </c>
      <c r="P638" s="178">
        <v>228</v>
      </c>
    </row>
    <row r="639" spans="1:16" x14ac:dyDescent="0.3">
      <c r="A639" s="175" t="s">
        <v>711</v>
      </c>
      <c r="B639" s="176" t="s">
        <v>712</v>
      </c>
      <c r="C639" s="176" t="s">
        <v>1833</v>
      </c>
      <c r="D639" s="175" t="s">
        <v>740</v>
      </c>
      <c r="E639" s="172">
        <v>737</v>
      </c>
      <c r="F639" s="177">
        <v>361</v>
      </c>
      <c r="G639" s="177">
        <v>127</v>
      </c>
      <c r="H639" s="178">
        <v>249</v>
      </c>
      <c r="I639" s="172">
        <v>706</v>
      </c>
      <c r="J639" s="177">
        <v>363</v>
      </c>
      <c r="K639" s="177">
        <v>123</v>
      </c>
      <c r="L639" s="178">
        <v>220</v>
      </c>
      <c r="M639" s="172">
        <v>619</v>
      </c>
      <c r="N639" s="177">
        <v>354</v>
      </c>
      <c r="O639" s="177">
        <v>98</v>
      </c>
      <c r="P639" s="178">
        <v>167</v>
      </c>
    </row>
    <row r="640" spans="1:16" x14ac:dyDescent="0.3">
      <c r="A640" s="175" t="s">
        <v>1162</v>
      </c>
      <c r="B640" s="176" t="s">
        <v>939</v>
      </c>
      <c r="C640" s="176" t="s">
        <v>1834</v>
      </c>
      <c r="D640" s="175" t="s">
        <v>946</v>
      </c>
      <c r="E640" s="172">
        <v>650</v>
      </c>
      <c r="F640" s="177">
        <v>286</v>
      </c>
      <c r="G640" s="177">
        <v>103</v>
      </c>
      <c r="H640" s="178">
        <v>261</v>
      </c>
      <c r="I640" s="172">
        <v>659</v>
      </c>
      <c r="J640" s="177">
        <v>285</v>
      </c>
      <c r="K640" s="177">
        <v>107</v>
      </c>
      <c r="L640" s="178">
        <v>267</v>
      </c>
      <c r="M640" s="172">
        <v>660</v>
      </c>
      <c r="N640" s="177">
        <v>288</v>
      </c>
      <c r="O640" s="177">
        <v>116</v>
      </c>
      <c r="P640" s="178">
        <v>256</v>
      </c>
    </row>
    <row r="641" spans="1:16" x14ac:dyDescent="0.3">
      <c r="A641" s="175" t="s">
        <v>568</v>
      </c>
      <c r="B641" s="176" t="s">
        <v>793</v>
      </c>
      <c r="C641" s="176" t="s">
        <v>1835</v>
      </c>
      <c r="D641" s="175" t="s">
        <v>807</v>
      </c>
      <c r="E641" s="172">
        <v>742</v>
      </c>
      <c r="F641" s="177">
        <v>257</v>
      </c>
      <c r="G641" s="177">
        <v>286</v>
      </c>
      <c r="H641" s="178">
        <v>199</v>
      </c>
      <c r="I641" s="172">
        <v>724</v>
      </c>
      <c r="J641" s="177">
        <v>254</v>
      </c>
      <c r="K641" s="177">
        <v>249</v>
      </c>
      <c r="L641" s="178">
        <v>221</v>
      </c>
      <c r="M641" s="172">
        <v>633</v>
      </c>
      <c r="N641" s="177">
        <v>253</v>
      </c>
      <c r="O641" s="177">
        <v>195</v>
      </c>
      <c r="P641" s="178">
        <v>185</v>
      </c>
    </row>
    <row r="642" spans="1:16" x14ac:dyDescent="0.3">
      <c r="A642" s="175" t="s">
        <v>107</v>
      </c>
      <c r="B642" s="176" t="s">
        <v>874</v>
      </c>
      <c r="C642" s="176" t="s">
        <v>1836</v>
      </c>
      <c r="D642" s="175" t="s">
        <v>878</v>
      </c>
      <c r="E642" s="172">
        <v>635</v>
      </c>
      <c r="F642" s="177">
        <v>409</v>
      </c>
      <c r="G642" s="177">
        <v>72</v>
      </c>
      <c r="H642" s="178">
        <v>154</v>
      </c>
      <c r="I642" s="172">
        <v>667</v>
      </c>
      <c r="J642" s="177">
        <v>410</v>
      </c>
      <c r="K642" s="177">
        <v>68</v>
      </c>
      <c r="L642" s="178">
        <v>189</v>
      </c>
      <c r="M642" s="172">
        <v>636</v>
      </c>
      <c r="N642" s="177">
        <v>407</v>
      </c>
      <c r="O642" s="177">
        <v>69</v>
      </c>
      <c r="P642" s="178">
        <v>160</v>
      </c>
    </row>
    <row r="643" spans="1:16" x14ac:dyDescent="0.3">
      <c r="A643" s="175" t="s">
        <v>457</v>
      </c>
      <c r="B643" s="176" t="s">
        <v>939</v>
      </c>
      <c r="C643" s="176" t="s">
        <v>1837</v>
      </c>
      <c r="D643" s="175" t="s">
        <v>1007</v>
      </c>
      <c r="E643" s="172">
        <v>668</v>
      </c>
      <c r="F643" s="177">
        <v>458</v>
      </c>
      <c r="G643" s="177">
        <v>99</v>
      </c>
      <c r="H643" s="178">
        <v>111</v>
      </c>
      <c r="I643" s="172">
        <v>669</v>
      </c>
      <c r="J643" s="177">
        <v>460</v>
      </c>
      <c r="K643" s="177">
        <v>94</v>
      </c>
      <c r="L643" s="178">
        <v>115</v>
      </c>
      <c r="M643" s="172">
        <v>667</v>
      </c>
      <c r="N643" s="177">
        <v>465</v>
      </c>
      <c r="O643" s="177">
        <v>84</v>
      </c>
      <c r="P643" s="178">
        <v>118</v>
      </c>
    </row>
    <row r="644" spans="1:16" x14ac:dyDescent="0.3">
      <c r="A644" s="175" t="s">
        <v>938</v>
      </c>
      <c r="B644" s="176" t="s">
        <v>681</v>
      </c>
      <c r="C644" s="176" t="s">
        <v>1838</v>
      </c>
      <c r="D644" s="175" t="s">
        <v>683</v>
      </c>
      <c r="E644" s="172">
        <v>682</v>
      </c>
      <c r="F644" s="177">
        <v>143</v>
      </c>
      <c r="G644" s="177">
        <v>359</v>
      </c>
      <c r="H644" s="178">
        <v>180</v>
      </c>
      <c r="I644" s="172">
        <v>682</v>
      </c>
      <c r="J644" s="177">
        <v>143</v>
      </c>
      <c r="K644" s="177">
        <v>358</v>
      </c>
      <c r="L644" s="178">
        <v>181</v>
      </c>
      <c r="M644" s="172">
        <v>655</v>
      </c>
      <c r="N644" s="177">
        <v>141</v>
      </c>
      <c r="O644" s="177">
        <v>341</v>
      </c>
      <c r="P644" s="178">
        <v>173</v>
      </c>
    </row>
    <row r="645" spans="1:16" x14ac:dyDescent="0.3">
      <c r="A645" s="175" t="s">
        <v>1130</v>
      </c>
      <c r="B645" s="176" t="s">
        <v>1179</v>
      </c>
      <c r="C645" s="176" t="s">
        <v>1839</v>
      </c>
      <c r="D645" s="175" t="s">
        <v>269</v>
      </c>
      <c r="E645" s="172">
        <v>720</v>
      </c>
      <c r="F645" s="177">
        <v>321</v>
      </c>
      <c r="G645" s="177">
        <v>269</v>
      </c>
      <c r="H645" s="178">
        <v>130</v>
      </c>
      <c r="I645" s="172">
        <v>652</v>
      </c>
      <c r="J645" s="177">
        <v>301</v>
      </c>
      <c r="K645" s="177">
        <v>225</v>
      </c>
      <c r="L645" s="178">
        <v>126</v>
      </c>
      <c r="M645" s="172">
        <v>646</v>
      </c>
      <c r="N645" s="177">
        <v>304</v>
      </c>
      <c r="O645" s="177">
        <v>232</v>
      </c>
      <c r="P645" s="178">
        <v>110</v>
      </c>
    </row>
    <row r="646" spans="1:16" x14ac:dyDescent="0.3">
      <c r="A646" s="175" t="s">
        <v>308</v>
      </c>
      <c r="B646" s="176" t="s">
        <v>939</v>
      </c>
      <c r="C646" s="176" t="s">
        <v>1840</v>
      </c>
      <c r="D646" s="175" t="s">
        <v>961</v>
      </c>
      <c r="E646" s="172">
        <v>642</v>
      </c>
      <c r="F646" s="177">
        <v>180</v>
      </c>
      <c r="G646" s="177">
        <v>254</v>
      </c>
      <c r="H646" s="178">
        <v>208</v>
      </c>
      <c r="I646" s="172">
        <v>674</v>
      </c>
      <c r="J646" s="177">
        <v>184</v>
      </c>
      <c r="K646" s="177">
        <v>268</v>
      </c>
      <c r="L646" s="178">
        <v>222</v>
      </c>
      <c r="M646" s="172">
        <v>647</v>
      </c>
      <c r="N646" s="177">
        <v>177</v>
      </c>
      <c r="O646" s="177">
        <v>261</v>
      </c>
      <c r="P646" s="178">
        <v>209</v>
      </c>
    </row>
    <row r="647" spans="1:16" x14ac:dyDescent="0.3">
      <c r="A647" s="175" t="s">
        <v>107</v>
      </c>
      <c r="B647" s="176" t="s">
        <v>569</v>
      </c>
      <c r="C647" s="176" t="s">
        <v>1841</v>
      </c>
      <c r="D647" s="175" t="s">
        <v>161</v>
      </c>
      <c r="E647" s="172">
        <v>728</v>
      </c>
      <c r="F647" s="177">
        <v>447</v>
      </c>
      <c r="G647" s="177">
        <v>105</v>
      </c>
      <c r="H647" s="178">
        <v>176</v>
      </c>
      <c r="I647" s="172">
        <v>694</v>
      </c>
      <c r="J647" s="177">
        <v>425</v>
      </c>
      <c r="K647" s="177">
        <v>99</v>
      </c>
      <c r="L647" s="178">
        <v>170</v>
      </c>
      <c r="M647" s="172">
        <v>642</v>
      </c>
      <c r="N647" s="177">
        <v>397</v>
      </c>
      <c r="O647" s="177">
        <v>93</v>
      </c>
      <c r="P647" s="178">
        <v>152</v>
      </c>
    </row>
    <row r="648" spans="1:16" x14ac:dyDescent="0.3">
      <c r="A648" s="175" t="s">
        <v>819</v>
      </c>
      <c r="B648" s="176" t="s">
        <v>235</v>
      </c>
      <c r="C648" s="176" t="s">
        <v>1842</v>
      </c>
      <c r="D648" s="176" t="s">
        <v>247</v>
      </c>
      <c r="E648" s="172">
        <v>671</v>
      </c>
      <c r="F648" s="177">
        <v>274</v>
      </c>
      <c r="G648" s="177">
        <v>221</v>
      </c>
      <c r="H648" s="178">
        <v>176</v>
      </c>
      <c r="I648" s="172">
        <v>662</v>
      </c>
      <c r="J648" s="177">
        <v>268</v>
      </c>
      <c r="K648" s="177">
        <v>218</v>
      </c>
      <c r="L648" s="178">
        <v>176</v>
      </c>
      <c r="M648" s="172">
        <v>645</v>
      </c>
      <c r="N648" s="177">
        <v>269</v>
      </c>
      <c r="O648" s="177">
        <v>213</v>
      </c>
      <c r="P648" s="178">
        <v>163</v>
      </c>
    </row>
    <row r="649" spans="1:16" x14ac:dyDescent="0.3">
      <c r="A649" s="175" t="s">
        <v>429</v>
      </c>
      <c r="B649" s="176" t="s">
        <v>309</v>
      </c>
      <c r="C649" s="176" t="s">
        <v>1843</v>
      </c>
      <c r="D649" s="175" t="s">
        <v>397</v>
      </c>
      <c r="E649" s="172">
        <v>664</v>
      </c>
      <c r="F649" s="177">
        <v>291</v>
      </c>
      <c r="G649" s="177">
        <v>186</v>
      </c>
      <c r="H649" s="178">
        <v>187</v>
      </c>
      <c r="I649" s="172">
        <v>687</v>
      </c>
      <c r="J649" s="177">
        <v>288</v>
      </c>
      <c r="K649" s="177">
        <v>208</v>
      </c>
      <c r="L649" s="178">
        <v>191</v>
      </c>
      <c r="M649" s="172">
        <v>641</v>
      </c>
      <c r="N649" s="177">
        <v>280</v>
      </c>
      <c r="O649" s="177">
        <v>186</v>
      </c>
      <c r="P649" s="178">
        <v>175</v>
      </c>
    </row>
    <row r="650" spans="1:16" x14ac:dyDescent="0.3">
      <c r="A650" s="175" t="s">
        <v>1038</v>
      </c>
      <c r="B650" s="176" t="s">
        <v>181</v>
      </c>
      <c r="C650" s="176" t="s">
        <v>1844</v>
      </c>
      <c r="D650" s="175" t="s">
        <v>571</v>
      </c>
      <c r="E650" s="172">
        <v>698</v>
      </c>
      <c r="F650" s="177">
        <v>123</v>
      </c>
      <c r="G650" s="177">
        <v>331</v>
      </c>
      <c r="H650" s="178">
        <v>244</v>
      </c>
      <c r="I650" s="172">
        <v>689</v>
      </c>
      <c r="J650" s="177">
        <v>127</v>
      </c>
      <c r="K650" s="177">
        <v>318</v>
      </c>
      <c r="L650" s="178">
        <v>244</v>
      </c>
      <c r="M650" s="172">
        <v>650</v>
      </c>
      <c r="N650" s="177">
        <v>90</v>
      </c>
      <c r="O650" s="177">
        <v>322</v>
      </c>
      <c r="P650" s="178">
        <v>238</v>
      </c>
    </row>
    <row r="651" spans="1:16" x14ac:dyDescent="0.3">
      <c r="A651" s="175" t="s">
        <v>568</v>
      </c>
      <c r="B651" s="176" t="s">
        <v>681</v>
      </c>
      <c r="C651" s="176" t="s">
        <v>1845</v>
      </c>
      <c r="D651" s="175" t="s">
        <v>687</v>
      </c>
      <c r="E651" s="172">
        <v>730</v>
      </c>
      <c r="F651" s="177">
        <v>231</v>
      </c>
      <c r="G651" s="177">
        <v>330</v>
      </c>
      <c r="H651" s="178">
        <v>169</v>
      </c>
      <c r="I651" s="172">
        <v>730</v>
      </c>
      <c r="J651" s="177">
        <v>230</v>
      </c>
      <c r="K651" s="177">
        <v>302</v>
      </c>
      <c r="L651" s="178">
        <v>198</v>
      </c>
      <c r="M651" s="172">
        <v>613</v>
      </c>
      <c r="N651" s="177">
        <v>230</v>
      </c>
      <c r="O651" s="177">
        <v>227</v>
      </c>
      <c r="P651" s="178">
        <v>156</v>
      </c>
    </row>
    <row r="652" spans="1:16" x14ac:dyDescent="0.3">
      <c r="A652" s="175" t="s">
        <v>1038</v>
      </c>
      <c r="B652" s="176" t="s">
        <v>108</v>
      </c>
      <c r="C652" s="176" t="s">
        <v>1846</v>
      </c>
      <c r="D652" s="175" t="s">
        <v>175</v>
      </c>
      <c r="E652" s="172">
        <v>829</v>
      </c>
      <c r="F652" s="177">
        <v>329</v>
      </c>
      <c r="G652" s="177">
        <v>315</v>
      </c>
      <c r="H652" s="178">
        <v>185</v>
      </c>
      <c r="I652" s="172">
        <v>752</v>
      </c>
      <c r="J652" s="177">
        <v>247</v>
      </c>
      <c r="K652" s="177">
        <v>314</v>
      </c>
      <c r="L652" s="178">
        <v>191</v>
      </c>
      <c r="M652" s="172">
        <v>641</v>
      </c>
      <c r="N652" s="177">
        <v>169</v>
      </c>
      <c r="O652" s="177">
        <v>294</v>
      </c>
      <c r="P652" s="178">
        <v>178</v>
      </c>
    </row>
    <row r="653" spans="1:16" x14ac:dyDescent="0.3">
      <c r="A653" s="175" t="s">
        <v>107</v>
      </c>
      <c r="B653" s="176" t="s">
        <v>309</v>
      </c>
      <c r="C653" s="176" t="s">
        <v>1847</v>
      </c>
      <c r="D653" s="175" t="s">
        <v>321</v>
      </c>
      <c r="E653" s="172">
        <v>718</v>
      </c>
      <c r="F653" s="177">
        <v>163</v>
      </c>
      <c r="G653" s="177">
        <v>418</v>
      </c>
      <c r="H653" s="178">
        <v>137</v>
      </c>
      <c r="I653" s="172">
        <v>700</v>
      </c>
      <c r="J653" s="177">
        <v>168</v>
      </c>
      <c r="K653" s="177">
        <v>396</v>
      </c>
      <c r="L653" s="178">
        <v>136</v>
      </c>
      <c r="M653" s="172">
        <v>655</v>
      </c>
      <c r="N653" s="177">
        <v>105</v>
      </c>
      <c r="O653" s="177">
        <v>411</v>
      </c>
      <c r="P653" s="178">
        <v>139</v>
      </c>
    </row>
    <row r="654" spans="1:16" x14ac:dyDescent="0.3">
      <c r="A654" s="175" t="s">
        <v>107</v>
      </c>
      <c r="B654" s="176" t="s">
        <v>569</v>
      </c>
      <c r="C654" s="176" t="s">
        <v>1848</v>
      </c>
      <c r="D654" s="175" t="s">
        <v>636</v>
      </c>
      <c r="E654" s="172">
        <v>627</v>
      </c>
      <c r="F654" s="177">
        <v>259</v>
      </c>
      <c r="G654" s="177">
        <v>123</v>
      </c>
      <c r="H654" s="178">
        <v>245</v>
      </c>
      <c r="I654" s="172">
        <v>624</v>
      </c>
      <c r="J654" s="177">
        <v>267</v>
      </c>
      <c r="K654" s="177">
        <v>113</v>
      </c>
      <c r="L654" s="178">
        <v>244</v>
      </c>
      <c r="M654" s="172">
        <v>596</v>
      </c>
      <c r="N654" s="177">
        <v>264</v>
      </c>
      <c r="O654" s="177">
        <v>143</v>
      </c>
      <c r="P654" s="178">
        <v>189</v>
      </c>
    </row>
    <row r="655" spans="1:16" x14ac:dyDescent="0.3">
      <c r="A655" s="175" t="s">
        <v>873</v>
      </c>
      <c r="B655" s="176" t="s">
        <v>569</v>
      </c>
      <c r="C655" s="176" t="s">
        <v>1849</v>
      </c>
      <c r="D655" s="175" t="s">
        <v>623</v>
      </c>
      <c r="E655" s="172">
        <v>690</v>
      </c>
      <c r="F655" s="177">
        <v>210</v>
      </c>
      <c r="G655" s="177">
        <v>280</v>
      </c>
      <c r="H655" s="178">
        <v>200</v>
      </c>
      <c r="I655" s="172">
        <v>675</v>
      </c>
      <c r="J655" s="177">
        <v>206</v>
      </c>
      <c r="K655" s="177">
        <v>271</v>
      </c>
      <c r="L655" s="178">
        <v>198</v>
      </c>
      <c r="M655" s="172">
        <v>651</v>
      </c>
      <c r="N655" s="177">
        <v>202</v>
      </c>
      <c r="O655" s="177">
        <v>250</v>
      </c>
      <c r="P655" s="178">
        <v>199</v>
      </c>
    </row>
    <row r="656" spans="1:16" x14ac:dyDescent="0.3">
      <c r="A656" s="175" t="s">
        <v>747</v>
      </c>
      <c r="B656" s="176" t="s">
        <v>569</v>
      </c>
      <c r="C656" s="176" t="s">
        <v>1850</v>
      </c>
      <c r="D656" s="175" t="s">
        <v>632</v>
      </c>
      <c r="E656" s="172">
        <v>676</v>
      </c>
      <c r="F656" s="177">
        <v>268</v>
      </c>
      <c r="G656" s="177">
        <v>148</v>
      </c>
      <c r="H656" s="178">
        <v>260</v>
      </c>
      <c r="I656" s="172">
        <v>655</v>
      </c>
      <c r="J656" s="177">
        <v>265</v>
      </c>
      <c r="K656" s="177">
        <v>133</v>
      </c>
      <c r="L656" s="178">
        <v>257</v>
      </c>
      <c r="M656" s="172">
        <v>624</v>
      </c>
      <c r="N656" s="177">
        <v>264</v>
      </c>
      <c r="O656" s="177">
        <v>121</v>
      </c>
      <c r="P656" s="178">
        <v>239</v>
      </c>
    </row>
    <row r="657" spans="1:16" x14ac:dyDescent="0.3">
      <c r="A657" s="175" t="s">
        <v>308</v>
      </c>
      <c r="B657" s="176" t="s">
        <v>914</v>
      </c>
      <c r="C657" s="176" t="s">
        <v>1851</v>
      </c>
      <c r="D657" s="175" t="s">
        <v>921</v>
      </c>
      <c r="E657" s="172">
        <v>736</v>
      </c>
      <c r="F657" s="177">
        <v>260</v>
      </c>
      <c r="G657" s="177">
        <v>172</v>
      </c>
      <c r="H657" s="178">
        <v>304</v>
      </c>
      <c r="I657" s="172">
        <v>746</v>
      </c>
      <c r="J657" s="177">
        <v>258</v>
      </c>
      <c r="K657" s="177">
        <v>176</v>
      </c>
      <c r="L657" s="178">
        <v>312</v>
      </c>
      <c r="M657" s="172">
        <v>619</v>
      </c>
      <c r="N657" s="177">
        <v>220</v>
      </c>
      <c r="O657" s="177">
        <v>108</v>
      </c>
      <c r="P657" s="178">
        <v>291</v>
      </c>
    </row>
    <row r="658" spans="1:16" x14ac:dyDescent="0.3">
      <c r="A658" s="175" t="s">
        <v>308</v>
      </c>
      <c r="B658" s="176" t="s">
        <v>235</v>
      </c>
      <c r="C658" s="176" t="s">
        <v>1852</v>
      </c>
      <c r="D658" s="175" t="s">
        <v>250</v>
      </c>
      <c r="E658" s="172">
        <v>963</v>
      </c>
      <c r="F658" s="177">
        <v>590</v>
      </c>
      <c r="G658" s="177">
        <v>205</v>
      </c>
      <c r="H658" s="178">
        <v>168</v>
      </c>
      <c r="I658" s="172">
        <v>790</v>
      </c>
      <c r="J658" s="177">
        <v>411</v>
      </c>
      <c r="K658" s="177">
        <v>217</v>
      </c>
      <c r="L658" s="178">
        <v>162</v>
      </c>
      <c r="M658" s="172">
        <v>631</v>
      </c>
      <c r="N658" s="177">
        <v>259</v>
      </c>
      <c r="O658" s="177">
        <v>217</v>
      </c>
      <c r="P658" s="178">
        <v>155</v>
      </c>
    </row>
    <row r="659" spans="1:16" x14ac:dyDescent="0.3">
      <c r="A659" s="175" t="s">
        <v>308</v>
      </c>
      <c r="B659" s="176" t="s">
        <v>712</v>
      </c>
      <c r="C659" s="176" t="s">
        <v>1853</v>
      </c>
      <c r="D659" s="175" t="s">
        <v>728</v>
      </c>
      <c r="E659" s="172">
        <v>643</v>
      </c>
      <c r="F659" s="177">
        <v>282</v>
      </c>
      <c r="G659" s="177">
        <v>173</v>
      </c>
      <c r="H659" s="178">
        <v>188</v>
      </c>
      <c r="I659" s="172">
        <v>631</v>
      </c>
      <c r="J659" s="177">
        <v>277</v>
      </c>
      <c r="K659" s="177">
        <v>155</v>
      </c>
      <c r="L659" s="178">
        <v>199</v>
      </c>
      <c r="M659" s="172">
        <v>619</v>
      </c>
      <c r="N659" s="177">
        <v>273</v>
      </c>
      <c r="O659" s="177">
        <v>162</v>
      </c>
      <c r="P659" s="178">
        <v>184</v>
      </c>
    </row>
    <row r="660" spans="1:16" x14ac:dyDescent="0.3">
      <c r="A660" s="175" t="s">
        <v>711</v>
      </c>
      <c r="B660" s="176" t="s">
        <v>939</v>
      </c>
      <c r="C660" s="176" t="s">
        <v>1854</v>
      </c>
      <c r="D660" s="175" t="s">
        <v>992</v>
      </c>
      <c r="E660" s="172">
        <v>673</v>
      </c>
      <c r="F660" s="177">
        <v>187</v>
      </c>
      <c r="G660" s="177">
        <v>332</v>
      </c>
      <c r="H660" s="178">
        <v>154</v>
      </c>
      <c r="I660" s="172">
        <v>684</v>
      </c>
      <c r="J660" s="177">
        <v>182</v>
      </c>
      <c r="K660" s="177">
        <v>364</v>
      </c>
      <c r="L660" s="178">
        <v>138</v>
      </c>
      <c r="M660" s="172">
        <v>618</v>
      </c>
      <c r="N660" s="177">
        <v>179</v>
      </c>
      <c r="O660" s="177">
        <v>317</v>
      </c>
      <c r="P660" s="178">
        <v>122</v>
      </c>
    </row>
    <row r="661" spans="1:16" x14ac:dyDescent="0.3">
      <c r="A661" s="175" t="s">
        <v>539</v>
      </c>
      <c r="B661" s="176" t="s">
        <v>135</v>
      </c>
      <c r="C661" s="176" t="s">
        <v>1855</v>
      </c>
      <c r="D661" s="175" t="s">
        <v>436</v>
      </c>
      <c r="E661" s="172">
        <v>642</v>
      </c>
      <c r="F661" s="177">
        <v>263</v>
      </c>
      <c r="G661" s="177">
        <v>113</v>
      </c>
      <c r="H661" s="178">
        <v>266</v>
      </c>
      <c r="I661" s="172">
        <v>636</v>
      </c>
      <c r="J661" s="177">
        <v>263</v>
      </c>
      <c r="K661" s="177">
        <v>106</v>
      </c>
      <c r="L661" s="178">
        <v>267</v>
      </c>
      <c r="M661" s="172">
        <v>625</v>
      </c>
      <c r="N661" s="177">
        <v>269</v>
      </c>
      <c r="O661" s="177">
        <v>97</v>
      </c>
      <c r="P661" s="178">
        <v>259</v>
      </c>
    </row>
    <row r="662" spans="1:16" x14ac:dyDescent="0.3">
      <c r="A662" s="175" t="s">
        <v>1038</v>
      </c>
      <c r="B662" s="176" t="s">
        <v>309</v>
      </c>
      <c r="C662" s="176" t="s">
        <v>1856</v>
      </c>
      <c r="D662" s="175" t="s">
        <v>393</v>
      </c>
      <c r="E662" s="172">
        <v>624</v>
      </c>
      <c r="F662" s="177">
        <v>160</v>
      </c>
      <c r="G662" s="177">
        <v>223</v>
      </c>
      <c r="H662" s="178">
        <v>241</v>
      </c>
      <c r="I662" s="172">
        <v>619</v>
      </c>
      <c r="J662" s="177">
        <v>165</v>
      </c>
      <c r="K662" s="177">
        <v>220</v>
      </c>
      <c r="L662" s="178">
        <v>234</v>
      </c>
      <c r="M662" s="172">
        <v>602</v>
      </c>
      <c r="N662" s="177">
        <v>168</v>
      </c>
      <c r="O662" s="177">
        <v>230</v>
      </c>
      <c r="P662" s="178">
        <v>204</v>
      </c>
    </row>
    <row r="663" spans="1:16" x14ac:dyDescent="0.3">
      <c r="A663" s="175" t="s">
        <v>1038</v>
      </c>
      <c r="B663" s="176" t="s">
        <v>681</v>
      </c>
      <c r="C663" s="176" t="s">
        <v>1857</v>
      </c>
      <c r="D663" s="175" t="s">
        <v>688</v>
      </c>
      <c r="E663" s="172">
        <v>634</v>
      </c>
      <c r="F663" s="177">
        <v>379</v>
      </c>
      <c r="G663" s="177">
        <v>170</v>
      </c>
      <c r="H663" s="178">
        <v>85</v>
      </c>
      <c r="I663" s="172">
        <v>651</v>
      </c>
      <c r="J663" s="177">
        <v>379</v>
      </c>
      <c r="K663" s="177">
        <v>184</v>
      </c>
      <c r="L663" s="178">
        <v>88</v>
      </c>
      <c r="M663" s="172">
        <v>620</v>
      </c>
      <c r="N663" s="177">
        <v>379</v>
      </c>
      <c r="O663" s="177">
        <v>164</v>
      </c>
      <c r="P663" s="178">
        <v>77</v>
      </c>
    </row>
    <row r="664" spans="1:16" x14ac:dyDescent="0.3">
      <c r="A664" s="175" t="s">
        <v>938</v>
      </c>
      <c r="B664" s="176" t="s">
        <v>874</v>
      </c>
      <c r="C664" s="176" t="s">
        <v>1858</v>
      </c>
      <c r="D664" s="175" t="s">
        <v>894</v>
      </c>
      <c r="E664" s="172">
        <v>778</v>
      </c>
      <c r="F664" s="177">
        <v>267</v>
      </c>
      <c r="G664" s="177">
        <v>267</v>
      </c>
      <c r="H664" s="178">
        <v>244</v>
      </c>
      <c r="I664" s="172">
        <v>757</v>
      </c>
      <c r="J664" s="177">
        <v>264</v>
      </c>
      <c r="K664" s="177">
        <v>244</v>
      </c>
      <c r="L664" s="178">
        <v>249</v>
      </c>
      <c r="M664" s="172">
        <v>625</v>
      </c>
      <c r="N664" s="177">
        <v>150</v>
      </c>
      <c r="O664" s="177">
        <v>231</v>
      </c>
      <c r="P664" s="178">
        <v>244</v>
      </c>
    </row>
    <row r="665" spans="1:16" x14ac:dyDescent="0.3">
      <c r="A665" s="175" t="s">
        <v>107</v>
      </c>
      <c r="B665" s="176" t="s">
        <v>569</v>
      </c>
      <c r="C665" s="176" t="s">
        <v>1859</v>
      </c>
      <c r="D665" s="175" t="s">
        <v>644</v>
      </c>
      <c r="E665" s="172">
        <v>756</v>
      </c>
      <c r="F665" s="177">
        <v>241</v>
      </c>
      <c r="G665" s="177">
        <v>252</v>
      </c>
      <c r="H665" s="178">
        <v>263</v>
      </c>
      <c r="I665" s="172">
        <v>721</v>
      </c>
      <c r="J665" s="177">
        <v>236</v>
      </c>
      <c r="K665" s="177">
        <v>234</v>
      </c>
      <c r="L665" s="178">
        <v>251</v>
      </c>
      <c r="M665" s="172">
        <v>624</v>
      </c>
      <c r="N665" s="177">
        <v>209</v>
      </c>
      <c r="O665" s="177">
        <v>166</v>
      </c>
      <c r="P665" s="178">
        <v>249</v>
      </c>
    </row>
    <row r="666" spans="1:16" x14ac:dyDescent="0.3">
      <c r="A666" s="175" t="s">
        <v>819</v>
      </c>
      <c r="B666" s="176" t="s">
        <v>1039</v>
      </c>
      <c r="C666" s="176" t="s">
        <v>1860</v>
      </c>
      <c r="D666" s="175" t="s">
        <v>1046</v>
      </c>
      <c r="E666" s="172">
        <v>721</v>
      </c>
      <c r="F666" s="177">
        <v>309</v>
      </c>
      <c r="G666" s="177">
        <v>269</v>
      </c>
      <c r="H666" s="178">
        <v>143</v>
      </c>
      <c r="I666" s="172">
        <v>709</v>
      </c>
      <c r="J666" s="177">
        <v>313</v>
      </c>
      <c r="K666" s="177">
        <v>248</v>
      </c>
      <c r="L666" s="178">
        <v>148</v>
      </c>
      <c r="M666" s="172">
        <v>586</v>
      </c>
      <c r="N666" s="177">
        <v>314</v>
      </c>
      <c r="O666" s="177">
        <v>163</v>
      </c>
      <c r="P666" s="178">
        <v>109</v>
      </c>
    </row>
    <row r="667" spans="1:16" x14ac:dyDescent="0.3">
      <c r="A667" s="175" t="s">
        <v>260</v>
      </c>
      <c r="B667" s="176" t="s">
        <v>763</v>
      </c>
      <c r="C667" s="176" t="s">
        <v>1861</v>
      </c>
      <c r="D667" s="175" t="s">
        <v>776</v>
      </c>
      <c r="E667" s="172">
        <v>769</v>
      </c>
      <c r="F667" s="177">
        <v>290</v>
      </c>
      <c r="G667" s="177">
        <v>370</v>
      </c>
      <c r="H667" s="178">
        <v>109</v>
      </c>
      <c r="I667" s="172">
        <v>766</v>
      </c>
      <c r="J667" s="177">
        <v>286</v>
      </c>
      <c r="K667" s="177">
        <v>353</v>
      </c>
      <c r="L667" s="178">
        <v>127</v>
      </c>
      <c r="M667" s="172">
        <v>612</v>
      </c>
      <c r="N667" s="177">
        <v>140</v>
      </c>
      <c r="O667" s="177">
        <v>353</v>
      </c>
      <c r="P667" s="178">
        <v>119</v>
      </c>
    </row>
    <row r="668" spans="1:16" x14ac:dyDescent="0.3">
      <c r="A668" s="175" t="s">
        <v>260</v>
      </c>
      <c r="B668" s="176" t="s">
        <v>1150</v>
      </c>
      <c r="C668" s="176" t="s">
        <v>1862</v>
      </c>
      <c r="D668" s="175" t="s">
        <v>199</v>
      </c>
      <c r="E668" s="172">
        <v>644</v>
      </c>
      <c r="F668" s="177">
        <v>206</v>
      </c>
      <c r="G668" s="177">
        <v>215</v>
      </c>
      <c r="H668" s="178">
        <v>223</v>
      </c>
      <c r="I668" s="172">
        <v>636</v>
      </c>
      <c r="J668" s="177">
        <v>207</v>
      </c>
      <c r="K668" s="177">
        <v>208</v>
      </c>
      <c r="L668" s="178">
        <v>221</v>
      </c>
      <c r="M668" s="172">
        <v>610</v>
      </c>
      <c r="N668" s="177">
        <v>206</v>
      </c>
      <c r="O668" s="177">
        <v>191</v>
      </c>
      <c r="P668" s="178">
        <v>213</v>
      </c>
    </row>
    <row r="669" spans="1:16" x14ac:dyDescent="0.3">
      <c r="A669" s="175" t="s">
        <v>819</v>
      </c>
      <c r="B669" s="176" t="s">
        <v>1188</v>
      </c>
      <c r="C669" s="176" t="s">
        <v>1863</v>
      </c>
      <c r="D669" s="175" t="s">
        <v>1191</v>
      </c>
      <c r="E669" s="172">
        <v>645</v>
      </c>
      <c r="F669" s="177">
        <v>164</v>
      </c>
      <c r="G669" s="177">
        <v>252</v>
      </c>
      <c r="H669" s="178">
        <v>229</v>
      </c>
      <c r="I669" s="172">
        <v>641</v>
      </c>
      <c r="J669" s="177">
        <v>164</v>
      </c>
      <c r="K669" s="177">
        <v>249</v>
      </c>
      <c r="L669" s="178">
        <v>228</v>
      </c>
      <c r="M669" s="172">
        <v>614</v>
      </c>
      <c r="N669" s="177">
        <v>163</v>
      </c>
      <c r="O669" s="177">
        <v>225</v>
      </c>
      <c r="P669" s="178">
        <v>226</v>
      </c>
    </row>
    <row r="670" spans="1:16" x14ac:dyDescent="0.3">
      <c r="A670" s="175" t="s">
        <v>568</v>
      </c>
      <c r="B670" s="176" t="s">
        <v>1039</v>
      </c>
      <c r="C670" s="176" t="s">
        <v>1864</v>
      </c>
      <c r="D670" s="175" t="s">
        <v>1073</v>
      </c>
      <c r="E670" s="172">
        <v>667</v>
      </c>
      <c r="F670" s="177">
        <v>348</v>
      </c>
      <c r="G670" s="177">
        <v>184</v>
      </c>
      <c r="H670" s="178">
        <v>135</v>
      </c>
      <c r="I670" s="172">
        <v>621</v>
      </c>
      <c r="J670" s="177">
        <v>281</v>
      </c>
      <c r="K670" s="177">
        <v>226</v>
      </c>
      <c r="L670" s="178">
        <v>114</v>
      </c>
      <c r="M670" s="172">
        <v>593</v>
      </c>
      <c r="N670" s="177">
        <v>281</v>
      </c>
      <c r="O670" s="177">
        <v>219</v>
      </c>
      <c r="P670" s="178">
        <v>93</v>
      </c>
    </row>
    <row r="671" spans="1:16" x14ac:dyDescent="0.3">
      <c r="A671" s="175" t="s">
        <v>512</v>
      </c>
      <c r="B671" s="176" t="s">
        <v>763</v>
      </c>
      <c r="C671" s="176" t="s">
        <v>1865</v>
      </c>
      <c r="D671" s="175" t="s">
        <v>788</v>
      </c>
      <c r="E671" s="172">
        <v>594</v>
      </c>
      <c r="F671" s="177">
        <v>318</v>
      </c>
      <c r="G671" s="177">
        <v>144</v>
      </c>
      <c r="H671" s="178">
        <v>132</v>
      </c>
      <c r="I671" s="172">
        <v>610</v>
      </c>
      <c r="J671" s="177">
        <v>318</v>
      </c>
      <c r="K671" s="177">
        <v>143</v>
      </c>
      <c r="L671" s="178">
        <v>149</v>
      </c>
      <c r="M671" s="172">
        <v>601</v>
      </c>
      <c r="N671" s="177">
        <v>317</v>
      </c>
      <c r="O671" s="177">
        <v>144</v>
      </c>
      <c r="P671" s="178">
        <v>140</v>
      </c>
    </row>
    <row r="672" spans="1:16" x14ac:dyDescent="0.3">
      <c r="A672" s="175" t="s">
        <v>107</v>
      </c>
      <c r="B672" s="176" t="s">
        <v>569</v>
      </c>
      <c r="C672" s="176" t="s">
        <v>1866</v>
      </c>
      <c r="D672" s="175" t="s">
        <v>600</v>
      </c>
      <c r="E672" s="172">
        <v>636</v>
      </c>
      <c r="F672" s="177">
        <v>139</v>
      </c>
      <c r="G672" s="177">
        <v>330</v>
      </c>
      <c r="H672" s="178">
        <v>167</v>
      </c>
      <c r="I672" s="172">
        <v>671</v>
      </c>
      <c r="J672" s="177">
        <v>136</v>
      </c>
      <c r="K672" s="177">
        <v>369</v>
      </c>
      <c r="L672" s="178">
        <v>166</v>
      </c>
      <c r="M672" s="172">
        <v>609</v>
      </c>
      <c r="N672" s="177">
        <v>135</v>
      </c>
      <c r="O672" s="177">
        <v>308</v>
      </c>
      <c r="P672" s="178">
        <v>166</v>
      </c>
    </row>
    <row r="673" spans="1:16" x14ac:dyDescent="0.3">
      <c r="A673" s="175" t="s">
        <v>938</v>
      </c>
      <c r="B673" s="176" t="s">
        <v>272</v>
      </c>
      <c r="C673" s="176" t="s">
        <v>1867</v>
      </c>
      <c r="D673" s="175" t="s">
        <v>558</v>
      </c>
      <c r="E673" s="172">
        <v>634</v>
      </c>
      <c r="F673" s="177">
        <v>453</v>
      </c>
      <c r="G673" s="177">
        <v>49</v>
      </c>
      <c r="H673" s="178">
        <v>132</v>
      </c>
      <c r="I673" s="172">
        <v>611</v>
      </c>
      <c r="J673" s="177">
        <v>432</v>
      </c>
      <c r="K673" s="177">
        <v>47</v>
      </c>
      <c r="L673" s="178">
        <v>132</v>
      </c>
      <c r="M673" s="172">
        <v>591</v>
      </c>
      <c r="N673" s="177">
        <v>436</v>
      </c>
      <c r="O673" s="177">
        <v>39</v>
      </c>
      <c r="P673" s="178">
        <v>116</v>
      </c>
    </row>
    <row r="674" spans="1:16" x14ac:dyDescent="0.3">
      <c r="A674" s="175" t="s">
        <v>308</v>
      </c>
      <c r="B674" s="176" t="s">
        <v>108</v>
      </c>
      <c r="C674" s="176" t="s">
        <v>1868</v>
      </c>
      <c r="D674" s="175" t="s">
        <v>152</v>
      </c>
      <c r="E674" s="172">
        <v>657</v>
      </c>
      <c r="F674" s="177">
        <v>279</v>
      </c>
      <c r="G674" s="177">
        <v>205</v>
      </c>
      <c r="H674" s="178">
        <v>173</v>
      </c>
      <c r="I674" s="172">
        <v>660</v>
      </c>
      <c r="J674" s="177">
        <v>279</v>
      </c>
      <c r="K674" s="177">
        <v>215</v>
      </c>
      <c r="L674" s="178">
        <v>166</v>
      </c>
      <c r="M674" s="172">
        <v>582</v>
      </c>
      <c r="N674" s="177">
        <v>225</v>
      </c>
      <c r="O674" s="177">
        <v>214</v>
      </c>
      <c r="P674" s="178">
        <v>143</v>
      </c>
    </row>
    <row r="675" spans="1:16" x14ac:dyDescent="0.3">
      <c r="A675" s="175" t="s">
        <v>1172</v>
      </c>
      <c r="B675" s="176" t="s">
        <v>939</v>
      </c>
      <c r="C675" s="176" t="s">
        <v>1869</v>
      </c>
      <c r="D675" s="175" t="s">
        <v>1010</v>
      </c>
      <c r="E675" s="172">
        <v>627</v>
      </c>
      <c r="F675" s="177">
        <v>242</v>
      </c>
      <c r="G675" s="177">
        <v>252</v>
      </c>
      <c r="H675" s="178">
        <v>133</v>
      </c>
      <c r="I675" s="172">
        <v>605</v>
      </c>
      <c r="J675" s="177">
        <v>239</v>
      </c>
      <c r="K675" s="177">
        <v>240</v>
      </c>
      <c r="L675" s="178">
        <v>126</v>
      </c>
      <c r="M675" s="172">
        <v>599</v>
      </c>
      <c r="N675" s="177">
        <v>229</v>
      </c>
      <c r="O675" s="177">
        <v>248</v>
      </c>
      <c r="P675" s="178">
        <v>122</v>
      </c>
    </row>
    <row r="676" spans="1:16" x14ac:dyDescent="0.3">
      <c r="A676" s="175" t="s">
        <v>308</v>
      </c>
      <c r="B676" s="176" t="s">
        <v>108</v>
      </c>
      <c r="C676" s="176" t="s">
        <v>1870</v>
      </c>
      <c r="D676" s="175" t="s">
        <v>139</v>
      </c>
      <c r="E676" s="172">
        <v>639</v>
      </c>
      <c r="F676" s="177">
        <v>244</v>
      </c>
      <c r="G676" s="177">
        <v>279</v>
      </c>
      <c r="H676" s="178">
        <v>116</v>
      </c>
      <c r="I676" s="172">
        <v>605</v>
      </c>
      <c r="J676" s="177">
        <v>242</v>
      </c>
      <c r="K676" s="177">
        <v>238</v>
      </c>
      <c r="L676" s="178">
        <v>125</v>
      </c>
      <c r="M676" s="172">
        <v>572</v>
      </c>
      <c r="N676" s="177">
        <v>240</v>
      </c>
      <c r="O676" s="177">
        <v>237</v>
      </c>
      <c r="P676" s="178">
        <v>95</v>
      </c>
    </row>
    <row r="677" spans="1:16" x14ac:dyDescent="0.3">
      <c r="A677" s="175" t="s">
        <v>1014</v>
      </c>
      <c r="B677" s="176" t="s">
        <v>309</v>
      </c>
      <c r="C677" s="176" t="s">
        <v>1871</v>
      </c>
      <c r="D677" s="175" t="s">
        <v>390</v>
      </c>
      <c r="E677" s="172">
        <v>779</v>
      </c>
      <c r="F677" s="177">
        <v>177</v>
      </c>
      <c r="G677" s="177">
        <v>490</v>
      </c>
      <c r="H677" s="178">
        <v>112</v>
      </c>
      <c r="I677" s="172">
        <v>622</v>
      </c>
      <c r="J677" s="177">
        <v>176</v>
      </c>
      <c r="K677" s="177">
        <v>333</v>
      </c>
      <c r="L677" s="178">
        <v>113</v>
      </c>
      <c r="M677" s="172">
        <v>601</v>
      </c>
      <c r="N677" s="177">
        <v>153</v>
      </c>
      <c r="O677" s="177">
        <v>336</v>
      </c>
      <c r="P677" s="178">
        <v>112</v>
      </c>
    </row>
    <row r="678" spans="1:16" x14ac:dyDescent="0.3">
      <c r="A678" s="175" t="s">
        <v>107</v>
      </c>
      <c r="B678" s="176" t="s">
        <v>309</v>
      </c>
      <c r="C678" s="176" t="s">
        <v>1872</v>
      </c>
      <c r="D678" s="175" t="s">
        <v>355</v>
      </c>
      <c r="E678" s="172">
        <v>609</v>
      </c>
      <c r="F678" s="177">
        <v>160</v>
      </c>
      <c r="G678" s="177">
        <v>240</v>
      </c>
      <c r="H678" s="178">
        <v>209</v>
      </c>
      <c r="I678" s="172">
        <v>601</v>
      </c>
      <c r="J678" s="177">
        <v>156</v>
      </c>
      <c r="K678" s="177">
        <v>230</v>
      </c>
      <c r="L678" s="178">
        <v>215</v>
      </c>
      <c r="M678" s="172">
        <v>597</v>
      </c>
      <c r="N678" s="177">
        <v>155</v>
      </c>
      <c r="O678" s="177">
        <v>231</v>
      </c>
      <c r="P678" s="178">
        <v>211</v>
      </c>
    </row>
    <row r="679" spans="1:16" x14ac:dyDescent="0.3">
      <c r="A679" s="175" t="s">
        <v>873</v>
      </c>
      <c r="B679" s="176" t="s">
        <v>108</v>
      </c>
      <c r="C679" s="176" t="s">
        <v>1873</v>
      </c>
      <c r="D679" s="175" t="s">
        <v>229</v>
      </c>
      <c r="E679" s="172">
        <v>691</v>
      </c>
      <c r="F679" s="177">
        <v>217</v>
      </c>
      <c r="G679" s="177">
        <v>250</v>
      </c>
      <c r="H679" s="178">
        <v>224</v>
      </c>
      <c r="I679" s="172">
        <v>684</v>
      </c>
      <c r="J679" s="177">
        <v>216</v>
      </c>
      <c r="K679" s="177">
        <v>250</v>
      </c>
      <c r="L679" s="178">
        <v>218</v>
      </c>
      <c r="M679" s="172">
        <v>593</v>
      </c>
      <c r="N679" s="177">
        <v>133</v>
      </c>
      <c r="O679" s="177">
        <v>248</v>
      </c>
      <c r="P679" s="178">
        <v>212</v>
      </c>
    </row>
    <row r="680" spans="1:16" x14ac:dyDescent="0.3">
      <c r="A680" s="175" t="s">
        <v>308</v>
      </c>
      <c r="B680" s="176" t="s">
        <v>763</v>
      </c>
      <c r="C680" s="176" t="s">
        <v>1874</v>
      </c>
      <c r="D680" s="175" t="s">
        <v>769</v>
      </c>
      <c r="E680" s="172">
        <v>599</v>
      </c>
      <c r="F680" s="177">
        <v>255</v>
      </c>
      <c r="G680" s="177">
        <v>169</v>
      </c>
      <c r="H680" s="178">
        <v>175</v>
      </c>
      <c r="I680" s="172">
        <v>609</v>
      </c>
      <c r="J680" s="177">
        <v>256</v>
      </c>
      <c r="K680" s="177">
        <v>176</v>
      </c>
      <c r="L680" s="178">
        <v>177</v>
      </c>
      <c r="M680" s="172">
        <v>596</v>
      </c>
      <c r="N680" s="177">
        <v>255</v>
      </c>
      <c r="O680" s="177">
        <v>167</v>
      </c>
      <c r="P680" s="178">
        <v>174</v>
      </c>
    </row>
    <row r="681" spans="1:16" x14ac:dyDescent="0.3">
      <c r="A681" s="175" t="s">
        <v>512</v>
      </c>
      <c r="B681" s="176" t="s">
        <v>181</v>
      </c>
      <c r="C681" s="176" t="s">
        <v>1875</v>
      </c>
      <c r="D681" s="175" t="s">
        <v>853</v>
      </c>
      <c r="E681" s="172">
        <v>657</v>
      </c>
      <c r="F681" s="177">
        <v>186</v>
      </c>
      <c r="G681" s="177">
        <v>352</v>
      </c>
      <c r="H681" s="178">
        <v>119</v>
      </c>
      <c r="I681" s="172">
        <v>639</v>
      </c>
      <c r="J681" s="177">
        <v>184</v>
      </c>
      <c r="K681" s="177">
        <v>337</v>
      </c>
      <c r="L681" s="178">
        <v>118</v>
      </c>
      <c r="M681" s="172">
        <v>593</v>
      </c>
      <c r="N681" s="177">
        <v>169</v>
      </c>
      <c r="O681" s="177">
        <v>311</v>
      </c>
      <c r="P681" s="178">
        <v>113</v>
      </c>
    </row>
    <row r="682" spans="1:16" x14ac:dyDescent="0.3">
      <c r="A682" s="175" t="s">
        <v>308</v>
      </c>
      <c r="B682" s="176" t="s">
        <v>261</v>
      </c>
      <c r="C682" s="176" t="s">
        <v>1876</v>
      </c>
      <c r="D682" s="175" t="s">
        <v>307</v>
      </c>
      <c r="E682" s="172">
        <v>527</v>
      </c>
      <c r="F682" s="177">
        <v>268</v>
      </c>
      <c r="G682" s="177">
        <v>83</v>
      </c>
      <c r="H682" s="178">
        <v>176</v>
      </c>
      <c r="I682" s="172">
        <v>565</v>
      </c>
      <c r="J682" s="177">
        <v>268</v>
      </c>
      <c r="K682" s="177">
        <v>95</v>
      </c>
      <c r="L682" s="178">
        <v>202</v>
      </c>
      <c r="M682" s="172">
        <v>575</v>
      </c>
      <c r="N682" s="177">
        <v>272</v>
      </c>
      <c r="O682" s="177">
        <v>121</v>
      </c>
      <c r="P682" s="178">
        <v>182</v>
      </c>
    </row>
    <row r="683" spans="1:16" x14ac:dyDescent="0.3">
      <c r="A683" s="175" t="s">
        <v>680</v>
      </c>
      <c r="B683" s="176" t="s">
        <v>108</v>
      </c>
      <c r="C683" s="176" t="s">
        <v>1877</v>
      </c>
      <c r="D683" s="175" t="s">
        <v>124</v>
      </c>
      <c r="E683" s="172">
        <v>582</v>
      </c>
      <c r="F683" s="177">
        <v>149</v>
      </c>
      <c r="G683" s="177">
        <v>305</v>
      </c>
      <c r="H683" s="178">
        <v>128</v>
      </c>
      <c r="I683" s="172">
        <v>600</v>
      </c>
      <c r="J683" s="177">
        <v>148</v>
      </c>
      <c r="K683" s="177">
        <v>314</v>
      </c>
      <c r="L683" s="178">
        <v>138</v>
      </c>
      <c r="M683" s="172">
        <v>582</v>
      </c>
      <c r="N683" s="177">
        <v>155</v>
      </c>
      <c r="O683" s="177">
        <v>301</v>
      </c>
      <c r="P683" s="178">
        <v>126</v>
      </c>
    </row>
    <row r="684" spans="1:16" x14ac:dyDescent="0.3">
      <c r="A684" s="175" t="s">
        <v>938</v>
      </c>
      <c r="B684" s="176" t="s">
        <v>763</v>
      </c>
      <c r="C684" s="176" t="s">
        <v>1878</v>
      </c>
      <c r="D684" s="175" t="s">
        <v>781</v>
      </c>
      <c r="E684" s="172">
        <v>698</v>
      </c>
      <c r="F684" s="177">
        <v>346</v>
      </c>
      <c r="G684" s="177">
        <v>162</v>
      </c>
      <c r="H684" s="178">
        <v>190</v>
      </c>
      <c r="I684" s="172">
        <v>656</v>
      </c>
      <c r="J684" s="177">
        <v>300</v>
      </c>
      <c r="K684" s="177">
        <v>161</v>
      </c>
      <c r="L684" s="178">
        <v>195</v>
      </c>
      <c r="M684" s="172">
        <v>608</v>
      </c>
      <c r="N684" s="177">
        <v>254</v>
      </c>
      <c r="O684" s="177">
        <v>144</v>
      </c>
      <c r="P684" s="178">
        <v>210</v>
      </c>
    </row>
    <row r="685" spans="1:16" x14ac:dyDescent="0.3">
      <c r="A685" s="175" t="s">
        <v>1085</v>
      </c>
      <c r="B685" s="176" t="s">
        <v>272</v>
      </c>
      <c r="C685" s="176" t="s">
        <v>1879</v>
      </c>
      <c r="D685" s="175" t="s">
        <v>551</v>
      </c>
      <c r="E685" s="172">
        <v>604</v>
      </c>
      <c r="F685" s="177">
        <v>165</v>
      </c>
      <c r="G685" s="177">
        <v>355</v>
      </c>
      <c r="H685" s="178">
        <v>84</v>
      </c>
      <c r="I685" s="172">
        <v>596</v>
      </c>
      <c r="J685" s="177">
        <v>155</v>
      </c>
      <c r="K685" s="177">
        <v>360</v>
      </c>
      <c r="L685" s="178">
        <v>81</v>
      </c>
      <c r="M685" s="172">
        <v>591</v>
      </c>
      <c r="N685" s="177">
        <v>169</v>
      </c>
      <c r="O685" s="177">
        <v>341</v>
      </c>
      <c r="P685" s="178">
        <v>81</v>
      </c>
    </row>
    <row r="686" spans="1:16" x14ac:dyDescent="0.3">
      <c r="A686" s="175" t="s">
        <v>924</v>
      </c>
      <c r="B686" s="176" t="s">
        <v>874</v>
      </c>
      <c r="C686" s="176" t="s">
        <v>1880</v>
      </c>
      <c r="D686" s="175" t="s">
        <v>902</v>
      </c>
      <c r="E686" s="172">
        <v>574</v>
      </c>
      <c r="F686" s="177">
        <v>231</v>
      </c>
      <c r="G686" s="177">
        <v>208</v>
      </c>
      <c r="H686" s="178">
        <v>135</v>
      </c>
      <c r="I686" s="172">
        <v>571</v>
      </c>
      <c r="J686" s="177">
        <v>229</v>
      </c>
      <c r="K686" s="177">
        <v>200</v>
      </c>
      <c r="L686" s="178">
        <v>142</v>
      </c>
      <c r="M686" s="172">
        <v>591</v>
      </c>
      <c r="N686" s="177">
        <v>235</v>
      </c>
      <c r="O686" s="177">
        <v>212</v>
      </c>
      <c r="P686" s="178">
        <v>144</v>
      </c>
    </row>
    <row r="687" spans="1:16" x14ac:dyDescent="0.3">
      <c r="A687" s="175" t="s">
        <v>308</v>
      </c>
      <c r="B687" s="176" t="s">
        <v>272</v>
      </c>
      <c r="C687" s="176" t="s">
        <v>1881</v>
      </c>
      <c r="D687" s="175" t="s">
        <v>556</v>
      </c>
      <c r="E687" s="172">
        <v>586</v>
      </c>
      <c r="F687" s="177">
        <v>291</v>
      </c>
      <c r="G687" s="177">
        <v>59</v>
      </c>
      <c r="H687" s="178">
        <v>236</v>
      </c>
      <c r="I687" s="172">
        <v>583</v>
      </c>
      <c r="J687" s="177">
        <v>290</v>
      </c>
      <c r="K687" s="177">
        <v>56</v>
      </c>
      <c r="L687" s="178">
        <v>237</v>
      </c>
      <c r="M687" s="172">
        <v>573</v>
      </c>
      <c r="N687" s="177">
        <v>290</v>
      </c>
      <c r="O687" s="177">
        <v>60</v>
      </c>
      <c r="P687" s="178">
        <v>223</v>
      </c>
    </row>
    <row r="688" spans="1:16" x14ac:dyDescent="0.3">
      <c r="A688" s="175" t="s">
        <v>1014</v>
      </c>
      <c r="B688" s="176" t="s">
        <v>1086</v>
      </c>
      <c r="C688" s="176" t="s">
        <v>1882</v>
      </c>
      <c r="D688" s="175" t="s">
        <v>1098</v>
      </c>
      <c r="E688" s="172">
        <v>614</v>
      </c>
      <c r="F688" s="177">
        <v>155</v>
      </c>
      <c r="G688" s="177">
        <v>360</v>
      </c>
      <c r="H688" s="178">
        <v>99</v>
      </c>
      <c r="I688" s="172">
        <v>619</v>
      </c>
      <c r="J688" s="177">
        <v>154</v>
      </c>
      <c r="K688" s="177">
        <v>360</v>
      </c>
      <c r="L688" s="178">
        <v>105</v>
      </c>
      <c r="M688" s="172">
        <v>580</v>
      </c>
      <c r="N688" s="177">
        <v>137</v>
      </c>
      <c r="O688" s="177">
        <v>345</v>
      </c>
      <c r="P688" s="178">
        <v>98</v>
      </c>
    </row>
    <row r="689" spans="1:16" x14ac:dyDescent="0.3">
      <c r="A689" s="175" t="s">
        <v>260</v>
      </c>
      <c r="B689" s="176" t="s">
        <v>939</v>
      </c>
      <c r="C689" s="176" t="s">
        <v>1883</v>
      </c>
      <c r="D689" s="175" t="s">
        <v>261</v>
      </c>
      <c r="E689" s="172">
        <v>710</v>
      </c>
      <c r="F689" s="177">
        <v>482</v>
      </c>
      <c r="G689" s="177">
        <v>100</v>
      </c>
      <c r="H689" s="178">
        <v>128</v>
      </c>
      <c r="I689" s="172">
        <v>604</v>
      </c>
      <c r="J689" s="177">
        <v>374</v>
      </c>
      <c r="K689" s="177">
        <v>104</v>
      </c>
      <c r="L689" s="178">
        <v>126</v>
      </c>
      <c r="M689" s="172">
        <v>572</v>
      </c>
      <c r="N689" s="177">
        <v>374</v>
      </c>
      <c r="O689" s="177">
        <v>84</v>
      </c>
      <c r="P689" s="178">
        <v>114</v>
      </c>
    </row>
    <row r="690" spans="1:16" x14ac:dyDescent="0.3">
      <c r="A690" s="175" t="s">
        <v>308</v>
      </c>
      <c r="B690" s="176" t="s">
        <v>793</v>
      </c>
      <c r="C690" s="176" t="s">
        <v>1884</v>
      </c>
      <c r="D690" s="175" t="s">
        <v>799</v>
      </c>
      <c r="E690" s="172">
        <v>609</v>
      </c>
      <c r="F690" s="177">
        <v>196</v>
      </c>
      <c r="G690" s="177">
        <v>276</v>
      </c>
      <c r="H690" s="178">
        <v>137</v>
      </c>
      <c r="I690" s="172">
        <v>611</v>
      </c>
      <c r="J690" s="177">
        <v>191</v>
      </c>
      <c r="K690" s="177">
        <v>287</v>
      </c>
      <c r="L690" s="178">
        <v>133</v>
      </c>
      <c r="M690" s="172">
        <v>585</v>
      </c>
      <c r="N690" s="177">
        <v>183</v>
      </c>
      <c r="O690" s="177">
        <v>266</v>
      </c>
      <c r="P690" s="178">
        <v>136</v>
      </c>
    </row>
    <row r="691" spans="1:16" x14ac:dyDescent="0.3">
      <c r="A691" s="175" t="s">
        <v>308</v>
      </c>
      <c r="B691" s="176" t="s">
        <v>261</v>
      </c>
      <c r="C691" s="176" t="s">
        <v>1885</v>
      </c>
      <c r="D691" s="175" t="s">
        <v>284</v>
      </c>
      <c r="E691" s="172">
        <v>577</v>
      </c>
      <c r="F691" s="177">
        <v>83</v>
      </c>
      <c r="G691" s="177">
        <v>294</v>
      </c>
      <c r="H691" s="178">
        <v>200</v>
      </c>
      <c r="I691" s="172">
        <v>587</v>
      </c>
      <c r="J691" s="177">
        <v>81</v>
      </c>
      <c r="K691" s="177">
        <v>304</v>
      </c>
      <c r="L691" s="178">
        <v>202</v>
      </c>
      <c r="M691" s="172">
        <v>570</v>
      </c>
      <c r="N691" s="177">
        <v>81</v>
      </c>
      <c r="O691" s="177">
        <v>298</v>
      </c>
      <c r="P691" s="178">
        <v>191</v>
      </c>
    </row>
    <row r="692" spans="1:16" x14ac:dyDescent="0.3">
      <c r="A692" s="175" t="s">
        <v>762</v>
      </c>
      <c r="B692" s="176" t="s">
        <v>272</v>
      </c>
      <c r="C692" s="176" t="s">
        <v>1886</v>
      </c>
      <c r="D692" s="175" t="s">
        <v>548</v>
      </c>
      <c r="E692" s="172">
        <v>564</v>
      </c>
      <c r="F692" s="177">
        <v>229</v>
      </c>
      <c r="G692" s="177">
        <v>173</v>
      </c>
      <c r="H692" s="178">
        <v>162</v>
      </c>
      <c r="I692" s="172">
        <v>563</v>
      </c>
      <c r="J692" s="177">
        <v>225</v>
      </c>
      <c r="K692" s="177">
        <v>179</v>
      </c>
      <c r="L692" s="178">
        <v>159</v>
      </c>
      <c r="M692" s="172">
        <v>561</v>
      </c>
      <c r="N692" s="177">
        <v>227</v>
      </c>
      <c r="O692" s="177">
        <v>195</v>
      </c>
      <c r="P692" s="178">
        <v>139</v>
      </c>
    </row>
    <row r="693" spans="1:16" x14ac:dyDescent="0.3">
      <c r="A693" s="175" t="s">
        <v>913</v>
      </c>
      <c r="B693" s="176" t="s">
        <v>181</v>
      </c>
      <c r="C693" s="176" t="s">
        <v>1887</v>
      </c>
      <c r="D693" s="175" t="s">
        <v>859</v>
      </c>
      <c r="E693" s="172">
        <v>601</v>
      </c>
      <c r="F693" s="177">
        <v>144</v>
      </c>
      <c r="G693" s="177">
        <v>268</v>
      </c>
      <c r="H693" s="178">
        <v>189</v>
      </c>
      <c r="I693" s="172">
        <v>590</v>
      </c>
      <c r="J693" s="177">
        <v>139</v>
      </c>
      <c r="K693" s="177">
        <v>259</v>
      </c>
      <c r="L693" s="178">
        <v>192</v>
      </c>
      <c r="M693" s="172">
        <v>573</v>
      </c>
      <c r="N693" s="177">
        <v>138</v>
      </c>
      <c r="O693" s="177">
        <v>250</v>
      </c>
      <c r="P693" s="178">
        <v>185</v>
      </c>
    </row>
    <row r="694" spans="1:16" x14ac:dyDescent="0.3">
      <c r="A694" s="175" t="s">
        <v>1085</v>
      </c>
      <c r="B694" s="176" t="s">
        <v>939</v>
      </c>
      <c r="C694" s="176" t="s">
        <v>1888</v>
      </c>
      <c r="D694" s="175" t="s">
        <v>963</v>
      </c>
      <c r="E694" s="172">
        <v>556</v>
      </c>
      <c r="F694" s="177">
        <v>269</v>
      </c>
      <c r="G694" s="177">
        <v>165</v>
      </c>
      <c r="H694" s="178">
        <v>122</v>
      </c>
      <c r="I694" s="172">
        <v>553</v>
      </c>
      <c r="J694" s="177">
        <v>269</v>
      </c>
      <c r="K694" s="177">
        <v>165</v>
      </c>
      <c r="L694" s="178">
        <v>119</v>
      </c>
      <c r="M694" s="172">
        <v>566</v>
      </c>
      <c r="N694" s="177">
        <v>267</v>
      </c>
      <c r="O694" s="177">
        <v>189</v>
      </c>
      <c r="P694" s="178">
        <v>110</v>
      </c>
    </row>
    <row r="695" spans="1:16" x14ac:dyDescent="0.3">
      <c r="A695" s="175" t="s">
        <v>819</v>
      </c>
      <c r="B695" s="176" t="s">
        <v>108</v>
      </c>
      <c r="C695" s="176" t="s">
        <v>1889</v>
      </c>
      <c r="D695" s="176" t="s">
        <v>202</v>
      </c>
      <c r="E695" s="172">
        <v>590</v>
      </c>
      <c r="F695" s="177">
        <v>146</v>
      </c>
      <c r="G695" s="177">
        <v>345</v>
      </c>
      <c r="H695" s="178">
        <v>99</v>
      </c>
      <c r="I695" s="172">
        <v>583</v>
      </c>
      <c r="J695" s="177">
        <v>146</v>
      </c>
      <c r="K695" s="177">
        <v>337</v>
      </c>
      <c r="L695" s="178">
        <v>100</v>
      </c>
      <c r="M695" s="172">
        <v>568</v>
      </c>
      <c r="N695" s="177">
        <v>138</v>
      </c>
      <c r="O695" s="177">
        <v>336</v>
      </c>
      <c r="P695" s="178">
        <v>94</v>
      </c>
    </row>
    <row r="696" spans="1:16" x14ac:dyDescent="0.3">
      <c r="A696" s="175" t="s">
        <v>260</v>
      </c>
      <c r="B696" s="176" t="s">
        <v>939</v>
      </c>
      <c r="C696" s="176" t="s">
        <v>1890</v>
      </c>
      <c r="D696" s="175" t="s">
        <v>945</v>
      </c>
      <c r="E696" s="172">
        <v>651</v>
      </c>
      <c r="F696" s="177">
        <v>215</v>
      </c>
      <c r="G696" s="177">
        <v>325</v>
      </c>
      <c r="H696" s="178">
        <v>111</v>
      </c>
      <c r="I696" s="172">
        <v>604</v>
      </c>
      <c r="J696" s="177">
        <v>167</v>
      </c>
      <c r="K696" s="177">
        <v>327</v>
      </c>
      <c r="L696" s="178">
        <v>110</v>
      </c>
      <c r="M696" s="172">
        <v>566</v>
      </c>
      <c r="N696" s="177">
        <v>153</v>
      </c>
      <c r="O696" s="177">
        <v>309</v>
      </c>
      <c r="P696" s="178">
        <v>104</v>
      </c>
    </row>
    <row r="697" spans="1:16" x14ac:dyDescent="0.3">
      <c r="A697" s="175" t="s">
        <v>819</v>
      </c>
      <c r="B697" s="176" t="s">
        <v>449</v>
      </c>
      <c r="C697" s="176" t="s">
        <v>1891</v>
      </c>
      <c r="D697" s="175" t="s">
        <v>934</v>
      </c>
      <c r="E697" s="172">
        <v>637</v>
      </c>
      <c r="F697" s="177">
        <v>293</v>
      </c>
      <c r="G697" s="177">
        <v>195</v>
      </c>
      <c r="H697" s="178">
        <v>149</v>
      </c>
      <c r="I697" s="172">
        <v>582</v>
      </c>
      <c r="J697" s="177">
        <v>308</v>
      </c>
      <c r="K697" s="177">
        <v>188</v>
      </c>
      <c r="L697" s="178">
        <v>86</v>
      </c>
      <c r="M697" s="172">
        <v>558</v>
      </c>
      <c r="N697" s="177">
        <v>293</v>
      </c>
      <c r="O697" s="177">
        <v>192</v>
      </c>
      <c r="P697" s="178">
        <v>73</v>
      </c>
    </row>
    <row r="698" spans="1:16" x14ac:dyDescent="0.3">
      <c r="A698" s="175" t="s">
        <v>711</v>
      </c>
      <c r="B698" s="176" t="s">
        <v>475</v>
      </c>
      <c r="C698" s="176" t="s">
        <v>1892</v>
      </c>
      <c r="D698" s="175" t="s">
        <v>496</v>
      </c>
      <c r="E698" s="172">
        <v>594</v>
      </c>
      <c r="F698" s="177">
        <v>202</v>
      </c>
      <c r="G698" s="177">
        <v>204</v>
      </c>
      <c r="H698" s="178">
        <v>188</v>
      </c>
      <c r="I698" s="172">
        <v>588</v>
      </c>
      <c r="J698" s="177">
        <v>203</v>
      </c>
      <c r="K698" s="177">
        <v>186</v>
      </c>
      <c r="L698" s="178">
        <v>199</v>
      </c>
      <c r="M698" s="172">
        <v>494</v>
      </c>
      <c r="N698" s="177">
        <v>195</v>
      </c>
      <c r="O698" s="177">
        <v>177</v>
      </c>
      <c r="P698" s="178">
        <v>122</v>
      </c>
    </row>
    <row r="699" spans="1:16" x14ac:dyDescent="0.3">
      <c r="A699" s="175" t="s">
        <v>913</v>
      </c>
      <c r="B699" s="176" t="s">
        <v>309</v>
      </c>
      <c r="C699" s="176" t="s">
        <v>1893</v>
      </c>
      <c r="D699" s="175" t="s">
        <v>394</v>
      </c>
      <c r="E699" s="172">
        <v>672</v>
      </c>
      <c r="F699" s="177">
        <v>135</v>
      </c>
      <c r="G699" s="177">
        <v>448</v>
      </c>
      <c r="H699" s="178">
        <v>89</v>
      </c>
      <c r="I699" s="172">
        <v>638</v>
      </c>
      <c r="J699" s="177">
        <v>133</v>
      </c>
      <c r="K699" s="177">
        <v>415</v>
      </c>
      <c r="L699" s="178">
        <v>90</v>
      </c>
      <c r="M699" s="172">
        <v>568</v>
      </c>
      <c r="N699" s="177">
        <v>130</v>
      </c>
      <c r="O699" s="177">
        <v>349</v>
      </c>
      <c r="P699" s="178">
        <v>89</v>
      </c>
    </row>
    <row r="700" spans="1:16" x14ac:dyDescent="0.3">
      <c r="A700" s="175" t="s">
        <v>474</v>
      </c>
      <c r="B700" s="176" t="s">
        <v>513</v>
      </c>
      <c r="C700" s="176" t="s">
        <v>1894</v>
      </c>
      <c r="D700" s="175" t="s">
        <v>529</v>
      </c>
      <c r="E700" s="172">
        <v>809</v>
      </c>
      <c r="F700" s="177">
        <v>362</v>
      </c>
      <c r="G700" s="177">
        <v>285</v>
      </c>
      <c r="H700" s="178">
        <v>162</v>
      </c>
      <c r="I700" s="172">
        <v>809</v>
      </c>
      <c r="J700" s="177">
        <v>363</v>
      </c>
      <c r="K700" s="177">
        <v>283</v>
      </c>
      <c r="L700" s="178">
        <v>163</v>
      </c>
      <c r="M700" s="172">
        <v>559</v>
      </c>
      <c r="N700" s="177">
        <v>126</v>
      </c>
      <c r="O700" s="177">
        <v>278</v>
      </c>
      <c r="P700" s="178">
        <v>155</v>
      </c>
    </row>
    <row r="701" spans="1:16" x14ac:dyDescent="0.3">
      <c r="A701" s="175" t="s">
        <v>474</v>
      </c>
      <c r="B701" s="176" t="s">
        <v>181</v>
      </c>
      <c r="C701" s="176" t="s">
        <v>1895</v>
      </c>
      <c r="D701" s="175" t="s">
        <v>869</v>
      </c>
      <c r="E701" s="172">
        <v>553</v>
      </c>
      <c r="F701" s="177">
        <v>180</v>
      </c>
      <c r="G701" s="177">
        <v>206</v>
      </c>
      <c r="H701" s="178">
        <v>167</v>
      </c>
      <c r="I701" s="172">
        <v>551</v>
      </c>
      <c r="J701" s="177">
        <v>182</v>
      </c>
      <c r="K701" s="177">
        <v>196</v>
      </c>
      <c r="L701" s="178">
        <v>173</v>
      </c>
      <c r="M701" s="172">
        <v>554</v>
      </c>
      <c r="N701" s="177">
        <v>169</v>
      </c>
      <c r="O701" s="177">
        <v>224</v>
      </c>
      <c r="P701" s="178">
        <v>161</v>
      </c>
    </row>
    <row r="702" spans="1:16" x14ac:dyDescent="0.3">
      <c r="A702" s="175" t="s">
        <v>474</v>
      </c>
      <c r="B702" s="176" t="s">
        <v>569</v>
      </c>
      <c r="C702" s="176" t="s">
        <v>1896</v>
      </c>
      <c r="D702" s="175" t="s">
        <v>617</v>
      </c>
      <c r="E702" s="172">
        <v>622</v>
      </c>
      <c r="F702" s="177">
        <v>269</v>
      </c>
      <c r="G702" s="177">
        <v>197</v>
      </c>
      <c r="H702" s="178">
        <v>156</v>
      </c>
      <c r="I702" s="172">
        <v>565</v>
      </c>
      <c r="J702" s="177">
        <v>271</v>
      </c>
      <c r="K702" s="177">
        <v>147</v>
      </c>
      <c r="L702" s="178">
        <v>147</v>
      </c>
      <c r="M702" s="172">
        <v>550</v>
      </c>
      <c r="N702" s="177">
        <v>268</v>
      </c>
      <c r="O702" s="177">
        <v>150</v>
      </c>
      <c r="P702" s="178">
        <v>132</v>
      </c>
    </row>
    <row r="703" spans="1:16" x14ac:dyDescent="0.3">
      <c r="A703" s="175" t="s">
        <v>938</v>
      </c>
      <c r="B703" s="176" t="s">
        <v>309</v>
      </c>
      <c r="C703" s="176" t="s">
        <v>1897</v>
      </c>
      <c r="D703" s="175" t="s">
        <v>361</v>
      </c>
      <c r="E703" s="172">
        <v>596</v>
      </c>
      <c r="F703" s="177">
        <v>340</v>
      </c>
      <c r="G703" s="177">
        <v>146</v>
      </c>
      <c r="H703" s="178">
        <v>110</v>
      </c>
      <c r="I703" s="172">
        <v>578</v>
      </c>
      <c r="J703" s="177">
        <v>337</v>
      </c>
      <c r="K703" s="177">
        <v>135</v>
      </c>
      <c r="L703" s="178">
        <v>106</v>
      </c>
      <c r="M703" s="172">
        <v>544</v>
      </c>
      <c r="N703" s="177">
        <v>329</v>
      </c>
      <c r="O703" s="177">
        <v>126</v>
      </c>
      <c r="P703" s="178">
        <v>89</v>
      </c>
    </row>
    <row r="704" spans="1:16" x14ac:dyDescent="0.3">
      <c r="A704" s="175" t="s">
        <v>1014</v>
      </c>
      <c r="B704" s="176" t="s">
        <v>181</v>
      </c>
      <c r="C704" s="176" t="s">
        <v>1898</v>
      </c>
      <c r="D704" s="175" t="s">
        <v>872</v>
      </c>
      <c r="E704" s="172">
        <v>751</v>
      </c>
      <c r="F704" s="177">
        <v>380</v>
      </c>
      <c r="G704" s="177">
        <v>316</v>
      </c>
      <c r="H704" s="178">
        <v>55</v>
      </c>
      <c r="I704" s="172">
        <v>769</v>
      </c>
      <c r="J704" s="177">
        <v>377</v>
      </c>
      <c r="K704" s="177">
        <v>337</v>
      </c>
      <c r="L704" s="178">
        <v>55</v>
      </c>
      <c r="M704" s="172">
        <v>560</v>
      </c>
      <c r="N704" s="177">
        <v>164</v>
      </c>
      <c r="O704" s="177">
        <v>341</v>
      </c>
      <c r="P704" s="178">
        <v>55</v>
      </c>
    </row>
    <row r="705" spans="1:16" x14ac:dyDescent="0.3">
      <c r="A705" s="175" t="s">
        <v>107</v>
      </c>
      <c r="B705" s="176" t="s">
        <v>449</v>
      </c>
      <c r="C705" s="176" t="s">
        <v>1899</v>
      </c>
      <c r="D705" s="175" t="s">
        <v>478</v>
      </c>
      <c r="E705" s="172">
        <v>551</v>
      </c>
      <c r="F705" s="177">
        <v>159</v>
      </c>
      <c r="G705" s="177">
        <v>182</v>
      </c>
      <c r="H705" s="178">
        <v>210</v>
      </c>
      <c r="I705" s="172">
        <v>559</v>
      </c>
      <c r="J705" s="177">
        <v>159</v>
      </c>
      <c r="K705" s="177">
        <v>169</v>
      </c>
      <c r="L705" s="178">
        <v>231</v>
      </c>
      <c r="M705" s="172">
        <v>554</v>
      </c>
      <c r="N705" s="177">
        <v>155</v>
      </c>
      <c r="O705" s="177">
        <v>173</v>
      </c>
      <c r="P705" s="178">
        <v>226</v>
      </c>
    </row>
    <row r="706" spans="1:16" x14ac:dyDescent="0.3">
      <c r="A706" s="175" t="s">
        <v>457</v>
      </c>
      <c r="B706" s="176" t="s">
        <v>108</v>
      </c>
      <c r="C706" s="176" t="s">
        <v>1900</v>
      </c>
      <c r="D706" s="175" t="s">
        <v>218</v>
      </c>
      <c r="E706" s="172">
        <v>656</v>
      </c>
      <c r="F706" s="177">
        <v>212</v>
      </c>
      <c r="G706" s="177">
        <v>276</v>
      </c>
      <c r="H706" s="178">
        <v>168</v>
      </c>
      <c r="I706" s="172">
        <v>654</v>
      </c>
      <c r="J706" s="177">
        <v>211</v>
      </c>
      <c r="K706" s="177">
        <v>273</v>
      </c>
      <c r="L706" s="178">
        <v>170</v>
      </c>
      <c r="M706" s="172">
        <v>551</v>
      </c>
      <c r="N706" s="177">
        <v>125</v>
      </c>
      <c r="O706" s="177">
        <v>259</v>
      </c>
      <c r="P706" s="178">
        <v>167</v>
      </c>
    </row>
    <row r="707" spans="1:16" x14ac:dyDescent="0.3">
      <c r="A707" s="175" t="s">
        <v>568</v>
      </c>
      <c r="B707" s="176" t="s">
        <v>309</v>
      </c>
      <c r="C707" s="176" t="s">
        <v>1901</v>
      </c>
      <c r="D707" s="175" t="s">
        <v>349</v>
      </c>
      <c r="E707" s="172">
        <v>606</v>
      </c>
      <c r="F707" s="177">
        <v>253</v>
      </c>
      <c r="G707" s="177">
        <v>106</v>
      </c>
      <c r="H707" s="178">
        <v>247</v>
      </c>
      <c r="I707" s="172">
        <v>592</v>
      </c>
      <c r="J707" s="177">
        <v>257</v>
      </c>
      <c r="K707" s="177">
        <v>90</v>
      </c>
      <c r="L707" s="178">
        <v>245</v>
      </c>
      <c r="M707" s="172">
        <v>540</v>
      </c>
      <c r="N707" s="177">
        <v>219</v>
      </c>
      <c r="O707" s="177">
        <v>88</v>
      </c>
      <c r="P707" s="178">
        <v>233</v>
      </c>
    </row>
    <row r="708" spans="1:16" x14ac:dyDescent="0.3">
      <c r="A708" s="175" t="s">
        <v>539</v>
      </c>
      <c r="B708" s="176" t="s">
        <v>712</v>
      </c>
      <c r="C708" s="176" t="s">
        <v>1902</v>
      </c>
      <c r="D708" s="176" t="s">
        <v>742</v>
      </c>
      <c r="E708" s="172">
        <v>639</v>
      </c>
      <c r="F708" s="177">
        <v>271</v>
      </c>
      <c r="G708" s="177">
        <v>182</v>
      </c>
      <c r="H708" s="178">
        <v>186</v>
      </c>
      <c r="I708" s="172">
        <v>580</v>
      </c>
      <c r="J708" s="177">
        <v>203</v>
      </c>
      <c r="K708" s="177">
        <v>181</v>
      </c>
      <c r="L708" s="178">
        <v>196</v>
      </c>
      <c r="M708" s="172">
        <v>550</v>
      </c>
      <c r="N708" s="177">
        <v>200</v>
      </c>
      <c r="O708" s="177">
        <v>156</v>
      </c>
      <c r="P708" s="178">
        <v>194</v>
      </c>
    </row>
    <row r="709" spans="1:16" x14ac:dyDescent="0.3">
      <c r="A709" s="175" t="s">
        <v>260</v>
      </c>
      <c r="B709" s="176" t="s">
        <v>108</v>
      </c>
      <c r="C709" s="176" t="s">
        <v>1903</v>
      </c>
      <c r="D709" s="175" t="s">
        <v>117</v>
      </c>
      <c r="E709" s="172">
        <v>701</v>
      </c>
      <c r="F709" s="177">
        <v>432</v>
      </c>
      <c r="G709" s="177">
        <v>75</v>
      </c>
      <c r="H709" s="178">
        <v>194</v>
      </c>
      <c r="I709" s="172">
        <v>708</v>
      </c>
      <c r="J709" s="177">
        <v>419</v>
      </c>
      <c r="K709" s="177">
        <v>91</v>
      </c>
      <c r="L709" s="178">
        <v>198</v>
      </c>
      <c r="M709" s="172">
        <v>558</v>
      </c>
      <c r="N709" s="177">
        <v>247</v>
      </c>
      <c r="O709" s="177">
        <v>107</v>
      </c>
      <c r="P709" s="178">
        <v>204</v>
      </c>
    </row>
    <row r="710" spans="1:16" x14ac:dyDescent="0.3">
      <c r="A710" s="175" t="s">
        <v>1085</v>
      </c>
      <c r="B710" s="176" t="s">
        <v>309</v>
      </c>
      <c r="C710" s="176" t="s">
        <v>1904</v>
      </c>
      <c r="D710" s="175" t="s">
        <v>344</v>
      </c>
      <c r="E710" s="172">
        <v>601</v>
      </c>
      <c r="F710" s="177">
        <v>211</v>
      </c>
      <c r="G710" s="177">
        <v>172</v>
      </c>
      <c r="H710" s="178">
        <v>218</v>
      </c>
      <c r="I710" s="172">
        <v>582</v>
      </c>
      <c r="J710" s="177">
        <v>214</v>
      </c>
      <c r="K710" s="177">
        <v>173</v>
      </c>
      <c r="L710" s="178">
        <v>195</v>
      </c>
      <c r="M710" s="172">
        <v>502</v>
      </c>
      <c r="N710" s="177">
        <v>201</v>
      </c>
      <c r="O710" s="177">
        <v>155</v>
      </c>
      <c r="P710" s="178">
        <v>146</v>
      </c>
    </row>
    <row r="711" spans="1:16" x14ac:dyDescent="0.3">
      <c r="A711" s="175" t="s">
        <v>308</v>
      </c>
      <c r="B711" s="176" t="s">
        <v>458</v>
      </c>
      <c r="C711" s="176" t="s">
        <v>1905</v>
      </c>
      <c r="D711" s="175" t="s">
        <v>470</v>
      </c>
      <c r="E711" s="172">
        <v>539</v>
      </c>
      <c r="F711" s="177">
        <v>218</v>
      </c>
      <c r="G711" s="177">
        <v>134</v>
      </c>
      <c r="H711" s="178">
        <v>187</v>
      </c>
      <c r="I711" s="172">
        <v>548</v>
      </c>
      <c r="J711" s="177">
        <v>215</v>
      </c>
      <c r="K711" s="177">
        <v>129</v>
      </c>
      <c r="L711" s="178">
        <v>204</v>
      </c>
      <c r="M711" s="172">
        <v>540</v>
      </c>
      <c r="N711" s="177">
        <v>217</v>
      </c>
      <c r="O711" s="177">
        <v>125</v>
      </c>
      <c r="P711" s="178">
        <v>198</v>
      </c>
    </row>
    <row r="712" spans="1:16" x14ac:dyDescent="0.3">
      <c r="A712" s="175" t="s">
        <v>819</v>
      </c>
      <c r="B712" s="176" t="s">
        <v>309</v>
      </c>
      <c r="C712" s="176" t="s">
        <v>1906</v>
      </c>
      <c r="D712" s="175" t="s">
        <v>389</v>
      </c>
      <c r="E712" s="172">
        <v>628</v>
      </c>
      <c r="F712" s="177">
        <v>317</v>
      </c>
      <c r="G712" s="177">
        <v>107</v>
      </c>
      <c r="H712" s="178">
        <v>204</v>
      </c>
      <c r="I712" s="172">
        <v>559</v>
      </c>
      <c r="J712" s="177">
        <v>275</v>
      </c>
      <c r="K712" s="177">
        <v>77</v>
      </c>
      <c r="L712" s="178">
        <v>207</v>
      </c>
      <c r="M712" s="172">
        <v>504</v>
      </c>
      <c r="N712" s="177">
        <v>257</v>
      </c>
      <c r="O712" s="177">
        <v>82</v>
      </c>
      <c r="P712" s="178">
        <v>165</v>
      </c>
    </row>
    <row r="713" spans="1:16" x14ac:dyDescent="0.3">
      <c r="A713" s="175" t="s">
        <v>819</v>
      </c>
      <c r="B713" s="176" t="s">
        <v>793</v>
      </c>
      <c r="C713" s="176" t="s">
        <v>1907</v>
      </c>
      <c r="D713" s="175" t="s">
        <v>809</v>
      </c>
      <c r="E713" s="172">
        <v>552</v>
      </c>
      <c r="F713" s="177">
        <v>185</v>
      </c>
      <c r="G713" s="177">
        <v>188</v>
      </c>
      <c r="H713" s="178">
        <v>179</v>
      </c>
      <c r="I713" s="172">
        <v>561</v>
      </c>
      <c r="J713" s="177">
        <v>184</v>
      </c>
      <c r="K713" s="177">
        <v>191</v>
      </c>
      <c r="L713" s="178">
        <v>186</v>
      </c>
      <c r="M713" s="172">
        <v>523</v>
      </c>
      <c r="N713" s="177">
        <v>167</v>
      </c>
      <c r="O713" s="177">
        <v>191</v>
      </c>
      <c r="P713" s="178">
        <v>165</v>
      </c>
    </row>
    <row r="714" spans="1:16" x14ac:dyDescent="0.3">
      <c r="A714" s="175" t="s">
        <v>308</v>
      </c>
      <c r="B714" s="176" t="s">
        <v>181</v>
      </c>
      <c r="C714" s="176" t="s">
        <v>1908</v>
      </c>
      <c r="D714" s="175" t="s">
        <v>837</v>
      </c>
      <c r="E714" s="172">
        <v>684</v>
      </c>
      <c r="F714" s="177">
        <v>265</v>
      </c>
      <c r="G714" s="177">
        <v>282</v>
      </c>
      <c r="H714" s="178">
        <v>137</v>
      </c>
      <c r="I714" s="172">
        <v>720</v>
      </c>
      <c r="J714" s="177">
        <v>270</v>
      </c>
      <c r="K714" s="177">
        <v>268</v>
      </c>
      <c r="L714" s="178">
        <v>182</v>
      </c>
      <c r="M714" s="172">
        <v>488</v>
      </c>
      <c r="N714" s="177">
        <v>124</v>
      </c>
      <c r="O714" s="177">
        <v>237</v>
      </c>
      <c r="P714" s="178">
        <v>127</v>
      </c>
    </row>
    <row r="715" spans="1:16" x14ac:dyDescent="0.3">
      <c r="A715" s="175" t="s">
        <v>308</v>
      </c>
      <c r="B715" s="176" t="s">
        <v>309</v>
      </c>
      <c r="C715" s="176" t="s">
        <v>1909</v>
      </c>
      <c r="D715" s="175" t="s">
        <v>351</v>
      </c>
      <c r="E715" s="172">
        <v>536</v>
      </c>
      <c r="F715" s="177">
        <v>283</v>
      </c>
      <c r="G715" s="177">
        <v>47</v>
      </c>
      <c r="H715" s="178">
        <v>206</v>
      </c>
      <c r="I715" s="172">
        <v>556</v>
      </c>
      <c r="J715" s="177">
        <v>290</v>
      </c>
      <c r="K715" s="177">
        <v>52</v>
      </c>
      <c r="L715" s="178">
        <v>214</v>
      </c>
      <c r="M715" s="172">
        <v>525</v>
      </c>
      <c r="N715" s="177">
        <v>290</v>
      </c>
      <c r="O715" s="177">
        <v>39</v>
      </c>
      <c r="P715" s="178">
        <v>196</v>
      </c>
    </row>
    <row r="716" spans="1:16" x14ac:dyDescent="0.3">
      <c r="A716" s="175" t="s">
        <v>107</v>
      </c>
      <c r="B716" s="176" t="s">
        <v>1039</v>
      </c>
      <c r="C716" s="176" t="s">
        <v>1910</v>
      </c>
      <c r="D716" s="175" t="s">
        <v>1079</v>
      </c>
      <c r="E716" s="172">
        <v>527</v>
      </c>
      <c r="F716" s="177">
        <v>191</v>
      </c>
      <c r="G716" s="177">
        <v>153</v>
      </c>
      <c r="H716" s="178">
        <v>183</v>
      </c>
      <c r="I716" s="172">
        <v>540</v>
      </c>
      <c r="J716" s="177">
        <v>195</v>
      </c>
      <c r="K716" s="177">
        <v>156</v>
      </c>
      <c r="L716" s="178">
        <v>189</v>
      </c>
      <c r="M716" s="172">
        <v>528</v>
      </c>
      <c r="N716" s="177">
        <v>192</v>
      </c>
      <c r="O716" s="177">
        <v>158</v>
      </c>
      <c r="P716" s="178">
        <v>178</v>
      </c>
    </row>
    <row r="717" spans="1:16" x14ac:dyDescent="0.3">
      <c r="A717" s="175" t="s">
        <v>762</v>
      </c>
      <c r="B717" s="176" t="s">
        <v>914</v>
      </c>
      <c r="C717" s="176" t="s">
        <v>1911</v>
      </c>
      <c r="D717" s="175" t="s">
        <v>918</v>
      </c>
      <c r="E717" s="172">
        <v>549</v>
      </c>
      <c r="F717" s="177">
        <v>153</v>
      </c>
      <c r="G717" s="177">
        <v>294</v>
      </c>
      <c r="H717" s="178">
        <v>102</v>
      </c>
      <c r="I717" s="172">
        <v>488</v>
      </c>
      <c r="J717" s="177">
        <v>153</v>
      </c>
      <c r="K717" s="177">
        <v>234</v>
      </c>
      <c r="L717" s="178">
        <v>101</v>
      </c>
      <c r="M717" s="172">
        <v>532</v>
      </c>
      <c r="N717" s="177">
        <v>153</v>
      </c>
      <c r="O717" s="177">
        <v>277</v>
      </c>
      <c r="P717" s="178">
        <v>102</v>
      </c>
    </row>
    <row r="718" spans="1:16" x14ac:dyDescent="0.3">
      <c r="A718" s="175" t="s">
        <v>107</v>
      </c>
      <c r="B718" s="176" t="s">
        <v>108</v>
      </c>
      <c r="C718" s="176" t="s">
        <v>1912</v>
      </c>
      <c r="D718" s="175" t="s">
        <v>162</v>
      </c>
      <c r="E718" s="172">
        <v>517</v>
      </c>
      <c r="F718" s="177">
        <v>309</v>
      </c>
      <c r="G718" s="177">
        <v>86</v>
      </c>
      <c r="H718" s="178">
        <v>122</v>
      </c>
      <c r="I718" s="172">
        <v>515</v>
      </c>
      <c r="J718" s="177">
        <v>311</v>
      </c>
      <c r="K718" s="177">
        <v>70</v>
      </c>
      <c r="L718" s="178">
        <v>134</v>
      </c>
      <c r="M718" s="172">
        <v>526</v>
      </c>
      <c r="N718" s="177">
        <v>311</v>
      </c>
      <c r="O718" s="177">
        <v>85</v>
      </c>
      <c r="P718" s="178">
        <v>130</v>
      </c>
    </row>
    <row r="719" spans="1:16" x14ac:dyDescent="0.3">
      <c r="A719" s="175" t="s">
        <v>107</v>
      </c>
      <c r="B719" s="176" t="s">
        <v>475</v>
      </c>
      <c r="C719" s="176" t="s">
        <v>1913</v>
      </c>
      <c r="D719" s="175" t="s">
        <v>478</v>
      </c>
      <c r="E719" s="172">
        <v>547</v>
      </c>
      <c r="F719" s="177">
        <v>243</v>
      </c>
      <c r="G719" s="177">
        <v>135</v>
      </c>
      <c r="H719" s="178">
        <v>169</v>
      </c>
      <c r="I719" s="172">
        <v>527</v>
      </c>
      <c r="J719" s="177">
        <v>246</v>
      </c>
      <c r="K719" s="177">
        <v>118</v>
      </c>
      <c r="L719" s="178">
        <v>163</v>
      </c>
      <c r="M719" s="172">
        <v>503</v>
      </c>
      <c r="N719" s="177">
        <v>244</v>
      </c>
      <c r="O719" s="177">
        <v>121</v>
      </c>
      <c r="P719" s="178">
        <v>138</v>
      </c>
    </row>
    <row r="720" spans="1:16" x14ac:dyDescent="0.3">
      <c r="A720" s="175" t="s">
        <v>568</v>
      </c>
      <c r="B720" s="176" t="s">
        <v>449</v>
      </c>
      <c r="C720" s="176" t="s">
        <v>1914</v>
      </c>
      <c r="D720" s="175" t="s">
        <v>930</v>
      </c>
      <c r="E720" s="172">
        <v>476</v>
      </c>
      <c r="F720" s="177">
        <v>198</v>
      </c>
      <c r="G720" s="177">
        <v>155</v>
      </c>
      <c r="H720" s="178">
        <v>123</v>
      </c>
      <c r="I720" s="172">
        <v>531</v>
      </c>
      <c r="J720" s="177">
        <v>199</v>
      </c>
      <c r="K720" s="177">
        <v>188</v>
      </c>
      <c r="L720" s="178">
        <v>144</v>
      </c>
      <c r="M720" s="172">
        <v>493</v>
      </c>
      <c r="N720" s="177">
        <v>196</v>
      </c>
      <c r="O720" s="177">
        <v>188</v>
      </c>
      <c r="P720" s="178">
        <v>109</v>
      </c>
    </row>
    <row r="721" spans="1:16" x14ac:dyDescent="0.3">
      <c r="A721" s="175" t="s">
        <v>308</v>
      </c>
      <c r="B721" s="176" t="s">
        <v>108</v>
      </c>
      <c r="C721" s="176" t="s">
        <v>1915</v>
      </c>
      <c r="D721" s="175" t="s">
        <v>166</v>
      </c>
      <c r="E721" s="172">
        <v>507</v>
      </c>
      <c r="F721" s="177">
        <v>186</v>
      </c>
      <c r="G721" s="177">
        <v>56</v>
      </c>
      <c r="H721" s="178">
        <v>265</v>
      </c>
      <c r="I721" s="172">
        <v>517</v>
      </c>
      <c r="J721" s="177">
        <v>188</v>
      </c>
      <c r="K721" s="177">
        <v>56</v>
      </c>
      <c r="L721" s="178">
        <v>273</v>
      </c>
      <c r="M721" s="172">
        <v>523</v>
      </c>
      <c r="N721" s="177">
        <v>187</v>
      </c>
      <c r="O721" s="177">
        <v>66</v>
      </c>
      <c r="P721" s="178">
        <v>270</v>
      </c>
    </row>
    <row r="722" spans="1:16" x14ac:dyDescent="0.3">
      <c r="A722" s="175" t="s">
        <v>308</v>
      </c>
      <c r="B722" s="176" t="s">
        <v>793</v>
      </c>
      <c r="C722" s="176" t="s">
        <v>1916</v>
      </c>
      <c r="D722" s="175" t="s">
        <v>816</v>
      </c>
      <c r="E722" s="172">
        <v>531</v>
      </c>
      <c r="F722" s="177">
        <v>269</v>
      </c>
      <c r="G722" s="177">
        <v>102</v>
      </c>
      <c r="H722" s="178">
        <v>160</v>
      </c>
      <c r="I722" s="172">
        <v>538</v>
      </c>
      <c r="J722" s="177">
        <v>273</v>
      </c>
      <c r="K722" s="177">
        <v>107</v>
      </c>
      <c r="L722" s="178">
        <v>158</v>
      </c>
      <c r="M722" s="172">
        <v>524</v>
      </c>
      <c r="N722" s="177">
        <v>268</v>
      </c>
      <c r="O722" s="177">
        <v>96</v>
      </c>
      <c r="P722" s="178">
        <v>160</v>
      </c>
    </row>
    <row r="723" spans="1:16" x14ac:dyDescent="0.3">
      <c r="A723" s="175" t="s">
        <v>1162</v>
      </c>
      <c r="B723" s="176" t="s">
        <v>569</v>
      </c>
      <c r="C723" s="176" t="s">
        <v>1917</v>
      </c>
      <c r="D723" s="175" t="s">
        <v>655</v>
      </c>
      <c r="E723" s="172">
        <v>548</v>
      </c>
      <c r="F723" s="177">
        <v>276</v>
      </c>
      <c r="G723" s="177">
        <v>152</v>
      </c>
      <c r="H723" s="178">
        <v>120</v>
      </c>
      <c r="I723" s="172">
        <v>522</v>
      </c>
      <c r="J723" s="177">
        <v>224</v>
      </c>
      <c r="K723" s="177">
        <v>173</v>
      </c>
      <c r="L723" s="178">
        <v>125</v>
      </c>
      <c r="M723" s="172">
        <v>522</v>
      </c>
      <c r="N723" s="177">
        <v>233</v>
      </c>
      <c r="O723" s="177">
        <v>163</v>
      </c>
      <c r="P723" s="178">
        <v>126</v>
      </c>
    </row>
    <row r="724" spans="1:16" x14ac:dyDescent="0.3">
      <c r="A724" s="175" t="s">
        <v>1038</v>
      </c>
      <c r="B724" s="176" t="s">
        <v>712</v>
      </c>
      <c r="C724" s="176" t="s">
        <v>1918</v>
      </c>
      <c r="D724" s="175" t="s">
        <v>737</v>
      </c>
      <c r="E724" s="172">
        <v>655</v>
      </c>
      <c r="F724" s="177">
        <v>274</v>
      </c>
      <c r="G724" s="177">
        <v>228</v>
      </c>
      <c r="H724" s="178">
        <v>153</v>
      </c>
      <c r="I724" s="172">
        <v>588</v>
      </c>
      <c r="J724" s="177">
        <v>218</v>
      </c>
      <c r="K724" s="177">
        <v>221</v>
      </c>
      <c r="L724" s="178">
        <v>149</v>
      </c>
      <c r="M724" s="172">
        <v>483</v>
      </c>
      <c r="N724" s="177">
        <v>170</v>
      </c>
      <c r="O724" s="177">
        <v>201</v>
      </c>
      <c r="P724" s="178">
        <v>112</v>
      </c>
    </row>
    <row r="725" spans="1:16" x14ac:dyDescent="0.3">
      <c r="A725" s="175" t="s">
        <v>924</v>
      </c>
      <c r="B725" s="176" t="s">
        <v>874</v>
      </c>
      <c r="C725" s="176" t="s">
        <v>1919</v>
      </c>
      <c r="D725" s="175" t="s">
        <v>883</v>
      </c>
      <c r="E725" s="172">
        <v>492</v>
      </c>
      <c r="F725" s="177">
        <v>220</v>
      </c>
      <c r="G725" s="177">
        <v>69</v>
      </c>
      <c r="H725" s="178">
        <v>203</v>
      </c>
      <c r="I725" s="172">
        <v>500</v>
      </c>
      <c r="J725" s="177">
        <v>220</v>
      </c>
      <c r="K725" s="177">
        <v>66</v>
      </c>
      <c r="L725" s="178">
        <v>214</v>
      </c>
      <c r="M725" s="172">
        <v>508</v>
      </c>
      <c r="N725" s="177">
        <v>181</v>
      </c>
      <c r="O725" s="177">
        <v>122</v>
      </c>
      <c r="P725" s="178">
        <v>205</v>
      </c>
    </row>
    <row r="726" spans="1:16" x14ac:dyDescent="0.3">
      <c r="A726" s="175" t="s">
        <v>819</v>
      </c>
      <c r="B726" s="176" t="s">
        <v>309</v>
      </c>
      <c r="C726" s="176" t="s">
        <v>1920</v>
      </c>
      <c r="D726" s="175" t="s">
        <v>399</v>
      </c>
      <c r="E726" s="172">
        <v>587</v>
      </c>
      <c r="F726" s="177">
        <v>240</v>
      </c>
      <c r="G726" s="177">
        <v>152</v>
      </c>
      <c r="H726" s="178">
        <v>195</v>
      </c>
      <c r="I726" s="172">
        <v>620</v>
      </c>
      <c r="J726" s="177">
        <v>238</v>
      </c>
      <c r="K726" s="177">
        <v>176</v>
      </c>
      <c r="L726" s="178">
        <v>206</v>
      </c>
      <c r="M726" s="172">
        <v>491</v>
      </c>
      <c r="N726" s="177">
        <v>128</v>
      </c>
      <c r="O726" s="177">
        <v>182</v>
      </c>
      <c r="P726" s="178">
        <v>181</v>
      </c>
    </row>
    <row r="727" spans="1:16" x14ac:dyDescent="0.3">
      <c r="A727" s="175" t="s">
        <v>234</v>
      </c>
      <c r="B727" s="176" t="s">
        <v>108</v>
      </c>
      <c r="C727" s="176" t="s">
        <v>1921</v>
      </c>
      <c r="D727" s="175" t="s">
        <v>138</v>
      </c>
      <c r="E727" s="172">
        <v>577</v>
      </c>
      <c r="F727" s="177">
        <v>183</v>
      </c>
      <c r="G727" s="177">
        <v>287</v>
      </c>
      <c r="H727" s="178">
        <v>107</v>
      </c>
      <c r="I727" s="172">
        <v>547</v>
      </c>
      <c r="J727" s="177">
        <v>157</v>
      </c>
      <c r="K727" s="177">
        <v>279</v>
      </c>
      <c r="L727" s="178">
        <v>111</v>
      </c>
      <c r="M727" s="172">
        <v>522</v>
      </c>
      <c r="N727" s="177">
        <v>123</v>
      </c>
      <c r="O727" s="177">
        <v>282</v>
      </c>
      <c r="P727" s="178">
        <v>117</v>
      </c>
    </row>
    <row r="728" spans="1:16" x14ac:dyDescent="0.3">
      <c r="A728" s="175" t="s">
        <v>1178</v>
      </c>
      <c r="B728" s="176" t="s">
        <v>1086</v>
      </c>
      <c r="C728" s="176" t="s">
        <v>1922</v>
      </c>
      <c r="D728" s="175" t="s">
        <v>1116</v>
      </c>
      <c r="E728" s="172">
        <v>519</v>
      </c>
      <c r="F728" s="177">
        <v>180</v>
      </c>
      <c r="G728" s="177">
        <v>224</v>
      </c>
      <c r="H728" s="178">
        <v>115</v>
      </c>
      <c r="I728" s="172">
        <v>539</v>
      </c>
      <c r="J728" s="177">
        <v>177</v>
      </c>
      <c r="K728" s="177">
        <v>251</v>
      </c>
      <c r="L728" s="178">
        <v>111</v>
      </c>
      <c r="M728" s="172">
        <v>508</v>
      </c>
      <c r="N728" s="177">
        <v>149</v>
      </c>
      <c r="O728" s="177">
        <v>255</v>
      </c>
      <c r="P728" s="178">
        <v>104</v>
      </c>
    </row>
    <row r="729" spans="1:16" x14ac:dyDescent="0.3">
      <c r="A729" s="175" t="s">
        <v>308</v>
      </c>
      <c r="B729" s="176" t="s">
        <v>712</v>
      </c>
      <c r="C729" s="176" t="s">
        <v>1923</v>
      </c>
      <c r="D729" s="175" t="s">
        <v>394</v>
      </c>
      <c r="E729" s="172">
        <v>615</v>
      </c>
      <c r="F729" s="177">
        <v>199</v>
      </c>
      <c r="G729" s="177">
        <v>248</v>
      </c>
      <c r="H729" s="178">
        <v>168</v>
      </c>
      <c r="I729" s="172">
        <v>537</v>
      </c>
      <c r="J729" s="177">
        <v>200</v>
      </c>
      <c r="K729" s="177">
        <v>173</v>
      </c>
      <c r="L729" s="178">
        <v>164</v>
      </c>
      <c r="M729" s="172">
        <v>537</v>
      </c>
      <c r="N729" s="177">
        <v>200</v>
      </c>
      <c r="O729" s="177">
        <v>150</v>
      </c>
      <c r="P729" s="178">
        <v>187</v>
      </c>
    </row>
    <row r="730" spans="1:16" x14ac:dyDescent="0.3">
      <c r="A730" s="175" t="s">
        <v>308</v>
      </c>
      <c r="B730" s="176" t="s">
        <v>763</v>
      </c>
      <c r="C730" s="176" t="s">
        <v>1924</v>
      </c>
      <c r="D730" s="175" t="s">
        <v>782</v>
      </c>
      <c r="E730" s="172">
        <v>528</v>
      </c>
      <c r="F730" s="177">
        <v>225</v>
      </c>
      <c r="G730" s="177">
        <v>175</v>
      </c>
      <c r="H730" s="178">
        <v>128</v>
      </c>
      <c r="I730" s="172">
        <v>527</v>
      </c>
      <c r="J730" s="177">
        <v>227</v>
      </c>
      <c r="K730" s="177">
        <v>174</v>
      </c>
      <c r="L730" s="178">
        <v>126</v>
      </c>
      <c r="M730" s="172">
        <v>510</v>
      </c>
      <c r="N730" s="177">
        <v>218</v>
      </c>
      <c r="O730" s="177">
        <v>170</v>
      </c>
      <c r="P730" s="178">
        <v>122</v>
      </c>
    </row>
    <row r="731" spans="1:16" x14ac:dyDescent="0.3">
      <c r="A731" s="175" t="s">
        <v>762</v>
      </c>
      <c r="B731" s="176" t="s">
        <v>272</v>
      </c>
      <c r="C731" s="176" t="s">
        <v>1925</v>
      </c>
      <c r="D731" s="175" t="s">
        <v>547</v>
      </c>
      <c r="E731" s="172">
        <v>502</v>
      </c>
      <c r="F731" s="177">
        <v>182</v>
      </c>
      <c r="G731" s="177">
        <v>118</v>
      </c>
      <c r="H731" s="178">
        <v>202</v>
      </c>
      <c r="I731" s="172">
        <v>521</v>
      </c>
      <c r="J731" s="177">
        <v>181</v>
      </c>
      <c r="K731" s="177">
        <v>129</v>
      </c>
      <c r="L731" s="178">
        <v>211</v>
      </c>
      <c r="M731" s="172">
        <v>514</v>
      </c>
      <c r="N731" s="177">
        <v>180</v>
      </c>
      <c r="O731" s="177">
        <v>119</v>
      </c>
      <c r="P731" s="178">
        <v>215</v>
      </c>
    </row>
    <row r="732" spans="1:16" x14ac:dyDescent="0.3">
      <c r="A732" s="175" t="s">
        <v>260</v>
      </c>
      <c r="B732" s="176" t="s">
        <v>181</v>
      </c>
      <c r="C732" s="176" t="s">
        <v>1926</v>
      </c>
      <c r="D732" s="175" t="s">
        <v>857</v>
      </c>
      <c r="E732" s="172">
        <v>496</v>
      </c>
      <c r="F732" s="177">
        <v>92</v>
      </c>
      <c r="G732" s="177">
        <v>184</v>
      </c>
      <c r="H732" s="178">
        <v>220</v>
      </c>
      <c r="I732" s="172">
        <v>501</v>
      </c>
      <c r="J732" s="177">
        <v>91</v>
      </c>
      <c r="K732" s="177">
        <v>191</v>
      </c>
      <c r="L732" s="178">
        <v>219</v>
      </c>
      <c r="M732" s="172">
        <v>503</v>
      </c>
      <c r="N732" s="177">
        <v>91</v>
      </c>
      <c r="O732" s="177">
        <v>199</v>
      </c>
      <c r="P732" s="178">
        <v>213</v>
      </c>
    </row>
    <row r="733" spans="1:16" x14ac:dyDescent="0.3">
      <c r="A733" s="175" t="s">
        <v>429</v>
      </c>
      <c r="B733" s="176" t="s">
        <v>939</v>
      </c>
      <c r="C733" s="176" t="s">
        <v>1927</v>
      </c>
      <c r="D733" s="175" t="s">
        <v>956</v>
      </c>
      <c r="E733" s="172">
        <v>523</v>
      </c>
      <c r="F733" s="177">
        <v>145</v>
      </c>
      <c r="G733" s="177">
        <v>301</v>
      </c>
      <c r="H733" s="178">
        <v>77</v>
      </c>
      <c r="I733" s="172">
        <v>543</v>
      </c>
      <c r="J733" s="177">
        <v>155</v>
      </c>
      <c r="K733" s="177">
        <v>304</v>
      </c>
      <c r="L733" s="178">
        <v>84</v>
      </c>
      <c r="M733" s="172">
        <v>506</v>
      </c>
      <c r="N733" s="177">
        <v>157</v>
      </c>
      <c r="O733" s="177">
        <v>268</v>
      </c>
      <c r="P733" s="178">
        <v>81</v>
      </c>
    </row>
    <row r="734" spans="1:16" x14ac:dyDescent="0.3">
      <c r="A734" s="175" t="s">
        <v>1085</v>
      </c>
      <c r="B734" s="176" t="s">
        <v>793</v>
      </c>
      <c r="C734" s="176" t="s">
        <v>1928</v>
      </c>
      <c r="D734" s="176" t="s">
        <v>808</v>
      </c>
      <c r="E734" s="172">
        <v>351</v>
      </c>
      <c r="F734" s="177">
        <v>195</v>
      </c>
      <c r="G734" s="177">
        <v>69</v>
      </c>
      <c r="H734" s="178">
        <v>87</v>
      </c>
      <c r="I734" s="172">
        <v>350</v>
      </c>
      <c r="J734" s="177">
        <v>195</v>
      </c>
      <c r="K734" s="177">
        <v>72</v>
      </c>
      <c r="L734" s="178">
        <v>83</v>
      </c>
      <c r="M734" s="172">
        <v>506</v>
      </c>
      <c r="N734" s="177">
        <v>195</v>
      </c>
      <c r="O734" s="177">
        <v>231</v>
      </c>
      <c r="P734" s="178">
        <v>80</v>
      </c>
    </row>
    <row r="735" spans="1:16" x14ac:dyDescent="0.3">
      <c r="A735" s="175" t="s">
        <v>107</v>
      </c>
      <c r="B735" s="176" t="s">
        <v>309</v>
      </c>
      <c r="C735" s="176" t="s">
        <v>1929</v>
      </c>
      <c r="D735" s="175" t="s">
        <v>385</v>
      </c>
      <c r="E735" s="172">
        <v>485</v>
      </c>
      <c r="F735" s="177">
        <v>217</v>
      </c>
      <c r="G735" s="177">
        <v>85</v>
      </c>
      <c r="H735" s="178">
        <v>183</v>
      </c>
      <c r="I735" s="172">
        <v>510</v>
      </c>
      <c r="J735" s="177">
        <v>220</v>
      </c>
      <c r="K735" s="177">
        <v>76</v>
      </c>
      <c r="L735" s="178">
        <v>214</v>
      </c>
      <c r="M735" s="172">
        <v>465</v>
      </c>
      <c r="N735" s="177">
        <v>217</v>
      </c>
      <c r="O735" s="177">
        <v>77</v>
      </c>
      <c r="P735" s="178">
        <v>171</v>
      </c>
    </row>
    <row r="736" spans="1:16" x14ac:dyDescent="0.3">
      <c r="A736" s="175" t="s">
        <v>938</v>
      </c>
      <c r="B736" s="176" t="s">
        <v>235</v>
      </c>
      <c r="C736" s="176" t="s">
        <v>1930</v>
      </c>
      <c r="D736" s="175" t="s">
        <v>256</v>
      </c>
      <c r="E736" s="172">
        <v>522</v>
      </c>
      <c r="F736" s="177">
        <v>235</v>
      </c>
      <c r="G736" s="177">
        <v>155</v>
      </c>
      <c r="H736" s="178">
        <v>132</v>
      </c>
      <c r="I736" s="172">
        <v>510</v>
      </c>
      <c r="J736" s="177">
        <v>232</v>
      </c>
      <c r="K736" s="177">
        <v>163</v>
      </c>
      <c r="L736" s="178">
        <v>115</v>
      </c>
      <c r="M736" s="172">
        <v>481</v>
      </c>
      <c r="N736" s="177">
        <v>218</v>
      </c>
      <c r="O736" s="177">
        <v>173</v>
      </c>
      <c r="P736" s="178">
        <v>90</v>
      </c>
    </row>
    <row r="737" spans="1:16" x14ac:dyDescent="0.3">
      <c r="A737" s="175" t="s">
        <v>107</v>
      </c>
      <c r="B737" s="176" t="s">
        <v>108</v>
      </c>
      <c r="C737" s="176" t="s">
        <v>1931</v>
      </c>
      <c r="D737" s="175" t="s">
        <v>184</v>
      </c>
      <c r="E737" s="172">
        <v>526</v>
      </c>
      <c r="F737" s="177">
        <v>192</v>
      </c>
      <c r="G737" s="177">
        <v>79</v>
      </c>
      <c r="H737" s="178">
        <v>255</v>
      </c>
      <c r="I737" s="172">
        <v>493</v>
      </c>
      <c r="J737" s="177">
        <v>193</v>
      </c>
      <c r="K737" s="177">
        <v>46</v>
      </c>
      <c r="L737" s="178">
        <v>254</v>
      </c>
      <c r="M737" s="172">
        <v>495</v>
      </c>
      <c r="N737" s="177">
        <v>195</v>
      </c>
      <c r="O737" s="177">
        <v>56</v>
      </c>
      <c r="P737" s="178">
        <v>244</v>
      </c>
    </row>
    <row r="738" spans="1:16" x14ac:dyDescent="0.3">
      <c r="A738" s="175" t="s">
        <v>308</v>
      </c>
      <c r="B738" s="176" t="s">
        <v>763</v>
      </c>
      <c r="C738" s="176" t="s">
        <v>1932</v>
      </c>
      <c r="D738" s="175" t="s">
        <v>784</v>
      </c>
      <c r="E738" s="172">
        <v>553</v>
      </c>
      <c r="F738" s="177">
        <v>162</v>
      </c>
      <c r="G738" s="177">
        <v>264</v>
      </c>
      <c r="H738" s="178">
        <v>127</v>
      </c>
      <c r="I738" s="172">
        <v>539</v>
      </c>
      <c r="J738" s="177">
        <v>163</v>
      </c>
      <c r="K738" s="177">
        <v>251</v>
      </c>
      <c r="L738" s="178">
        <v>125</v>
      </c>
      <c r="M738" s="172">
        <v>499</v>
      </c>
      <c r="N738" s="177">
        <v>166</v>
      </c>
      <c r="O738" s="177">
        <v>213</v>
      </c>
      <c r="P738" s="178">
        <v>120</v>
      </c>
    </row>
    <row r="739" spans="1:16" x14ac:dyDescent="0.3">
      <c r="A739" s="175" t="s">
        <v>938</v>
      </c>
      <c r="B739" s="176" t="s">
        <v>135</v>
      </c>
      <c r="C739" s="176" t="s">
        <v>1933</v>
      </c>
      <c r="D739" s="175" t="s">
        <v>438</v>
      </c>
      <c r="E739" s="172">
        <v>589</v>
      </c>
      <c r="F739" s="177">
        <v>204</v>
      </c>
      <c r="G739" s="177">
        <v>307</v>
      </c>
      <c r="H739" s="178">
        <v>78</v>
      </c>
      <c r="I739" s="172">
        <v>582</v>
      </c>
      <c r="J739" s="177">
        <v>202</v>
      </c>
      <c r="K739" s="177">
        <v>304</v>
      </c>
      <c r="L739" s="178">
        <v>76</v>
      </c>
      <c r="M739" s="172">
        <v>496</v>
      </c>
      <c r="N739" s="177">
        <v>125</v>
      </c>
      <c r="O739" s="177">
        <v>303</v>
      </c>
      <c r="P739" s="178">
        <v>68</v>
      </c>
    </row>
    <row r="740" spans="1:16" x14ac:dyDescent="0.3">
      <c r="A740" s="175" t="s">
        <v>539</v>
      </c>
      <c r="B740" s="176" t="s">
        <v>475</v>
      </c>
      <c r="C740" s="176" t="s">
        <v>1934</v>
      </c>
      <c r="D740" s="175" t="s">
        <v>488</v>
      </c>
      <c r="E740" s="172">
        <v>649</v>
      </c>
      <c r="F740" s="177">
        <v>251</v>
      </c>
      <c r="G740" s="177">
        <v>189</v>
      </c>
      <c r="H740" s="178">
        <v>209</v>
      </c>
      <c r="I740" s="172">
        <v>649</v>
      </c>
      <c r="J740" s="177">
        <v>251</v>
      </c>
      <c r="K740" s="177">
        <v>189</v>
      </c>
      <c r="L740" s="178">
        <v>209</v>
      </c>
      <c r="M740" s="172">
        <v>489</v>
      </c>
      <c r="N740" s="177">
        <v>101</v>
      </c>
      <c r="O740" s="177">
        <v>194</v>
      </c>
      <c r="P740" s="178">
        <v>194</v>
      </c>
    </row>
    <row r="741" spans="1:16" x14ac:dyDescent="0.3">
      <c r="A741" s="175" t="s">
        <v>568</v>
      </c>
      <c r="B741" s="176" t="s">
        <v>569</v>
      </c>
      <c r="C741" s="176" t="s">
        <v>1935</v>
      </c>
      <c r="D741" s="175" t="s">
        <v>628</v>
      </c>
      <c r="E741" s="172">
        <v>557</v>
      </c>
      <c r="F741" s="177">
        <v>250</v>
      </c>
      <c r="G741" s="177">
        <v>161</v>
      </c>
      <c r="H741" s="178">
        <v>146</v>
      </c>
      <c r="I741" s="172">
        <v>552</v>
      </c>
      <c r="J741" s="177">
        <v>250</v>
      </c>
      <c r="K741" s="177">
        <v>158</v>
      </c>
      <c r="L741" s="178">
        <v>144</v>
      </c>
      <c r="M741" s="172">
        <v>495</v>
      </c>
      <c r="N741" s="177">
        <v>208</v>
      </c>
      <c r="O741" s="177">
        <v>151</v>
      </c>
      <c r="P741" s="178">
        <v>136</v>
      </c>
    </row>
    <row r="742" spans="1:16" x14ac:dyDescent="0.3">
      <c r="A742" s="175" t="s">
        <v>938</v>
      </c>
      <c r="B742" s="176" t="s">
        <v>309</v>
      </c>
      <c r="C742" s="176" t="s">
        <v>1936</v>
      </c>
      <c r="D742" s="175" t="s">
        <v>339</v>
      </c>
      <c r="E742" s="172">
        <v>535</v>
      </c>
      <c r="F742" s="177">
        <v>226</v>
      </c>
      <c r="G742" s="177">
        <v>176</v>
      </c>
      <c r="H742" s="178">
        <v>133</v>
      </c>
      <c r="I742" s="172">
        <v>522</v>
      </c>
      <c r="J742" s="177">
        <v>216</v>
      </c>
      <c r="K742" s="177">
        <v>165</v>
      </c>
      <c r="L742" s="178">
        <v>141</v>
      </c>
      <c r="M742" s="172">
        <v>479</v>
      </c>
      <c r="N742" s="177">
        <v>193</v>
      </c>
      <c r="O742" s="177">
        <v>165</v>
      </c>
      <c r="P742" s="178">
        <v>121</v>
      </c>
    </row>
    <row r="743" spans="1:16" x14ac:dyDescent="0.3">
      <c r="A743" s="175" t="s">
        <v>819</v>
      </c>
      <c r="B743" s="176" t="s">
        <v>108</v>
      </c>
      <c r="C743" s="176" t="s">
        <v>1937</v>
      </c>
      <c r="D743" s="176" t="s">
        <v>183</v>
      </c>
      <c r="E743" s="172">
        <v>686</v>
      </c>
      <c r="F743" s="177">
        <v>328</v>
      </c>
      <c r="G743" s="177">
        <v>241</v>
      </c>
      <c r="H743" s="178">
        <v>117</v>
      </c>
      <c r="I743" s="172">
        <v>672</v>
      </c>
      <c r="J743" s="177">
        <v>329</v>
      </c>
      <c r="K743" s="177">
        <v>226</v>
      </c>
      <c r="L743" s="178">
        <v>117</v>
      </c>
      <c r="M743" s="172">
        <v>497</v>
      </c>
      <c r="N743" s="177">
        <v>185</v>
      </c>
      <c r="O743" s="177">
        <v>197</v>
      </c>
      <c r="P743" s="178">
        <v>115</v>
      </c>
    </row>
    <row r="744" spans="1:16" x14ac:dyDescent="0.3">
      <c r="A744" s="175" t="s">
        <v>234</v>
      </c>
      <c r="B744" s="176" t="s">
        <v>569</v>
      </c>
      <c r="C744" s="176" t="s">
        <v>1938</v>
      </c>
      <c r="D744" s="175" t="s">
        <v>642</v>
      </c>
      <c r="E744" s="172">
        <v>605</v>
      </c>
      <c r="F744" s="177">
        <v>250</v>
      </c>
      <c r="G744" s="177">
        <v>198</v>
      </c>
      <c r="H744" s="178">
        <v>157</v>
      </c>
      <c r="I744" s="172">
        <v>602</v>
      </c>
      <c r="J744" s="177">
        <v>249</v>
      </c>
      <c r="K744" s="177">
        <v>202</v>
      </c>
      <c r="L744" s="178">
        <v>151</v>
      </c>
      <c r="M744" s="172">
        <v>492</v>
      </c>
      <c r="N744" s="177">
        <v>152</v>
      </c>
      <c r="O744" s="177">
        <v>196</v>
      </c>
      <c r="P744" s="178">
        <v>144</v>
      </c>
    </row>
    <row r="745" spans="1:16" x14ac:dyDescent="0.3">
      <c r="A745" s="175" t="s">
        <v>474</v>
      </c>
      <c r="B745" s="176" t="s">
        <v>569</v>
      </c>
      <c r="C745" s="176" t="s">
        <v>1939</v>
      </c>
      <c r="D745" s="175" t="s">
        <v>633</v>
      </c>
      <c r="E745" s="172">
        <v>514</v>
      </c>
      <c r="F745" s="177">
        <v>144</v>
      </c>
      <c r="G745" s="177">
        <v>98</v>
      </c>
      <c r="H745" s="178">
        <v>272</v>
      </c>
      <c r="I745" s="172">
        <v>522</v>
      </c>
      <c r="J745" s="177">
        <v>146</v>
      </c>
      <c r="K745" s="177">
        <v>108</v>
      </c>
      <c r="L745" s="178">
        <v>268</v>
      </c>
      <c r="M745" s="172">
        <v>472</v>
      </c>
      <c r="N745" s="177">
        <v>146</v>
      </c>
      <c r="O745" s="177">
        <v>82</v>
      </c>
      <c r="P745" s="178">
        <v>244</v>
      </c>
    </row>
    <row r="746" spans="1:16" x14ac:dyDescent="0.3">
      <c r="A746" s="175" t="s">
        <v>568</v>
      </c>
      <c r="B746" s="176" t="s">
        <v>712</v>
      </c>
      <c r="C746" s="176" t="s">
        <v>1940</v>
      </c>
      <c r="D746" s="175" t="s">
        <v>745</v>
      </c>
      <c r="E746" s="172">
        <v>516</v>
      </c>
      <c r="F746" s="177">
        <v>176</v>
      </c>
      <c r="G746" s="177">
        <v>125</v>
      </c>
      <c r="H746" s="178">
        <v>215</v>
      </c>
      <c r="I746" s="172">
        <v>497</v>
      </c>
      <c r="J746" s="177">
        <v>170</v>
      </c>
      <c r="K746" s="177">
        <v>107</v>
      </c>
      <c r="L746" s="178">
        <v>220</v>
      </c>
      <c r="M746" s="172">
        <v>483</v>
      </c>
      <c r="N746" s="177">
        <v>170</v>
      </c>
      <c r="O746" s="177">
        <v>106</v>
      </c>
      <c r="P746" s="178">
        <v>207</v>
      </c>
    </row>
    <row r="747" spans="1:16" x14ac:dyDescent="0.3">
      <c r="A747" s="175" t="s">
        <v>568</v>
      </c>
      <c r="B747" s="176" t="s">
        <v>513</v>
      </c>
      <c r="C747" s="176" t="s">
        <v>1941</v>
      </c>
      <c r="D747" s="175" t="s">
        <v>538</v>
      </c>
      <c r="E747" s="172">
        <v>463</v>
      </c>
      <c r="F747" s="177">
        <v>170</v>
      </c>
      <c r="G747" s="177">
        <v>208</v>
      </c>
      <c r="H747" s="178">
        <v>85</v>
      </c>
      <c r="I747" s="172">
        <v>510</v>
      </c>
      <c r="J747" s="177">
        <v>179</v>
      </c>
      <c r="K747" s="177">
        <v>236</v>
      </c>
      <c r="L747" s="178">
        <v>95</v>
      </c>
      <c r="M747" s="172">
        <v>491</v>
      </c>
      <c r="N747" s="177">
        <v>180</v>
      </c>
      <c r="O747" s="177">
        <v>220</v>
      </c>
      <c r="P747" s="178">
        <v>91</v>
      </c>
    </row>
    <row r="748" spans="1:16" x14ac:dyDescent="0.3">
      <c r="A748" s="175" t="s">
        <v>107</v>
      </c>
      <c r="B748" s="176" t="s">
        <v>1131</v>
      </c>
      <c r="C748" s="176" t="s">
        <v>1942</v>
      </c>
      <c r="D748" s="175" t="s">
        <v>194</v>
      </c>
      <c r="E748" s="172">
        <v>509</v>
      </c>
      <c r="F748" s="177">
        <v>271</v>
      </c>
      <c r="G748" s="177">
        <v>70</v>
      </c>
      <c r="H748" s="178">
        <v>168</v>
      </c>
      <c r="I748" s="172">
        <v>498</v>
      </c>
      <c r="J748" s="177">
        <v>274</v>
      </c>
      <c r="K748" s="177">
        <v>62</v>
      </c>
      <c r="L748" s="178">
        <v>162</v>
      </c>
      <c r="M748" s="172">
        <v>497</v>
      </c>
      <c r="N748" s="177">
        <v>270</v>
      </c>
      <c r="O748" s="177">
        <v>60</v>
      </c>
      <c r="P748" s="178">
        <v>167</v>
      </c>
    </row>
    <row r="749" spans="1:16" x14ac:dyDescent="0.3">
      <c r="A749" s="175" t="s">
        <v>938</v>
      </c>
      <c r="B749" s="176" t="s">
        <v>712</v>
      </c>
      <c r="C749" s="176" t="s">
        <v>1943</v>
      </c>
      <c r="D749" s="175" t="s">
        <v>743</v>
      </c>
      <c r="E749" s="172">
        <v>480</v>
      </c>
      <c r="F749" s="177">
        <v>185</v>
      </c>
      <c r="G749" s="177">
        <v>138</v>
      </c>
      <c r="H749" s="178">
        <v>157</v>
      </c>
      <c r="I749" s="172">
        <v>473</v>
      </c>
      <c r="J749" s="177">
        <v>185</v>
      </c>
      <c r="K749" s="177">
        <v>128</v>
      </c>
      <c r="L749" s="178">
        <v>160</v>
      </c>
      <c r="M749" s="172">
        <v>484</v>
      </c>
      <c r="N749" s="177">
        <v>185</v>
      </c>
      <c r="O749" s="177">
        <v>147</v>
      </c>
      <c r="P749" s="178">
        <v>152</v>
      </c>
    </row>
    <row r="750" spans="1:16" x14ac:dyDescent="0.3">
      <c r="A750" s="175" t="s">
        <v>938</v>
      </c>
      <c r="B750" s="176" t="s">
        <v>569</v>
      </c>
      <c r="C750" s="176" t="s">
        <v>1944</v>
      </c>
      <c r="D750" s="175" t="s">
        <v>583</v>
      </c>
      <c r="E750" s="172">
        <v>640</v>
      </c>
      <c r="F750" s="177">
        <v>310</v>
      </c>
      <c r="G750" s="177">
        <v>128</v>
      </c>
      <c r="H750" s="178">
        <v>202</v>
      </c>
      <c r="I750" s="172">
        <v>662</v>
      </c>
      <c r="J750" s="177">
        <v>312</v>
      </c>
      <c r="K750" s="177">
        <v>132</v>
      </c>
      <c r="L750" s="178">
        <v>218</v>
      </c>
      <c r="M750" s="172">
        <v>478</v>
      </c>
      <c r="N750" s="177">
        <v>145</v>
      </c>
      <c r="O750" s="177">
        <v>129</v>
      </c>
      <c r="P750" s="178">
        <v>204</v>
      </c>
    </row>
    <row r="751" spans="1:16" x14ac:dyDescent="0.3">
      <c r="A751" s="175" t="s">
        <v>474</v>
      </c>
      <c r="B751" s="176" t="s">
        <v>939</v>
      </c>
      <c r="C751" s="176" t="s">
        <v>1945</v>
      </c>
      <c r="D751" s="175" t="s">
        <v>1005</v>
      </c>
      <c r="E751" s="172">
        <v>647</v>
      </c>
      <c r="F751" s="177">
        <v>293</v>
      </c>
      <c r="G751" s="177">
        <v>234</v>
      </c>
      <c r="H751" s="178">
        <v>120</v>
      </c>
      <c r="I751" s="172">
        <v>660</v>
      </c>
      <c r="J751" s="177">
        <v>295</v>
      </c>
      <c r="K751" s="177">
        <v>245</v>
      </c>
      <c r="L751" s="178">
        <v>120</v>
      </c>
      <c r="M751" s="172">
        <v>486</v>
      </c>
      <c r="N751" s="177">
        <v>132</v>
      </c>
      <c r="O751" s="177">
        <v>239</v>
      </c>
      <c r="P751" s="178">
        <v>115</v>
      </c>
    </row>
    <row r="752" spans="1:16" x14ac:dyDescent="0.3">
      <c r="A752" s="175" t="s">
        <v>474</v>
      </c>
      <c r="B752" s="176" t="s">
        <v>181</v>
      </c>
      <c r="C752" s="176" t="s">
        <v>1946</v>
      </c>
      <c r="D752" s="175" t="s">
        <v>842</v>
      </c>
      <c r="E752" s="172">
        <v>500</v>
      </c>
      <c r="F752" s="177">
        <v>139</v>
      </c>
      <c r="G752" s="177">
        <v>236</v>
      </c>
      <c r="H752" s="178">
        <v>125</v>
      </c>
      <c r="I752" s="172">
        <v>495</v>
      </c>
      <c r="J752" s="177">
        <v>139</v>
      </c>
      <c r="K752" s="177">
        <v>234</v>
      </c>
      <c r="L752" s="178">
        <v>122</v>
      </c>
      <c r="M752" s="172">
        <v>475</v>
      </c>
      <c r="N752" s="177">
        <v>140</v>
      </c>
      <c r="O752" s="177">
        <v>227</v>
      </c>
      <c r="P752" s="178">
        <v>108</v>
      </c>
    </row>
    <row r="753" spans="1:16" x14ac:dyDescent="0.3">
      <c r="A753" s="175" t="s">
        <v>792</v>
      </c>
      <c r="B753" s="176" t="s">
        <v>569</v>
      </c>
      <c r="C753" s="176" t="s">
        <v>1947</v>
      </c>
      <c r="D753" s="175" t="s">
        <v>581</v>
      </c>
      <c r="E753" s="172">
        <v>465</v>
      </c>
      <c r="F753" s="177">
        <v>201</v>
      </c>
      <c r="G753" s="177">
        <v>152</v>
      </c>
      <c r="H753" s="178">
        <v>112</v>
      </c>
      <c r="I753" s="172">
        <v>485</v>
      </c>
      <c r="J753" s="177">
        <v>198</v>
      </c>
      <c r="K753" s="177">
        <v>168</v>
      </c>
      <c r="L753" s="178">
        <v>119</v>
      </c>
      <c r="M753" s="172">
        <v>481</v>
      </c>
      <c r="N753" s="177">
        <v>198</v>
      </c>
      <c r="O753" s="177">
        <v>171</v>
      </c>
      <c r="P753" s="178">
        <v>112</v>
      </c>
    </row>
    <row r="754" spans="1:16" x14ac:dyDescent="0.3">
      <c r="A754" s="175" t="s">
        <v>107</v>
      </c>
      <c r="B754" s="176" t="s">
        <v>1039</v>
      </c>
      <c r="C754" s="176" t="s">
        <v>1948</v>
      </c>
      <c r="D754" s="175" t="s">
        <v>1070</v>
      </c>
      <c r="E754" s="172">
        <v>485</v>
      </c>
      <c r="F754" s="177">
        <v>124</v>
      </c>
      <c r="G754" s="177">
        <v>182</v>
      </c>
      <c r="H754" s="178">
        <v>179</v>
      </c>
      <c r="I754" s="172">
        <v>493</v>
      </c>
      <c r="J754" s="177">
        <v>121</v>
      </c>
      <c r="K754" s="177">
        <v>195</v>
      </c>
      <c r="L754" s="178">
        <v>177</v>
      </c>
      <c r="M754" s="172">
        <v>483</v>
      </c>
      <c r="N754" s="177">
        <v>120</v>
      </c>
      <c r="O754" s="177">
        <v>190</v>
      </c>
      <c r="P754" s="178">
        <v>173</v>
      </c>
    </row>
    <row r="755" spans="1:16" x14ac:dyDescent="0.3">
      <c r="A755" s="175" t="s">
        <v>1038</v>
      </c>
      <c r="B755" s="176" t="s">
        <v>181</v>
      </c>
      <c r="C755" s="176" t="s">
        <v>1949</v>
      </c>
      <c r="D755" s="175" t="s">
        <v>856</v>
      </c>
      <c r="E755" s="172">
        <v>544</v>
      </c>
      <c r="F755" s="177">
        <v>189</v>
      </c>
      <c r="G755" s="177">
        <v>179</v>
      </c>
      <c r="H755" s="178">
        <v>176</v>
      </c>
      <c r="I755" s="172">
        <v>537</v>
      </c>
      <c r="J755" s="177">
        <v>188</v>
      </c>
      <c r="K755" s="177">
        <v>173</v>
      </c>
      <c r="L755" s="178">
        <v>176</v>
      </c>
      <c r="M755" s="172">
        <v>481</v>
      </c>
      <c r="N755" s="177">
        <v>182</v>
      </c>
      <c r="O755" s="177">
        <v>126</v>
      </c>
      <c r="P755" s="178">
        <v>173</v>
      </c>
    </row>
    <row r="756" spans="1:16" x14ac:dyDescent="0.3">
      <c r="A756" s="175" t="s">
        <v>107</v>
      </c>
      <c r="B756" s="176" t="s">
        <v>569</v>
      </c>
      <c r="C756" s="176" t="s">
        <v>1950</v>
      </c>
      <c r="D756" s="175" t="s">
        <v>666</v>
      </c>
      <c r="E756" s="172">
        <v>533</v>
      </c>
      <c r="F756" s="177">
        <v>232</v>
      </c>
      <c r="G756" s="177">
        <v>111</v>
      </c>
      <c r="H756" s="178">
        <v>190</v>
      </c>
      <c r="I756" s="172">
        <v>508</v>
      </c>
      <c r="J756" s="177">
        <v>233</v>
      </c>
      <c r="K756" s="177">
        <v>99</v>
      </c>
      <c r="L756" s="178">
        <v>176</v>
      </c>
      <c r="M756" s="172">
        <v>471</v>
      </c>
      <c r="N756" s="177">
        <v>230</v>
      </c>
      <c r="O756" s="177">
        <v>75</v>
      </c>
      <c r="P756" s="178">
        <v>166</v>
      </c>
    </row>
    <row r="757" spans="1:16" x14ac:dyDescent="0.3">
      <c r="A757" s="175" t="s">
        <v>429</v>
      </c>
      <c r="B757" s="176" t="s">
        <v>475</v>
      </c>
      <c r="C757" s="176" t="s">
        <v>1951</v>
      </c>
      <c r="D757" s="175" t="s">
        <v>494</v>
      </c>
      <c r="E757" s="172">
        <v>598</v>
      </c>
      <c r="F757" s="177">
        <v>88</v>
      </c>
      <c r="G757" s="177">
        <v>463</v>
      </c>
      <c r="H757" s="178">
        <v>47</v>
      </c>
      <c r="I757" s="172">
        <v>572</v>
      </c>
      <c r="J757" s="177">
        <v>92</v>
      </c>
      <c r="K757" s="177">
        <v>434</v>
      </c>
      <c r="L757" s="178">
        <v>46</v>
      </c>
      <c r="M757" s="172">
        <v>479</v>
      </c>
      <c r="N757" s="177">
        <v>54</v>
      </c>
      <c r="O757" s="177">
        <v>380</v>
      </c>
      <c r="P757" s="178">
        <v>45</v>
      </c>
    </row>
    <row r="758" spans="1:16" x14ac:dyDescent="0.3">
      <c r="A758" s="175" t="s">
        <v>568</v>
      </c>
      <c r="B758" s="176" t="s">
        <v>1039</v>
      </c>
      <c r="C758" s="176" t="s">
        <v>1952</v>
      </c>
      <c r="D758" s="175" t="s">
        <v>1051</v>
      </c>
      <c r="E758" s="172">
        <v>751</v>
      </c>
      <c r="F758" s="177">
        <v>222</v>
      </c>
      <c r="G758" s="177">
        <v>454</v>
      </c>
      <c r="H758" s="178">
        <v>75</v>
      </c>
      <c r="I758" s="172">
        <v>647</v>
      </c>
      <c r="J758" s="177">
        <v>227</v>
      </c>
      <c r="K758" s="177">
        <v>343</v>
      </c>
      <c r="L758" s="178">
        <v>77</v>
      </c>
      <c r="M758" s="172">
        <v>466</v>
      </c>
      <c r="N758" s="177">
        <v>101</v>
      </c>
      <c r="O758" s="177">
        <v>297</v>
      </c>
      <c r="P758" s="178">
        <v>68</v>
      </c>
    </row>
    <row r="759" spans="1:16" x14ac:dyDescent="0.3">
      <c r="A759" s="175" t="s">
        <v>568</v>
      </c>
      <c r="B759" s="176" t="s">
        <v>506</v>
      </c>
      <c r="C759" s="176" t="s">
        <v>1953</v>
      </c>
      <c r="D759" s="176" t="s">
        <v>174</v>
      </c>
      <c r="E759" s="172">
        <v>480</v>
      </c>
      <c r="F759" s="177">
        <v>110</v>
      </c>
      <c r="G759" s="177">
        <v>193</v>
      </c>
      <c r="H759" s="178">
        <v>177</v>
      </c>
      <c r="I759" s="172">
        <v>491</v>
      </c>
      <c r="J759" s="177">
        <v>108</v>
      </c>
      <c r="K759" s="177">
        <v>198</v>
      </c>
      <c r="L759" s="178">
        <v>185</v>
      </c>
      <c r="M759" s="172">
        <v>472</v>
      </c>
      <c r="N759" s="177">
        <v>95</v>
      </c>
      <c r="O759" s="177">
        <v>193</v>
      </c>
      <c r="P759" s="178">
        <v>184</v>
      </c>
    </row>
    <row r="760" spans="1:16" x14ac:dyDescent="0.3">
      <c r="A760" s="175" t="s">
        <v>308</v>
      </c>
      <c r="B760" s="176" t="s">
        <v>1039</v>
      </c>
      <c r="C760" s="176" t="s">
        <v>1954</v>
      </c>
      <c r="D760" s="175" t="s">
        <v>1060</v>
      </c>
      <c r="E760" s="172">
        <v>620</v>
      </c>
      <c r="F760" s="177">
        <v>249</v>
      </c>
      <c r="G760" s="177">
        <v>227</v>
      </c>
      <c r="H760" s="178">
        <v>144</v>
      </c>
      <c r="I760" s="172">
        <v>601</v>
      </c>
      <c r="J760" s="177">
        <v>247</v>
      </c>
      <c r="K760" s="177">
        <v>214</v>
      </c>
      <c r="L760" s="178">
        <v>140</v>
      </c>
      <c r="M760" s="172">
        <v>463</v>
      </c>
      <c r="N760" s="177">
        <v>122</v>
      </c>
      <c r="O760" s="177">
        <v>210</v>
      </c>
      <c r="P760" s="178">
        <v>131</v>
      </c>
    </row>
    <row r="761" spans="1:16" x14ac:dyDescent="0.3">
      <c r="A761" s="175" t="s">
        <v>762</v>
      </c>
      <c r="B761" s="176" t="s">
        <v>309</v>
      </c>
      <c r="C761" s="176" t="s">
        <v>1955</v>
      </c>
      <c r="D761" s="175" t="s">
        <v>328</v>
      </c>
      <c r="E761" s="172">
        <v>568</v>
      </c>
      <c r="F761" s="177">
        <v>296</v>
      </c>
      <c r="G761" s="177">
        <v>191</v>
      </c>
      <c r="H761" s="178">
        <v>81</v>
      </c>
      <c r="I761" s="172">
        <v>496</v>
      </c>
      <c r="J761" s="177">
        <v>236</v>
      </c>
      <c r="K761" s="177">
        <v>177</v>
      </c>
      <c r="L761" s="178">
        <v>83</v>
      </c>
      <c r="M761" s="172">
        <v>475</v>
      </c>
      <c r="N761" s="177">
        <v>239</v>
      </c>
      <c r="O761" s="177">
        <v>149</v>
      </c>
      <c r="P761" s="178">
        <v>87</v>
      </c>
    </row>
    <row r="762" spans="1:16" x14ac:dyDescent="0.3">
      <c r="A762" s="175" t="s">
        <v>1178</v>
      </c>
      <c r="B762" s="176" t="s">
        <v>506</v>
      </c>
      <c r="C762" s="176" t="s">
        <v>1956</v>
      </c>
      <c r="D762" s="175" t="s">
        <v>1026</v>
      </c>
      <c r="E762" s="172">
        <v>424</v>
      </c>
      <c r="F762" s="177">
        <v>75</v>
      </c>
      <c r="G762" s="177">
        <v>256</v>
      </c>
      <c r="H762" s="178">
        <v>93</v>
      </c>
      <c r="I762" s="172">
        <v>433</v>
      </c>
      <c r="J762" s="177">
        <v>76</v>
      </c>
      <c r="K762" s="177">
        <v>269</v>
      </c>
      <c r="L762" s="178">
        <v>88</v>
      </c>
      <c r="M762" s="172">
        <v>474</v>
      </c>
      <c r="N762" s="177">
        <v>76</v>
      </c>
      <c r="O762" s="177">
        <v>306</v>
      </c>
      <c r="P762" s="178">
        <v>92</v>
      </c>
    </row>
    <row r="763" spans="1:16" x14ac:dyDescent="0.3">
      <c r="A763" s="175" t="s">
        <v>308</v>
      </c>
      <c r="B763" s="176" t="s">
        <v>874</v>
      </c>
      <c r="C763" s="176" t="s">
        <v>1957</v>
      </c>
      <c r="D763" s="175" t="s">
        <v>885</v>
      </c>
      <c r="E763" s="172">
        <v>531</v>
      </c>
      <c r="F763" s="177">
        <v>248</v>
      </c>
      <c r="G763" s="177">
        <v>61</v>
      </c>
      <c r="H763" s="178">
        <v>222</v>
      </c>
      <c r="I763" s="172">
        <v>523</v>
      </c>
      <c r="J763" s="177">
        <v>235</v>
      </c>
      <c r="K763" s="177">
        <v>62</v>
      </c>
      <c r="L763" s="178">
        <v>226</v>
      </c>
      <c r="M763" s="172">
        <v>459</v>
      </c>
      <c r="N763" s="177">
        <v>179</v>
      </c>
      <c r="O763" s="177">
        <v>64</v>
      </c>
      <c r="P763" s="178">
        <v>216</v>
      </c>
    </row>
    <row r="764" spans="1:16" x14ac:dyDescent="0.3">
      <c r="A764" s="175" t="s">
        <v>938</v>
      </c>
      <c r="B764" s="176" t="s">
        <v>309</v>
      </c>
      <c r="C764" s="176" t="s">
        <v>1958</v>
      </c>
      <c r="D764" s="175" t="s">
        <v>370</v>
      </c>
      <c r="E764" s="172">
        <v>491</v>
      </c>
      <c r="F764" s="177">
        <v>328</v>
      </c>
      <c r="G764" s="177">
        <v>74</v>
      </c>
      <c r="H764" s="178">
        <v>89</v>
      </c>
      <c r="I764" s="172">
        <v>480</v>
      </c>
      <c r="J764" s="177">
        <v>330</v>
      </c>
      <c r="K764" s="177">
        <v>65</v>
      </c>
      <c r="L764" s="178">
        <v>85</v>
      </c>
      <c r="M764" s="172">
        <v>470</v>
      </c>
      <c r="N764" s="177">
        <v>329</v>
      </c>
      <c r="O764" s="177">
        <v>55</v>
      </c>
      <c r="P764" s="178">
        <v>86</v>
      </c>
    </row>
    <row r="765" spans="1:16" x14ac:dyDescent="0.3">
      <c r="A765" s="175" t="s">
        <v>938</v>
      </c>
      <c r="B765" s="176" t="s">
        <v>681</v>
      </c>
      <c r="C765" s="176" t="s">
        <v>1959</v>
      </c>
      <c r="D765" s="175" t="s">
        <v>699</v>
      </c>
      <c r="E765" s="172">
        <v>511</v>
      </c>
      <c r="F765" s="177">
        <v>109</v>
      </c>
      <c r="G765" s="177">
        <v>324</v>
      </c>
      <c r="H765" s="178">
        <v>78</v>
      </c>
      <c r="I765" s="172">
        <v>521</v>
      </c>
      <c r="J765" s="177">
        <v>116</v>
      </c>
      <c r="K765" s="177">
        <v>326</v>
      </c>
      <c r="L765" s="178">
        <v>79</v>
      </c>
      <c r="M765" s="172">
        <v>461</v>
      </c>
      <c r="N765" s="177">
        <v>76</v>
      </c>
      <c r="O765" s="177">
        <v>312</v>
      </c>
      <c r="P765" s="178">
        <v>73</v>
      </c>
    </row>
    <row r="766" spans="1:16" x14ac:dyDescent="0.3">
      <c r="A766" s="175" t="s">
        <v>308</v>
      </c>
      <c r="B766" s="176" t="s">
        <v>108</v>
      </c>
      <c r="C766" s="176" t="s">
        <v>1960</v>
      </c>
      <c r="D766" s="175" t="s">
        <v>197</v>
      </c>
      <c r="E766" s="172">
        <v>499</v>
      </c>
      <c r="F766" s="177">
        <v>170</v>
      </c>
      <c r="G766" s="177">
        <v>229</v>
      </c>
      <c r="H766" s="178">
        <v>100</v>
      </c>
      <c r="I766" s="172">
        <v>484</v>
      </c>
      <c r="J766" s="177">
        <v>167</v>
      </c>
      <c r="K766" s="177">
        <v>213</v>
      </c>
      <c r="L766" s="178">
        <v>104</v>
      </c>
      <c r="M766" s="172">
        <v>444</v>
      </c>
      <c r="N766" s="177">
        <v>161</v>
      </c>
      <c r="O766" s="177">
        <v>201</v>
      </c>
      <c r="P766" s="178">
        <v>82</v>
      </c>
    </row>
    <row r="767" spans="1:16" x14ac:dyDescent="0.3">
      <c r="A767" s="175" t="s">
        <v>711</v>
      </c>
      <c r="B767" s="176" t="s">
        <v>309</v>
      </c>
      <c r="C767" s="176" t="s">
        <v>1961</v>
      </c>
      <c r="D767" s="176" t="s">
        <v>372</v>
      </c>
      <c r="E767" s="172">
        <v>524</v>
      </c>
      <c r="F767" s="177">
        <v>199</v>
      </c>
      <c r="G767" s="177">
        <v>117</v>
      </c>
      <c r="H767" s="178">
        <v>208</v>
      </c>
      <c r="I767" s="172">
        <v>507</v>
      </c>
      <c r="J767" s="177">
        <v>195</v>
      </c>
      <c r="K767" s="177">
        <v>104</v>
      </c>
      <c r="L767" s="178">
        <v>208</v>
      </c>
      <c r="M767" s="172">
        <v>467</v>
      </c>
      <c r="N767" s="177">
        <v>159</v>
      </c>
      <c r="O767" s="177">
        <v>98</v>
      </c>
      <c r="P767" s="178">
        <v>210</v>
      </c>
    </row>
    <row r="768" spans="1:16" x14ac:dyDescent="0.3">
      <c r="A768" s="175" t="s">
        <v>1014</v>
      </c>
      <c r="B768" s="176" t="s">
        <v>181</v>
      </c>
      <c r="C768" s="176" t="s">
        <v>1962</v>
      </c>
      <c r="D768" s="176" t="s">
        <v>841</v>
      </c>
      <c r="E768" s="172">
        <v>497</v>
      </c>
      <c r="F768" s="177">
        <v>203</v>
      </c>
      <c r="G768" s="177">
        <v>107</v>
      </c>
      <c r="H768" s="178">
        <v>187</v>
      </c>
      <c r="I768" s="172">
        <v>506</v>
      </c>
      <c r="J768" s="177">
        <v>206</v>
      </c>
      <c r="K768" s="177">
        <v>108</v>
      </c>
      <c r="L768" s="178">
        <v>192</v>
      </c>
      <c r="M768" s="172">
        <v>414</v>
      </c>
      <c r="N768" s="177">
        <v>180</v>
      </c>
      <c r="O768" s="177">
        <v>93</v>
      </c>
      <c r="P768" s="178">
        <v>141</v>
      </c>
    </row>
    <row r="769" spans="1:16" x14ac:dyDescent="0.3">
      <c r="A769" s="175" t="s">
        <v>539</v>
      </c>
      <c r="B769" s="176" t="s">
        <v>569</v>
      </c>
      <c r="C769" s="176" t="s">
        <v>1963</v>
      </c>
      <c r="D769" s="175" t="s">
        <v>669</v>
      </c>
      <c r="E769" s="172">
        <v>685</v>
      </c>
      <c r="F769" s="177">
        <v>475</v>
      </c>
      <c r="G769" s="177">
        <v>72</v>
      </c>
      <c r="H769" s="178">
        <v>138</v>
      </c>
      <c r="I769" s="172">
        <v>609</v>
      </c>
      <c r="J769" s="177">
        <v>397</v>
      </c>
      <c r="K769" s="177">
        <v>69</v>
      </c>
      <c r="L769" s="178">
        <v>143</v>
      </c>
      <c r="M769" s="172">
        <v>482</v>
      </c>
      <c r="N769" s="177">
        <v>285</v>
      </c>
      <c r="O769" s="177">
        <v>36</v>
      </c>
      <c r="P769" s="178">
        <v>161</v>
      </c>
    </row>
    <row r="770" spans="1:16" x14ac:dyDescent="0.3">
      <c r="A770" s="175" t="s">
        <v>539</v>
      </c>
      <c r="B770" s="176" t="s">
        <v>309</v>
      </c>
      <c r="C770" s="176" t="s">
        <v>1964</v>
      </c>
      <c r="D770" s="175" t="s">
        <v>398</v>
      </c>
      <c r="E770" s="172">
        <v>531</v>
      </c>
      <c r="F770" s="177">
        <v>282</v>
      </c>
      <c r="G770" s="177">
        <v>137</v>
      </c>
      <c r="H770" s="178">
        <v>112</v>
      </c>
      <c r="I770" s="172">
        <v>510</v>
      </c>
      <c r="J770" s="177">
        <v>286</v>
      </c>
      <c r="K770" s="177">
        <v>111</v>
      </c>
      <c r="L770" s="178">
        <v>113</v>
      </c>
      <c r="M770" s="172">
        <v>449</v>
      </c>
      <c r="N770" s="177">
        <v>284</v>
      </c>
      <c r="O770" s="177">
        <v>66</v>
      </c>
      <c r="P770" s="178">
        <v>99</v>
      </c>
    </row>
    <row r="771" spans="1:16" x14ac:dyDescent="0.3">
      <c r="A771" s="175" t="s">
        <v>260</v>
      </c>
      <c r="B771" s="176" t="s">
        <v>939</v>
      </c>
      <c r="C771" s="176" t="s">
        <v>1965</v>
      </c>
      <c r="D771" s="175" t="s">
        <v>949</v>
      </c>
      <c r="E771" s="172">
        <v>473</v>
      </c>
      <c r="F771" s="177">
        <v>115</v>
      </c>
      <c r="G771" s="177">
        <v>227</v>
      </c>
      <c r="H771" s="178">
        <v>131</v>
      </c>
      <c r="I771" s="172">
        <v>564</v>
      </c>
      <c r="J771" s="177">
        <v>209</v>
      </c>
      <c r="K771" s="177">
        <v>226</v>
      </c>
      <c r="L771" s="178">
        <v>129</v>
      </c>
      <c r="M771" s="172">
        <v>466</v>
      </c>
      <c r="N771" s="177">
        <v>109</v>
      </c>
      <c r="O771" s="177">
        <v>224</v>
      </c>
      <c r="P771" s="178">
        <v>133</v>
      </c>
    </row>
    <row r="772" spans="1:16" x14ac:dyDescent="0.3">
      <c r="A772" s="175" t="s">
        <v>260</v>
      </c>
      <c r="B772" s="176" t="s">
        <v>569</v>
      </c>
      <c r="C772" s="176" t="s">
        <v>1966</v>
      </c>
      <c r="D772" s="175" t="s">
        <v>620</v>
      </c>
      <c r="E772" s="172">
        <v>435</v>
      </c>
      <c r="F772" s="177">
        <v>115</v>
      </c>
      <c r="G772" s="177">
        <v>184</v>
      </c>
      <c r="H772" s="178">
        <v>136</v>
      </c>
      <c r="I772" s="172">
        <v>452</v>
      </c>
      <c r="J772" s="177">
        <v>114</v>
      </c>
      <c r="K772" s="177">
        <v>194</v>
      </c>
      <c r="L772" s="178">
        <v>144</v>
      </c>
      <c r="M772" s="172">
        <v>460</v>
      </c>
      <c r="N772" s="177">
        <v>114</v>
      </c>
      <c r="O772" s="177">
        <v>202</v>
      </c>
      <c r="P772" s="178">
        <v>144</v>
      </c>
    </row>
    <row r="773" spans="1:16" x14ac:dyDescent="0.3">
      <c r="A773" s="175" t="s">
        <v>260</v>
      </c>
      <c r="B773" s="176" t="s">
        <v>108</v>
      </c>
      <c r="C773" s="176" t="s">
        <v>1967</v>
      </c>
      <c r="D773" s="175" t="s">
        <v>147</v>
      </c>
      <c r="E773" s="172">
        <v>444</v>
      </c>
      <c r="F773" s="177">
        <v>206</v>
      </c>
      <c r="G773" s="177">
        <v>33</v>
      </c>
      <c r="H773" s="178">
        <v>205</v>
      </c>
      <c r="I773" s="172">
        <v>452</v>
      </c>
      <c r="J773" s="177">
        <v>207</v>
      </c>
      <c r="K773" s="177">
        <v>33</v>
      </c>
      <c r="L773" s="178">
        <v>212</v>
      </c>
      <c r="M773" s="172">
        <v>458</v>
      </c>
      <c r="N773" s="177">
        <v>205</v>
      </c>
      <c r="O773" s="177">
        <v>43</v>
      </c>
      <c r="P773" s="178">
        <v>210</v>
      </c>
    </row>
    <row r="774" spans="1:16" x14ac:dyDescent="0.3">
      <c r="A774" s="175" t="s">
        <v>107</v>
      </c>
      <c r="B774" s="176" t="s">
        <v>793</v>
      </c>
      <c r="C774" s="176" t="s">
        <v>1968</v>
      </c>
      <c r="D774" s="175" t="s">
        <v>802</v>
      </c>
      <c r="E774" s="172">
        <v>447</v>
      </c>
      <c r="F774" s="177">
        <v>214</v>
      </c>
      <c r="G774" s="177">
        <v>182</v>
      </c>
      <c r="H774" s="178">
        <v>51</v>
      </c>
      <c r="I774" s="172">
        <v>444</v>
      </c>
      <c r="J774" s="177">
        <v>216</v>
      </c>
      <c r="K774" s="177">
        <v>177</v>
      </c>
      <c r="L774" s="178">
        <v>51</v>
      </c>
      <c r="M774" s="172">
        <v>453</v>
      </c>
      <c r="N774" s="177">
        <v>214</v>
      </c>
      <c r="O774" s="177">
        <v>193</v>
      </c>
      <c r="P774" s="178">
        <v>46</v>
      </c>
    </row>
    <row r="775" spans="1:16" x14ac:dyDescent="0.3">
      <c r="A775" s="175" t="s">
        <v>1182</v>
      </c>
      <c r="B775" s="176" t="s">
        <v>763</v>
      </c>
      <c r="C775" s="176" t="s">
        <v>1969</v>
      </c>
      <c r="D775" s="175" t="s">
        <v>450</v>
      </c>
      <c r="E775" s="172">
        <v>520</v>
      </c>
      <c r="F775" s="177">
        <v>53</v>
      </c>
      <c r="G775" s="177">
        <v>404</v>
      </c>
      <c r="H775" s="178">
        <v>63</v>
      </c>
      <c r="I775" s="172">
        <v>413</v>
      </c>
      <c r="J775" s="177">
        <v>52</v>
      </c>
      <c r="K775" s="177">
        <v>291</v>
      </c>
      <c r="L775" s="178">
        <v>70</v>
      </c>
      <c r="M775" s="172">
        <v>461</v>
      </c>
      <c r="N775" s="177">
        <v>52</v>
      </c>
      <c r="O775" s="177">
        <v>335</v>
      </c>
      <c r="P775" s="178">
        <v>74</v>
      </c>
    </row>
    <row r="776" spans="1:16" x14ac:dyDescent="0.3">
      <c r="A776" s="175" t="s">
        <v>1014</v>
      </c>
      <c r="B776" s="176" t="s">
        <v>309</v>
      </c>
      <c r="C776" s="176" t="s">
        <v>1970</v>
      </c>
      <c r="D776" s="175" t="s">
        <v>358</v>
      </c>
      <c r="E776" s="172">
        <v>447</v>
      </c>
      <c r="F776" s="177">
        <v>173</v>
      </c>
      <c r="G776" s="177">
        <v>142</v>
      </c>
      <c r="H776" s="178">
        <v>132</v>
      </c>
      <c r="I776" s="172">
        <v>450</v>
      </c>
      <c r="J776" s="177">
        <v>171</v>
      </c>
      <c r="K776" s="177">
        <v>136</v>
      </c>
      <c r="L776" s="178">
        <v>143</v>
      </c>
      <c r="M776" s="172">
        <v>443</v>
      </c>
      <c r="N776" s="177">
        <v>159</v>
      </c>
      <c r="O776" s="177">
        <v>155</v>
      </c>
      <c r="P776" s="178">
        <v>129</v>
      </c>
    </row>
    <row r="777" spans="1:16" x14ac:dyDescent="0.3">
      <c r="A777" s="175" t="s">
        <v>568</v>
      </c>
      <c r="B777" s="176" t="s">
        <v>712</v>
      </c>
      <c r="C777" s="176" t="s">
        <v>1971</v>
      </c>
      <c r="D777" s="175" t="s">
        <v>731</v>
      </c>
      <c r="E777" s="172">
        <v>471</v>
      </c>
      <c r="F777" s="177">
        <v>290</v>
      </c>
      <c r="G777" s="177">
        <v>55</v>
      </c>
      <c r="H777" s="178">
        <v>126</v>
      </c>
      <c r="I777" s="172">
        <v>470</v>
      </c>
      <c r="J777" s="177">
        <v>298</v>
      </c>
      <c r="K777" s="177">
        <v>56</v>
      </c>
      <c r="L777" s="178">
        <v>116</v>
      </c>
      <c r="M777" s="172">
        <v>425</v>
      </c>
      <c r="N777" s="177">
        <v>299</v>
      </c>
      <c r="O777" s="177">
        <v>41</v>
      </c>
      <c r="P777" s="178">
        <v>85</v>
      </c>
    </row>
    <row r="778" spans="1:16" x14ac:dyDescent="0.3">
      <c r="A778" s="175" t="s">
        <v>938</v>
      </c>
      <c r="B778" s="176" t="s">
        <v>475</v>
      </c>
      <c r="C778" s="176" t="s">
        <v>1972</v>
      </c>
      <c r="D778" s="175" t="s">
        <v>492</v>
      </c>
      <c r="E778" s="172">
        <v>511</v>
      </c>
      <c r="F778" s="177">
        <v>254</v>
      </c>
      <c r="G778" s="177">
        <v>55</v>
      </c>
      <c r="H778" s="178">
        <v>202</v>
      </c>
      <c r="I778" s="172">
        <v>523</v>
      </c>
      <c r="J778" s="177">
        <v>258</v>
      </c>
      <c r="K778" s="177">
        <v>57</v>
      </c>
      <c r="L778" s="178">
        <v>208</v>
      </c>
      <c r="M778" s="172">
        <v>427</v>
      </c>
      <c r="N778" s="177">
        <v>179</v>
      </c>
      <c r="O778" s="177">
        <v>67</v>
      </c>
      <c r="P778" s="178">
        <v>181</v>
      </c>
    </row>
    <row r="779" spans="1:16" x14ac:dyDescent="0.3">
      <c r="A779" s="175" t="s">
        <v>234</v>
      </c>
      <c r="B779" s="176" t="s">
        <v>874</v>
      </c>
      <c r="C779" s="176" t="s">
        <v>1973</v>
      </c>
      <c r="D779" s="175" t="s">
        <v>887</v>
      </c>
      <c r="E779" s="172">
        <v>565</v>
      </c>
      <c r="F779" s="177">
        <v>207</v>
      </c>
      <c r="G779" s="177">
        <v>251</v>
      </c>
      <c r="H779" s="178">
        <v>107</v>
      </c>
      <c r="I779" s="172">
        <v>570</v>
      </c>
      <c r="J779" s="177">
        <v>209</v>
      </c>
      <c r="K779" s="177">
        <v>257</v>
      </c>
      <c r="L779" s="178">
        <v>104</v>
      </c>
      <c r="M779" s="172">
        <v>438</v>
      </c>
      <c r="N779" s="177">
        <v>200</v>
      </c>
      <c r="O779" s="177">
        <v>149</v>
      </c>
      <c r="P779" s="178">
        <v>89</v>
      </c>
    </row>
    <row r="780" spans="1:16" x14ac:dyDescent="0.3">
      <c r="A780" s="175" t="s">
        <v>938</v>
      </c>
      <c r="B780" s="176" t="s">
        <v>939</v>
      </c>
      <c r="C780" s="176" t="s">
        <v>1974</v>
      </c>
      <c r="D780" s="175" t="s">
        <v>147</v>
      </c>
      <c r="E780" s="172">
        <v>500</v>
      </c>
      <c r="F780" s="177">
        <v>173</v>
      </c>
      <c r="G780" s="177">
        <v>149</v>
      </c>
      <c r="H780" s="178">
        <v>178</v>
      </c>
      <c r="I780" s="172">
        <v>520</v>
      </c>
      <c r="J780" s="177">
        <v>172</v>
      </c>
      <c r="K780" s="177">
        <v>171</v>
      </c>
      <c r="L780" s="178">
        <v>177</v>
      </c>
      <c r="M780" s="172">
        <v>452</v>
      </c>
      <c r="N780" s="177">
        <v>171</v>
      </c>
      <c r="O780" s="177">
        <v>105</v>
      </c>
      <c r="P780" s="178">
        <v>176</v>
      </c>
    </row>
    <row r="781" spans="1:16" x14ac:dyDescent="0.3">
      <c r="A781" s="175" t="s">
        <v>938</v>
      </c>
      <c r="B781" s="176" t="s">
        <v>712</v>
      </c>
      <c r="C781" s="176" t="s">
        <v>1975</v>
      </c>
      <c r="D781" s="175" t="s">
        <v>726</v>
      </c>
      <c r="E781" s="172">
        <v>541</v>
      </c>
      <c r="F781" s="177">
        <v>116</v>
      </c>
      <c r="G781" s="177">
        <v>235</v>
      </c>
      <c r="H781" s="178">
        <v>190</v>
      </c>
      <c r="I781" s="172">
        <v>472</v>
      </c>
      <c r="J781" s="177">
        <v>129</v>
      </c>
      <c r="K781" s="177">
        <v>153</v>
      </c>
      <c r="L781" s="178">
        <v>190</v>
      </c>
      <c r="M781" s="172">
        <v>439</v>
      </c>
      <c r="N781" s="177">
        <v>116</v>
      </c>
      <c r="O781" s="177">
        <v>145</v>
      </c>
      <c r="P781" s="178">
        <v>178</v>
      </c>
    </row>
    <row r="782" spans="1:16" x14ac:dyDescent="0.3">
      <c r="A782" s="175" t="s">
        <v>1162</v>
      </c>
      <c r="B782" s="176" t="s">
        <v>108</v>
      </c>
      <c r="C782" s="176" t="s">
        <v>1976</v>
      </c>
      <c r="D782" s="175" t="s">
        <v>181</v>
      </c>
      <c r="E782" s="172">
        <v>519</v>
      </c>
      <c r="F782" s="177">
        <v>119</v>
      </c>
      <c r="G782" s="177">
        <v>326</v>
      </c>
      <c r="H782" s="178">
        <v>74</v>
      </c>
      <c r="I782" s="172">
        <v>509</v>
      </c>
      <c r="J782" s="177">
        <v>132</v>
      </c>
      <c r="K782" s="177">
        <v>305</v>
      </c>
      <c r="L782" s="178">
        <v>72</v>
      </c>
      <c r="M782" s="172">
        <v>437</v>
      </c>
      <c r="N782" s="177">
        <v>81</v>
      </c>
      <c r="O782" s="177">
        <v>297</v>
      </c>
      <c r="P782" s="178">
        <v>59</v>
      </c>
    </row>
    <row r="783" spans="1:16" x14ac:dyDescent="0.3">
      <c r="A783" s="175" t="s">
        <v>260</v>
      </c>
      <c r="B783" s="176" t="s">
        <v>272</v>
      </c>
      <c r="C783" s="176" t="s">
        <v>1977</v>
      </c>
      <c r="D783" s="175" t="s">
        <v>566</v>
      </c>
      <c r="E783" s="172">
        <v>458</v>
      </c>
      <c r="F783" s="177">
        <v>197</v>
      </c>
      <c r="G783" s="177">
        <v>131</v>
      </c>
      <c r="H783" s="178">
        <v>130</v>
      </c>
      <c r="I783" s="172">
        <v>451</v>
      </c>
      <c r="J783" s="177">
        <v>192</v>
      </c>
      <c r="K783" s="177">
        <v>133</v>
      </c>
      <c r="L783" s="178">
        <v>126</v>
      </c>
      <c r="M783" s="172">
        <v>446</v>
      </c>
      <c r="N783" s="177">
        <v>192</v>
      </c>
      <c r="O783" s="177">
        <v>131</v>
      </c>
      <c r="P783" s="178">
        <v>123</v>
      </c>
    </row>
    <row r="784" spans="1:16" x14ac:dyDescent="0.3">
      <c r="A784" s="175" t="s">
        <v>1085</v>
      </c>
      <c r="B784" s="176" t="s">
        <v>712</v>
      </c>
      <c r="C784" s="176" t="s">
        <v>1978</v>
      </c>
      <c r="D784" s="175" t="s">
        <v>446</v>
      </c>
      <c r="E784" s="172">
        <v>484</v>
      </c>
      <c r="F784" s="177">
        <v>193</v>
      </c>
      <c r="G784" s="177">
        <v>122</v>
      </c>
      <c r="H784" s="178">
        <v>169</v>
      </c>
      <c r="I784" s="172">
        <v>486</v>
      </c>
      <c r="J784" s="177">
        <v>194</v>
      </c>
      <c r="K784" s="177">
        <v>124</v>
      </c>
      <c r="L784" s="178">
        <v>168</v>
      </c>
      <c r="M784" s="172">
        <v>442</v>
      </c>
      <c r="N784" s="177">
        <v>194</v>
      </c>
      <c r="O784" s="177">
        <v>86</v>
      </c>
      <c r="P784" s="178">
        <v>162</v>
      </c>
    </row>
    <row r="785" spans="1:16" x14ac:dyDescent="0.3">
      <c r="A785" s="175" t="s">
        <v>107</v>
      </c>
      <c r="B785" s="176" t="s">
        <v>475</v>
      </c>
      <c r="C785" s="176" t="s">
        <v>1979</v>
      </c>
      <c r="D785" s="175" t="s">
        <v>489</v>
      </c>
      <c r="E785" s="172">
        <v>490</v>
      </c>
      <c r="F785" s="177">
        <v>296</v>
      </c>
      <c r="G785" s="177">
        <v>26</v>
      </c>
      <c r="H785" s="178">
        <v>168</v>
      </c>
      <c r="I785" s="172">
        <v>450</v>
      </c>
      <c r="J785" s="177">
        <v>251</v>
      </c>
      <c r="K785" s="177">
        <v>27</v>
      </c>
      <c r="L785" s="178">
        <v>172</v>
      </c>
      <c r="M785" s="172">
        <v>439</v>
      </c>
      <c r="N785" s="177">
        <v>255</v>
      </c>
      <c r="O785" s="177">
        <v>21</v>
      </c>
      <c r="P785" s="178">
        <v>163</v>
      </c>
    </row>
    <row r="786" spans="1:16" x14ac:dyDescent="0.3">
      <c r="A786" s="175" t="s">
        <v>568</v>
      </c>
      <c r="B786" s="176" t="s">
        <v>939</v>
      </c>
      <c r="C786" s="176" t="s">
        <v>1980</v>
      </c>
      <c r="D786" s="175" t="s">
        <v>997</v>
      </c>
      <c r="E786" s="172">
        <v>497</v>
      </c>
      <c r="F786" s="177">
        <v>134</v>
      </c>
      <c r="G786" s="177">
        <v>262</v>
      </c>
      <c r="H786" s="178">
        <v>101</v>
      </c>
      <c r="I786" s="172">
        <v>478</v>
      </c>
      <c r="J786" s="177">
        <v>132</v>
      </c>
      <c r="K786" s="177">
        <v>233</v>
      </c>
      <c r="L786" s="178">
        <v>113</v>
      </c>
      <c r="M786" s="172">
        <v>431</v>
      </c>
      <c r="N786" s="177">
        <v>133</v>
      </c>
      <c r="O786" s="177">
        <v>202</v>
      </c>
      <c r="P786" s="178">
        <v>96</v>
      </c>
    </row>
    <row r="787" spans="1:16" x14ac:dyDescent="0.3">
      <c r="A787" s="175" t="s">
        <v>308</v>
      </c>
      <c r="B787" s="176" t="s">
        <v>1163</v>
      </c>
      <c r="C787" s="176" t="s">
        <v>1981</v>
      </c>
      <c r="D787" s="175" t="s">
        <v>1170</v>
      </c>
      <c r="E787" s="172">
        <v>474</v>
      </c>
      <c r="F787" s="177">
        <v>178</v>
      </c>
      <c r="G787" s="177">
        <v>105</v>
      </c>
      <c r="H787" s="178">
        <v>191</v>
      </c>
      <c r="I787" s="172">
        <v>460</v>
      </c>
      <c r="J787" s="177">
        <v>176</v>
      </c>
      <c r="K787" s="177">
        <v>97</v>
      </c>
      <c r="L787" s="178">
        <v>187</v>
      </c>
      <c r="M787" s="172">
        <v>435</v>
      </c>
      <c r="N787" s="177">
        <v>177</v>
      </c>
      <c r="O787" s="177">
        <v>83</v>
      </c>
      <c r="P787" s="178">
        <v>175</v>
      </c>
    </row>
    <row r="788" spans="1:16" x14ac:dyDescent="0.3">
      <c r="A788" s="175" t="s">
        <v>1038</v>
      </c>
      <c r="B788" s="176" t="s">
        <v>569</v>
      </c>
      <c r="C788" s="176" t="s">
        <v>1982</v>
      </c>
      <c r="D788" s="175" t="s">
        <v>612</v>
      </c>
      <c r="E788" s="172">
        <v>448</v>
      </c>
      <c r="F788" s="177">
        <v>171</v>
      </c>
      <c r="G788" s="177">
        <v>67</v>
      </c>
      <c r="H788" s="178">
        <v>210</v>
      </c>
      <c r="I788" s="172">
        <v>452</v>
      </c>
      <c r="J788" s="177">
        <v>172</v>
      </c>
      <c r="K788" s="177">
        <v>66</v>
      </c>
      <c r="L788" s="178">
        <v>214</v>
      </c>
      <c r="M788" s="172">
        <v>439</v>
      </c>
      <c r="N788" s="177">
        <v>169</v>
      </c>
      <c r="O788" s="177">
        <v>64</v>
      </c>
      <c r="P788" s="178">
        <v>206</v>
      </c>
    </row>
    <row r="789" spans="1:16" x14ac:dyDescent="0.3">
      <c r="A789" s="175" t="s">
        <v>1014</v>
      </c>
      <c r="B789" s="176" t="s">
        <v>748</v>
      </c>
      <c r="C789" s="176" t="s">
        <v>1983</v>
      </c>
      <c r="D789" s="175" t="s">
        <v>761</v>
      </c>
      <c r="E789" s="172">
        <v>481</v>
      </c>
      <c r="F789" s="177">
        <v>300</v>
      </c>
      <c r="G789" s="177">
        <v>73</v>
      </c>
      <c r="H789" s="178">
        <v>108</v>
      </c>
      <c r="I789" s="172">
        <v>459</v>
      </c>
      <c r="J789" s="177">
        <v>286</v>
      </c>
      <c r="K789" s="177">
        <v>62</v>
      </c>
      <c r="L789" s="178">
        <v>111</v>
      </c>
      <c r="M789" s="172">
        <v>439</v>
      </c>
      <c r="N789" s="177">
        <v>277</v>
      </c>
      <c r="O789" s="177">
        <v>58</v>
      </c>
      <c r="P789" s="178">
        <v>104</v>
      </c>
    </row>
    <row r="790" spans="1:16" x14ac:dyDescent="0.3">
      <c r="A790" s="175" t="s">
        <v>1162</v>
      </c>
      <c r="B790" s="176" t="s">
        <v>1039</v>
      </c>
      <c r="C790" s="176" t="s">
        <v>1984</v>
      </c>
      <c r="D790" s="175" t="s">
        <v>505</v>
      </c>
      <c r="E790" s="172">
        <v>474</v>
      </c>
      <c r="F790" s="177">
        <v>190</v>
      </c>
      <c r="G790" s="177">
        <v>82</v>
      </c>
      <c r="H790" s="178">
        <v>202</v>
      </c>
      <c r="I790" s="172">
        <v>462</v>
      </c>
      <c r="J790" s="177">
        <v>188</v>
      </c>
      <c r="K790" s="177">
        <v>85</v>
      </c>
      <c r="L790" s="178">
        <v>189</v>
      </c>
      <c r="M790" s="172">
        <v>373</v>
      </c>
      <c r="N790" s="177">
        <v>186</v>
      </c>
      <c r="O790" s="177">
        <v>71</v>
      </c>
      <c r="P790" s="178">
        <v>116</v>
      </c>
    </row>
    <row r="791" spans="1:16" x14ac:dyDescent="0.3">
      <c r="A791" s="175" t="s">
        <v>680</v>
      </c>
      <c r="B791" s="176" t="s">
        <v>108</v>
      </c>
      <c r="C791" s="176" t="s">
        <v>1985</v>
      </c>
      <c r="D791" s="175" t="s">
        <v>199</v>
      </c>
      <c r="E791" s="172">
        <v>329</v>
      </c>
      <c r="F791" s="177">
        <v>16</v>
      </c>
      <c r="G791" s="177">
        <v>300</v>
      </c>
      <c r="H791" s="178">
        <v>13</v>
      </c>
      <c r="I791" s="172">
        <v>296</v>
      </c>
      <c r="J791" s="177">
        <v>16</v>
      </c>
      <c r="K791" s="177">
        <v>259</v>
      </c>
      <c r="L791" s="178">
        <v>21</v>
      </c>
      <c r="M791" s="172">
        <v>449</v>
      </c>
      <c r="N791" s="177">
        <v>16</v>
      </c>
      <c r="O791" s="177">
        <v>409</v>
      </c>
      <c r="P791" s="178">
        <v>24</v>
      </c>
    </row>
    <row r="792" spans="1:16" x14ac:dyDescent="0.3">
      <c r="A792" s="175" t="s">
        <v>913</v>
      </c>
      <c r="B792" s="176" t="s">
        <v>1150</v>
      </c>
      <c r="C792" s="176" t="s">
        <v>1986</v>
      </c>
      <c r="D792" s="175" t="s">
        <v>906</v>
      </c>
      <c r="E792" s="172">
        <v>458</v>
      </c>
      <c r="F792" s="177">
        <v>124</v>
      </c>
      <c r="G792" s="177">
        <v>282</v>
      </c>
      <c r="H792" s="178">
        <v>52</v>
      </c>
      <c r="I792" s="172">
        <v>457</v>
      </c>
      <c r="J792" s="177">
        <v>124</v>
      </c>
      <c r="K792" s="177">
        <v>282</v>
      </c>
      <c r="L792" s="178">
        <v>51</v>
      </c>
      <c r="M792" s="172">
        <v>436</v>
      </c>
      <c r="N792" s="177">
        <v>120</v>
      </c>
      <c r="O792" s="177">
        <v>274</v>
      </c>
      <c r="P792" s="178">
        <v>42</v>
      </c>
    </row>
    <row r="793" spans="1:16" x14ac:dyDescent="0.3">
      <c r="A793" s="175" t="s">
        <v>568</v>
      </c>
      <c r="B793" s="176" t="s">
        <v>874</v>
      </c>
      <c r="C793" s="176" t="s">
        <v>1987</v>
      </c>
      <c r="D793" s="175" t="s">
        <v>901</v>
      </c>
      <c r="E793" s="172">
        <v>452</v>
      </c>
      <c r="F793" s="177">
        <v>180</v>
      </c>
      <c r="G793" s="177">
        <v>76</v>
      </c>
      <c r="H793" s="178">
        <v>196</v>
      </c>
      <c r="I793" s="172">
        <v>444</v>
      </c>
      <c r="J793" s="177">
        <v>179</v>
      </c>
      <c r="K793" s="177">
        <v>71</v>
      </c>
      <c r="L793" s="178">
        <v>194</v>
      </c>
      <c r="M793" s="172">
        <v>439</v>
      </c>
      <c r="N793" s="177">
        <v>181</v>
      </c>
      <c r="O793" s="177">
        <v>70</v>
      </c>
      <c r="P793" s="178">
        <v>188</v>
      </c>
    </row>
    <row r="794" spans="1:16" x14ac:dyDescent="0.3">
      <c r="A794" s="175" t="s">
        <v>819</v>
      </c>
      <c r="B794" s="176" t="s">
        <v>181</v>
      </c>
      <c r="C794" s="176" t="s">
        <v>1988</v>
      </c>
      <c r="D794" s="175" t="s">
        <v>827</v>
      </c>
      <c r="E794" s="172">
        <v>607</v>
      </c>
      <c r="F794" s="177">
        <v>289</v>
      </c>
      <c r="G794" s="177">
        <v>195</v>
      </c>
      <c r="H794" s="178">
        <v>123</v>
      </c>
      <c r="I794" s="172">
        <v>584</v>
      </c>
      <c r="J794" s="177">
        <v>289</v>
      </c>
      <c r="K794" s="177">
        <v>178</v>
      </c>
      <c r="L794" s="178">
        <v>117</v>
      </c>
      <c r="M794" s="172">
        <v>435</v>
      </c>
      <c r="N794" s="177">
        <v>157</v>
      </c>
      <c r="O794" s="177">
        <v>169</v>
      </c>
      <c r="P794" s="178">
        <v>109</v>
      </c>
    </row>
    <row r="795" spans="1:16" x14ac:dyDescent="0.3">
      <c r="A795" s="175" t="s">
        <v>107</v>
      </c>
      <c r="B795" s="176" t="s">
        <v>108</v>
      </c>
      <c r="C795" s="176" t="s">
        <v>1989</v>
      </c>
      <c r="D795" s="175" t="s">
        <v>123</v>
      </c>
      <c r="E795" s="172">
        <v>435</v>
      </c>
      <c r="F795" s="177">
        <v>222</v>
      </c>
      <c r="G795" s="177">
        <v>103</v>
      </c>
      <c r="H795" s="178">
        <v>110</v>
      </c>
      <c r="I795" s="172">
        <v>443</v>
      </c>
      <c r="J795" s="177">
        <v>221</v>
      </c>
      <c r="K795" s="177">
        <v>114</v>
      </c>
      <c r="L795" s="178">
        <v>108</v>
      </c>
      <c r="M795" s="172">
        <v>429</v>
      </c>
      <c r="N795" s="177">
        <v>221</v>
      </c>
      <c r="O795" s="177">
        <v>114</v>
      </c>
      <c r="P795" s="178">
        <v>94</v>
      </c>
    </row>
    <row r="796" spans="1:16" x14ac:dyDescent="0.3">
      <c r="A796" s="175" t="s">
        <v>308</v>
      </c>
      <c r="B796" s="176" t="s">
        <v>181</v>
      </c>
      <c r="C796" s="176" t="s">
        <v>1990</v>
      </c>
      <c r="D796" s="175" t="s">
        <v>849</v>
      </c>
      <c r="E796" s="172">
        <v>387</v>
      </c>
      <c r="F796" s="177">
        <v>183</v>
      </c>
      <c r="G796" s="177">
        <v>73</v>
      </c>
      <c r="H796" s="178">
        <v>131</v>
      </c>
      <c r="I796" s="172">
        <v>438</v>
      </c>
      <c r="J796" s="177">
        <v>244</v>
      </c>
      <c r="K796" s="177">
        <v>66</v>
      </c>
      <c r="L796" s="178">
        <v>128</v>
      </c>
      <c r="M796" s="172">
        <v>440</v>
      </c>
      <c r="N796" s="177">
        <v>236</v>
      </c>
      <c r="O796" s="177">
        <v>78</v>
      </c>
      <c r="P796" s="178">
        <v>126</v>
      </c>
    </row>
    <row r="797" spans="1:16" x14ac:dyDescent="0.3">
      <c r="A797" s="175" t="s">
        <v>568</v>
      </c>
      <c r="B797" s="176" t="s">
        <v>569</v>
      </c>
      <c r="C797" s="176" t="s">
        <v>1991</v>
      </c>
      <c r="D797" s="175" t="s">
        <v>670</v>
      </c>
      <c r="E797" s="172">
        <v>464</v>
      </c>
      <c r="F797" s="177">
        <v>193</v>
      </c>
      <c r="G797" s="177">
        <v>105</v>
      </c>
      <c r="H797" s="178">
        <v>166</v>
      </c>
      <c r="I797" s="172">
        <v>472</v>
      </c>
      <c r="J797" s="177">
        <v>194</v>
      </c>
      <c r="K797" s="177">
        <v>124</v>
      </c>
      <c r="L797" s="178">
        <v>154</v>
      </c>
      <c r="M797" s="172">
        <v>437</v>
      </c>
      <c r="N797" s="177">
        <v>195</v>
      </c>
      <c r="O797" s="177">
        <v>92</v>
      </c>
      <c r="P797" s="178">
        <v>150</v>
      </c>
    </row>
    <row r="798" spans="1:16" x14ac:dyDescent="0.3">
      <c r="A798" s="175" t="s">
        <v>747</v>
      </c>
      <c r="B798" s="176" t="s">
        <v>506</v>
      </c>
      <c r="C798" s="176" t="s">
        <v>1992</v>
      </c>
      <c r="D798" s="175" t="s">
        <v>1030</v>
      </c>
      <c r="E798" s="172">
        <v>494</v>
      </c>
      <c r="F798" s="177">
        <v>244</v>
      </c>
      <c r="G798" s="177">
        <v>49</v>
      </c>
      <c r="H798" s="178">
        <v>201</v>
      </c>
      <c r="I798" s="172">
        <v>498</v>
      </c>
      <c r="J798" s="177">
        <v>243</v>
      </c>
      <c r="K798" s="177">
        <v>49</v>
      </c>
      <c r="L798" s="178">
        <v>206</v>
      </c>
      <c r="M798" s="172">
        <v>433</v>
      </c>
      <c r="N798" s="177">
        <v>187</v>
      </c>
      <c r="O798" s="177">
        <v>48</v>
      </c>
      <c r="P798" s="178">
        <v>198</v>
      </c>
    </row>
    <row r="799" spans="1:16" x14ac:dyDescent="0.3">
      <c r="A799" s="175" t="s">
        <v>234</v>
      </c>
      <c r="B799" s="176" t="s">
        <v>1039</v>
      </c>
      <c r="C799" s="176" t="s">
        <v>1993</v>
      </c>
      <c r="D799" s="175" t="s">
        <v>1071</v>
      </c>
      <c r="E799" s="172">
        <v>457</v>
      </c>
      <c r="F799" s="177">
        <v>251</v>
      </c>
      <c r="G799" s="177">
        <v>74</v>
      </c>
      <c r="H799" s="178">
        <v>132</v>
      </c>
      <c r="I799" s="172">
        <v>459</v>
      </c>
      <c r="J799" s="177">
        <v>243</v>
      </c>
      <c r="K799" s="177">
        <v>76</v>
      </c>
      <c r="L799" s="178">
        <v>140</v>
      </c>
      <c r="M799" s="172">
        <v>439</v>
      </c>
      <c r="N799" s="177">
        <v>240</v>
      </c>
      <c r="O799" s="177">
        <v>59</v>
      </c>
      <c r="P799" s="178">
        <v>140</v>
      </c>
    </row>
    <row r="800" spans="1:16" x14ac:dyDescent="0.3">
      <c r="A800" s="175" t="s">
        <v>539</v>
      </c>
      <c r="B800" s="176" t="s">
        <v>309</v>
      </c>
      <c r="C800" s="176" t="s">
        <v>1994</v>
      </c>
      <c r="D800" s="175" t="s">
        <v>350</v>
      </c>
      <c r="E800" s="172">
        <v>442</v>
      </c>
      <c r="F800" s="177">
        <v>248</v>
      </c>
      <c r="G800" s="177">
        <v>79</v>
      </c>
      <c r="H800" s="178">
        <v>115</v>
      </c>
      <c r="I800" s="172">
        <v>444</v>
      </c>
      <c r="J800" s="177">
        <v>240</v>
      </c>
      <c r="K800" s="177">
        <v>77</v>
      </c>
      <c r="L800" s="178">
        <v>127</v>
      </c>
      <c r="M800" s="172">
        <v>432</v>
      </c>
      <c r="N800" s="177">
        <v>242</v>
      </c>
      <c r="O800" s="177">
        <v>70</v>
      </c>
      <c r="P800" s="178">
        <v>120</v>
      </c>
    </row>
    <row r="801" spans="1:16" x14ac:dyDescent="0.3">
      <c r="A801" s="175" t="s">
        <v>234</v>
      </c>
      <c r="B801" s="176" t="s">
        <v>261</v>
      </c>
      <c r="C801" s="176" t="s">
        <v>1995</v>
      </c>
      <c r="D801" s="175" t="s">
        <v>275</v>
      </c>
      <c r="E801" s="172">
        <v>492</v>
      </c>
      <c r="F801" s="177">
        <v>142</v>
      </c>
      <c r="G801" s="177">
        <v>260</v>
      </c>
      <c r="H801" s="178">
        <v>90</v>
      </c>
      <c r="I801" s="172">
        <v>489</v>
      </c>
      <c r="J801" s="177">
        <v>139</v>
      </c>
      <c r="K801" s="177">
        <v>251</v>
      </c>
      <c r="L801" s="178">
        <v>99</v>
      </c>
      <c r="M801" s="172">
        <v>432</v>
      </c>
      <c r="N801" s="177">
        <v>119</v>
      </c>
      <c r="O801" s="177">
        <v>218</v>
      </c>
      <c r="P801" s="178">
        <v>95</v>
      </c>
    </row>
    <row r="802" spans="1:16" x14ac:dyDescent="0.3">
      <c r="A802" s="175" t="s">
        <v>938</v>
      </c>
      <c r="B802" s="176" t="s">
        <v>272</v>
      </c>
      <c r="C802" s="176" t="s">
        <v>1996</v>
      </c>
      <c r="D802" s="176" t="s">
        <v>542</v>
      </c>
      <c r="E802" s="172">
        <v>435</v>
      </c>
      <c r="F802" s="177">
        <v>109</v>
      </c>
      <c r="G802" s="177">
        <v>143</v>
      </c>
      <c r="H802" s="178">
        <v>183</v>
      </c>
      <c r="I802" s="172">
        <v>439</v>
      </c>
      <c r="J802" s="177">
        <v>110</v>
      </c>
      <c r="K802" s="177">
        <v>145</v>
      </c>
      <c r="L802" s="178">
        <v>184</v>
      </c>
      <c r="M802" s="172">
        <v>427</v>
      </c>
      <c r="N802" s="177">
        <v>109</v>
      </c>
      <c r="O802" s="177">
        <v>143</v>
      </c>
      <c r="P802" s="178">
        <v>175</v>
      </c>
    </row>
    <row r="803" spans="1:16" x14ac:dyDescent="0.3">
      <c r="A803" s="175" t="s">
        <v>873</v>
      </c>
      <c r="B803" s="176" t="s">
        <v>261</v>
      </c>
      <c r="C803" s="176" t="s">
        <v>1997</v>
      </c>
      <c r="D803" s="175" t="s">
        <v>282</v>
      </c>
      <c r="E803" s="172">
        <v>522</v>
      </c>
      <c r="F803" s="177">
        <v>122</v>
      </c>
      <c r="G803" s="177">
        <v>279</v>
      </c>
      <c r="H803" s="178">
        <v>121</v>
      </c>
      <c r="I803" s="172">
        <v>539</v>
      </c>
      <c r="J803" s="177">
        <v>121</v>
      </c>
      <c r="K803" s="177">
        <v>304</v>
      </c>
      <c r="L803" s="178">
        <v>114</v>
      </c>
      <c r="M803" s="172">
        <v>423</v>
      </c>
      <c r="N803" s="177">
        <v>122</v>
      </c>
      <c r="O803" s="177">
        <v>200</v>
      </c>
      <c r="P803" s="178">
        <v>101</v>
      </c>
    </row>
    <row r="804" spans="1:16" x14ac:dyDescent="0.3">
      <c r="A804" s="175" t="s">
        <v>512</v>
      </c>
      <c r="B804" s="176" t="s">
        <v>681</v>
      </c>
      <c r="C804" s="176" t="s">
        <v>1998</v>
      </c>
      <c r="D804" s="175" t="s">
        <v>710</v>
      </c>
      <c r="E804" s="172">
        <v>366</v>
      </c>
      <c r="F804" s="177">
        <v>196</v>
      </c>
      <c r="G804" s="177">
        <v>18</v>
      </c>
      <c r="H804" s="178">
        <v>152</v>
      </c>
      <c r="I804" s="172">
        <v>355</v>
      </c>
      <c r="J804" s="177">
        <v>196</v>
      </c>
      <c r="K804" s="177">
        <v>18</v>
      </c>
      <c r="L804" s="178">
        <v>141</v>
      </c>
      <c r="M804" s="172">
        <v>419</v>
      </c>
      <c r="N804" s="177">
        <v>195</v>
      </c>
      <c r="O804" s="177">
        <v>95</v>
      </c>
      <c r="P804" s="178">
        <v>129</v>
      </c>
    </row>
    <row r="805" spans="1:16" x14ac:dyDescent="0.3">
      <c r="A805" s="175" t="s">
        <v>873</v>
      </c>
      <c r="B805" s="176" t="s">
        <v>261</v>
      </c>
      <c r="C805" s="176" t="s">
        <v>1999</v>
      </c>
      <c r="D805" s="175" t="s">
        <v>302</v>
      </c>
      <c r="E805" s="172">
        <v>409</v>
      </c>
      <c r="F805" s="177">
        <v>99</v>
      </c>
      <c r="G805" s="177">
        <v>106</v>
      </c>
      <c r="H805" s="178">
        <v>204</v>
      </c>
      <c r="I805" s="172">
        <v>425</v>
      </c>
      <c r="J805" s="177">
        <v>98</v>
      </c>
      <c r="K805" s="177">
        <v>118</v>
      </c>
      <c r="L805" s="178">
        <v>209</v>
      </c>
      <c r="M805" s="172">
        <v>429</v>
      </c>
      <c r="N805" s="177">
        <v>101</v>
      </c>
      <c r="O805" s="177">
        <v>120</v>
      </c>
      <c r="P805" s="178">
        <v>208</v>
      </c>
    </row>
    <row r="806" spans="1:16" x14ac:dyDescent="0.3">
      <c r="A806" s="175" t="s">
        <v>568</v>
      </c>
      <c r="B806" s="176" t="s">
        <v>181</v>
      </c>
      <c r="C806" s="176" t="s">
        <v>2000</v>
      </c>
      <c r="D806" s="175" t="s">
        <v>840</v>
      </c>
      <c r="E806" s="172">
        <v>453</v>
      </c>
      <c r="F806" s="177">
        <v>119</v>
      </c>
      <c r="G806" s="177">
        <v>126</v>
      </c>
      <c r="H806" s="178">
        <v>208</v>
      </c>
      <c r="I806" s="172">
        <v>437</v>
      </c>
      <c r="J806" s="177">
        <v>117</v>
      </c>
      <c r="K806" s="177">
        <v>112</v>
      </c>
      <c r="L806" s="178">
        <v>208</v>
      </c>
      <c r="M806" s="172">
        <v>420</v>
      </c>
      <c r="N806" s="177">
        <v>115</v>
      </c>
      <c r="O806" s="177">
        <v>106</v>
      </c>
      <c r="P806" s="178">
        <v>199</v>
      </c>
    </row>
    <row r="807" spans="1:16" x14ac:dyDescent="0.3">
      <c r="A807" s="175" t="s">
        <v>457</v>
      </c>
      <c r="B807" s="176" t="s">
        <v>181</v>
      </c>
      <c r="C807" s="176" t="s">
        <v>2001</v>
      </c>
      <c r="D807" s="175" t="s">
        <v>836</v>
      </c>
      <c r="E807" s="172">
        <v>461</v>
      </c>
      <c r="F807" s="177">
        <v>228</v>
      </c>
      <c r="G807" s="177">
        <v>46</v>
      </c>
      <c r="H807" s="178">
        <v>187</v>
      </c>
      <c r="I807" s="172">
        <v>468</v>
      </c>
      <c r="J807" s="177">
        <v>236</v>
      </c>
      <c r="K807" s="177">
        <v>34</v>
      </c>
      <c r="L807" s="178">
        <v>198</v>
      </c>
      <c r="M807" s="172">
        <v>397</v>
      </c>
      <c r="N807" s="177">
        <v>204</v>
      </c>
      <c r="O807" s="177">
        <v>25</v>
      </c>
      <c r="P807" s="178">
        <v>168</v>
      </c>
    </row>
    <row r="808" spans="1:16" x14ac:dyDescent="0.3">
      <c r="A808" s="175" t="s">
        <v>107</v>
      </c>
      <c r="B808" s="176" t="s">
        <v>874</v>
      </c>
      <c r="C808" s="176" t="s">
        <v>2002</v>
      </c>
      <c r="D808" s="175" t="s">
        <v>906</v>
      </c>
      <c r="E808" s="172">
        <v>414</v>
      </c>
      <c r="F808" s="177">
        <v>194</v>
      </c>
      <c r="G808" s="177">
        <v>103</v>
      </c>
      <c r="H808" s="178">
        <v>117</v>
      </c>
      <c r="I808" s="172">
        <v>416</v>
      </c>
      <c r="J808" s="177">
        <v>197</v>
      </c>
      <c r="K808" s="177">
        <v>104</v>
      </c>
      <c r="L808" s="178">
        <v>115</v>
      </c>
      <c r="M808" s="172">
        <v>428</v>
      </c>
      <c r="N808" s="177">
        <v>198</v>
      </c>
      <c r="O808" s="177">
        <v>114</v>
      </c>
      <c r="P808" s="178">
        <v>116</v>
      </c>
    </row>
    <row r="809" spans="1:16" x14ac:dyDescent="0.3">
      <c r="A809" s="175" t="s">
        <v>474</v>
      </c>
      <c r="B809" s="176" t="s">
        <v>939</v>
      </c>
      <c r="C809" s="176" t="s">
        <v>2003</v>
      </c>
      <c r="D809" s="175" t="s">
        <v>964</v>
      </c>
      <c r="E809" s="172">
        <v>464</v>
      </c>
      <c r="F809" s="177">
        <v>143</v>
      </c>
      <c r="G809" s="177">
        <v>201</v>
      </c>
      <c r="H809" s="178">
        <v>120</v>
      </c>
      <c r="I809" s="172">
        <v>467</v>
      </c>
      <c r="J809" s="177">
        <v>144</v>
      </c>
      <c r="K809" s="177">
        <v>198</v>
      </c>
      <c r="L809" s="178">
        <v>125</v>
      </c>
      <c r="M809" s="172">
        <v>426</v>
      </c>
      <c r="N809" s="177">
        <v>140</v>
      </c>
      <c r="O809" s="177">
        <v>161</v>
      </c>
      <c r="P809" s="178">
        <v>125</v>
      </c>
    </row>
    <row r="810" spans="1:16" x14ac:dyDescent="0.3">
      <c r="A810" s="175" t="s">
        <v>1122</v>
      </c>
      <c r="B810" s="176" t="s">
        <v>181</v>
      </c>
      <c r="C810" s="176" t="s">
        <v>2004</v>
      </c>
      <c r="D810" s="175" t="s">
        <v>867</v>
      </c>
      <c r="E810" s="172">
        <v>539</v>
      </c>
      <c r="F810" s="177">
        <v>261</v>
      </c>
      <c r="G810" s="177">
        <v>82</v>
      </c>
      <c r="H810" s="178">
        <v>196</v>
      </c>
      <c r="I810" s="172">
        <v>543</v>
      </c>
      <c r="J810" s="177">
        <v>263</v>
      </c>
      <c r="K810" s="177">
        <v>85</v>
      </c>
      <c r="L810" s="178">
        <v>195</v>
      </c>
      <c r="M810" s="172">
        <v>415</v>
      </c>
      <c r="N810" s="177">
        <v>146</v>
      </c>
      <c r="O810" s="177">
        <v>83</v>
      </c>
      <c r="P810" s="178">
        <v>186</v>
      </c>
    </row>
    <row r="811" spans="1:16" x14ac:dyDescent="0.3">
      <c r="A811" s="175" t="s">
        <v>711</v>
      </c>
      <c r="B811" s="176" t="s">
        <v>748</v>
      </c>
      <c r="C811" s="176" t="s">
        <v>2005</v>
      </c>
      <c r="D811" s="175" t="s">
        <v>752</v>
      </c>
      <c r="E811" s="172">
        <v>431</v>
      </c>
      <c r="F811" s="177">
        <v>149</v>
      </c>
      <c r="G811" s="177">
        <v>82</v>
      </c>
      <c r="H811" s="178">
        <v>200</v>
      </c>
      <c r="I811" s="172">
        <v>435</v>
      </c>
      <c r="J811" s="177">
        <v>136</v>
      </c>
      <c r="K811" s="177">
        <v>90</v>
      </c>
      <c r="L811" s="178">
        <v>209</v>
      </c>
      <c r="M811" s="172">
        <v>417</v>
      </c>
      <c r="N811" s="177">
        <v>133</v>
      </c>
      <c r="O811" s="177">
        <v>82</v>
      </c>
      <c r="P811" s="178">
        <v>202</v>
      </c>
    </row>
    <row r="812" spans="1:16" x14ac:dyDescent="0.3">
      <c r="A812" s="175" t="s">
        <v>1085</v>
      </c>
      <c r="B812" s="176" t="s">
        <v>261</v>
      </c>
      <c r="C812" s="176" t="s">
        <v>2006</v>
      </c>
      <c r="D812" s="175" t="s">
        <v>269</v>
      </c>
      <c r="E812" s="172">
        <v>402</v>
      </c>
      <c r="F812" s="177">
        <v>99</v>
      </c>
      <c r="G812" s="177">
        <v>196</v>
      </c>
      <c r="H812" s="178">
        <v>107</v>
      </c>
      <c r="I812" s="172">
        <v>476</v>
      </c>
      <c r="J812" s="177">
        <v>106</v>
      </c>
      <c r="K812" s="177">
        <v>259</v>
      </c>
      <c r="L812" s="178">
        <v>111</v>
      </c>
      <c r="M812" s="172">
        <v>423</v>
      </c>
      <c r="N812" s="177">
        <v>104</v>
      </c>
      <c r="O812" s="177">
        <v>209</v>
      </c>
      <c r="P812" s="178">
        <v>110</v>
      </c>
    </row>
    <row r="813" spans="1:16" x14ac:dyDescent="0.3">
      <c r="A813" s="175" t="s">
        <v>107</v>
      </c>
      <c r="B813" s="176" t="s">
        <v>235</v>
      </c>
      <c r="C813" s="176" t="s">
        <v>2007</v>
      </c>
      <c r="D813" s="175" t="s">
        <v>244</v>
      </c>
      <c r="E813" s="172">
        <v>421</v>
      </c>
      <c r="F813" s="177">
        <v>93</v>
      </c>
      <c r="G813" s="177">
        <v>205</v>
      </c>
      <c r="H813" s="178">
        <v>123</v>
      </c>
      <c r="I813" s="172">
        <v>418</v>
      </c>
      <c r="J813" s="177">
        <v>91</v>
      </c>
      <c r="K813" s="177">
        <v>202</v>
      </c>
      <c r="L813" s="178">
        <v>125</v>
      </c>
      <c r="M813" s="172">
        <v>416</v>
      </c>
      <c r="N813" s="177">
        <v>91</v>
      </c>
      <c r="O813" s="177">
        <v>207</v>
      </c>
      <c r="P813" s="178">
        <v>118</v>
      </c>
    </row>
    <row r="814" spans="1:16" x14ac:dyDescent="0.3">
      <c r="A814" s="175" t="s">
        <v>913</v>
      </c>
      <c r="B814" s="176" t="s">
        <v>939</v>
      </c>
      <c r="C814" s="176" t="s">
        <v>2008</v>
      </c>
      <c r="D814" s="175" t="s">
        <v>990</v>
      </c>
      <c r="E814" s="172">
        <v>376</v>
      </c>
      <c r="F814" s="177">
        <v>97</v>
      </c>
      <c r="G814" s="177">
        <v>182</v>
      </c>
      <c r="H814" s="178">
        <v>97</v>
      </c>
      <c r="I814" s="172">
        <v>408</v>
      </c>
      <c r="J814" s="177">
        <v>95</v>
      </c>
      <c r="K814" s="177">
        <v>223</v>
      </c>
      <c r="L814" s="178">
        <v>90</v>
      </c>
      <c r="M814" s="172">
        <v>418</v>
      </c>
      <c r="N814" s="177">
        <v>95</v>
      </c>
      <c r="O814" s="177">
        <v>237</v>
      </c>
      <c r="P814" s="178">
        <v>86</v>
      </c>
    </row>
    <row r="815" spans="1:16" x14ac:dyDescent="0.3">
      <c r="A815" s="175" t="s">
        <v>1130</v>
      </c>
      <c r="B815" s="176" t="s">
        <v>181</v>
      </c>
      <c r="C815" s="176" t="s">
        <v>2009</v>
      </c>
      <c r="D815" s="175" t="s">
        <v>866</v>
      </c>
      <c r="E815" s="172">
        <v>587</v>
      </c>
      <c r="F815" s="177">
        <v>358</v>
      </c>
      <c r="G815" s="177">
        <v>48</v>
      </c>
      <c r="H815" s="178">
        <v>181</v>
      </c>
      <c r="I815" s="172">
        <v>505</v>
      </c>
      <c r="J815" s="177">
        <v>268</v>
      </c>
      <c r="K815" s="177">
        <v>45</v>
      </c>
      <c r="L815" s="178">
        <v>192</v>
      </c>
      <c r="M815" s="172">
        <v>395</v>
      </c>
      <c r="N815" s="177">
        <v>187</v>
      </c>
      <c r="O815" s="177">
        <v>41</v>
      </c>
      <c r="P815" s="178">
        <v>167</v>
      </c>
    </row>
    <row r="816" spans="1:16" x14ac:dyDescent="0.3">
      <c r="A816" s="175" t="s">
        <v>711</v>
      </c>
      <c r="B816" s="176" t="s">
        <v>261</v>
      </c>
      <c r="C816" s="176" t="s">
        <v>2010</v>
      </c>
      <c r="D816" s="175" t="s">
        <v>271</v>
      </c>
      <c r="E816" s="172">
        <v>495</v>
      </c>
      <c r="F816" s="177">
        <v>246</v>
      </c>
      <c r="G816" s="177">
        <v>108</v>
      </c>
      <c r="H816" s="178">
        <v>141</v>
      </c>
      <c r="I816" s="172">
        <v>488</v>
      </c>
      <c r="J816" s="177">
        <v>247</v>
      </c>
      <c r="K816" s="177">
        <v>110</v>
      </c>
      <c r="L816" s="178">
        <v>131</v>
      </c>
      <c r="M816" s="172">
        <v>367</v>
      </c>
      <c r="N816" s="177">
        <v>241</v>
      </c>
      <c r="O816" s="177">
        <v>46</v>
      </c>
      <c r="P816" s="178">
        <v>80</v>
      </c>
    </row>
    <row r="817" spans="1:16" x14ac:dyDescent="0.3">
      <c r="A817" s="175" t="s">
        <v>938</v>
      </c>
      <c r="B817" s="176" t="s">
        <v>506</v>
      </c>
      <c r="C817" s="176" t="s">
        <v>2011</v>
      </c>
      <c r="D817" s="175" t="s">
        <v>1031</v>
      </c>
      <c r="E817" s="172">
        <v>556</v>
      </c>
      <c r="F817" s="177">
        <v>265</v>
      </c>
      <c r="G817" s="177">
        <v>126</v>
      </c>
      <c r="H817" s="178">
        <v>165</v>
      </c>
      <c r="I817" s="172">
        <v>556</v>
      </c>
      <c r="J817" s="177">
        <v>267</v>
      </c>
      <c r="K817" s="177">
        <v>121</v>
      </c>
      <c r="L817" s="178">
        <v>168</v>
      </c>
      <c r="M817" s="172">
        <v>406</v>
      </c>
      <c r="N817" s="177">
        <v>131</v>
      </c>
      <c r="O817" s="177">
        <v>119</v>
      </c>
      <c r="P817" s="178">
        <v>156</v>
      </c>
    </row>
    <row r="818" spans="1:16" x14ac:dyDescent="0.3">
      <c r="A818" s="175" t="s">
        <v>234</v>
      </c>
      <c r="B818" s="176" t="s">
        <v>506</v>
      </c>
      <c r="C818" s="176" t="s">
        <v>2012</v>
      </c>
      <c r="D818" s="175" t="s">
        <v>1028</v>
      </c>
      <c r="E818" s="172">
        <v>592</v>
      </c>
      <c r="F818" s="177">
        <v>387</v>
      </c>
      <c r="G818" s="177">
        <v>150</v>
      </c>
      <c r="H818" s="178">
        <v>55</v>
      </c>
      <c r="I818" s="172">
        <v>618</v>
      </c>
      <c r="J818" s="177">
        <v>407</v>
      </c>
      <c r="K818" s="177">
        <v>155</v>
      </c>
      <c r="L818" s="178">
        <v>56</v>
      </c>
      <c r="M818" s="172">
        <v>419</v>
      </c>
      <c r="N818" s="177">
        <v>204</v>
      </c>
      <c r="O818" s="177">
        <v>158</v>
      </c>
      <c r="P818" s="178">
        <v>57</v>
      </c>
    </row>
    <row r="819" spans="1:16" x14ac:dyDescent="0.3">
      <c r="A819" s="175" t="s">
        <v>568</v>
      </c>
      <c r="B819" s="176" t="s">
        <v>108</v>
      </c>
      <c r="C819" s="176" t="s">
        <v>2013</v>
      </c>
      <c r="D819" s="175" t="s">
        <v>136</v>
      </c>
      <c r="E819" s="172">
        <v>380</v>
      </c>
      <c r="F819" s="177">
        <v>227</v>
      </c>
      <c r="G819" s="177">
        <v>78</v>
      </c>
      <c r="H819" s="178">
        <v>75</v>
      </c>
      <c r="I819" s="172">
        <v>407</v>
      </c>
      <c r="J819" s="177">
        <v>230</v>
      </c>
      <c r="K819" s="177">
        <v>99</v>
      </c>
      <c r="L819" s="178">
        <v>78</v>
      </c>
      <c r="M819" s="172">
        <v>407</v>
      </c>
      <c r="N819" s="177">
        <v>232</v>
      </c>
      <c r="O819" s="177">
        <v>106</v>
      </c>
      <c r="P819" s="178">
        <v>69</v>
      </c>
    </row>
    <row r="820" spans="1:16" x14ac:dyDescent="0.3">
      <c r="A820" s="175" t="s">
        <v>308</v>
      </c>
      <c r="B820" s="176" t="s">
        <v>1039</v>
      </c>
      <c r="C820" s="176" t="s">
        <v>2014</v>
      </c>
      <c r="D820" s="175" t="s">
        <v>1044</v>
      </c>
      <c r="E820" s="172">
        <v>422</v>
      </c>
      <c r="F820" s="177">
        <v>97</v>
      </c>
      <c r="G820" s="177">
        <v>221</v>
      </c>
      <c r="H820" s="178">
        <v>104</v>
      </c>
      <c r="I820" s="172">
        <v>420</v>
      </c>
      <c r="J820" s="177">
        <v>96</v>
      </c>
      <c r="K820" s="177">
        <v>220</v>
      </c>
      <c r="L820" s="178">
        <v>104</v>
      </c>
      <c r="M820" s="172">
        <v>410</v>
      </c>
      <c r="N820" s="177">
        <v>96</v>
      </c>
      <c r="O820" s="177">
        <v>216</v>
      </c>
      <c r="P820" s="178">
        <v>98</v>
      </c>
    </row>
    <row r="821" spans="1:16" x14ac:dyDescent="0.3">
      <c r="A821" s="175" t="s">
        <v>938</v>
      </c>
      <c r="B821" s="176" t="s">
        <v>261</v>
      </c>
      <c r="C821" s="176" t="s">
        <v>2015</v>
      </c>
      <c r="D821" s="175" t="s">
        <v>288</v>
      </c>
      <c r="E821" s="172">
        <v>428</v>
      </c>
      <c r="F821" s="177">
        <v>345</v>
      </c>
      <c r="G821" s="177">
        <v>38</v>
      </c>
      <c r="H821" s="178">
        <v>45</v>
      </c>
      <c r="I821" s="172">
        <v>432</v>
      </c>
      <c r="J821" s="177">
        <v>358</v>
      </c>
      <c r="K821" s="177">
        <v>40</v>
      </c>
      <c r="L821" s="178">
        <v>34</v>
      </c>
      <c r="M821" s="172">
        <v>403</v>
      </c>
      <c r="N821" s="177">
        <v>347</v>
      </c>
      <c r="O821" s="177">
        <v>34</v>
      </c>
      <c r="P821" s="178">
        <v>22</v>
      </c>
    </row>
    <row r="822" spans="1:16" x14ac:dyDescent="0.3">
      <c r="A822" s="175" t="s">
        <v>308</v>
      </c>
      <c r="B822" s="176" t="s">
        <v>181</v>
      </c>
      <c r="C822" s="176" t="s">
        <v>2016</v>
      </c>
      <c r="D822" s="175" t="s">
        <v>839</v>
      </c>
      <c r="E822" s="172">
        <v>457</v>
      </c>
      <c r="F822" s="177">
        <v>194</v>
      </c>
      <c r="G822" s="177">
        <v>106</v>
      </c>
      <c r="H822" s="178">
        <v>157</v>
      </c>
      <c r="I822" s="172">
        <v>457</v>
      </c>
      <c r="J822" s="177">
        <v>194</v>
      </c>
      <c r="K822" s="177">
        <v>104</v>
      </c>
      <c r="L822" s="178">
        <v>159</v>
      </c>
      <c r="M822" s="172">
        <v>407</v>
      </c>
      <c r="N822" s="177">
        <v>149</v>
      </c>
      <c r="O822" s="177">
        <v>106</v>
      </c>
      <c r="P822" s="178">
        <v>152</v>
      </c>
    </row>
    <row r="823" spans="1:16" x14ac:dyDescent="0.3">
      <c r="A823" s="175" t="s">
        <v>260</v>
      </c>
      <c r="B823" s="176" t="s">
        <v>475</v>
      </c>
      <c r="C823" s="176" t="s">
        <v>2017</v>
      </c>
      <c r="D823" s="175" t="s">
        <v>490</v>
      </c>
      <c r="E823" s="172">
        <v>416</v>
      </c>
      <c r="F823" s="177">
        <v>187</v>
      </c>
      <c r="G823" s="177">
        <v>45</v>
      </c>
      <c r="H823" s="178">
        <v>184</v>
      </c>
      <c r="I823" s="172">
        <v>421</v>
      </c>
      <c r="J823" s="177">
        <v>187</v>
      </c>
      <c r="K823" s="177">
        <v>47</v>
      </c>
      <c r="L823" s="178">
        <v>187</v>
      </c>
      <c r="M823" s="172">
        <v>406</v>
      </c>
      <c r="N823" s="177">
        <v>189</v>
      </c>
      <c r="O823" s="177">
        <v>38</v>
      </c>
      <c r="P823" s="178">
        <v>179</v>
      </c>
    </row>
    <row r="824" spans="1:16" x14ac:dyDescent="0.3">
      <c r="A824" s="175" t="s">
        <v>938</v>
      </c>
      <c r="B824" s="176" t="s">
        <v>475</v>
      </c>
      <c r="C824" s="176" t="s">
        <v>2018</v>
      </c>
      <c r="D824" s="175" t="s">
        <v>500</v>
      </c>
      <c r="E824" s="172">
        <v>422</v>
      </c>
      <c r="F824" s="177">
        <v>126</v>
      </c>
      <c r="G824" s="177">
        <v>115</v>
      </c>
      <c r="H824" s="178">
        <v>181</v>
      </c>
      <c r="I824" s="172">
        <v>424</v>
      </c>
      <c r="J824" s="177">
        <v>126</v>
      </c>
      <c r="K824" s="177">
        <v>116</v>
      </c>
      <c r="L824" s="178">
        <v>182</v>
      </c>
      <c r="M824" s="172">
        <v>406</v>
      </c>
      <c r="N824" s="177">
        <v>125</v>
      </c>
      <c r="O824" s="177">
        <v>107</v>
      </c>
      <c r="P824" s="178">
        <v>174</v>
      </c>
    </row>
    <row r="825" spans="1:16" x14ac:dyDescent="0.3">
      <c r="A825" s="175" t="s">
        <v>308</v>
      </c>
      <c r="B825" s="176" t="s">
        <v>309</v>
      </c>
      <c r="C825" s="176" t="s">
        <v>2019</v>
      </c>
      <c r="D825" s="175" t="s">
        <v>413</v>
      </c>
      <c r="E825" s="172">
        <v>416</v>
      </c>
      <c r="F825" s="177">
        <v>297</v>
      </c>
      <c r="G825" s="177">
        <v>56</v>
      </c>
      <c r="H825" s="178">
        <v>63</v>
      </c>
      <c r="I825" s="172">
        <v>415</v>
      </c>
      <c r="J825" s="177">
        <v>296</v>
      </c>
      <c r="K825" s="177">
        <v>56</v>
      </c>
      <c r="L825" s="178">
        <v>63</v>
      </c>
      <c r="M825" s="172">
        <v>392</v>
      </c>
      <c r="N825" s="177">
        <v>295</v>
      </c>
      <c r="O825" s="177">
        <v>55</v>
      </c>
      <c r="P825" s="178">
        <v>42</v>
      </c>
    </row>
    <row r="826" spans="1:16" x14ac:dyDescent="0.3">
      <c r="A826" s="175" t="s">
        <v>1130</v>
      </c>
      <c r="B826" s="176" t="s">
        <v>235</v>
      </c>
      <c r="C826" s="176" t="s">
        <v>2020</v>
      </c>
      <c r="D826" s="175" t="s">
        <v>248</v>
      </c>
      <c r="E826" s="172">
        <v>514</v>
      </c>
      <c r="F826" s="177">
        <v>274</v>
      </c>
      <c r="G826" s="177">
        <v>135</v>
      </c>
      <c r="H826" s="178">
        <v>105</v>
      </c>
      <c r="I826" s="172">
        <v>509</v>
      </c>
      <c r="J826" s="177">
        <v>278</v>
      </c>
      <c r="K826" s="177">
        <v>124</v>
      </c>
      <c r="L826" s="178">
        <v>107</v>
      </c>
      <c r="M826" s="172">
        <v>400</v>
      </c>
      <c r="N826" s="177">
        <v>172</v>
      </c>
      <c r="O826" s="177">
        <v>133</v>
      </c>
      <c r="P826" s="178">
        <v>95</v>
      </c>
    </row>
    <row r="827" spans="1:16" x14ac:dyDescent="0.3">
      <c r="A827" s="175" t="s">
        <v>107</v>
      </c>
      <c r="B827" s="176" t="s">
        <v>475</v>
      </c>
      <c r="C827" s="176" t="s">
        <v>2021</v>
      </c>
      <c r="D827" s="175" t="s">
        <v>491</v>
      </c>
      <c r="E827" s="172">
        <v>423</v>
      </c>
      <c r="F827" s="177">
        <v>161</v>
      </c>
      <c r="G827" s="177">
        <v>132</v>
      </c>
      <c r="H827" s="178">
        <v>130</v>
      </c>
      <c r="I827" s="172">
        <v>438</v>
      </c>
      <c r="J827" s="177">
        <v>169</v>
      </c>
      <c r="K827" s="177">
        <v>134</v>
      </c>
      <c r="L827" s="178">
        <v>135</v>
      </c>
      <c r="M827" s="172">
        <v>412</v>
      </c>
      <c r="N827" s="177">
        <v>163</v>
      </c>
      <c r="O827" s="177">
        <v>113</v>
      </c>
      <c r="P827" s="178">
        <v>136</v>
      </c>
    </row>
    <row r="828" spans="1:16" x14ac:dyDescent="0.3">
      <c r="A828" s="175" t="s">
        <v>308</v>
      </c>
      <c r="B828" s="176" t="s">
        <v>569</v>
      </c>
      <c r="C828" s="176" t="s">
        <v>2022</v>
      </c>
      <c r="D828" s="175" t="s">
        <v>614</v>
      </c>
      <c r="E828" s="172">
        <v>504</v>
      </c>
      <c r="F828" s="177">
        <v>211</v>
      </c>
      <c r="G828" s="177">
        <v>148</v>
      </c>
      <c r="H828" s="178">
        <v>145</v>
      </c>
      <c r="I828" s="172">
        <v>510</v>
      </c>
      <c r="J828" s="177">
        <v>214</v>
      </c>
      <c r="K828" s="177">
        <v>150</v>
      </c>
      <c r="L828" s="178">
        <v>146</v>
      </c>
      <c r="M828" s="172">
        <v>405</v>
      </c>
      <c r="N828" s="177">
        <v>109</v>
      </c>
      <c r="O828" s="177">
        <v>155</v>
      </c>
      <c r="P828" s="178">
        <v>141</v>
      </c>
    </row>
    <row r="829" spans="1:16" x14ac:dyDescent="0.3">
      <c r="A829" s="175" t="s">
        <v>1038</v>
      </c>
      <c r="B829" s="176" t="s">
        <v>874</v>
      </c>
      <c r="C829" s="176" t="s">
        <v>2023</v>
      </c>
      <c r="D829" s="175" t="s">
        <v>884</v>
      </c>
      <c r="E829" s="172">
        <v>583</v>
      </c>
      <c r="F829" s="177">
        <v>170</v>
      </c>
      <c r="G829" s="177">
        <v>288</v>
      </c>
      <c r="H829" s="178">
        <v>125</v>
      </c>
      <c r="I829" s="172">
        <v>439</v>
      </c>
      <c r="J829" s="177">
        <v>117</v>
      </c>
      <c r="K829" s="177">
        <v>191</v>
      </c>
      <c r="L829" s="178">
        <v>131</v>
      </c>
      <c r="M829" s="172">
        <v>392</v>
      </c>
      <c r="N829" s="177">
        <v>123</v>
      </c>
      <c r="O829" s="177">
        <v>156</v>
      </c>
      <c r="P829" s="178">
        <v>113</v>
      </c>
    </row>
    <row r="830" spans="1:16" x14ac:dyDescent="0.3">
      <c r="A830" s="175" t="s">
        <v>539</v>
      </c>
      <c r="B830" s="176" t="s">
        <v>1123</v>
      </c>
      <c r="C830" s="176" t="s">
        <v>2024</v>
      </c>
      <c r="D830" s="175" t="s">
        <v>1127</v>
      </c>
      <c r="E830" s="172">
        <v>445</v>
      </c>
      <c r="F830" s="177">
        <v>280</v>
      </c>
      <c r="G830" s="177">
        <v>52</v>
      </c>
      <c r="H830" s="178">
        <v>113</v>
      </c>
      <c r="I830" s="172">
        <v>393</v>
      </c>
      <c r="J830" s="177">
        <v>239</v>
      </c>
      <c r="K830" s="177">
        <v>43</v>
      </c>
      <c r="L830" s="178">
        <v>111</v>
      </c>
      <c r="M830" s="172">
        <v>397</v>
      </c>
      <c r="N830" s="177">
        <v>256</v>
      </c>
      <c r="O830" s="177">
        <v>42</v>
      </c>
      <c r="P830" s="178">
        <v>99</v>
      </c>
    </row>
    <row r="831" spans="1:16" x14ac:dyDescent="0.3">
      <c r="A831" s="175" t="s">
        <v>819</v>
      </c>
      <c r="B831" s="176" t="s">
        <v>181</v>
      </c>
      <c r="C831" s="176" t="s">
        <v>2025</v>
      </c>
      <c r="D831" s="175" t="s">
        <v>829</v>
      </c>
      <c r="E831" s="172">
        <v>465</v>
      </c>
      <c r="F831" s="177">
        <v>151</v>
      </c>
      <c r="G831" s="177">
        <v>189</v>
      </c>
      <c r="H831" s="178">
        <v>125</v>
      </c>
      <c r="I831" s="172">
        <v>437</v>
      </c>
      <c r="J831" s="177">
        <v>131</v>
      </c>
      <c r="K831" s="177">
        <v>182</v>
      </c>
      <c r="L831" s="178">
        <v>124</v>
      </c>
      <c r="M831" s="172">
        <v>411</v>
      </c>
      <c r="N831" s="177">
        <v>104</v>
      </c>
      <c r="O831" s="177">
        <v>180</v>
      </c>
      <c r="P831" s="178">
        <v>127</v>
      </c>
    </row>
    <row r="832" spans="1:16" x14ac:dyDescent="0.3">
      <c r="A832" s="175" t="s">
        <v>308</v>
      </c>
      <c r="B832" s="176" t="s">
        <v>458</v>
      </c>
      <c r="C832" s="176" t="s">
        <v>2026</v>
      </c>
      <c r="D832" s="175" t="s">
        <v>466</v>
      </c>
      <c r="E832" s="172">
        <v>417</v>
      </c>
      <c r="F832" s="177">
        <v>228</v>
      </c>
      <c r="G832" s="177">
        <v>117</v>
      </c>
      <c r="H832" s="178">
        <v>72</v>
      </c>
      <c r="I832" s="172">
        <v>418</v>
      </c>
      <c r="J832" s="177">
        <v>226</v>
      </c>
      <c r="K832" s="177">
        <v>122</v>
      </c>
      <c r="L832" s="178">
        <v>70</v>
      </c>
      <c r="M832" s="172">
        <v>409</v>
      </c>
      <c r="N832" s="177">
        <v>221</v>
      </c>
      <c r="O832" s="177">
        <v>116</v>
      </c>
      <c r="P832" s="178">
        <v>72</v>
      </c>
    </row>
    <row r="833" spans="1:16" x14ac:dyDescent="0.3">
      <c r="A833" s="175" t="s">
        <v>938</v>
      </c>
      <c r="B833" s="176" t="s">
        <v>506</v>
      </c>
      <c r="C833" s="176" t="s">
        <v>2027</v>
      </c>
      <c r="D833" s="175" t="s">
        <v>1017</v>
      </c>
      <c r="E833" s="172">
        <v>423</v>
      </c>
      <c r="F833" s="177">
        <v>157</v>
      </c>
      <c r="G833" s="177">
        <v>114</v>
      </c>
      <c r="H833" s="178">
        <v>152</v>
      </c>
      <c r="I833" s="172">
        <v>417</v>
      </c>
      <c r="J833" s="177">
        <v>156</v>
      </c>
      <c r="K833" s="177">
        <v>110</v>
      </c>
      <c r="L833" s="178">
        <v>151</v>
      </c>
      <c r="M833" s="172">
        <v>402</v>
      </c>
      <c r="N833" s="177">
        <v>156</v>
      </c>
      <c r="O833" s="177">
        <v>100</v>
      </c>
      <c r="P833" s="178">
        <v>146</v>
      </c>
    </row>
    <row r="834" spans="1:16" x14ac:dyDescent="0.3">
      <c r="A834" s="175" t="s">
        <v>792</v>
      </c>
      <c r="B834" s="176" t="s">
        <v>309</v>
      </c>
      <c r="C834" s="176" t="s">
        <v>2028</v>
      </c>
      <c r="D834" s="175" t="s">
        <v>326</v>
      </c>
      <c r="E834" s="172">
        <v>422</v>
      </c>
      <c r="F834" s="177">
        <v>177</v>
      </c>
      <c r="G834" s="177">
        <v>87</v>
      </c>
      <c r="H834" s="178">
        <v>158</v>
      </c>
      <c r="I834" s="172">
        <v>446</v>
      </c>
      <c r="J834" s="177">
        <v>225</v>
      </c>
      <c r="K834" s="177">
        <v>55</v>
      </c>
      <c r="L834" s="178">
        <v>166</v>
      </c>
      <c r="M834" s="172">
        <v>392</v>
      </c>
      <c r="N834" s="177">
        <v>185</v>
      </c>
      <c r="O834" s="177">
        <v>55</v>
      </c>
      <c r="P834" s="178">
        <v>152</v>
      </c>
    </row>
    <row r="835" spans="1:16" x14ac:dyDescent="0.3">
      <c r="A835" s="175" t="s">
        <v>107</v>
      </c>
      <c r="B835" s="176" t="s">
        <v>181</v>
      </c>
      <c r="C835" s="176" t="s">
        <v>2029</v>
      </c>
      <c r="D835" s="175" t="s">
        <v>845</v>
      </c>
      <c r="E835" s="172">
        <v>470</v>
      </c>
      <c r="F835" s="177">
        <v>145</v>
      </c>
      <c r="G835" s="177">
        <v>160</v>
      </c>
      <c r="H835" s="178">
        <v>165</v>
      </c>
      <c r="I835" s="172">
        <v>433</v>
      </c>
      <c r="J835" s="177">
        <v>143</v>
      </c>
      <c r="K835" s="177">
        <v>120</v>
      </c>
      <c r="L835" s="178">
        <v>170</v>
      </c>
      <c r="M835" s="172">
        <v>406</v>
      </c>
      <c r="N835" s="177">
        <v>116</v>
      </c>
      <c r="O835" s="177">
        <v>119</v>
      </c>
      <c r="P835" s="178">
        <v>171</v>
      </c>
    </row>
    <row r="836" spans="1:16" x14ac:dyDescent="0.3">
      <c r="A836" s="175" t="s">
        <v>938</v>
      </c>
      <c r="B836" s="176" t="s">
        <v>272</v>
      </c>
      <c r="C836" s="176" t="s">
        <v>2030</v>
      </c>
      <c r="D836" s="175" t="s">
        <v>550</v>
      </c>
      <c r="E836" s="172">
        <v>406</v>
      </c>
      <c r="F836" s="177">
        <v>160</v>
      </c>
      <c r="G836" s="177">
        <v>100</v>
      </c>
      <c r="H836" s="178">
        <v>146</v>
      </c>
      <c r="I836" s="172">
        <v>400</v>
      </c>
      <c r="J836" s="177">
        <v>160</v>
      </c>
      <c r="K836" s="177">
        <v>93</v>
      </c>
      <c r="L836" s="178">
        <v>147</v>
      </c>
      <c r="M836" s="172">
        <v>402</v>
      </c>
      <c r="N836" s="177">
        <v>159</v>
      </c>
      <c r="O836" s="177">
        <v>99</v>
      </c>
      <c r="P836" s="178">
        <v>144</v>
      </c>
    </row>
    <row r="837" spans="1:16" x14ac:dyDescent="0.3">
      <c r="A837" s="175" t="s">
        <v>819</v>
      </c>
      <c r="B837" s="176" t="s">
        <v>939</v>
      </c>
      <c r="C837" s="176" t="s">
        <v>2031</v>
      </c>
      <c r="D837" s="175" t="s">
        <v>972</v>
      </c>
      <c r="E837" s="172">
        <v>390</v>
      </c>
      <c r="F837" s="177">
        <v>183</v>
      </c>
      <c r="G837" s="177">
        <v>61</v>
      </c>
      <c r="H837" s="178">
        <v>146</v>
      </c>
      <c r="I837" s="172">
        <v>407</v>
      </c>
      <c r="J837" s="177">
        <v>182</v>
      </c>
      <c r="K837" s="177">
        <v>78</v>
      </c>
      <c r="L837" s="178">
        <v>147</v>
      </c>
      <c r="M837" s="172">
        <v>396</v>
      </c>
      <c r="N837" s="177">
        <v>183</v>
      </c>
      <c r="O837" s="177">
        <v>74</v>
      </c>
      <c r="P837" s="178">
        <v>139</v>
      </c>
    </row>
    <row r="838" spans="1:16" x14ac:dyDescent="0.3">
      <c r="A838" s="175" t="s">
        <v>107</v>
      </c>
      <c r="B838" s="176" t="s">
        <v>309</v>
      </c>
      <c r="C838" s="176" t="s">
        <v>2032</v>
      </c>
      <c r="D838" s="175" t="s">
        <v>357</v>
      </c>
      <c r="E838" s="172">
        <v>396</v>
      </c>
      <c r="F838" s="177">
        <v>164</v>
      </c>
      <c r="G838" s="177">
        <v>62</v>
      </c>
      <c r="H838" s="178">
        <v>170</v>
      </c>
      <c r="I838" s="172">
        <v>405</v>
      </c>
      <c r="J838" s="177">
        <v>167</v>
      </c>
      <c r="K838" s="177">
        <v>70</v>
      </c>
      <c r="L838" s="178">
        <v>168</v>
      </c>
      <c r="M838" s="172">
        <v>402</v>
      </c>
      <c r="N838" s="177">
        <v>168</v>
      </c>
      <c r="O838" s="177">
        <v>67</v>
      </c>
      <c r="P838" s="178">
        <v>167</v>
      </c>
    </row>
    <row r="839" spans="1:16" x14ac:dyDescent="0.3">
      <c r="A839" s="175" t="s">
        <v>938</v>
      </c>
      <c r="B839" s="176" t="s">
        <v>748</v>
      </c>
      <c r="C839" s="176" t="s">
        <v>2033</v>
      </c>
      <c r="D839" s="175" t="s">
        <v>753</v>
      </c>
      <c r="E839" s="172">
        <v>558</v>
      </c>
      <c r="F839" s="177">
        <v>355</v>
      </c>
      <c r="G839" s="177">
        <v>92</v>
      </c>
      <c r="H839" s="178">
        <v>111</v>
      </c>
      <c r="I839" s="172">
        <v>569</v>
      </c>
      <c r="J839" s="177">
        <v>364</v>
      </c>
      <c r="K839" s="177">
        <v>98</v>
      </c>
      <c r="L839" s="178">
        <v>107</v>
      </c>
      <c r="M839" s="172">
        <v>395</v>
      </c>
      <c r="N839" s="177">
        <v>187</v>
      </c>
      <c r="O839" s="177">
        <v>107</v>
      </c>
      <c r="P839" s="178">
        <v>101</v>
      </c>
    </row>
    <row r="840" spans="1:16" x14ac:dyDescent="0.3">
      <c r="A840" s="175" t="s">
        <v>474</v>
      </c>
      <c r="B840" s="176" t="s">
        <v>874</v>
      </c>
      <c r="C840" s="176" t="s">
        <v>2034</v>
      </c>
      <c r="D840" s="175" t="s">
        <v>881</v>
      </c>
      <c r="E840" s="172">
        <v>438</v>
      </c>
      <c r="F840" s="177">
        <v>163</v>
      </c>
      <c r="G840" s="177">
        <v>101</v>
      </c>
      <c r="H840" s="178">
        <v>174</v>
      </c>
      <c r="I840" s="172">
        <v>439</v>
      </c>
      <c r="J840" s="177">
        <v>165</v>
      </c>
      <c r="K840" s="177">
        <v>100</v>
      </c>
      <c r="L840" s="178">
        <v>174</v>
      </c>
      <c r="M840" s="172">
        <v>387</v>
      </c>
      <c r="N840" s="177">
        <v>136</v>
      </c>
      <c r="O840" s="177">
        <v>90</v>
      </c>
      <c r="P840" s="178">
        <v>161</v>
      </c>
    </row>
    <row r="841" spans="1:16" x14ac:dyDescent="0.3">
      <c r="A841" s="175" t="s">
        <v>107</v>
      </c>
      <c r="B841" s="176" t="s">
        <v>1123</v>
      </c>
      <c r="C841" s="176" t="s">
        <v>2035</v>
      </c>
      <c r="D841" s="175" t="s">
        <v>1125</v>
      </c>
      <c r="E841" s="172">
        <v>421</v>
      </c>
      <c r="F841" s="177">
        <v>153</v>
      </c>
      <c r="G841" s="177">
        <v>172</v>
      </c>
      <c r="H841" s="178">
        <v>96</v>
      </c>
      <c r="I841" s="172">
        <v>416</v>
      </c>
      <c r="J841" s="177">
        <v>155</v>
      </c>
      <c r="K841" s="177">
        <v>167</v>
      </c>
      <c r="L841" s="178">
        <v>94</v>
      </c>
      <c r="M841" s="172">
        <v>397</v>
      </c>
      <c r="N841" s="177">
        <v>145</v>
      </c>
      <c r="O841" s="177">
        <v>159</v>
      </c>
      <c r="P841" s="178">
        <v>93</v>
      </c>
    </row>
    <row r="842" spans="1:16" x14ac:dyDescent="0.3">
      <c r="A842" s="175" t="s">
        <v>107</v>
      </c>
      <c r="B842" s="176" t="s">
        <v>569</v>
      </c>
      <c r="C842" s="176" t="s">
        <v>2036</v>
      </c>
      <c r="D842" s="175" t="s">
        <v>637</v>
      </c>
      <c r="E842" s="172">
        <v>556</v>
      </c>
      <c r="F842" s="177">
        <v>322</v>
      </c>
      <c r="G842" s="177">
        <v>126</v>
      </c>
      <c r="H842" s="178">
        <v>108</v>
      </c>
      <c r="I842" s="172">
        <v>545</v>
      </c>
      <c r="J842" s="177">
        <v>321</v>
      </c>
      <c r="K842" s="177">
        <v>124</v>
      </c>
      <c r="L842" s="178">
        <v>100</v>
      </c>
      <c r="M842" s="172">
        <v>386</v>
      </c>
      <c r="N842" s="177">
        <v>177</v>
      </c>
      <c r="O842" s="177">
        <v>118</v>
      </c>
      <c r="P842" s="178">
        <v>91</v>
      </c>
    </row>
    <row r="843" spans="1:16" x14ac:dyDescent="0.3">
      <c r="A843" s="175" t="s">
        <v>308</v>
      </c>
      <c r="B843" s="176" t="s">
        <v>458</v>
      </c>
      <c r="C843" s="176" t="s">
        <v>2037</v>
      </c>
      <c r="D843" s="175" t="s">
        <v>225</v>
      </c>
      <c r="E843" s="172">
        <v>476</v>
      </c>
      <c r="F843" s="177">
        <v>139</v>
      </c>
      <c r="G843" s="177">
        <v>271</v>
      </c>
      <c r="H843" s="178">
        <v>66</v>
      </c>
      <c r="I843" s="172">
        <v>490</v>
      </c>
      <c r="J843" s="177">
        <v>144</v>
      </c>
      <c r="K843" s="177">
        <v>276</v>
      </c>
      <c r="L843" s="178">
        <v>70</v>
      </c>
      <c r="M843" s="172">
        <v>395</v>
      </c>
      <c r="N843" s="177">
        <v>82</v>
      </c>
      <c r="O843" s="177">
        <v>243</v>
      </c>
      <c r="P843" s="178">
        <v>70</v>
      </c>
    </row>
    <row r="844" spans="1:16" x14ac:dyDescent="0.3">
      <c r="A844" s="175" t="s">
        <v>568</v>
      </c>
      <c r="B844" s="176" t="s">
        <v>309</v>
      </c>
      <c r="C844" s="176" t="s">
        <v>2038</v>
      </c>
      <c r="D844" s="175" t="s">
        <v>422</v>
      </c>
      <c r="E844" s="172">
        <v>796</v>
      </c>
      <c r="F844" s="177">
        <v>528</v>
      </c>
      <c r="G844" s="177">
        <v>90</v>
      </c>
      <c r="H844" s="178">
        <v>178</v>
      </c>
      <c r="I844" s="172">
        <v>792</v>
      </c>
      <c r="J844" s="177">
        <v>525</v>
      </c>
      <c r="K844" s="177">
        <v>96</v>
      </c>
      <c r="L844" s="178">
        <v>171</v>
      </c>
      <c r="M844" s="172">
        <v>409</v>
      </c>
      <c r="N844" s="177">
        <v>129</v>
      </c>
      <c r="O844" s="177">
        <v>94</v>
      </c>
      <c r="P844" s="178">
        <v>186</v>
      </c>
    </row>
    <row r="845" spans="1:16" x14ac:dyDescent="0.3">
      <c r="A845" s="175" t="s">
        <v>568</v>
      </c>
      <c r="B845" s="176" t="s">
        <v>569</v>
      </c>
      <c r="C845" s="176" t="s">
        <v>2039</v>
      </c>
      <c r="D845" s="175" t="s">
        <v>677</v>
      </c>
      <c r="E845" s="172">
        <v>474</v>
      </c>
      <c r="F845" s="177">
        <v>249</v>
      </c>
      <c r="G845" s="177">
        <v>131</v>
      </c>
      <c r="H845" s="178">
        <v>94</v>
      </c>
      <c r="I845" s="172">
        <v>472</v>
      </c>
      <c r="J845" s="177">
        <v>253</v>
      </c>
      <c r="K845" s="177">
        <v>123</v>
      </c>
      <c r="L845" s="178">
        <v>96</v>
      </c>
      <c r="M845" s="172">
        <v>393</v>
      </c>
      <c r="N845" s="177">
        <v>181</v>
      </c>
      <c r="O845" s="177">
        <v>117</v>
      </c>
      <c r="P845" s="178">
        <v>95</v>
      </c>
    </row>
    <row r="846" spans="1:16" x14ac:dyDescent="0.3">
      <c r="A846" s="175" t="s">
        <v>308</v>
      </c>
      <c r="B846" s="176" t="s">
        <v>309</v>
      </c>
      <c r="C846" s="176" t="s">
        <v>2040</v>
      </c>
      <c r="D846" s="175" t="s">
        <v>391</v>
      </c>
      <c r="E846" s="172">
        <v>449</v>
      </c>
      <c r="F846" s="177">
        <v>291</v>
      </c>
      <c r="G846" s="177">
        <v>55</v>
      </c>
      <c r="H846" s="178">
        <v>103</v>
      </c>
      <c r="I846" s="172">
        <v>393</v>
      </c>
      <c r="J846" s="177">
        <v>231</v>
      </c>
      <c r="K846" s="177">
        <v>51</v>
      </c>
      <c r="L846" s="178">
        <v>111</v>
      </c>
      <c r="M846" s="172">
        <v>372</v>
      </c>
      <c r="N846" s="177">
        <v>233</v>
      </c>
      <c r="O846" s="177">
        <v>49</v>
      </c>
      <c r="P846" s="178">
        <v>90</v>
      </c>
    </row>
    <row r="847" spans="1:16" x14ac:dyDescent="0.3">
      <c r="A847" s="175" t="s">
        <v>819</v>
      </c>
      <c r="B847" s="176" t="s">
        <v>261</v>
      </c>
      <c r="C847" s="176" t="s">
        <v>2041</v>
      </c>
      <c r="D847" s="175" t="s">
        <v>273</v>
      </c>
      <c r="E847" s="172">
        <v>386</v>
      </c>
      <c r="F847" s="177">
        <v>170</v>
      </c>
      <c r="G847" s="177">
        <v>92</v>
      </c>
      <c r="H847" s="178">
        <v>124</v>
      </c>
      <c r="I847" s="172">
        <v>392</v>
      </c>
      <c r="J847" s="177">
        <v>169</v>
      </c>
      <c r="K847" s="177">
        <v>99</v>
      </c>
      <c r="L847" s="178">
        <v>124</v>
      </c>
      <c r="M847" s="172">
        <v>392</v>
      </c>
      <c r="N847" s="177">
        <v>171</v>
      </c>
      <c r="O847" s="177">
        <v>98</v>
      </c>
      <c r="P847" s="178">
        <v>123</v>
      </c>
    </row>
    <row r="848" spans="1:16" x14ac:dyDescent="0.3">
      <c r="A848" s="175" t="s">
        <v>873</v>
      </c>
      <c r="B848" s="176" t="s">
        <v>108</v>
      </c>
      <c r="C848" s="176" t="s">
        <v>2042</v>
      </c>
      <c r="D848" s="175" t="s">
        <v>186</v>
      </c>
      <c r="E848" s="172">
        <v>396</v>
      </c>
      <c r="F848" s="177">
        <v>153</v>
      </c>
      <c r="G848" s="177">
        <v>150</v>
      </c>
      <c r="H848" s="178">
        <v>93</v>
      </c>
      <c r="I848" s="172">
        <v>383</v>
      </c>
      <c r="J848" s="177">
        <v>152</v>
      </c>
      <c r="K848" s="177">
        <v>142</v>
      </c>
      <c r="L848" s="178">
        <v>89</v>
      </c>
      <c r="M848" s="172">
        <v>388</v>
      </c>
      <c r="N848" s="177">
        <v>148</v>
      </c>
      <c r="O848" s="177">
        <v>156</v>
      </c>
      <c r="P848" s="178">
        <v>84</v>
      </c>
    </row>
    <row r="849" spans="1:16" x14ac:dyDescent="0.3">
      <c r="A849" s="175" t="s">
        <v>1122</v>
      </c>
      <c r="B849" s="176" t="s">
        <v>712</v>
      </c>
      <c r="C849" s="176" t="s">
        <v>2043</v>
      </c>
      <c r="D849" s="175" t="s">
        <v>719</v>
      </c>
      <c r="E849" s="172">
        <v>420</v>
      </c>
      <c r="F849" s="177">
        <v>114</v>
      </c>
      <c r="G849" s="177">
        <v>39</v>
      </c>
      <c r="H849" s="178">
        <v>267</v>
      </c>
      <c r="I849" s="172">
        <v>404</v>
      </c>
      <c r="J849" s="177">
        <v>112</v>
      </c>
      <c r="K849" s="177">
        <v>35</v>
      </c>
      <c r="L849" s="178">
        <v>257</v>
      </c>
      <c r="M849" s="172">
        <v>356</v>
      </c>
      <c r="N849" s="177">
        <v>108</v>
      </c>
      <c r="O849" s="177">
        <v>27</v>
      </c>
      <c r="P849" s="178">
        <v>221</v>
      </c>
    </row>
    <row r="850" spans="1:16" x14ac:dyDescent="0.3">
      <c r="A850" s="175" t="s">
        <v>1085</v>
      </c>
      <c r="B850" s="176" t="s">
        <v>939</v>
      </c>
      <c r="C850" s="176" t="s">
        <v>2044</v>
      </c>
      <c r="D850" s="175" t="s">
        <v>1012</v>
      </c>
      <c r="E850" s="172">
        <v>409</v>
      </c>
      <c r="F850" s="177">
        <v>92</v>
      </c>
      <c r="G850" s="177">
        <v>139</v>
      </c>
      <c r="H850" s="178">
        <v>178</v>
      </c>
      <c r="I850" s="172">
        <v>408</v>
      </c>
      <c r="J850" s="177">
        <v>91</v>
      </c>
      <c r="K850" s="177">
        <v>143</v>
      </c>
      <c r="L850" s="178">
        <v>174</v>
      </c>
      <c r="M850" s="172">
        <v>391</v>
      </c>
      <c r="N850" s="177">
        <v>73</v>
      </c>
      <c r="O850" s="177">
        <v>145</v>
      </c>
      <c r="P850" s="178">
        <v>173</v>
      </c>
    </row>
    <row r="851" spans="1:16" x14ac:dyDescent="0.3">
      <c r="A851" s="175" t="s">
        <v>938</v>
      </c>
      <c r="B851" s="176" t="s">
        <v>712</v>
      </c>
      <c r="C851" s="176" t="s">
        <v>2045</v>
      </c>
      <c r="D851" s="175" t="s">
        <v>718</v>
      </c>
      <c r="E851" s="172">
        <v>540</v>
      </c>
      <c r="F851" s="177">
        <v>280</v>
      </c>
      <c r="G851" s="177">
        <v>67</v>
      </c>
      <c r="H851" s="178">
        <v>193</v>
      </c>
      <c r="I851" s="172">
        <v>466</v>
      </c>
      <c r="J851" s="177">
        <v>207</v>
      </c>
      <c r="K851" s="177">
        <v>61</v>
      </c>
      <c r="L851" s="178">
        <v>198</v>
      </c>
      <c r="M851" s="172">
        <v>387</v>
      </c>
      <c r="N851" s="177">
        <v>140</v>
      </c>
      <c r="O851" s="177">
        <v>53</v>
      </c>
      <c r="P851" s="178">
        <v>194</v>
      </c>
    </row>
    <row r="852" spans="1:16" x14ac:dyDescent="0.3">
      <c r="A852" s="175" t="s">
        <v>429</v>
      </c>
      <c r="B852" s="176" t="s">
        <v>261</v>
      </c>
      <c r="C852" s="176" t="s">
        <v>2046</v>
      </c>
      <c r="D852" s="175" t="s">
        <v>286</v>
      </c>
      <c r="E852" s="172">
        <v>493</v>
      </c>
      <c r="F852" s="177">
        <v>118</v>
      </c>
      <c r="G852" s="177">
        <v>311</v>
      </c>
      <c r="H852" s="178">
        <v>64</v>
      </c>
      <c r="I852" s="172">
        <v>449</v>
      </c>
      <c r="J852" s="177">
        <v>119</v>
      </c>
      <c r="K852" s="177">
        <v>274</v>
      </c>
      <c r="L852" s="178">
        <v>56</v>
      </c>
      <c r="M852" s="172">
        <v>383</v>
      </c>
      <c r="N852" s="177">
        <v>82</v>
      </c>
      <c r="O852" s="177">
        <v>249</v>
      </c>
      <c r="P852" s="178">
        <v>52</v>
      </c>
    </row>
    <row r="853" spans="1:16" x14ac:dyDescent="0.3">
      <c r="A853" s="175" t="s">
        <v>429</v>
      </c>
      <c r="B853" s="176" t="s">
        <v>181</v>
      </c>
      <c r="C853" s="176" t="s">
        <v>2047</v>
      </c>
      <c r="D853" s="175" t="s">
        <v>848</v>
      </c>
      <c r="E853" s="172">
        <v>393</v>
      </c>
      <c r="F853" s="177">
        <v>141</v>
      </c>
      <c r="G853" s="177">
        <v>67</v>
      </c>
      <c r="H853" s="178">
        <v>185</v>
      </c>
      <c r="I853" s="172">
        <v>400</v>
      </c>
      <c r="J853" s="177">
        <v>144</v>
      </c>
      <c r="K853" s="177">
        <v>72</v>
      </c>
      <c r="L853" s="178">
        <v>184</v>
      </c>
      <c r="M853" s="172">
        <v>380</v>
      </c>
      <c r="N853" s="177">
        <v>144</v>
      </c>
      <c r="O853" s="177">
        <v>58</v>
      </c>
      <c r="P853" s="178">
        <v>178</v>
      </c>
    </row>
    <row r="854" spans="1:16" x14ac:dyDescent="0.3">
      <c r="A854" s="175" t="s">
        <v>429</v>
      </c>
      <c r="B854" s="176" t="s">
        <v>181</v>
      </c>
      <c r="C854" s="176" t="s">
        <v>2048</v>
      </c>
      <c r="D854" s="175" t="s">
        <v>865</v>
      </c>
      <c r="E854" s="172">
        <v>407</v>
      </c>
      <c r="F854" s="177">
        <v>178</v>
      </c>
      <c r="G854" s="177">
        <v>105</v>
      </c>
      <c r="H854" s="178">
        <v>124</v>
      </c>
      <c r="I854" s="172">
        <v>411</v>
      </c>
      <c r="J854" s="177">
        <v>177</v>
      </c>
      <c r="K854" s="177">
        <v>109</v>
      </c>
      <c r="L854" s="178">
        <v>125</v>
      </c>
      <c r="M854" s="172">
        <v>383</v>
      </c>
      <c r="N854" s="177">
        <v>181</v>
      </c>
      <c r="O854" s="177">
        <v>79</v>
      </c>
      <c r="P854" s="178">
        <v>123</v>
      </c>
    </row>
    <row r="855" spans="1:16" x14ac:dyDescent="0.3">
      <c r="A855" s="175" t="s">
        <v>474</v>
      </c>
      <c r="B855" s="176" t="s">
        <v>763</v>
      </c>
      <c r="C855" s="176" t="s">
        <v>2049</v>
      </c>
      <c r="D855" s="175" t="s">
        <v>787</v>
      </c>
      <c r="E855" s="172">
        <v>381</v>
      </c>
      <c r="F855" s="177">
        <v>278</v>
      </c>
      <c r="G855" s="177">
        <v>57</v>
      </c>
      <c r="H855" s="178">
        <v>46</v>
      </c>
      <c r="I855" s="172">
        <v>395</v>
      </c>
      <c r="J855" s="177">
        <v>277</v>
      </c>
      <c r="K855" s="177">
        <v>69</v>
      </c>
      <c r="L855" s="178">
        <v>49</v>
      </c>
      <c r="M855" s="172">
        <v>386</v>
      </c>
      <c r="N855" s="177">
        <v>275</v>
      </c>
      <c r="O855" s="177">
        <v>61</v>
      </c>
      <c r="P855" s="178">
        <v>50</v>
      </c>
    </row>
    <row r="856" spans="1:16" x14ac:dyDescent="0.3">
      <c r="A856" s="175" t="s">
        <v>819</v>
      </c>
      <c r="B856" s="176" t="s">
        <v>309</v>
      </c>
      <c r="C856" s="176" t="s">
        <v>2050</v>
      </c>
      <c r="D856" s="175" t="s">
        <v>374</v>
      </c>
      <c r="E856" s="172">
        <v>640</v>
      </c>
      <c r="F856" s="177">
        <v>175</v>
      </c>
      <c r="G856" s="177">
        <v>408</v>
      </c>
      <c r="H856" s="178">
        <v>57</v>
      </c>
      <c r="I856" s="172">
        <v>588</v>
      </c>
      <c r="J856" s="177">
        <v>177</v>
      </c>
      <c r="K856" s="177">
        <v>356</v>
      </c>
      <c r="L856" s="178">
        <v>55</v>
      </c>
      <c r="M856" s="172">
        <v>389</v>
      </c>
      <c r="N856" s="177">
        <v>97</v>
      </c>
      <c r="O856" s="177">
        <v>232</v>
      </c>
      <c r="P856" s="178">
        <v>60</v>
      </c>
    </row>
    <row r="857" spans="1:16" x14ac:dyDescent="0.3">
      <c r="A857" s="175" t="s">
        <v>680</v>
      </c>
      <c r="B857" s="176" t="s">
        <v>261</v>
      </c>
      <c r="C857" s="176" t="s">
        <v>2051</v>
      </c>
      <c r="D857" s="175" t="s">
        <v>277</v>
      </c>
      <c r="E857" s="172">
        <v>381</v>
      </c>
      <c r="F857" s="177">
        <v>169</v>
      </c>
      <c r="G857" s="177">
        <v>119</v>
      </c>
      <c r="H857" s="178">
        <v>93</v>
      </c>
      <c r="I857" s="172">
        <v>388</v>
      </c>
      <c r="J857" s="177">
        <v>172</v>
      </c>
      <c r="K857" s="177">
        <v>129</v>
      </c>
      <c r="L857" s="178">
        <v>87</v>
      </c>
      <c r="M857" s="172">
        <v>366</v>
      </c>
      <c r="N857" s="177">
        <v>170</v>
      </c>
      <c r="O857" s="177">
        <v>126</v>
      </c>
      <c r="P857" s="178">
        <v>70</v>
      </c>
    </row>
    <row r="858" spans="1:16" x14ac:dyDescent="0.3">
      <c r="A858" s="175" t="s">
        <v>107</v>
      </c>
      <c r="B858" s="176" t="s">
        <v>939</v>
      </c>
      <c r="C858" s="176" t="s">
        <v>2052</v>
      </c>
      <c r="D858" s="175" t="s">
        <v>162</v>
      </c>
      <c r="E858" s="172">
        <v>504</v>
      </c>
      <c r="F858" s="177">
        <v>262</v>
      </c>
      <c r="G858" s="177">
        <v>139</v>
      </c>
      <c r="H858" s="178">
        <v>103</v>
      </c>
      <c r="I858" s="172">
        <v>504</v>
      </c>
      <c r="J858" s="177">
        <v>269</v>
      </c>
      <c r="K858" s="177">
        <v>136</v>
      </c>
      <c r="L858" s="178">
        <v>99</v>
      </c>
      <c r="M858" s="172">
        <v>376</v>
      </c>
      <c r="N858" s="177">
        <v>148</v>
      </c>
      <c r="O858" s="177">
        <v>135</v>
      </c>
      <c r="P858" s="178">
        <v>93</v>
      </c>
    </row>
    <row r="859" spans="1:16" x14ac:dyDescent="0.3">
      <c r="A859" s="175" t="s">
        <v>512</v>
      </c>
      <c r="B859" s="176" t="s">
        <v>506</v>
      </c>
      <c r="C859" s="176" t="s">
        <v>2053</v>
      </c>
      <c r="D859" s="175" t="s">
        <v>318</v>
      </c>
      <c r="E859" s="172">
        <v>374</v>
      </c>
      <c r="F859" s="177">
        <v>126</v>
      </c>
      <c r="G859" s="177">
        <v>123</v>
      </c>
      <c r="H859" s="178">
        <v>125</v>
      </c>
      <c r="I859" s="172">
        <v>367</v>
      </c>
      <c r="J859" s="177">
        <v>115</v>
      </c>
      <c r="K859" s="177">
        <v>122</v>
      </c>
      <c r="L859" s="178">
        <v>130</v>
      </c>
      <c r="M859" s="172">
        <v>376</v>
      </c>
      <c r="N859" s="177">
        <v>126</v>
      </c>
      <c r="O859" s="177">
        <v>125</v>
      </c>
      <c r="P859" s="178">
        <v>125</v>
      </c>
    </row>
    <row r="860" spans="1:16" x14ac:dyDescent="0.3">
      <c r="A860" s="175" t="s">
        <v>1160</v>
      </c>
      <c r="B860" s="176" t="s">
        <v>475</v>
      </c>
      <c r="C860" s="176" t="s">
        <v>2054</v>
      </c>
      <c r="D860" s="175" t="s">
        <v>499</v>
      </c>
      <c r="E860" s="172">
        <v>361</v>
      </c>
      <c r="F860" s="177">
        <v>179</v>
      </c>
      <c r="G860" s="177">
        <v>111</v>
      </c>
      <c r="H860" s="178">
        <v>71</v>
      </c>
      <c r="I860" s="172">
        <v>345</v>
      </c>
      <c r="J860" s="177">
        <v>180</v>
      </c>
      <c r="K860" s="177">
        <v>83</v>
      </c>
      <c r="L860" s="178">
        <v>82</v>
      </c>
      <c r="M860" s="172">
        <v>360</v>
      </c>
      <c r="N860" s="177">
        <v>176</v>
      </c>
      <c r="O860" s="177">
        <v>122</v>
      </c>
      <c r="P860" s="178">
        <v>62</v>
      </c>
    </row>
    <row r="861" spans="1:16" x14ac:dyDescent="0.3">
      <c r="A861" s="175" t="s">
        <v>1038</v>
      </c>
      <c r="B861" s="176" t="s">
        <v>874</v>
      </c>
      <c r="C861" s="176" t="s">
        <v>2055</v>
      </c>
      <c r="D861" s="175" t="s">
        <v>904</v>
      </c>
      <c r="E861" s="172">
        <v>462</v>
      </c>
      <c r="F861" s="177">
        <v>208</v>
      </c>
      <c r="G861" s="177">
        <v>116</v>
      </c>
      <c r="H861" s="178">
        <v>138</v>
      </c>
      <c r="I861" s="172">
        <v>466</v>
      </c>
      <c r="J861" s="177">
        <v>207</v>
      </c>
      <c r="K861" s="177">
        <v>107</v>
      </c>
      <c r="L861" s="178">
        <v>152</v>
      </c>
      <c r="M861" s="172">
        <v>373</v>
      </c>
      <c r="N861" s="177">
        <v>125</v>
      </c>
      <c r="O861" s="177">
        <v>101</v>
      </c>
      <c r="P861" s="178">
        <v>147</v>
      </c>
    </row>
    <row r="862" spans="1:16" x14ac:dyDescent="0.3">
      <c r="A862" s="175" t="s">
        <v>792</v>
      </c>
      <c r="B862" s="176" t="s">
        <v>506</v>
      </c>
      <c r="C862" s="176" t="s">
        <v>2056</v>
      </c>
      <c r="D862" s="175" t="s">
        <v>1016</v>
      </c>
      <c r="E862" s="172">
        <v>453</v>
      </c>
      <c r="F862" s="177">
        <v>216</v>
      </c>
      <c r="G862" s="177">
        <v>94</v>
      </c>
      <c r="H862" s="178">
        <v>143</v>
      </c>
      <c r="I862" s="172">
        <v>423</v>
      </c>
      <c r="J862" s="177">
        <v>186</v>
      </c>
      <c r="K862" s="177">
        <v>91</v>
      </c>
      <c r="L862" s="178">
        <v>146</v>
      </c>
      <c r="M862" s="172">
        <v>373</v>
      </c>
      <c r="N862" s="177">
        <v>140</v>
      </c>
      <c r="O862" s="177">
        <v>92</v>
      </c>
      <c r="P862" s="178">
        <v>141</v>
      </c>
    </row>
    <row r="863" spans="1:16" x14ac:dyDescent="0.3">
      <c r="A863" s="175" t="s">
        <v>539</v>
      </c>
      <c r="B863" s="176" t="s">
        <v>712</v>
      </c>
      <c r="C863" s="176" t="s">
        <v>2057</v>
      </c>
      <c r="D863" s="175" t="s">
        <v>715</v>
      </c>
      <c r="E863" s="172">
        <v>379</v>
      </c>
      <c r="F863" s="177">
        <v>188</v>
      </c>
      <c r="G863" s="177">
        <v>108</v>
      </c>
      <c r="H863" s="178">
        <v>83</v>
      </c>
      <c r="I863" s="172">
        <v>387</v>
      </c>
      <c r="J863" s="177">
        <v>186</v>
      </c>
      <c r="K863" s="177">
        <v>112</v>
      </c>
      <c r="L863" s="178">
        <v>89</v>
      </c>
      <c r="M863" s="172">
        <v>365</v>
      </c>
      <c r="N863" s="177">
        <v>182</v>
      </c>
      <c r="O863" s="177">
        <v>107</v>
      </c>
      <c r="P863" s="178">
        <v>76</v>
      </c>
    </row>
    <row r="864" spans="1:16" x14ac:dyDescent="0.3">
      <c r="A864" s="175" t="s">
        <v>260</v>
      </c>
      <c r="B864" s="176" t="s">
        <v>181</v>
      </c>
      <c r="C864" s="176" t="s">
        <v>2058</v>
      </c>
      <c r="D864" s="175" t="s">
        <v>854</v>
      </c>
      <c r="E864" s="172">
        <v>410</v>
      </c>
      <c r="F864" s="177">
        <v>196</v>
      </c>
      <c r="G864" s="177">
        <v>155</v>
      </c>
      <c r="H864" s="178">
        <v>59</v>
      </c>
      <c r="I864" s="172">
        <v>400</v>
      </c>
      <c r="J864" s="177">
        <v>198</v>
      </c>
      <c r="K864" s="177">
        <v>135</v>
      </c>
      <c r="L864" s="178">
        <v>67</v>
      </c>
      <c r="M864" s="172">
        <v>365</v>
      </c>
      <c r="N864" s="177">
        <v>197</v>
      </c>
      <c r="O864" s="177">
        <v>112</v>
      </c>
      <c r="P864" s="178">
        <v>56</v>
      </c>
    </row>
    <row r="865" spans="1:16" x14ac:dyDescent="0.3">
      <c r="A865" s="175" t="s">
        <v>568</v>
      </c>
      <c r="B865" s="176" t="s">
        <v>181</v>
      </c>
      <c r="C865" s="176" t="s">
        <v>2059</v>
      </c>
      <c r="D865" s="175" t="s">
        <v>823</v>
      </c>
      <c r="E865" s="172">
        <v>352</v>
      </c>
      <c r="F865" s="177">
        <v>158</v>
      </c>
      <c r="G865" s="177">
        <v>42</v>
      </c>
      <c r="H865" s="178">
        <v>152</v>
      </c>
      <c r="I865" s="172">
        <v>373</v>
      </c>
      <c r="J865" s="177">
        <v>160</v>
      </c>
      <c r="K865" s="177">
        <v>38</v>
      </c>
      <c r="L865" s="178">
        <v>175</v>
      </c>
      <c r="M865" s="172">
        <v>361</v>
      </c>
      <c r="N865" s="177">
        <v>162</v>
      </c>
      <c r="O865" s="177">
        <v>36</v>
      </c>
      <c r="P865" s="178">
        <v>163</v>
      </c>
    </row>
    <row r="866" spans="1:16" x14ac:dyDescent="0.3">
      <c r="A866" s="175" t="s">
        <v>680</v>
      </c>
      <c r="B866" s="176" t="s">
        <v>309</v>
      </c>
      <c r="C866" s="176" t="s">
        <v>2060</v>
      </c>
      <c r="D866" s="175" t="s">
        <v>380</v>
      </c>
      <c r="E866" s="172">
        <v>403</v>
      </c>
      <c r="F866" s="177">
        <v>204</v>
      </c>
      <c r="G866" s="177">
        <v>30</v>
      </c>
      <c r="H866" s="178">
        <v>169</v>
      </c>
      <c r="I866" s="172">
        <v>387</v>
      </c>
      <c r="J866" s="177">
        <v>201</v>
      </c>
      <c r="K866" s="177">
        <v>31</v>
      </c>
      <c r="L866" s="178">
        <v>155</v>
      </c>
      <c r="M866" s="172">
        <v>371</v>
      </c>
      <c r="N866" s="177">
        <v>199</v>
      </c>
      <c r="O866" s="177">
        <v>19</v>
      </c>
      <c r="P866" s="178">
        <v>153</v>
      </c>
    </row>
    <row r="867" spans="1:16" x14ac:dyDescent="0.3">
      <c r="A867" s="175" t="s">
        <v>1162</v>
      </c>
      <c r="B867" s="176" t="s">
        <v>108</v>
      </c>
      <c r="C867" s="176" t="s">
        <v>2061</v>
      </c>
      <c r="D867" s="175" t="s">
        <v>179</v>
      </c>
      <c r="E867" s="172">
        <v>400</v>
      </c>
      <c r="F867" s="177">
        <v>160</v>
      </c>
      <c r="G867" s="177">
        <v>128</v>
      </c>
      <c r="H867" s="178">
        <v>112</v>
      </c>
      <c r="I867" s="172">
        <v>395</v>
      </c>
      <c r="J867" s="177">
        <v>159</v>
      </c>
      <c r="K867" s="177">
        <v>123</v>
      </c>
      <c r="L867" s="178">
        <v>113</v>
      </c>
      <c r="M867" s="172">
        <v>363</v>
      </c>
      <c r="N867" s="177">
        <v>134</v>
      </c>
      <c r="O867" s="177">
        <v>124</v>
      </c>
      <c r="P867" s="178">
        <v>105</v>
      </c>
    </row>
    <row r="868" spans="1:16" x14ac:dyDescent="0.3">
      <c r="A868" s="175" t="s">
        <v>568</v>
      </c>
      <c r="B868" s="176" t="s">
        <v>1131</v>
      </c>
      <c r="C868" s="176" t="s">
        <v>2062</v>
      </c>
      <c r="D868" s="175" t="s">
        <v>1134</v>
      </c>
      <c r="E868" s="172">
        <v>463</v>
      </c>
      <c r="F868" s="177">
        <v>231</v>
      </c>
      <c r="G868" s="177">
        <v>140</v>
      </c>
      <c r="H868" s="178">
        <v>92</v>
      </c>
      <c r="I868" s="172">
        <v>466</v>
      </c>
      <c r="J868" s="177">
        <v>230</v>
      </c>
      <c r="K868" s="177">
        <v>143</v>
      </c>
      <c r="L868" s="178">
        <v>93</v>
      </c>
      <c r="M868" s="172">
        <v>363</v>
      </c>
      <c r="N868" s="177">
        <v>128</v>
      </c>
      <c r="O868" s="177">
        <v>149</v>
      </c>
      <c r="P868" s="178">
        <v>86</v>
      </c>
    </row>
    <row r="869" spans="1:16" x14ac:dyDescent="0.3">
      <c r="A869" s="175" t="s">
        <v>819</v>
      </c>
      <c r="B869" s="176" t="s">
        <v>261</v>
      </c>
      <c r="C869" s="176" t="s">
        <v>2063</v>
      </c>
      <c r="D869" s="175" t="s">
        <v>306</v>
      </c>
      <c r="E869" s="172">
        <v>462</v>
      </c>
      <c r="F869" s="177">
        <v>213</v>
      </c>
      <c r="G869" s="177">
        <v>159</v>
      </c>
      <c r="H869" s="178">
        <v>90</v>
      </c>
      <c r="I869" s="172">
        <v>405</v>
      </c>
      <c r="J869" s="177">
        <v>160</v>
      </c>
      <c r="K869" s="177">
        <v>146</v>
      </c>
      <c r="L869" s="178">
        <v>99</v>
      </c>
      <c r="M869" s="172">
        <v>360</v>
      </c>
      <c r="N869" s="177">
        <v>160</v>
      </c>
      <c r="O869" s="177">
        <v>111</v>
      </c>
      <c r="P869" s="178">
        <v>89</v>
      </c>
    </row>
    <row r="870" spans="1:16" x14ac:dyDescent="0.3">
      <c r="A870" s="175" t="s">
        <v>873</v>
      </c>
      <c r="B870" s="176" t="s">
        <v>309</v>
      </c>
      <c r="C870" s="176" t="s">
        <v>2064</v>
      </c>
      <c r="D870" s="175" t="s">
        <v>340</v>
      </c>
      <c r="E870" s="172">
        <v>407</v>
      </c>
      <c r="F870" s="177">
        <v>228</v>
      </c>
      <c r="G870" s="177">
        <v>54</v>
      </c>
      <c r="H870" s="178">
        <v>125</v>
      </c>
      <c r="I870" s="172">
        <v>374</v>
      </c>
      <c r="J870" s="177">
        <v>225</v>
      </c>
      <c r="K870" s="177">
        <v>23</v>
      </c>
      <c r="L870" s="178">
        <v>126</v>
      </c>
      <c r="M870" s="172">
        <v>357</v>
      </c>
      <c r="N870" s="177">
        <v>221</v>
      </c>
      <c r="O870" s="177">
        <v>23</v>
      </c>
      <c r="P870" s="178">
        <v>113</v>
      </c>
    </row>
    <row r="871" spans="1:16" x14ac:dyDescent="0.3">
      <c r="A871" s="175" t="s">
        <v>474</v>
      </c>
      <c r="B871" s="176" t="s">
        <v>261</v>
      </c>
      <c r="C871" s="176" t="s">
        <v>2065</v>
      </c>
      <c r="D871" s="175" t="s">
        <v>301</v>
      </c>
      <c r="E871" s="172">
        <v>351</v>
      </c>
      <c r="F871" s="177">
        <v>133</v>
      </c>
      <c r="G871" s="177">
        <v>95</v>
      </c>
      <c r="H871" s="178">
        <v>123</v>
      </c>
      <c r="I871" s="172">
        <v>366</v>
      </c>
      <c r="J871" s="177">
        <v>131</v>
      </c>
      <c r="K871" s="177">
        <v>100</v>
      </c>
      <c r="L871" s="178">
        <v>135</v>
      </c>
      <c r="M871" s="172">
        <v>353</v>
      </c>
      <c r="N871" s="177">
        <v>133</v>
      </c>
      <c r="O871" s="177">
        <v>101</v>
      </c>
      <c r="P871" s="178">
        <v>119</v>
      </c>
    </row>
    <row r="872" spans="1:16" x14ac:dyDescent="0.3">
      <c r="A872" s="175" t="s">
        <v>308</v>
      </c>
      <c r="B872" s="176" t="s">
        <v>763</v>
      </c>
      <c r="C872" s="176" t="s">
        <v>2066</v>
      </c>
      <c r="D872" s="175" t="s">
        <v>778</v>
      </c>
      <c r="E872" s="172">
        <v>427</v>
      </c>
      <c r="F872" s="177">
        <v>85</v>
      </c>
      <c r="G872" s="177">
        <v>151</v>
      </c>
      <c r="H872" s="178">
        <v>191</v>
      </c>
      <c r="I872" s="172">
        <v>394</v>
      </c>
      <c r="J872" s="177">
        <v>86</v>
      </c>
      <c r="K872" s="177">
        <v>142</v>
      </c>
      <c r="L872" s="178">
        <v>166</v>
      </c>
      <c r="M872" s="172">
        <v>356</v>
      </c>
      <c r="N872" s="177">
        <v>85</v>
      </c>
      <c r="O872" s="177">
        <v>115</v>
      </c>
      <c r="P872" s="178">
        <v>156</v>
      </c>
    </row>
    <row r="873" spans="1:16" x14ac:dyDescent="0.3">
      <c r="A873" s="175" t="s">
        <v>568</v>
      </c>
      <c r="B873" s="176" t="s">
        <v>261</v>
      </c>
      <c r="C873" s="176" t="s">
        <v>2067</v>
      </c>
      <c r="D873" s="175" t="s">
        <v>280</v>
      </c>
      <c r="E873" s="172">
        <v>369</v>
      </c>
      <c r="F873" s="177">
        <v>118</v>
      </c>
      <c r="G873" s="177">
        <v>129</v>
      </c>
      <c r="H873" s="178">
        <v>122</v>
      </c>
      <c r="I873" s="172">
        <v>383</v>
      </c>
      <c r="J873" s="177">
        <v>114</v>
      </c>
      <c r="K873" s="177">
        <v>149</v>
      </c>
      <c r="L873" s="178">
        <v>120</v>
      </c>
      <c r="M873" s="172">
        <v>374</v>
      </c>
      <c r="N873" s="177">
        <v>100</v>
      </c>
      <c r="O873" s="177">
        <v>145</v>
      </c>
      <c r="P873" s="178">
        <v>129</v>
      </c>
    </row>
    <row r="874" spans="1:16" x14ac:dyDescent="0.3">
      <c r="A874" s="175" t="s">
        <v>913</v>
      </c>
      <c r="B874" s="176" t="s">
        <v>108</v>
      </c>
      <c r="C874" s="176" t="s">
        <v>2068</v>
      </c>
      <c r="D874" s="175" t="s">
        <v>120</v>
      </c>
      <c r="E874" s="172">
        <v>401</v>
      </c>
      <c r="F874" s="177">
        <v>178</v>
      </c>
      <c r="G874" s="177">
        <v>121</v>
      </c>
      <c r="H874" s="178">
        <v>102</v>
      </c>
      <c r="I874" s="172">
        <v>405</v>
      </c>
      <c r="J874" s="177">
        <v>183</v>
      </c>
      <c r="K874" s="177">
        <v>114</v>
      </c>
      <c r="L874" s="178">
        <v>108</v>
      </c>
      <c r="M874" s="172">
        <v>360</v>
      </c>
      <c r="N874" s="177">
        <v>180</v>
      </c>
      <c r="O874" s="177">
        <v>75</v>
      </c>
      <c r="P874" s="178">
        <v>105</v>
      </c>
    </row>
    <row r="875" spans="1:16" x14ac:dyDescent="0.3">
      <c r="A875" s="175" t="s">
        <v>1162</v>
      </c>
      <c r="B875" s="176" t="s">
        <v>235</v>
      </c>
      <c r="C875" s="176" t="s">
        <v>2069</v>
      </c>
      <c r="D875" s="175" t="s">
        <v>257</v>
      </c>
      <c r="E875" s="172">
        <v>399</v>
      </c>
      <c r="F875" s="177">
        <v>184</v>
      </c>
      <c r="G875" s="177">
        <v>150</v>
      </c>
      <c r="H875" s="178">
        <v>65</v>
      </c>
      <c r="I875" s="172">
        <v>389</v>
      </c>
      <c r="J875" s="177">
        <v>181</v>
      </c>
      <c r="K875" s="177">
        <v>138</v>
      </c>
      <c r="L875" s="178">
        <v>70</v>
      </c>
      <c r="M875" s="172">
        <v>353</v>
      </c>
      <c r="N875" s="177">
        <v>178</v>
      </c>
      <c r="O875" s="177">
        <v>114</v>
      </c>
      <c r="P875" s="178">
        <v>61</v>
      </c>
    </row>
    <row r="876" spans="1:16" x14ac:dyDescent="0.3">
      <c r="A876" s="175" t="s">
        <v>938</v>
      </c>
      <c r="B876" s="176" t="s">
        <v>261</v>
      </c>
      <c r="C876" s="176" t="s">
        <v>2070</v>
      </c>
      <c r="D876" s="175" t="s">
        <v>268</v>
      </c>
      <c r="E876" s="172">
        <v>386</v>
      </c>
      <c r="F876" s="177">
        <v>173</v>
      </c>
      <c r="G876" s="177">
        <v>42</v>
      </c>
      <c r="H876" s="178">
        <v>171</v>
      </c>
      <c r="I876" s="172">
        <v>357</v>
      </c>
      <c r="J876" s="177">
        <v>178</v>
      </c>
      <c r="K876" s="177">
        <v>23</v>
      </c>
      <c r="L876" s="178">
        <v>156</v>
      </c>
      <c r="M876" s="172">
        <v>328</v>
      </c>
      <c r="N876" s="177">
        <v>174</v>
      </c>
      <c r="O876" s="177">
        <v>32</v>
      </c>
      <c r="P876" s="178">
        <v>122</v>
      </c>
    </row>
    <row r="877" spans="1:16" x14ac:dyDescent="0.3">
      <c r="A877" s="175" t="s">
        <v>568</v>
      </c>
      <c r="B877" s="176" t="s">
        <v>1086</v>
      </c>
      <c r="C877" s="176" t="s">
        <v>2071</v>
      </c>
      <c r="D877" s="175" t="s">
        <v>1099</v>
      </c>
      <c r="E877" s="172">
        <v>364</v>
      </c>
      <c r="F877" s="177">
        <v>143</v>
      </c>
      <c r="G877" s="177">
        <v>140</v>
      </c>
      <c r="H877" s="178">
        <v>81</v>
      </c>
      <c r="I877" s="172">
        <v>388</v>
      </c>
      <c r="J877" s="177">
        <v>144</v>
      </c>
      <c r="K877" s="177">
        <v>156</v>
      </c>
      <c r="L877" s="178">
        <v>88</v>
      </c>
      <c r="M877" s="172">
        <v>359</v>
      </c>
      <c r="N877" s="177">
        <v>130</v>
      </c>
      <c r="O877" s="177">
        <v>143</v>
      </c>
      <c r="P877" s="178">
        <v>86</v>
      </c>
    </row>
    <row r="878" spans="1:16" x14ac:dyDescent="0.3">
      <c r="A878" s="175" t="s">
        <v>711</v>
      </c>
      <c r="B878" s="176" t="s">
        <v>1039</v>
      </c>
      <c r="C878" s="176" t="s">
        <v>2072</v>
      </c>
      <c r="D878" s="175" t="s">
        <v>1041</v>
      </c>
      <c r="E878" s="172">
        <v>422</v>
      </c>
      <c r="F878" s="177">
        <v>210</v>
      </c>
      <c r="G878" s="177">
        <v>56</v>
      </c>
      <c r="H878" s="178">
        <v>156</v>
      </c>
      <c r="I878" s="172">
        <v>420</v>
      </c>
      <c r="J878" s="177">
        <v>207</v>
      </c>
      <c r="K878" s="177">
        <v>56</v>
      </c>
      <c r="L878" s="178">
        <v>157</v>
      </c>
      <c r="M878" s="172">
        <v>359</v>
      </c>
      <c r="N878" s="177">
        <v>156</v>
      </c>
      <c r="O878" s="177">
        <v>48</v>
      </c>
      <c r="P878" s="178">
        <v>155</v>
      </c>
    </row>
    <row r="879" spans="1:16" x14ac:dyDescent="0.3">
      <c r="A879" s="175" t="s">
        <v>819</v>
      </c>
      <c r="B879" s="176" t="s">
        <v>108</v>
      </c>
      <c r="C879" s="176" t="s">
        <v>2073</v>
      </c>
      <c r="D879" s="175" t="s">
        <v>112</v>
      </c>
      <c r="E879" s="172">
        <v>364</v>
      </c>
      <c r="F879" s="177">
        <v>167</v>
      </c>
      <c r="G879" s="177">
        <v>22</v>
      </c>
      <c r="H879" s="178">
        <v>175</v>
      </c>
      <c r="I879" s="172">
        <v>358</v>
      </c>
      <c r="J879" s="177">
        <v>167</v>
      </c>
      <c r="K879" s="177">
        <v>15</v>
      </c>
      <c r="L879" s="178">
        <v>176</v>
      </c>
      <c r="M879" s="172">
        <v>372</v>
      </c>
      <c r="N879" s="177">
        <v>167</v>
      </c>
      <c r="O879" s="177">
        <v>18</v>
      </c>
      <c r="P879" s="178">
        <v>187</v>
      </c>
    </row>
    <row r="880" spans="1:16" x14ac:dyDescent="0.3">
      <c r="A880" s="175" t="s">
        <v>308</v>
      </c>
      <c r="B880" s="176" t="s">
        <v>108</v>
      </c>
      <c r="C880" s="176" t="s">
        <v>2074</v>
      </c>
      <c r="D880" s="175" t="s">
        <v>134</v>
      </c>
      <c r="E880" s="172">
        <v>509</v>
      </c>
      <c r="F880" s="177">
        <v>340</v>
      </c>
      <c r="G880" s="177">
        <v>84</v>
      </c>
      <c r="H880" s="178">
        <v>85</v>
      </c>
      <c r="I880" s="172">
        <v>437</v>
      </c>
      <c r="J880" s="177">
        <v>257</v>
      </c>
      <c r="K880" s="177">
        <v>94</v>
      </c>
      <c r="L880" s="178">
        <v>86</v>
      </c>
      <c r="M880" s="172">
        <v>352</v>
      </c>
      <c r="N880" s="177">
        <v>192</v>
      </c>
      <c r="O880" s="177">
        <v>82</v>
      </c>
      <c r="P880" s="178">
        <v>78</v>
      </c>
    </row>
    <row r="881" spans="1:16" x14ac:dyDescent="0.3">
      <c r="A881" s="175" t="s">
        <v>539</v>
      </c>
      <c r="B881" s="176" t="s">
        <v>569</v>
      </c>
      <c r="C881" s="176" t="s">
        <v>2075</v>
      </c>
      <c r="D881" s="175" t="s">
        <v>610</v>
      </c>
      <c r="E881" s="172">
        <v>336</v>
      </c>
      <c r="F881" s="177">
        <v>150</v>
      </c>
      <c r="G881" s="177">
        <v>79</v>
      </c>
      <c r="H881" s="178">
        <v>107</v>
      </c>
      <c r="I881" s="172">
        <v>311</v>
      </c>
      <c r="J881" s="177">
        <v>150</v>
      </c>
      <c r="K881" s="177">
        <v>54</v>
      </c>
      <c r="L881" s="178">
        <v>107</v>
      </c>
      <c r="M881" s="172">
        <v>343</v>
      </c>
      <c r="N881" s="177">
        <v>153</v>
      </c>
      <c r="O881" s="177">
        <v>100</v>
      </c>
      <c r="P881" s="178">
        <v>90</v>
      </c>
    </row>
    <row r="882" spans="1:16" x14ac:dyDescent="0.3">
      <c r="A882" s="175" t="s">
        <v>938</v>
      </c>
      <c r="B882" s="176" t="s">
        <v>763</v>
      </c>
      <c r="C882" s="176" t="s">
        <v>2076</v>
      </c>
      <c r="D882" s="175" t="s">
        <v>789</v>
      </c>
      <c r="E882" s="172">
        <v>378</v>
      </c>
      <c r="F882" s="177">
        <v>150</v>
      </c>
      <c r="G882" s="177">
        <v>86</v>
      </c>
      <c r="H882" s="178">
        <v>142</v>
      </c>
      <c r="I882" s="172">
        <v>355</v>
      </c>
      <c r="J882" s="177">
        <v>147</v>
      </c>
      <c r="K882" s="177">
        <v>67</v>
      </c>
      <c r="L882" s="178">
        <v>141</v>
      </c>
      <c r="M882" s="172">
        <v>344</v>
      </c>
      <c r="N882" s="177">
        <v>148</v>
      </c>
      <c r="O882" s="177">
        <v>70</v>
      </c>
      <c r="P882" s="178">
        <v>126</v>
      </c>
    </row>
    <row r="883" spans="1:16" x14ac:dyDescent="0.3">
      <c r="A883" s="175" t="s">
        <v>938</v>
      </c>
      <c r="B883" s="176" t="s">
        <v>309</v>
      </c>
      <c r="C883" s="176" t="s">
        <v>2077</v>
      </c>
      <c r="D883" s="175" t="s">
        <v>396</v>
      </c>
      <c r="E883" s="172">
        <v>361</v>
      </c>
      <c r="F883" s="177">
        <v>165</v>
      </c>
      <c r="G883" s="177">
        <v>47</v>
      </c>
      <c r="H883" s="178">
        <v>149</v>
      </c>
      <c r="I883" s="172">
        <v>366</v>
      </c>
      <c r="J883" s="177">
        <v>172</v>
      </c>
      <c r="K883" s="177">
        <v>48</v>
      </c>
      <c r="L883" s="178">
        <v>146</v>
      </c>
      <c r="M883" s="172">
        <v>353</v>
      </c>
      <c r="N883" s="177">
        <v>164</v>
      </c>
      <c r="O883" s="177">
        <v>49</v>
      </c>
      <c r="P883" s="178">
        <v>140</v>
      </c>
    </row>
    <row r="884" spans="1:16" x14ac:dyDescent="0.3">
      <c r="A884" s="175" t="s">
        <v>568</v>
      </c>
      <c r="B884" s="176" t="s">
        <v>763</v>
      </c>
      <c r="C884" s="176" t="s">
        <v>2078</v>
      </c>
      <c r="D884" s="175" t="s">
        <v>783</v>
      </c>
      <c r="E884" s="172">
        <v>340</v>
      </c>
      <c r="F884" s="177">
        <v>202</v>
      </c>
      <c r="G884" s="177">
        <v>2</v>
      </c>
      <c r="H884" s="178">
        <v>136</v>
      </c>
      <c r="I884" s="172">
        <v>321</v>
      </c>
      <c r="J884" s="177">
        <v>176</v>
      </c>
      <c r="K884" s="177">
        <v>10</v>
      </c>
      <c r="L884" s="178">
        <v>135</v>
      </c>
      <c r="M884" s="172">
        <v>327</v>
      </c>
      <c r="N884" s="177">
        <v>217</v>
      </c>
      <c r="O884" s="177">
        <v>6</v>
      </c>
      <c r="P884" s="178">
        <v>104</v>
      </c>
    </row>
    <row r="885" spans="1:16" x14ac:dyDescent="0.3">
      <c r="A885" s="175" t="s">
        <v>512</v>
      </c>
      <c r="B885" s="176" t="s">
        <v>181</v>
      </c>
      <c r="C885" s="176" t="s">
        <v>2079</v>
      </c>
      <c r="D885" s="175" t="s">
        <v>852</v>
      </c>
      <c r="E885" s="172">
        <v>460</v>
      </c>
      <c r="F885" s="177">
        <v>146</v>
      </c>
      <c r="G885" s="177">
        <v>149</v>
      </c>
      <c r="H885" s="178">
        <v>165</v>
      </c>
      <c r="I885" s="172">
        <v>406</v>
      </c>
      <c r="J885" s="177">
        <v>147</v>
      </c>
      <c r="K885" s="177">
        <v>104</v>
      </c>
      <c r="L885" s="178">
        <v>155</v>
      </c>
      <c r="M885" s="172">
        <v>326</v>
      </c>
      <c r="N885" s="177">
        <v>132</v>
      </c>
      <c r="O885" s="177">
        <v>71</v>
      </c>
      <c r="P885" s="178">
        <v>123</v>
      </c>
    </row>
    <row r="886" spans="1:16" x14ac:dyDescent="0.3">
      <c r="A886" s="175" t="s">
        <v>568</v>
      </c>
      <c r="B886" s="176" t="s">
        <v>261</v>
      </c>
      <c r="C886" s="176" t="s">
        <v>2080</v>
      </c>
      <c r="D886" s="175" t="s">
        <v>265</v>
      </c>
      <c r="E886" s="172">
        <v>336</v>
      </c>
      <c r="F886" s="177">
        <v>163</v>
      </c>
      <c r="G886" s="177">
        <v>25</v>
      </c>
      <c r="H886" s="178">
        <v>148</v>
      </c>
      <c r="I886" s="172">
        <v>336</v>
      </c>
      <c r="J886" s="177">
        <v>165</v>
      </c>
      <c r="K886" s="177">
        <v>23</v>
      </c>
      <c r="L886" s="178">
        <v>148</v>
      </c>
      <c r="M886" s="172">
        <v>332</v>
      </c>
      <c r="N886" s="177">
        <v>161</v>
      </c>
      <c r="O886" s="177">
        <v>48</v>
      </c>
      <c r="P886" s="178">
        <v>123</v>
      </c>
    </row>
    <row r="887" spans="1:16" x14ac:dyDescent="0.3">
      <c r="A887" s="175" t="s">
        <v>1038</v>
      </c>
      <c r="B887" s="176" t="s">
        <v>569</v>
      </c>
      <c r="C887" s="176" t="s">
        <v>2081</v>
      </c>
      <c r="D887" s="175" t="s">
        <v>671</v>
      </c>
      <c r="E887" s="172">
        <v>450</v>
      </c>
      <c r="F887" s="177">
        <v>169</v>
      </c>
      <c r="G887" s="177">
        <v>171</v>
      </c>
      <c r="H887" s="178">
        <v>110</v>
      </c>
      <c r="I887" s="172">
        <v>457</v>
      </c>
      <c r="J887" s="177">
        <v>171</v>
      </c>
      <c r="K887" s="177">
        <v>173</v>
      </c>
      <c r="L887" s="178">
        <v>113</v>
      </c>
      <c r="M887" s="172">
        <v>346</v>
      </c>
      <c r="N887" s="177">
        <v>81</v>
      </c>
      <c r="O887" s="177">
        <v>162</v>
      </c>
      <c r="P887" s="178">
        <v>103</v>
      </c>
    </row>
    <row r="888" spans="1:16" x14ac:dyDescent="0.3">
      <c r="A888" s="175" t="s">
        <v>819</v>
      </c>
      <c r="B888" s="176" t="s">
        <v>309</v>
      </c>
      <c r="C888" s="176" t="s">
        <v>2082</v>
      </c>
      <c r="D888" s="175" t="s">
        <v>325</v>
      </c>
      <c r="E888" s="172">
        <v>355</v>
      </c>
      <c r="F888" s="177">
        <v>42</v>
      </c>
      <c r="G888" s="177">
        <v>270</v>
      </c>
      <c r="H888" s="178">
        <v>43</v>
      </c>
      <c r="I888" s="172">
        <v>361</v>
      </c>
      <c r="J888" s="177">
        <v>42</v>
      </c>
      <c r="K888" s="177">
        <v>275</v>
      </c>
      <c r="L888" s="178">
        <v>44</v>
      </c>
      <c r="M888" s="172">
        <v>356</v>
      </c>
      <c r="N888" s="177">
        <v>42</v>
      </c>
      <c r="O888" s="177">
        <v>268</v>
      </c>
      <c r="P888" s="178">
        <v>46</v>
      </c>
    </row>
    <row r="889" spans="1:16" x14ac:dyDescent="0.3">
      <c r="A889" s="175" t="s">
        <v>1038</v>
      </c>
      <c r="B889" s="176" t="s">
        <v>712</v>
      </c>
      <c r="C889" s="176" t="s">
        <v>2083</v>
      </c>
      <c r="D889" s="175" t="s">
        <v>721</v>
      </c>
      <c r="E889" s="172">
        <v>374</v>
      </c>
      <c r="F889" s="177">
        <v>145</v>
      </c>
      <c r="G889" s="177">
        <v>100</v>
      </c>
      <c r="H889" s="178">
        <v>129</v>
      </c>
      <c r="I889" s="172">
        <v>407</v>
      </c>
      <c r="J889" s="177">
        <v>151</v>
      </c>
      <c r="K889" s="177">
        <v>105</v>
      </c>
      <c r="L889" s="178">
        <v>151</v>
      </c>
      <c r="M889" s="172">
        <v>329</v>
      </c>
      <c r="N889" s="177">
        <v>151</v>
      </c>
      <c r="O889" s="177">
        <v>52</v>
      </c>
      <c r="P889" s="178">
        <v>126</v>
      </c>
    </row>
    <row r="890" spans="1:16" x14ac:dyDescent="0.3">
      <c r="A890" s="175" t="s">
        <v>512</v>
      </c>
      <c r="B890" s="176" t="s">
        <v>874</v>
      </c>
      <c r="C890" s="176" t="s">
        <v>2084</v>
      </c>
      <c r="D890" s="175" t="s">
        <v>892</v>
      </c>
      <c r="E890" s="172">
        <v>397</v>
      </c>
      <c r="F890" s="177">
        <v>108</v>
      </c>
      <c r="G890" s="177">
        <v>119</v>
      </c>
      <c r="H890" s="178">
        <v>170</v>
      </c>
      <c r="I890" s="172">
        <v>401</v>
      </c>
      <c r="J890" s="177">
        <v>108</v>
      </c>
      <c r="K890" s="177">
        <v>114</v>
      </c>
      <c r="L890" s="178">
        <v>179</v>
      </c>
      <c r="M890" s="172">
        <v>333</v>
      </c>
      <c r="N890" s="177">
        <v>107</v>
      </c>
      <c r="O890" s="177">
        <v>68</v>
      </c>
      <c r="P890" s="178">
        <v>158</v>
      </c>
    </row>
    <row r="891" spans="1:16" x14ac:dyDescent="0.3">
      <c r="A891" s="175" t="s">
        <v>873</v>
      </c>
      <c r="B891" s="176" t="s">
        <v>309</v>
      </c>
      <c r="C891" s="176" t="s">
        <v>2085</v>
      </c>
      <c r="D891" s="175" t="s">
        <v>425</v>
      </c>
      <c r="E891" s="172">
        <v>342</v>
      </c>
      <c r="F891" s="177">
        <v>152</v>
      </c>
      <c r="G891" s="177">
        <v>100</v>
      </c>
      <c r="H891" s="178">
        <v>90</v>
      </c>
      <c r="I891" s="172">
        <v>334</v>
      </c>
      <c r="J891" s="177">
        <v>150</v>
      </c>
      <c r="K891" s="177">
        <v>91</v>
      </c>
      <c r="L891" s="178">
        <v>93</v>
      </c>
      <c r="M891" s="172">
        <v>351</v>
      </c>
      <c r="N891" s="177">
        <v>150</v>
      </c>
      <c r="O891" s="177">
        <v>111</v>
      </c>
      <c r="P891" s="178">
        <v>90</v>
      </c>
    </row>
    <row r="892" spans="1:16" x14ac:dyDescent="0.3">
      <c r="A892" s="175" t="s">
        <v>938</v>
      </c>
      <c r="B892" s="176" t="s">
        <v>914</v>
      </c>
      <c r="C892" s="176" t="s">
        <v>2086</v>
      </c>
      <c r="D892" s="175" t="s">
        <v>318</v>
      </c>
      <c r="E892" s="172">
        <v>387</v>
      </c>
      <c r="F892" s="177">
        <v>137</v>
      </c>
      <c r="G892" s="177">
        <v>102</v>
      </c>
      <c r="H892" s="178">
        <v>148</v>
      </c>
      <c r="I892" s="172">
        <v>387</v>
      </c>
      <c r="J892" s="177">
        <v>133</v>
      </c>
      <c r="K892" s="177">
        <v>101</v>
      </c>
      <c r="L892" s="178">
        <v>153</v>
      </c>
      <c r="M892" s="172">
        <v>344</v>
      </c>
      <c r="N892" s="177">
        <v>105</v>
      </c>
      <c r="O892" s="177">
        <v>96</v>
      </c>
      <c r="P892" s="178">
        <v>143</v>
      </c>
    </row>
    <row r="893" spans="1:16" x14ac:dyDescent="0.3">
      <c r="A893" s="175" t="s">
        <v>1162</v>
      </c>
      <c r="B893" s="176" t="s">
        <v>874</v>
      </c>
      <c r="C893" s="176" t="s">
        <v>2087</v>
      </c>
      <c r="D893" s="175" t="s">
        <v>888</v>
      </c>
      <c r="E893" s="172">
        <v>352</v>
      </c>
      <c r="F893" s="177">
        <v>207</v>
      </c>
      <c r="G893" s="177">
        <v>34</v>
      </c>
      <c r="H893" s="178">
        <v>111</v>
      </c>
      <c r="I893" s="172">
        <v>327</v>
      </c>
      <c r="J893" s="177">
        <v>205</v>
      </c>
      <c r="K893" s="177">
        <v>25</v>
      </c>
      <c r="L893" s="178">
        <v>97</v>
      </c>
      <c r="M893" s="172">
        <v>356</v>
      </c>
      <c r="N893" s="177">
        <v>206</v>
      </c>
      <c r="O893" s="177">
        <v>49</v>
      </c>
      <c r="P893" s="178">
        <v>101</v>
      </c>
    </row>
    <row r="894" spans="1:16" x14ac:dyDescent="0.3">
      <c r="A894" s="175" t="s">
        <v>107</v>
      </c>
      <c r="B894" s="176" t="s">
        <v>569</v>
      </c>
      <c r="C894" s="176" t="s">
        <v>2088</v>
      </c>
      <c r="D894" s="175" t="s">
        <v>627</v>
      </c>
      <c r="E894" s="172">
        <v>655</v>
      </c>
      <c r="F894" s="177">
        <v>443</v>
      </c>
      <c r="G894" s="177">
        <v>91</v>
      </c>
      <c r="H894" s="178">
        <v>121</v>
      </c>
      <c r="I894" s="172">
        <v>624</v>
      </c>
      <c r="J894" s="177">
        <v>435</v>
      </c>
      <c r="K894" s="177">
        <v>81</v>
      </c>
      <c r="L894" s="178">
        <v>108</v>
      </c>
      <c r="M894" s="172">
        <v>356</v>
      </c>
      <c r="N894" s="177">
        <v>157</v>
      </c>
      <c r="O894" s="177">
        <v>86</v>
      </c>
      <c r="P894" s="178">
        <v>113</v>
      </c>
    </row>
    <row r="895" spans="1:16" x14ac:dyDescent="0.3">
      <c r="A895" s="175" t="s">
        <v>512</v>
      </c>
      <c r="B895" s="176" t="s">
        <v>1131</v>
      </c>
      <c r="C895" s="176" t="s">
        <v>2089</v>
      </c>
      <c r="D895" s="175" t="s">
        <v>1146</v>
      </c>
      <c r="E895" s="172">
        <v>370</v>
      </c>
      <c r="F895" s="177">
        <v>159</v>
      </c>
      <c r="G895" s="177">
        <v>78</v>
      </c>
      <c r="H895" s="178">
        <v>133</v>
      </c>
      <c r="I895" s="172">
        <v>356</v>
      </c>
      <c r="J895" s="177">
        <v>159</v>
      </c>
      <c r="K895" s="177">
        <v>62</v>
      </c>
      <c r="L895" s="178">
        <v>135</v>
      </c>
      <c r="M895" s="172">
        <v>347</v>
      </c>
      <c r="N895" s="177">
        <v>158</v>
      </c>
      <c r="O895" s="177">
        <v>57</v>
      </c>
      <c r="P895" s="178">
        <v>132</v>
      </c>
    </row>
    <row r="896" spans="1:16" x14ac:dyDescent="0.3">
      <c r="A896" s="175" t="s">
        <v>938</v>
      </c>
      <c r="B896" s="176" t="s">
        <v>309</v>
      </c>
      <c r="C896" s="176" t="s">
        <v>2090</v>
      </c>
      <c r="D896" s="175" t="s">
        <v>388</v>
      </c>
      <c r="E896" s="172">
        <v>353</v>
      </c>
      <c r="F896" s="177">
        <v>92</v>
      </c>
      <c r="G896" s="177">
        <v>145</v>
      </c>
      <c r="H896" s="178">
        <v>116</v>
      </c>
      <c r="I896" s="172">
        <v>345</v>
      </c>
      <c r="J896" s="177">
        <v>91</v>
      </c>
      <c r="K896" s="177">
        <v>144</v>
      </c>
      <c r="L896" s="178">
        <v>110</v>
      </c>
      <c r="M896" s="172">
        <v>335</v>
      </c>
      <c r="N896" s="177">
        <v>92</v>
      </c>
      <c r="O896" s="177">
        <v>146</v>
      </c>
      <c r="P896" s="178">
        <v>97</v>
      </c>
    </row>
    <row r="897" spans="1:16" x14ac:dyDescent="0.3">
      <c r="A897" s="175" t="s">
        <v>747</v>
      </c>
      <c r="B897" s="176" t="s">
        <v>261</v>
      </c>
      <c r="C897" s="176" t="s">
        <v>2091</v>
      </c>
      <c r="D897" s="175" t="s">
        <v>290</v>
      </c>
      <c r="E897" s="172">
        <v>477</v>
      </c>
      <c r="F897" s="177">
        <v>129</v>
      </c>
      <c r="G897" s="177">
        <v>272</v>
      </c>
      <c r="H897" s="178">
        <v>76</v>
      </c>
      <c r="I897" s="172">
        <v>463</v>
      </c>
      <c r="J897" s="177">
        <v>129</v>
      </c>
      <c r="K897" s="177">
        <v>256</v>
      </c>
      <c r="L897" s="178">
        <v>78</v>
      </c>
      <c r="M897" s="172">
        <v>336</v>
      </c>
      <c r="N897" s="177">
        <v>75</v>
      </c>
      <c r="O897" s="177">
        <v>195</v>
      </c>
      <c r="P897" s="178">
        <v>66</v>
      </c>
    </row>
    <row r="898" spans="1:16" x14ac:dyDescent="0.3">
      <c r="A898" s="175" t="s">
        <v>308</v>
      </c>
      <c r="B898" s="176" t="s">
        <v>793</v>
      </c>
      <c r="C898" s="176" t="s">
        <v>2092</v>
      </c>
      <c r="D898" s="175" t="s">
        <v>805</v>
      </c>
      <c r="E898" s="172">
        <v>361</v>
      </c>
      <c r="F898" s="177">
        <v>49</v>
      </c>
      <c r="G898" s="177">
        <v>188</v>
      </c>
      <c r="H898" s="178">
        <v>124</v>
      </c>
      <c r="I898" s="172">
        <v>355</v>
      </c>
      <c r="J898" s="177">
        <v>49</v>
      </c>
      <c r="K898" s="177">
        <v>188</v>
      </c>
      <c r="L898" s="178">
        <v>118</v>
      </c>
      <c r="M898" s="172">
        <v>335</v>
      </c>
      <c r="N898" s="177">
        <v>47</v>
      </c>
      <c r="O898" s="177">
        <v>182</v>
      </c>
      <c r="P898" s="178">
        <v>106</v>
      </c>
    </row>
    <row r="899" spans="1:16" x14ac:dyDescent="0.3">
      <c r="A899" s="175" t="s">
        <v>680</v>
      </c>
      <c r="B899" s="176" t="s">
        <v>181</v>
      </c>
      <c r="C899" s="176" t="s">
        <v>2093</v>
      </c>
      <c r="D899" s="175" t="s">
        <v>846</v>
      </c>
      <c r="E899" s="172">
        <v>340</v>
      </c>
      <c r="F899" s="177">
        <v>136</v>
      </c>
      <c r="G899" s="177">
        <v>64</v>
      </c>
      <c r="H899" s="178">
        <v>140</v>
      </c>
      <c r="I899" s="172">
        <v>340</v>
      </c>
      <c r="J899" s="177">
        <v>133</v>
      </c>
      <c r="K899" s="177">
        <v>64</v>
      </c>
      <c r="L899" s="178">
        <v>143</v>
      </c>
      <c r="M899" s="172">
        <v>342</v>
      </c>
      <c r="N899" s="177">
        <v>137</v>
      </c>
      <c r="O899" s="177">
        <v>62</v>
      </c>
      <c r="P899" s="178">
        <v>143</v>
      </c>
    </row>
    <row r="900" spans="1:16" x14ac:dyDescent="0.3">
      <c r="A900" s="175" t="s">
        <v>938</v>
      </c>
      <c r="B900" s="176" t="s">
        <v>874</v>
      </c>
      <c r="C900" s="176" t="s">
        <v>2094</v>
      </c>
      <c r="D900" s="175" t="s">
        <v>895</v>
      </c>
      <c r="E900" s="172">
        <v>332</v>
      </c>
      <c r="F900" s="177">
        <v>216</v>
      </c>
      <c r="G900" s="177">
        <v>23</v>
      </c>
      <c r="H900" s="178">
        <v>93</v>
      </c>
      <c r="I900" s="172">
        <v>337</v>
      </c>
      <c r="J900" s="177">
        <v>216</v>
      </c>
      <c r="K900" s="177">
        <v>20</v>
      </c>
      <c r="L900" s="178">
        <v>101</v>
      </c>
      <c r="M900" s="172">
        <v>340</v>
      </c>
      <c r="N900" s="177">
        <v>211</v>
      </c>
      <c r="O900" s="177">
        <v>30</v>
      </c>
      <c r="P900" s="178">
        <v>99</v>
      </c>
    </row>
    <row r="901" spans="1:16" x14ac:dyDescent="0.3">
      <c r="A901" s="175" t="s">
        <v>568</v>
      </c>
      <c r="B901" s="176" t="s">
        <v>458</v>
      </c>
      <c r="C901" s="176" t="s">
        <v>2095</v>
      </c>
      <c r="D901" s="175" t="s">
        <v>463</v>
      </c>
      <c r="E901" s="172">
        <v>345</v>
      </c>
      <c r="F901" s="177">
        <v>150</v>
      </c>
      <c r="G901" s="177">
        <v>63</v>
      </c>
      <c r="H901" s="178">
        <v>132</v>
      </c>
      <c r="I901" s="172">
        <v>345</v>
      </c>
      <c r="J901" s="177">
        <v>150</v>
      </c>
      <c r="K901" s="177">
        <v>64</v>
      </c>
      <c r="L901" s="178">
        <v>131</v>
      </c>
      <c r="M901" s="172">
        <v>334</v>
      </c>
      <c r="N901" s="177">
        <v>154</v>
      </c>
      <c r="O901" s="177">
        <v>56</v>
      </c>
      <c r="P901" s="178">
        <v>124</v>
      </c>
    </row>
    <row r="902" spans="1:16" x14ac:dyDescent="0.3">
      <c r="A902" s="175" t="s">
        <v>711</v>
      </c>
      <c r="B902" s="176" t="s">
        <v>1039</v>
      </c>
      <c r="C902" s="176" t="s">
        <v>2096</v>
      </c>
      <c r="D902" s="175" t="s">
        <v>1076</v>
      </c>
      <c r="E902" s="172">
        <v>434</v>
      </c>
      <c r="F902" s="177">
        <v>155</v>
      </c>
      <c r="G902" s="177">
        <v>99</v>
      </c>
      <c r="H902" s="178">
        <v>180</v>
      </c>
      <c r="I902" s="172">
        <v>380</v>
      </c>
      <c r="J902" s="177">
        <v>149</v>
      </c>
      <c r="K902" s="177">
        <v>82</v>
      </c>
      <c r="L902" s="178">
        <v>149</v>
      </c>
      <c r="M902" s="172">
        <v>302</v>
      </c>
      <c r="N902" s="177">
        <v>129</v>
      </c>
      <c r="O902" s="177">
        <v>61</v>
      </c>
      <c r="P902" s="178">
        <v>112</v>
      </c>
    </row>
    <row r="903" spans="1:16" x14ac:dyDescent="0.3">
      <c r="A903" s="175" t="s">
        <v>1085</v>
      </c>
      <c r="B903" s="176" t="s">
        <v>181</v>
      </c>
      <c r="C903" s="176" t="s">
        <v>2097</v>
      </c>
      <c r="D903" s="175" t="s">
        <v>831</v>
      </c>
      <c r="E903" s="172">
        <v>409</v>
      </c>
      <c r="F903" s="177">
        <v>195</v>
      </c>
      <c r="G903" s="177">
        <v>77</v>
      </c>
      <c r="H903" s="178">
        <v>137</v>
      </c>
      <c r="I903" s="172">
        <v>394</v>
      </c>
      <c r="J903" s="177">
        <v>175</v>
      </c>
      <c r="K903" s="177">
        <v>78</v>
      </c>
      <c r="L903" s="178">
        <v>141</v>
      </c>
      <c r="M903" s="172">
        <v>324</v>
      </c>
      <c r="N903" s="177">
        <v>144</v>
      </c>
      <c r="O903" s="177">
        <v>54</v>
      </c>
      <c r="P903" s="178">
        <v>126</v>
      </c>
    </row>
    <row r="904" spans="1:16" x14ac:dyDescent="0.3">
      <c r="A904" s="175" t="s">
        <v>938</v>
      </c>
      <c r="B904" s="176" t="s">
        <v>939</v>
      </c>
      <c r="C904" s="176" t="s">
        <v>2098</v>
      </c>
      <c r="D904" s="175" t="s">
        <v>971</v>
      </c>
      <c r="E904" s="172">
        <v>364</v>
      </c>
      <c r="F904" s="177">
        <v>163</v>
      </c>
      <c r="G904" s="177">
        <v>57</v>
      </c>
      <c r="H904" s="178">
        <v>144</v>
      </c>
      <c r="I904" s="172">
        <v>345</v>
      </c>
      <c r="J904" s="177">
        <v>162</v>
      </c>
      <c r="K904" s="177">
        <v>40</v>
      </c>
      <c r="L904" s="178">
        <v>143</v>
      </c>
      <c r="M904" s="172">
        <v>337</v>
      </c>
      <c r="N904" s="177">
        <v>132</v>
      </c>
      <c r="O904" s="177">
        <v>63</v>
      </c>
      <c r="P904" s="178">
        <v>142</v>
      </c>
    </row>
    <row r="905" spans="1:16" x14ac:dyDescent="0.3">
      <c r="A905" s="175" t="s">
        <v>819</v>
      </c>
      <c r="B905" s="176" t="s">
        <v>569</v>
      </c>
      <c r="C905" s="176" t="s">
        <v>2099</v>
      </c>
      <c r="D905" s="175" t="s">
        <v>661</v>
      </c>
      <c r="E905" s="172">
        <v>334</v>
      </c>
      <c r="F905" s="177">
        <v>128</v>
      </c>
      <c r="G905" s="177">
        <v>26</v>
      </c>
      <c r="H905" s="178">
        <v>180</v>
      </c>
      <c r="I905" s="172">
        <v>345</v>
      </c>
      <c r="J905" s="177">
        <v>128</v>
      </c>
      <c r="K905" s="177">
        <v>32</v>
      </c>
      <c r="L905" s="178">
        <v>185</v>
      </c>
      <c r="M905" s="172">
        <v>325</v>
      </c>
      <c r="N905" s="177">
        <v>122</v>
      </c>
      <c r="O905" s="177">
        <v>31</v>
      </c>
      <c r="P905" s="178">
        <v>172</v>
      </c>
    </row>
    <row r="906" spans="1:16" x14ac:dyDescent="0.3">
      <c r="A906" s="175" t="s">
        <v>260</v>
      </c>
      <c r="B906" s="176" t="s">
        <v>181</v>
      </c>
      <c r="C906" s="176" t="s">
        <v>2100</v>
      </c>
      <c r="D906" s="176" t="s">
        <v>624</v>
      </c>
      <c r="E906" s="172">
        <v>480</v>
      </c>
      <c r="F906" s="177">
        <v>238</v>
      </c>
      <c r="G906" s="177">
        <v>194</v>
      </c>
      <c r="H906" s="178">
        <v>48</v>
      </c>
      <c r="I906" s="172">
        <v>488</v>
      </c>
      <c r="J906" s="177">
        <v>238</v>
      </c>
      <c r="K906" s="177">
        <v>196</v>
      </c>
      <c r="L906" s="178">
        <v>54</v>
      </c>
      <c r="M906" s="172">
        <v>337</v>
      </c>
      <c r="N906" s="177">
        <v>102</v>
      </c>
      <c r="O906" s="177">
        <v>182</v>
      </c>
      <c r="P906" s="178">
        <v>53</v>
      </c>
    </row>
    <row r="907" spans="1:16" x14ac:dyDescent="0.3">
      <c r="A907" s="175" t="s">
        <v>107</v>
      </c>
      <c r="B907" s="176" t="s">
        <v>939</v>
      </c>
      <c r="C907" s="176" t="s">
        <v>2101</v>
      </c>
      <c r="D907" s="175" t="s">
        <v>1001</v>
      </c>
      <c r="E907" s="172">
        <v>338</v>
      </c>
      <c r="F907" s="177">
        <v>112</v>
      </c>
      <c r="G907" s="177">
        <v>77</v>
      </c>
      <c r="H907" s="178">
        <v>149</v>
      </c>
      <c r="I907" s="172">
        <v>340</v>
      </c>
      <c r="J907" s="177">
        <v>113</v>
      </c>
      <c r="K907" s="177">
        <v>67</v>
      </c>
      <c r="L907" s="178">
        <v>160</v>
      </c>
      <c r="M907" s="172">
        <v>333</v>
      </c>
      <c r="N907" s="177">
        <v>107</v>
      </c>
      <c r="O907" s="177">
        <v>69</v>
      </c>
      <c r="P907" s="178">
        <v>157</v>
      </c>
    </row>
    <row r="908" spans="1:16" x14ac:dyDescent="0.3">
      <c r="A908" s="175" t="s">
        <v>938</v>
      </c>
      <c r="B908" s="176" t="s">
        <v>681</v>
      </c>
      <c r="C908" s="176" t="s">
        <v>2102</v>
      </c>
      <c r="D908" s="175" t="s">
        <v>709</v>
      </c>
      <c r="E908" s="172">
        <v>320</v>
      </c>
      <c r="F908" s="177">
        <v>148</v>
      </c>
      <c r="G908" s="177">
        <v>17</v>
      </c>
      <c r="H908" s="178">
        <v>155</v>
      </c>
      <c r="I908" s="172">
        <v>334</v>
      </c>
      <c r="J908" s="177">
        <v>153</v>
      </c>
      <c r="K908" s="177">
        <v>16</v>
      </c>
      <c r="L908" s="178">
        <v>165</v>
      </c>
      <c r="M908" s="172">
        <v>297</v>
      </c>
      <c r="N908" s="177">
        <v>153</v>
      </c>
      <c r="O908" s="177">
        <v>17</v>
      </c>
      <c r="P908" s="178">
        <v>127</v>
      </c>
    </row>
    <row r="909" spans="1:16" x14ac:dyDescent="0.3">
      <c r="A909" s="175" t="s">
        <v>819</v>
      </c>
      <c r="B909" s="176" t="s">
        <v>1039</v>
      </c>
      <c r="C909" s="176" t="s">
        <v>2103</v>
      </c>
      <c r="D909" s="175" t="s">
        <v>1054</v>
      </c>
      <c r="E909" s="172">
        <v>303</v>
      </c>
      <c r="F909" s="177">
        <v>143</v>
      </c>
      <c r="G909" s="177">
        <v>39</v>
      </c>
      <c r="H909" s="178">
        <v>121</v>
      </c>
      <c r="I909" s="172">
        <v>275</v>
      </c>
      <c r="J909" s="177">
        <v>144</v>
      </c>
      <c r="K909" s="177">
        <v>35</v>
      </c>
      <c r="L909" s="178">
        <v>96</v>
      </c>
      <c r="M909" s="172">
        <v>295</v>
      </c>
      <c r="N909" s="177">
        <v>144</v>
      </c>
      <c r="O909" s="177">
        <v>95</v>
      </c>
      <c r="P909" s="178">
        <v>56</v>
      </c>
    </row>
    <row r="910" spans="1:16" x14ac:dyDescent="0.3">
      <c r="A910" s="175" t="s">
        <v>819</v>
      </c>
      <c r="B910" s="176" t="s">
        <v>939</v>
      </c>
      <c r="C910" s="176" t="s">
        <v>2104</v>
      </c>
      <c r="D910" s="175" t="s">
        <v>982</v>
      </c>
      <c r="E910" s="172">
        <v>335</v>
      </c>
      <c r="F910" s="177">
        <v>196</v>
      </c>
      <c r="G910" s="177">
        <v>45</v>
      </c>
      <c r="H910" s="178">
        <v>94</v>
      </c>
      <c r="I910" s="172">
        <v>335</v>
      </c>
      <c r="J910" s="177">
        <v>196</v>
      </c>
      <c r="K910" s="177">
        <v>43</v>
      </c>
      <c r="L910" s="178">
        <v>96</v>
      </c>
      <c r="M910" s="172">
        <v>329</v>
      </c>
      <c r="N910" s="177">
        <v>195</v>
      </c>
      <c r="O910" s="177">
        <v>44</v>
      </c>
      <c r="P910" s="178">
        <v>90</v>
      </c>
    </row>
    <row r="911" spans="1:16" x14ac:dyDescent="0.3">
      <c r="A911" s="175" t="s">
        <v>680</v>
      </c>
      <c r="B911" s="176" t="s">
        <v>309</v>
      </c>
      <c r="C911" s="176" t="s">
        <v>2105</v>
      </c>
      <c r="D911" s="175" t="s">
        <v>327</v>
      </c>
      <c r="E911" s="172">
        <v>361</v>
      </c>
      <c r="F911" s="177">
        <v>147</v>
      </c>
      <c r="G911" s="177">
        <v>105</v>
      </c>
      <c r="H911" s="178">
        <v>109</v>
      </c>
      <c r="I911" s="172">
        <v>355</v>
      </c>
      <c r="J911" s="177">
        <v>148</v>
      </c>
      <c r="K911" s="177">
        <v>105</v>
      </c>
      <c r="L911" s="178">
        <v>102</v>
      </c>
      <c r="M911" s="172">
        <v>319</v>
      </c>
      <c r="N911" s="177">
        <v>149</v>
      </c>
      <c r="O911" s="177">
        <v>83</v>
      </c>
      <c r="P911" s="178">
        <v>87</v>
      </c>
    </row>
    <row r="912" spans="1:16" x14ac:dyDescent="0.3">
      <c r="A912" s="175" t="s">
        <v>308</v>
      </c>
      <c r="B912" s="176" t="s">
        <v>181</v>
      </c>
      <c r="C912" s="176" t="s">
        <v>2106</v>
      </c>
      <c r="D912" s="175" t="s">
        <v>822</v>
      </c>
      <c r="E912" s="172">
        <v>361</v>
      </c>
      <c r="F912" s="177">
        <v>149</v>
      </c>
      <c r="G912" s="177">
        <v>113</v>
      </c>
      <c r="H912" s="178">
        <v>99</v>
      </c>
      <c r="I912" s="172">
        <v>357</v>
      </c>
      <c r="J912" s="177">
        <v>143</v>
      </c>
      <c r="K912" s="177">
        <v>114</v>
      </c>
      <c r="L912" s="178">
        <v>100</v>
      </c>
      <c r="M912" s="172">
        <v>330</v>
      </c>
      <c r="N912" s="177">
        <v>126</v>
      </c>
      <c r="O912" s="177">
        <v>106</v>
      </c>
      <c r="P912" s="178">
        <v>98</v>
      </c>
    </row>
    <row r="913" spans="1:16" x14ac:dyDescent="0.3">
      <c r="A913" s="175" t="s">
        <v>308</v>
      </c>
      <c r="B913" s="176" t="s">
        <v>1039</v>
      </c>
      <c r="C913" s="176" t="s">
        <v>2107</v>
      </c>
      <c r="D913" s="175" t="s">
        <v>1084</v>
      </c>
      <c r="E913" s="172">
        <v>390</v>
      </c>
      <c r="F913" s="177">
        <v>246</v>
      </c>
      <c r="G913" s="177">
        <v>21</v>
      </c>
      <c r="H913" s="178">
        <v>123</v>
      </c>
      <c r="I913" s="172">
        <v>362</v>
      </c>
      <c r="J913" s="177">
        <v>216</v>
      </c>
      <c r="K913" s="177">
        <v>14</v>
      </c>
      <c r="L913" s="178">
        <v>132</v>
      </c>
      <c r="M913" s="172">
        <v>318</v>
      </c>
      <c r="N913" s="177">
        <v>185</v>
      </c>
      <c r="O913" s="177">
        <v>14</v>
      </c>
      <c r="P913" s="178">
        <v>119</v>
      </c>
    </row>
    <row r="914" spans="1:16" x14ac:dyDescent="0.3">
      <c r="A914" s="175" t="s">
        <v>234</v>
      </c>
      <c r="B914" s="176" t="s">
        <v>1039</v>
      </c>
      <c r="C914" s="176" t="s">
        <v>2108</v>
      </c>
      <c r="D914" s="175" t="s">
        <v>1081</v>
      </c>
      <c r="E914" s="172">
        <v>438</v>
      </c>
      <c r="F914" s="177">
        <v>200</v>
      </c>
      <c r="G914" s="177">
        <v>181</v>
      </c>
      <c r="H914" s="178">
        <v>57</v>
      </c>
      <c r="I914" s="172">
        <v>364</v>
      </c>
      <c r="J914" s="177">
        <v>189</v>
      </c>
      <c r="K914" s="177">
        <v>138</v>
      </c>
      <c r="L914" s="178">
        <v>37</v>
      </c>
      <c r="M914" s="172">
        <v>332</v>
      </c>
      <c r="N914" s="177">
        <v>189</v>
      </c>
      <c r="O914" s="177">
        <v>104</v>
      </c>
      <c r="P914" s="178">
        <v>39</v>
      </c>
    </row>
    <row r="915" spans="1:16" x14ac:dyDescent="0.3">
      <c r="A915" s="175" t="s">
        <v>1038</v>
      </c>
      <c r="B915" s="176" t="s">
        <v>309</v>
      </c>
      <c r="C915" s="176" t="s">
        <v>2109</v>
      </c>
      <c r="D915" s="176" t="s">
        <v>334</v>
      </c>
      <c r="E915" s="172">
        <v>324</v>
      </c>
      <c r="F915" s="177">
        <v>168</v>
      </c>
      <c r="G915" s="177">
        <v>20</v>
      </c>
      <c r="H915" s="178">
        <v>136</v>
      </c>
      <c r="I915" s="172">
        <v>335</v>
      </c>
      <c r="J915" s="177">
        <v>171</v>
      </c>
      <c r="K915" s="177">
        <v>20</v>
      </c>
      <c r="L915" s="178">
        <v>144</v>
      </c>
      <c r="M915" s="172">
        <v>326</v>
      </c>
      <c r="N915" s="177">
        <v>164</v>
      </c>
      <c r="O915" s="177">
        <v>20</v>
      </c>
      <c r="P915" s="178">
        <v>142</v>
      </c>
    </row>
    <row r="916" spans="1:16" x14ac:dyDescent="0.3">
      <c r="A916" s="175" t="s">
        <v>107</v>
      </c>
      <c r="B916" s="176" t="s">
        <v>1086</v>
      </c>
      <c r="C916" s="176" t="s">
        <v>2110</v>
      </c>
      <c r="D916" s="175" t="s">
        <v>123</v>
      </c>
      <c r="E916" s="172">
        <v>333</v>
      </c>
      <c r="F916" s="177">
        <v>179</v>
      </c>
      <c r="G916" s="177">
        <v>57</v>
      </c>
      <c r="H916" s="178">
        <v>97</v>
      </c>
      <c r="I916" s="172">
        <v>334</v>
      </c>
      <c r="J916" s="177">
        <v>180</v>
      </c>
      <c r="K916" s="177">
        <v>55</v>
      </c>
      <c r="L916" s="178">
        <v>99</v>
      </c>
      <c r="M916" s="172">
        <v>270</v>
      </c>
      <c r="N916" s="177">
        <v>179</v>
      </c>
      <c r="O916" s="177">
        <v>48</v>
      </c>
      <c r="P916" s="178">
        <v>43</v>
      </c>
    </row>
    <row r="917" spans="1:16" x14ac:dyDescent="0.3">
      <c r="A917" s="175" t="s">
        <v>1085</v>
      </c>
      <c r="B917" s="176" t="s">
        <v>181</v>
      </c>
      <c r="C917" s="176" t="s">
        <v>2111</v>
      </c>
      <c r="D917" s="175" t="s">
        <v>821</v>
      </c>
      <c r="E917" s="172">
        <v>338</v>
      </c>
      <c r="F917" s="177">
        <v>116</v>
      </c>
      <c r="G917" s="177">
        <v>56</v>
      </c>
      <c r="H917" s="178">
        <v>166</v>
      </c>
      <c r="I917" s="172">
        <v>334</v>
      </c>
      <c r="J917" s="177">
        <v>116</v>
      </c>
      <c r="K917" s="177">
        <v>57</v>
      </c>
      <c r="L917" s="178">
        <v>161</v>
      </c>
      <c r="M917" s="172">
        <v>313</v>
      </c>
      <c r="N917" s="177">
        <v>111</v>
      </c>
      <c r="O917" s="177">
        <v>53</v>
      </c>
      <c r="P917" s="178">
        <v>149</v>
      </c>
    </row>
    <row r="918" spans="1:16" x14ac:dyDescent="0.3">
      <c r="A918" s="175" t="s">
        <v>792</v>
      </c>
      <c r="B918" s="176" t="s">
        <v>458</v>
      </c>
      <c r="C918" s="176" t="s">
        <v>2112</v>
      </c>
      <c r="D918" s="175" t="s">
        <v>468</v>
      </c>
      <c r="E918" s="172">
        <v>343</v>
      </c>
      <c r="F918" s="177">
        <v>91</v>
      </c>
      <c r="G918" s="177">
        <v>135</v>
      </c>
      <c r="H918" s="178">
        <v>117</v>
      </c>
      <c r="I918" s="172">
        <v>331</v>
      </c>
      <c r="J918" s="177">
        <v>92</v>
      </c>
      <c r="K918" s="177">
        <v>131</v>
      </c>
      <c r="L918" s="178">
        <v>108</v>
      </c>
      <c r="M918" s="172">
        <v>306</v>
      </c>
      <c r="N918" s="177">
        <v>92</v>
      </c>
      <c r="O918" s="177">
        <v>116</v>
      </c>
      <c r="P918" s="178">
        <v>98</v>
      </c>
    </row>
    <row r="919" spans="1:16" x14ac:dyDescent="0.3">
      <c r="A919" s="175" t="s">
        <v>762</v>
      </c>
      <c r="B919" s="176" t="s">
        <v>309</v>
      </c>
      <c r="C919" s="176" t="s">
        <v>2113</v>
      </c>
      <c r="D919" s="175" t="s">
        <v>366</v>
      </c>
      <c r="E919" s="172">
        <v>423</v>
      </c>
      <c r="F919" s="177">
        <v>242</v>
      </c>
      <c r="G919" s="177">
        <v>68</v>
      </c>
      <c r="H919" s="178">
        <v>113</v>
      </c>
      <c r="I919" s="172">
        <v>384</v>
      </c>
      <c r="J919" s="177">
        <v>208</v>
      </c>
      <c r="K919" s="177">
        <v>60</v>
      </c>
      <c r="L919" s="178">
        <v>116</v>
      </c>
      <c r="M919" s="172">
        <v>299</v>
      </c>
      <c r="N919" s="177">
        <v>144</v>
      </c>
      <c r="O919" s="177">
        <v>56</v>
      </c>
      <c r="P919" s="178">
        <v>99</v>
      </c>
    </row>
    <row r="920" spans="1:16" x14ac:dyDescent="0.3">
      <c r="A920" s="175" t="s">
        <v>747</v>
      </c>
      <c r="B920" s="176" t="s">
        <v>181</v>
      </c>
      <c r="C920" s="176" t="s">
        <v>2114</v>
      </c>
      <c r="D920" s="175" t="s">
        <v>642</v>
      </c>
      <c r="E920" s="172">
        <v>326</v>
      </c>
      <c r="F920" s="177">
        <v>112</v>
      </c>
      <c r="G920" s="177">
        <v>73</v>
      </c>
      <c r="H920" s="178">
        <v>141</v>
      </c>
      <c r="I920" s="172">
        <v>320</v>
      </c>
      <c r="J920" s="177">
        <v>111</v>
      </c>
      <c r="K920" s="177">
        <v>64</v>
      </c>
      <c r="L920" s="178">
        <v>145</v>
      </c>
      <c r="M920" s="172">
        <v>308</v>
      </c>
      <c r="N920" s="177">
        <v>110</v>
      </c>
      <c r="O920" s="177">
        <v>60</v>
      </c>
      <c r="P920" s="178">
        <v>138</v>
      </c>
    </row>
    <row r="921" spans="1:16" x14ac:dyDescent="0.3">
      <c r="A921" s="175" t="s">
        <v>1130</v>
      </c>
      <c r="B921" s="176" t="s">
        <v>874</v>
      </c>
      <c r="C921" s="176" t="s">
        <v>2115</v>
      </c>
      <c r="D921" s="175" t="s">
        <v>890</v>
      </c>
      <c r="E921" s="172">
        <v>324</v>
      </c>
      <c r="F921" s="177">
        <v>170</v>
      </c>
      <c r="G921" s="177">
        <v>85</v>
      </c>
      <c r="H921" s="178">
        <v>69</v>
      </c>
      <c r="I921" s="172">
        <v>317</v>
      </c>
      <c r="J921" s="177">
        <v>168</v>
      </c>
      <c r="K921" s="177">
        <v>81</v>
      </c>
      <c r="L921" s="178">
        <v>68</v>
      </c>
      <c r="M921" s="172">
        <v>314</v>
      </c>
      <c r="N921" s="177">
        <v>172</v>
      </c>
      <c r="O921" s="177">
        <v>74</v>
      </c>
      <c r="P921" s="178">
        <v>68</v>
      </c>
    </row>
    <row r="922" spans="1:16" x14ac:dyDescent="0.3">
      <c r="A922" s="175" t="s">
        <v>1130</v>
      </c>
      <c r="B922" s="176" t="s">
        <v>763</v>
      </c>
      <c r="C922" s="176" t="s">
        <v>2116</v>
      </c>
      <c r="D922" s="175" t="s">
        <v>772</v>
      </c>
      <c r="E922" s="172">
        <v>505</v>
      </c>
      <c r="F922" s="177">
        <v>316</v>
      </c>
      <c r="G922" s="177">
        <v>77</v>
      </c>
      <c r="H922" s="178">
        <v>112</v>
      </c>
      <c r="I922" s="172">
        <v>471</v>
      </c>
      <c r="J922" s="177">
        <v>314</v>
      </c>
      <c r="K922" s="177">
        <v>73</v>
      </c>
      <c r="L922" s="178">
        <v>84</v>
      </c>
      <c r="M922" s="172">
        <v>297</v>
      </c>
      <c r="N922" s="177">
        <v>149</v>
      </c>
      <c r="O922" s="177">
        <v>78</v>
      </c>
      <c r="P922" s="178">
        <v>70</v>
      </c>
    </row>
    <row r="923" spans="1:16" x14ac:dyDescent="0.3">
      <c r="A923" s="175" t="s">
        <v>1085</v>
      </c>
      <c r="B923" s="176" t="s">
        <v>914</v>
      </c>
      <c r="C923" s="176" t="s">
        <v>2117</v>
      </c>
      <c r="D923" s="175" t="s">
        <v>272</v>
      </c>
      <c r="E923" s="172">
        <v>318</v>
      </c>
      <c r="F923" s="177">
        <v>117</v>
      </c>
      <c r="G923" s="177">
        <v>91</v>
      </c>
      <c r="H923" s="178">
        <v>110</v>
      </c>
      <c r="I923" s="172">
        <v>320</v>
      </c>
      <c r="J923" s="177">
        <v>115</v>
      </c>
      <c r="K923" s="177">
        <v>88</v>
      </c>
      <c r="L923" s="178">
        <v>117</v>
      </c>
      <c r="M923" s="172">
        <v>312</v>
      </c>
      <c r="N923" s="177">
        <v>127</v>
      </c>
      <c r="O923" s="177">
        <v>67</v>
      </c>
      <c r="P923" s="178">
        <v>118</v>
      </c>
    </row>
    <row r="924" spans="1:16" x14ac:dyDescent="0.3">
      <c r="A924" s="175" t="s">
        <v>260</v>
      </c>
      <c r="B924" s="176" t="s">
        <v>181</v>
      </c>
      <c r="C924" s="176" t="s">
        <v>2118</v>
      </c>
      <c r="D924" s="175" t="s">
        <v>835</v>
      </c>
      <c r="E924" s="172">
        <v>438</v>
      </c>
      <c r="F924" s="177">
        <v>240</v>
      </c>
      <c r="G924" s="177">
        <v>135</v>
      </c>
      <c r="H924" s="178">
        <v>63</v>
      </c>
      <c r="I924" s="172">
        <v>458</v>
      </c>
      <c r="J924" s="177">
        <v>247</v>
      </c>
      <c r="K924" s="177">
        <v>143</v>
      </c>
      <c r="L924" s="178">
        <v>68</v>
      </c>
      <c r="M924" s="172">
        <v>322</v>
      </c>
      <c r="N924" s="177">
        <v>107</v>
      </c>
      <c r="O924" s="177">
        <v>136</v>
      </c>
      <c r="P924" s="178">
        <v>79</v>
      </c>
    </row>
    <row r="925" spans="1:16" x14ac:dyDescent="0.3">
      <c r="A925" s="175" t="s">
        <v>819</v>
      </c>
      <c r="B925" s="176" t="s">
        <v>309</v>
      </c>
      <c r="C925" s="176" t="s">
        <v>2119</v>
      </c>
      <c r="D925" s="175" t="s">
        <v>363</v>
      </c>
      <c r="E925" s="172">
        <v>314</v>
      </c>
      <c r="F925" s="177">
        <v>108</v>
      </c>
      <c r="G925" s="177">
        <v>98</v>
      </c>
      <c r="H925" s="178">
        <v>108</v>
      </c>
      <c r="I925" s="172">
        <v>320</v>
      </c>
      <c r="J925" s="177">
        <v>107</v>
      </c>
      <c r="K925" s="177">
        <v>101</v>
      </c>
      <c r="L925" s="178">
        <v>112</v>
      </c>
      <c r="M925" s="172">
        <v>310</v>
      </c>
      <c r="N925" s="177">
        <v>105</v>
      </c>
      <c r="O925" s="177">
        <v>94</v>
      </c>
      <c r="P925" s="178">
        <v>111</v>
      </c>
    </row>
    <row r="926" spans="1:16" x14ac:dyDescent="0.3">
      <c r="A926" s="175" t="s">
        <v>107</v>
      </c>
      <c r="B926" s="176" t="s">
        <v>272</v>
      </c>
      <c r="C926" s="176" t="s">
        <v>2120</v>
      </c>
      <c r="D926" s="175" t="s">
        <v>198</v>
      </c>
      <c r="E926" s="172">
        <v>362</v>
      </c>
      <c r="F926" s="177">
        <v>201</v>
      </c>
      <c r="G926" s="177">
        <v>105</v>
      </c>
      <c r="H926" s="178">
        <v>56</v>
      </c>
      <c r="I926" s="172">
        <v>337</v>
      </c>
      <c r="J926" s="177">
        <v>204</v>
      </c>
      <c r="K926" s="177">
        <v>80</v>
      </c>
      <c r="L926" s="178">
        <v>53</v>
      </c>
      <c r="M926" s="172">
        <v>308</v>
      </c>
      <c r="N926" s="177">
        <v>204</v>
      </c>
      <c r="O926" s="177">
        <v>53</v>
      </c>
      <c r="P926" s="178">
        <v>51</v>
      </c>
    </row>
    <row r="927" spans="1:16" x14ac:dyDescent="0.3">
      <c r="A927" s="175" t="s">
        <v>819</v>
      </c>
      <c r="B927" s="176" t="s">
        <v>458</v>
      </c>
      <c r="C927" s="176" t="s">
        <v>2121</v>
      </c>
      <c r="D927" s="175" t="s">
        <v>467</v>
      </c>
      <c r="E927" s="172">
        <v>334</v>
      </c>
      <c r="F927" s="177">
        <v>152</v>
      </c>
      <c r="G927" s="177">
        <v>93</v>
      </c>
      <c r="H927" s="178">
        <v>89</v>
      </c>
      <c r="I927" s="172">
        <v>322</v>
      </c>
      <c r="J927" s="177">
        <v>151</v>
      </c>
      <c r="K927" s="177">
        <v>80</v>
      </c>
      <c r="L927" s="178">
        <v>91</v>
      </c>
      <c r="M927" s="172">
        <v>317</v>
      </c>
      <c r="N927" s="177">
        <v>151</v>
      </c>
      <c r="O927" s="177">
        <v>68</v>
      </c>
      <c r="P927" s="178">
        <v>98</v>
      </c>
    </row>
    <row r="928" spans="1:16" x14ac:dyDescent="0.3">
      <c r="A928" s="175" t="s">
        <v>873</v>
      </c>
      <c r="B928" s="176" t="s">
        <v>939</v>
      </c>
      <c r="C928" s="176" t="s">
        <v>2122</v>
      </c>
      <c r="D928" s="175" t="s">
        <v>976</v>
      </c>
      <c r="E928" s="172">
        <v>298</v>
      </c>
      <c r="F928" s="177">
        <v>112</v>
      </c>
      <c r="G928" s="177">
        <v>36</v>
      </c>
      <c r="H928" s="178">
        <v>150</v>
      </c>
      <c r="I928" s="172">
        <v>309</v>
      </c>
      <c r="J928" s="177">
        <v>110</v>
      </c>
      <c r="K928" s="177">
        <v>23</v>
      </c>
      <c r="L928" s="178">
        <v>176</v>
      </c>
      <c r="M928" s="172">
        <v>294</v>
      </c>
      <c r="N928" s="177">
        <v>111</v>
      </c>
      <c r="O928" s="177">
        <v>21</v>
      </c>
      <c r="P928" s="178">
        <v>162</v>
      </c>
    </row>
    <row r="929" spans="1:16" x14ac:dyDescent="0.3">
      <c r="A929" s="175" t="s">
        <v>429</v>
      </c>
      <c r="B929" s="176" t="s">
        <v>475</v>
      </c>
      <c r="C929" s="176" t="s">
        <v>2123</v>
      </c>
      <c r="D929" s="175" t="s">
        <v>501</v>
      </c>
      <c r="E929" s="172">
        <v>370</v>
      </c>
      <c r="F929" s="177">
        <v>157</v>
      </c>
      <c r="G929" s="177">
        <v>161</v>
      </c>
      <c r="H929" s="178">
        <v>52</v>
      </c>
      <c r="I929" s="172">
        <v>363</v>
      </c>
      <c r="J929" s="177">
        <v>157</v>
      </c>
      <c r="K929" s="177">
        <v>153</v>
      </c>
      <c r="L929" s="178">
        <v>53</v>
      </c>
      <c r="M929" s="172">
        <v>304</v>
      </c>
      <c r="N929" s="177">
        <v>104</v>
      </c>
      <c r="O929" s="177">
        <v>151</v>
      </c>
      <c r="P929" s="178">
        <v>49</v>
      </c>
    </row>
    <row r="930" spans="1:16" x14ac:dyDescent="0.3">
      <c r="A930" s="175" t="s">
        <v>819</v>
      </c>
      <c r="B930" s="176" t="s">
        <v>939</v>
      </c>
      <c r="C930" s="176" t="s">
        <v>2124</v>
      </c>
      <c r="D930" s="175" t="s">
        <v>506</v>
      </c>
      <c r="E930" s="172">
        <v>305</v>
      </c>
      <c r="F930" s="177">
        <v>154</v>
      </c>
      <c r="G930" s="177">
        <v>65</v>
      </c>
      <c r="H930" s="178">
        <v>86</v>
      </c>
      <c r="I930" s="172">
        <v>302</v>
      </c>
      <c r="J930" s="177">
        <v>138</v>
      </c>
      <c r="K930" s="177">
        <v>73</v>
      </c>
      <c r="L930" s="178">
        <v>91</v>
      </c>
      <c r="M930" s="172">
        <v>302</v>
      </c>
      <c r="N930" s="177">
        <v>138</v>
      </c>
      <c r="O930" s="177">
        <v>78</v>
      </c>
      <c r="P930" s="178">
        <v>86</v>
      </c>
    </row>
    <row r="931" spans="1:16" x14ac:dyDescent="0.3">
      <c r="A931" s="175" t="s">
        <v>107</v>
      </c>
      <c r="B931" s="176" t="s">
        <v>1039</v>
      </c>
      <c r="C931" s="176" t="s">
        <v>2125</v>
      </c>
      <c r="D931" s="175" t="s">
        <v>1049</v>
      </c>
      <c r="E931" s="172">
        <v>319</v>
      </c>
      <c r="F931" s="177">
        <v>90</v>
      </c>
      <c r="G931" s="177">
        <v>50</v>
      </c>
      <c r="H931" s="178">
        <v>179</v>
      </c>
      <c r="I931" s="172">
        <v>319</v>
      </c>
      <c r="J931" s="177">
        <v>90</v>
      </c>
      <c r="K931" s="177">
        <v>48</v>
      </c>
      <c r="L931" s="178">
        <v>181</v>
      </c>
      <c r="M931" s="172">
        <v>304</v>
      </c>
      <c r="N931" s="177">
        <v>77</v>
      </c>
      <c r="O931" s="177">
        <v>48</v>
      </c>
      <c r="P931" s="178">
        <v>179</v>
      </c>
    </row>
    <row r="932" spans="1:16" x14ac:dyDescent="0.3">
      <c r="A932" s="175" t="s">
        <v>568</v>
      </c>
      <c r="B932" s="176" t="s">
        <v>108</v>
      </c>
      <c r="C932" s="176" t="s">
        <v>2126</v>
      </c>
      <c r="D932" s="175" t="s">
        <v>222</v>
      </c>
      <c r="E932" s="172">
        <v>281</v>
      </c>
      <c r="F932" s="177">
        <v>186</v>
      </c>
      <c r="G932" s="177">
        <v>8</v>
      </c>
      <c r="H932" s="178">
        <v>87</v>
      </c>
      <c r="I932" s="172">
        <v>285</v>
      </c>
      <c r="J932" s="177">
        <v>189</v>
      </c>
      <c r="K932" s="177">
        <v>5</v>
      </c>
      <c r="L932" s="178">
        <v>91</v>
      </c>
      <c r="M932" s="172">
        <v>299</v>
      </c>
      <c r="N932" s="177">
        <v>190</v>
      </c>
      <c r="O932" s="177">
        <v>24</v>
      </c>
      <c r="P932" s="178">
        <v>85</v>
      </c>
    </row>
    <row r="933" spans="1:16" x14ac:dyDescent="0.3">
      <c r="A933" s="175" t="s">
        <v>1038</v>
      </c>
      <c r="B933" s="176" t="s">
        <v>309</v>
      </c>
      <c r="C933" s="176" t="s">
        <v>2127</v>
      </c>
      <c r="D933" s="175" t="s">
        <v>420</v>
      </c>
      <c r="E933" s="172">
        <v>377</v>
      </c>
      <c r="F933" s="177">
        <v>200</v>
      </c>
      <c r="G933" s="177">
        <v>58</v>
      </c>
      <c r="H933" s="178">
        <v>119</v>
      </c>
      <c r="I933" s="172">
        <v>338</v>
      </c>
      <c r="J933" s="177">
        <v>167</v>
      </c>
      <c r="K933" s="177">
        <v>51</v>
      </c>
      <c r="L933" s="178">
        <v>120</v>
      </c>
      <c r="M933" s="172">
        <v>269</v>
      </c>
      <c r="N933" s="177">
        <v>130</v>
      </c>
      <c r="O933" s="177">
        <v>54</v>
      </c>
      <c r="P933" s="178">
        <v>85</v>
      </c>
    </row>
    <row r="934" spans="1:16" x14ac:dyDescent="0.3">
      <c r="A934" s="175" t="s">
        <v>107</v>
      </c>
      <c r="B934" s="176" t="s">
        <v>1039</v>
      </c>
      <c r="C934" s="176" t="s">
        <v>2128</v>
      </c>
      <c r="D934" s="175" t="s">
        <v>1053</v>
      </c>
      <c r="E934" s="172">
        <v>295</v>
      </c>
      <c r="F934" s="177">
        <v>153</v>
      </c>
      <c r="G934" s="177">
        <v>21</v>
      </c>
      <c r="H934" s="178">
        <v>121</v>
      </c>
      <c r="I934" s="172">
        <v>293</v>
      </c>
      <c r="J934" s="177">
        <v>151</v>
      </c>
      <c r="K934" s="177">
        <v>21</v>
      </c>
      <c r="L934" s="178">
        <v>121</v>
      </c>
      <c r="M934" s="172">
        <v>297</v>
      </c>
      <c r="N934" s="177">
        <v>151</v>
      </c>
      <c r="O934" s="177">
        <v>32</v>
      </c>
      <c r="P934" s="178">
        <v>114</v>
      </c>
    </row>
    <row r="935" spans="1:16" x14ac:dyDescent="0.3">
      <c r="A935" s="175" t="s">
        <v>1085</v>
      </c>
      <c r="B935" s="176" t="s">
        <v>181</v>
      </c>
      <c r="C935" s="176" t="s">
        <v>2129</v>
      </c>
      <c r="D935" s="175" t="s">
        <v>834</v>
      </c>
      <c r="E935" s="172">
        <v>326</v>
      </c>
      <c r="F935" s="177">
        <v>108</v>
      </c>
      <c r="G935" s="177">
        <v>139</v>
      </c>
      <c r="H935" s="178">
        <v>79</v>
      </c>
      <c r="I935" s="172">
        <v>471</v>
      </c>
      <c r="J935" s="177">
        <v>112</v>
      </c>
      <c r="K935" s="177">
        <v>291</v>
      </c>
      <c r="L935" s="178">
        <v>68</v>
      </c>
      <c r="M935" s="172">
        <v>286</v>
      </c>
      <c r="N935" s="177">
        <v>106</v>
      </c>
      <c r="O935" s="177">
        <v>129</v>
      </c>
      <c r="P935" s="178">
        <v>51</v>
      </c>
    </row>
    <row r="936" spans="1:16" x14ac:dyDescent="0.3">
      <c r="A936" s="175" t="s">
        <v>107</v>
      </c>
      <c r="B936" s="176" t="s">
        <v>108</v>
      </c>
      <c r="C936" s="176" t="s">
        <v>2130</v>
      </c>
      <c r="D936" s="175" t="s">
        <v>165</v>
      </c>
      <c r="E936" s="172">
        <v>355</v>
      </c>
      <c r="F936" s="177">
        <v>177</v>
      </c>
      <c r="G936" s="177">
        <v>51</v>
      </c>
      <c r="H936" s="178">
        <v>127</v>
      </c>
      <c r="I936" s="172">
        <v>345</v>
      </c>
      <c r="J936" s="177">
        <v>152</v>
      </c>
      <c r="K936" s="177">
        <v>60</v>
      </c>
      <c r="L936" s="178">
        <v>133</v>
      </c>
      <c r="M936" s="172">
        <v>296</v>
      </c>
      <c r="N936" s="177">
        <v>105</v>
      </c>
      <c r="O936" s="177">
        <v>64</v>
      </c>
      <c r="P936" s="178">
        <v>127</v>
      </c>
    </row>
    <row r="937" spans="1:16" x14ac:dyDescent="0.3">
      <c r="A937" s="175" t="s">
        <v>1038</v>
      </c>
      <c r="B937" s="176" t="s">
        <v>458</v>
      </c>
      <c r="C937" s="176" t="s">
        <v>2131</v>
      </c>
      <c r="D937" s="175" t="s">
        <v>472</v>
      </c>
      <c r="E937" s="172">
        <v>302</v>
      </c>
      <c r="F937" s="177">
        <v>149</v>
      </c>
      <c r="G937" s="177">
        <v>13</v>
      </c>
      <c r="H937" s="178">
        <v>140</v>
      </c>
      <c r="I937" s="172">
        <v>301</v>
      </c>
      <c r="J937" s="177">
        <v>146</v>
      </c>
      <c r="K937" s="177">
        <v>12</v>
      </c>
      <c r="L937" s="178">
        <v>143</v>
      </c>
      <c r="M937" s="172">
        <v>304</v>
      </c>
      <c r="N937" s="177">
        <v>146</v>
      </c>
      <c r="O937" s="177">
        <v>12</v>
      </c>
      <c r="P937" s="178">
        <v>146</v>
      </c>
    </row>
    <row r="938" spans="1:16" x14ac:dyDescent="0.3">
      <c r="A938" s="175" t="s">
        <v>938</v>
      </c>
      <c r="B938" s="176" t="s">
        <v>569</v>
      </c>
      <c r="C938" s="176" t="s">
        <v>2132</v>
      </c>
      <c r="D938" s="175" t="s">
        <v>631</v>
      </c>
      <c r="E938" s="172">
        <v>439</v>
      </c>
      <c r="F938" s="177">
        <v>260</v>
      </c>
      <c r="G938" s="177">
        <v>21</v>
      </c>
      <c r="H938" s="178">
        <v>158</v>
      </c>
      <c r="I938" s="172">
        <v>445</v>
      </c>
      <c r="J938" s="177">
        <v>262</v>
      </c>
      <c r="K938" s="177">
        <v>23</v>
      </c>
      <c r="L938" s="178">
        <v>160</v>
      </c>
      <c r="M938" s="172">
        <v>299</v>
      </c>
      <c r="N938" s="177">
        <v>119</v>
      </c>
      <c r="O938" s="177">
        <v>22</v>
      </c>
      <c r="P938" s="178">
        <v>158</v>
      </c>
    </row>
    <row r="939" spans="1:16" x14ac:dyDescent="0.3">
      <c r="A939" s="175" t="s">
        <v>539</v>
      </c>
      <c r="B939" s="176" t="s">
        <v>939</v>
      </c>
      <c r="C939" s="176" t="s">
        <v>2133</v>
      </c>
      <c r="D939" s="175" t="s">
        <v>969</v>
      </c>
      <c r="E939" s="172">
        <v>393</v>
      </c>
      <c r="F939" s="177">
        <v>163</v>
      </c>
      <c r="G939" s="177">
        <v>131</v>
      </c>
      <c r="H939" s="178">
        <v>99</v>
      </c>
      <c r="I939" s="172">
        <v>396</v>
      </c>
      <c r="J939" s="177">
        <v>164</v>
      </c>
      <c r="K939" s="177">
        <v>134</v>
      </c>
      <c r="L939" s="178">
        <v>98</v>
      </c>
      <c r="M939" s="172">
        <v>289</v>
      </c>
      <c r="N939" s="177">
        <v>86</v>
      </c>
      <c r="O939" s="177">
        <v>114</v>
      </c>
      <c r="P939" s="178">
        <v>89</v>
      </c>
    </row>
    <row r="940" spans="1:16" x14ac:dyDescent="0.3">
      <c r="A940" s="175" t="s">
        <v>1149</v>
      </c>
      <c r="B940" s="176" t="s">
        <v>458</v>
      </c>
      <c r="C940" s="176" t="s">
        <v>2134</v>
      </c>
      <c r="D940" s="175" t="s">
        <v>460</v>
      </c>
      <c r="E940" s="172">
        <v>296</v>
      </c>
      <c r="F940" s="177">
        <v>167</v>
      </c>
      <c r="G940" s="177">
        <v>22</v>
      </c>
      <c r="H940" s="178">
        <v>107</v>
      </c>
      <c r="I940" s="172">
        <v>293</v>
      </c>
      <c r="J940" s="177">
        <v>165</v>
      </c>
      <c r="K940" s="177">
        <v>24</v>
      </c>
      <c r="L940" s="178">
        <v>104</v>
      </c>
      <c r="M940" s="172">
        <v>322</v>
      </c>
      <c r="N940" s="177">
        <v>163</v>
      </c>
      <c r="O940" s="177">
        <v>30</v>
      </c>
      <c r="P940" s="178">
        <v>129</v>
      </c>
    </row>
    <row r="941" spans="1:16" x14ac:dyDescent="0.3">
      <c r="A941" s="175" t="s">
        <v>539</v>
      </c>
      <c r="B941" s="176" t="s">
        <v>235</v>
      </c>
      <c r="C941" s="176" t="s">
        <v>2135</v>
      </c>
      <c r="D941" s="175" t="s">
        <v>252</v>
      </c>
      <c r="E941" s="172">
        <v>301</v>
      </c>
      <c r="F941" s="177">
        <v>130</v>
      </c>
      <c r="G941" s="177">
        <v>45</v>
      </c>
      <c r="H941" s="178">
        <v>126</v>
      </c>
      <c r="I941" s="172">
        <v>295</v>
      </c>
      <c r="J941" s="177">
        <v>124</v>
      </c>
      <c r="K941" s="177">
        <v>45</v>
      </c>
      <c r="L941" s="178">
        <v>126</v>
      </c>
      <c r="M941" s="172">
        <v>279</v>
      </c>
      <c r="N941" s="177">
        <v>124</v>
      </c>
      <c r="O941" s="177">
        <v>45</v>
      </c>
      <c r="P941" s="178">
        <v>110</v>
      </c>
    </row>
    <row r="942" spans="1:16" x14ac:dyDescent="0.3">
      <c r="A942" s="175" t="s">
        <v>1122</v>
      </c>
      <c r="B942" s="176" t="s">
        <v>1039</v>
      </c>
      <c r="C942" s="176" t="s">
        <v>2136</v>
      </c>
      <c r="D942" s="175" t="s">
        <v>1083</v>
      </c>
      <c r="E942" s="172">
        <v>390</v>
      </c>
      <c r="F942" s="177">
        <v>219</v>
      </c>
      <c r="G942" s="177">
        <v>136</v>
      </c>
      <c r="H942" s="178">
        <v>35</v>
      </c>
      <c r="I942" s="172">
        <v>392</v>
      </c>
      <c r="J942" s="177">
        <v>223</v>
      </c>
      <c r="K942" s="177">
        <v>134</v>
      </c>
      <c r="L942" s="178">
        <v>35</v>
      </c>
      <c r="M942" s="172">
        <v>294</v>
      </c>
      <c r="N942" s="177">
        <v>134</v>
      </c>
      <c r="O942" s="177">
        <v>125</v>
      </c>
      <c r="P942" s="178">
        <v>35</v>
      </c>
    </row>
    <row r="943" spans="1:16" x14ac:dyDescent="0.3">
      <c r="A943" s="175" t="s">
        <v>568</v>
      </c>
      <c r="B943" s="176" t="s">
        <v>874</v>
      </c>
      <c r="C943" s="176" t="s">
        <v>2137</v>
      </c>
      <c r="D943" s="175" t="s">
        <v>893</v>
      </c>
      <c r="E943" s="172">
        <v>327</v>
      </c>
      <c r="F943" s="177">
        <v>81</v>
      </c>
      <c r="G943" s="177">
        <v>194</v>
      </c>
      <c r="H943" s="178">
        <v>52</v>
      </c>
      <c r="I943" s="172">
        <v>313</v>
      </c>
      <c r="J943" s="177">
        <v>70</v>
      </c>
      <c r="K943" s="177">
        <v>188</v>
      </c>
      <c r="L943" s="178">
        <v>55</v>
      </c>
      <c r="M943" s="172">
        <v>290</v>
      </c>
      <c r="N943" s="177">
        <v>71</v>
      </c>
      <c r="O943" s="177">
        <v>165</v>
      </c>
      <c r="P943" s="178">
        <v>54</v>
      </c>
    </row>
    <row r="944" spans="1:16" x14ac:dyDescent="0.3">
      <c r="A944" s="175" t="s">
        <v>308</v>
      </c>
      <c r="B944" s="176" t="s">
        <v>1039</v>
      </c>
      <c r="C944" s="176" t="s">
        <v>2138</v>
      </c>
      <c r="D944" s="175" t="s">
        <v>1056</v>
      </c>
      <c r="E944" s="172">
        <v>298</v>
      </c>
      <c r="F944" s="177">
        <v>153</v>
      </c>
      <c r="G944" s="177">
        <v>91</v>
      </c>
      <c r="H944" s="178">
        <v>54</v>
      </c>
      <c r="I944" s="172">
        <v>307</v>
      </c>
      <c r="J944" s="177">
        <v>152</v>
      </c>
      <c r="K944" s="177">
        <v>93</v>
      </c>
      <c r="L944" s="178">
        <v>62</v>
      </c>
      <c r="M944" s="172">
        <v>273</v>
      </c>
      <c r="N944" s="177">
        <v>152</v>
      </c>
      <c r="O944" s="177">
        <v>76</v>
      </c>
      <c r="P944" s="178">
        <v>45</v>
      </c>
    </row>
    <row r="945" spans="1:16" x14ac:dyDescent="0.3">
      <c r="A945" s="175" t="s">
        <v>308</v>
      </c>
      <c r="B945" s="176" t="s">
        <v>681</v>
      </c>
      <c r="C945" s="176" t="s">
        <v>2139</v>
      </c>
      <c r="D945" s="175" t="s">
        <v>691</v>
      </c>
      <c r="E945" s="172">
        <v>290</v>
      </c>
      <c r="F945" s="177">
        <v>102</v>
      </c>
      <c r="G945" s="177">
        <v>44</v>
      </c>
      <c r="H945" s="178">
        <v>144</v>
      </c>
      <c r="I945" s="172">
        <v>291</v>
      </c>
      <c r="J945" s="177">
        <v>104</v>
      </c>
      <c r="K945" s="177">
        <v>44</v>
      </c>
      <c r="L945" s="178">
        <v>143</v>
      </c>
      <c r="M945" s="172">
        <v>289</v>
      </c>
      <c r="N945" s="177">
        <v>102</v>
      </c>
      <c r="O945" s="177">
        <v>44</v>
      </c>
      <c r="P945" s="178">
        <v>143</v>
      </c>
    </row>
    <row r="946" spans="1:16" x14ac:dyDescent="0.3">
      <c r="A946" s="175" t="s">
        <v>107</v>
      </c>
      <c r="B946" s="176" t="s">
        <v>181</v>
      </c>
      <c r="C946" s="176" t="s">
        <v>2140</v>
      </c>
      <c r="D946" s="175" t="s">
        <v>826</v>
      </c>
      <c r="E946" s="172">
        <v>333</v>
      </c>
      <c r="F946" s="177">
        <v>185</v>
      </c>
      <c r="G946" s="177">
        <v>40</v>
      </c>
      <c r="H946" s="178">
        <v>108</v>
      </c>
      <c r="I946" s="172">
        <v>316</v>
      </c>
      <c r="J946" s="177">
        <v>162</v>
      </c>
      <c r="K946" s="177">
        <v>45</v>
      </c>
      <c r="L946" s="178">
        <v>109</v>
      </c>
      <c r="M946" s="172">
        <v>267</v>
      </c>
      <c r="N946" s="177">
        <v>130</v>
      </c>
      <c r="O946" s="177">
        <v>50</v>
      </c>
      <c r="P946" s="178">
        <v>87</v>
      </c>
    </row>
    <row r="947" spans="1:16" x14ac:dyDescent="0.3">
      <c r="A947" s="175" t="s">
        <v>747</v>
      </c>
      <c r="B947" s="176" t="s">
        <v>569</v>
      </c>
      <c r="C947" s="176" t="s">
        <v>2141</v>
      </c>
      <c r="D947" s="175" t="s">
        <v>618</v>
      </c>
      <c r="E947" s="172">
        <v>279</v>
      </c>
      <c r="F947" s="177">
        <v>103</v>
      </c>
      <c r="G947" s="177">
        <v>92</v>
      </c>
      <c r="H947" s="178">
        <v>84</v>
      </c>
      <c r="I947" s="172">
        <v>280</v>
      </c>
      <c r="J947" s="177">
        <v>103</v>
      </c>
      <c r="K947" s="177">
        <v>92</v>
      </c>
      <c r="L947" s="178">
        <v>85</v>
      </c>
      <c r="M947" s="172">
        <v>288</v>
      </c>
      <c r="N947" s="177">
        <v>101</v>
      </c>
      <c r="O947" s="177">
        <v>103</v>
      </c>
      <c r="P947" s="178">
        <v>84</v>
      </c>
    </row>
    <row r="948" spans="1:16" x14ac:dyDescent="0.3">
      <c r="A948" s="175" t="s">
        <v>711</v>
      </c>
      <c r="B948" s="176" t="s">
        <v>235</v>
      </c>
      <c r="C948" s="176" t="s">
        <v>2142</v>
      </c>
      <c r="D948" s="175" t="s">
        <v>255</v>
      </c>
      <c r="E948" s="172">
        <v>294</v>
      </c>
      <c r="F948" s="177">
        <v>162</v>
      </c>
      <c r="G948" s="177">
        <v>45</v>
      </c>
      <c r="H948" s="178">
        <v>87</v>
      </c>
      <c r="I948" s="172">
        <v>296</v>
      </c>
      <c r="J948" s="177">
        <v>162</v>
      </c>
      <c r="K948" s="177">
        <v>41</v>
      </c>
      <c r="L948" s="178">
        <v>93</v>
      </c>
      <c r="M948" s="172">
        <v>287</v>
      </c>
      <c r="N948" s="177">
        <v>159</v>
      </c>
      <c r="O948" s="177">
        <v>34</v>
      </c>
      <c r="P948" s="178">
        <v>94</v>
      </c>
    </row>
    <row r="949" spans="1:16" x14ac:dyDescent="0.3">
      <c r="A949" s="175" t="s">
        <v>762</v>
      </c>
      <c r="B949" s="176" t="s">
        <v>939</v>
      </c>
      <c r="C949" s="176" t="s">
        <v>2143</v>
      </c>
      <c r="D949" s="175" t="s">
        <v>534</v>
      </c>
      <c r="E949" s="172">
        <v>327</v>
      </c>
      <c r="F949" s="177">
        <v>150</v>
      </c>
      <c r="G949" s="177">
        <v>77</v>
      </c>
      <c r="H949" s="178">
        <v>100</v>
      </c>
      <c r="I949" s="172">
        <v>298</v>
      </c>
      <c r="J949" s="177">
        <v>148</v>
      </c>
      <c r="K949" s="177">
        <v>61</v>
      </c>
      <c r="L949" s="178">
        <v>89</v>
      </c>
      <c r="M949" s="172">
        <v>276</v>
      </c>
      <c r="N949" s="177">
        <v>140</v>
      </c>
      <c r="O949" s="177">
        <v>55</v>
      </c>
      <c r="P949" s="178">
        <v>81</v>
      </c>
    </row>
    <row r="950" spans="1:16" x14ac:dyDescent="0.3">
      <c r="A950" s="175" t="s">
        <v>1085</v>
      </c>
      <c r="B950" s="176" t="s">
        <v>309</v>
      </c>
      <c r="C950" s="176" t="s">
        <v>2144</v>
      </c>
      <c r="D950" s="175" t="s">
        <v>367</v>
      </c>
      <c r="E950" s="172">
        <v>354</v>
      </c>
      <c r="F950" s="177">
        <v>103</v>
      </c>
      <c r="G950" s="177">
        <v>166</v>
      </c>
      <c r="H950" s="178">
        <v>85</v>
      </c>
      <c r="I950" s="172">
        <v>319</v>
      </c>
      <c r="J950" s="177">
        <v>105</v>
      </c>
      <c r="K950" s="177">
        <v>126</v>
      </c>
      <c r="L950" s="178">
        <v>88</v>
      </c>
      <c r="M950" s="172">
        <v>279</v>
      </c>
      <c r="N950" s="177">
        <v>102</v>
      </c>
      <c r="O950" s="177">
        <v>93</v>
      </c>
      <c r="P950" s="178">
        <v>84</v>
      </c>
    </row>
    <row r="951" spans="1:16" x14ac:dyDescent="0.3">
      <c r="A951" s="175" t="s">
        <v>1038</v>
      </c>
      <c r="B951" s="176" t="s">
        <v>569</v>
      </c>
      <c r="C951" s="176" t="s">
        <v>2145</v>
      </c>
      <c r="D951" s="175" t="s">
        <v>638</v>
      </c>
      <c r="E951" s="172">
        <v>282</v>
      </c>
      <c r="F951" s="177">
        <v>170</v>
      </c>
      <c r="G951" s="177">
        <v>36</v>
      </c>
      <c r="H951" s="178">
        <v>76</v>
      </c>
      <c r="I951" s="172">
        <v>288</v>
      </c>
      <c r="J951" s="177">
        <v>175</v>
      </c>
      <c r="K951" s="177">
        <v>35</v>
      </c>
      <c r="L951" s="178">
        <v>78</v>
      </c>
      <c r="M951" s="172">
        <v>281</v>
      </c>
      <c r="N951" s="177">
        <v>169</v>
      </c>
      <c r="O951" s="177">
        <v>35</v>
      </c>
      <c r="P951" s="178">
        <v>77</v>
      </c>
    </row>
    <row r="952" spans="1:16" x14ac:dyDescent="0.3">
      <c r="A952" s="175" t="s">
        <v>429</v>
      </c>
      <c r="B952" s="176" t="s">
        <v>135</v>
      </c>
      <c r="C952" s="176" t="s">
        <v>2146</v>
      </c>
      <c r="D952" s="175" t="s">
        <v>452</v>
      </c>
      <c r="E952" s="172">
        <v>351</v>
      </c>
      <c r="F952" s="177">
        <v>196</v>
      </c>
      <c r="G952" s="177">
        <v>61</v>
      </c>
      <c r="H952" s="178">
        <v>94</v>
      </c>
      <c r="I952" s="172">
        <v>355</v>
      </c>
      <c r="J952" s="177">
        <v>210</v>
      </c>
      <c r="K952" s="177">
        <v>53</v>
      </c>
      <c r="L952" s="178">
        <v>92</v>
      </c>
      <c r="M952" s="172">
        <v>283</v>
      </c>
      <c r="N952" s="177">
        <v>105</v>
      </c>
      <c r="O952" s="177">
        <v>85</v>
      </c>
      <c r="P952" s="178">
        <v>93</v>
      </c>
    </row>
    <row r="953" spans="1:16" x14ac:dyDescent="0.3">
      <c r="A953" s="175" t="s">
        <v>308</v>
      </c>
      <c r="B953" s="176" t="s">
        <v>309</v>
      </c>
      <c r="C953" s="176" t="s">
        <v>2147</v>
      </c>
      <c r="D953" s="175" t="s">
        <v>416</v>
      </c>
      <c r="E953" s="172">
        <v>278</v>
      </c>
      <c r="F953" s="177">
        <v>47</v>
      </c>
      <c r="G953" s="177">
        <v>144</v>
      </c>
      <c r="H953" s="178">
        <v>87</v>
      </c>
      <c r="I953" s="172">
        <v>291</v>
      </c>
      <c r="J953" s="177">
        <v>45</v>
      </c>
      <c r="K953" s="177">
        <v>157</v>
      </c>
      <c r="L953" s="178">
        <v>89</v>
      </c>
      <c r="M953" s="172">
        <v>277</v>
      </c>
      <c r="N953" s="177">
        <v>46</v>
      </c>
      <c r="O953" s="177">
        <v>147</v>
      </c>
      <c r="P953" s="178">
        <v>84</v>
      </c>
    </row>
    <row r="954" spans="1:16" x14ac:dyDescent="0.3">
      <c r="A954" s="175" t="s">
        <v>568</v>
      </c>
      <c r="B954" s="176" t="s">
        <v>309</v>
      </c>
      <c r="C954" s="176" t="s">
        <v>2148</v>
      </c>
      <c r="D954" s="175" t="s">
        <v>337</v>
      </c>
      <c r="E954" s="172">
        <v>335</v>
      </c>
      <c r="F954" s="177">
        <v>142</v>
      </c>
      <c r="G954" s="177">
        <v>76</v>
      </c>
      <c r="H954" s="178">
        <v>117</v>
      </c>
      <c r="I954" s="172">
        <v>305</v>
      </c>
      <c r="J954" s="177">
        <v>111</v>
      </c>
      <c r="K954" s="177">
        <v>78</v>
      </c>
      <c r="L954" s="178">
        <v>116</v>
      </c>
      <c r="M954" s="172">
        <v>274</v>
      </c>
      <c r="N954" s="177">
        <v>110</v>
      </c>
      <c r="O954" s="177">
        <v>53</v>
      </c>
      <c r="P954" s="178">
        <v>111</v>
      </c>
    </row>
    <row r="955" spans="1:16" x14ac:dyDescent="0.3">
      <c r="A955" s="175" t="s">
        <v>429</v>
      </c>
      <c r="B955" s="176" t="s">
        <v>1131</v>
      </c>
      <c r="C955" s="176" t="s">
        <v>2149</v>
      </c>
      <c r="D955" s="175" t="s">
        <v>1144</v>
      </c>
      <c r="E955" s="172">
        <v>286</v>
      </c>
      <c r="F955" s="177">
        <v>130</v>
      </c>
      <c r="G955" s="177">
        <v>53</v>
      </c>
      <c r="H955" s="178">
        <v>103</v>
      </c>
      <c r="I955" s="172">
        <v>281</v>
      </c>
      <c r="J955" s="177">
        <v>129</v>
      </c>
      <c r="K955" s="177">
        <v>51</v>
      </c>
      <c r="L955" s="178">
        <v>101</v>
      </c>
      <c r="M955" s="172">
        <v>243</v>
      </c>
      <c r="N955" s="177">
        <v>127</v>
      </c>
      <c r="O955" s="177">
        <v>50</v>
      </c>
      <c r="P955" s="178">
        <v>66</v>
      </c>
    </row>
    <row r="956" spans="1:16" x14ac:dyDescent="0.3">
      <c r="A956" s="175" t="s">
        <v>938</v>
      </c>
      <c r="B956" s="176" t="s">
        <v>235</v>
      </c>
      <c r="C956" s="176" t="s">
        <v>2150</v>
      </c>
      <c r="D956" s="175" t="s">
        <v>239</v>
      </c>
      <c r="E956" s="172">
        <v>350</v>
      </c>
      <c r="F956" s="177">
        <v>168</v>
      </c>
      <c r="G956" s="177">
        <v>81</v>
      </c>
      <c r="H956" s="178">
        <v>101</v>
      </c>
      <c r="I956" s="172">
        <v>270</v>
      </c>
      <c r="J956" s="177">
        <v>140</v>
      </c>
      <c r="K956" s="177">
        <v>19</v>
      </c>
      <c r="L956" s="178">
        <v>111</v>
      </c>
      <c r="M956" s="172">
        <v>276</v>
      </c>
      <c r="N956" s="177">
        <v>60</v>
      </c>
      <c r="O956" s="177">
        <v>107</v>
      </c>
      <c r="P956" s="178">
        <v>109</v>
      </c>
    </row>
    <row r="957" spans="1:16" x14ac:dyDescent="0.3">
      <c r="A957" s="175" t="s">
        <v>1038</v>
      </c>
      <c r="B957" s="176" t="s">
        <v>1039</v>
      </c>
      <c r="C957" s="176" t="s">
        <v>2151</v>
      </c>
      <c r="D957" s="175" t="s">
        <v>1067</v>
      </c>
      <c r="E957" s="172">
        <v>283</v>
      </c>
      <c r="F957" s="177">
        <v>114</v>
      </c>
      <c r="G957" s="177">
        <v>106</v>
      </c>
      <c r="H957" s="178">
        <v>63</v>
      </c>
      <c r="I957" s="172">
        <v>270</v>
      </c>
      <c r="J957" s="177">
        <v>113</v>
      </c>
      <c r="K957" s="177">
        <v>95</v>
      </c>
      <c r="L957" s="178">
        <v>62</v>
      </c>
      <c r="M957" s="172">
        <v>279</v>
      </c>
      <c r="N957" s="177">
        <v>113</v>
      </c>
      <c r="O957" s="177">
        <v>102</v>
      </c>
      <c r="P957" s="178">
        <v>64</v>
      </c>
    </row>
    <row r="958" spans="1:16" x14ac:dyDescent="0.3">
      <c r="A958" s="175" t="s">
        <v>568</v>
      </c>
      <c r="B958" s="176" t="s">
        <v>569</v>
      </c>
      <c r="C958" s="176" t="s">
        <v>2152</v>
      </c>
      <c r="D958" s="175" t="s">
        <v>654</v>
      </c>
      <c r="E958" s="172">
        <v>278</v>
      </c>
      <c r="F958" s="177">
        <v>134</v>
      </c>
      <c r="G958" s="177">
        <v>51</v>
      </c>
      <c r="H958" s="178">
        <v>93</v>
      </c>
      <c r="I958" s="172">
        <v>259</v>
      </c>
      <c r="J958" s="177">
        <v>133</v>
      </c>
      <c r="K958" s="177">
        <v>34</v>
      </c>
      <c r="L958" s="178">
        <v>92</v>
      </c>
      <c r="M958" s="172">
        <v>272</v>
      </c>
      <c r="N958" s="177">
        <v>135</v>
      </c>
      <c r="O958" s="177">
        <v>50</v>
      </c>
      <c r="P958" s="178">
        <v>87</v>
      </c>
    </row>
    <row r="959" spans="1:16" x14ac:dyDescent="0.3">
      <c r="A959" s="175" t="s">
        <v>308</v>
      </c>
      <c r="B959" s="176" t="s">
        <v>874</v>
      </c>
      <c r="C959" s="176" t="s">
        <v>2153</v>
      </c>
      <c r="D959" s="175" t="s">
        <v>880</v>
      </c>
      <c r="E959" s="172">
        <v>310</v>
      </c>
      <c r="F959" s="177">
        <v>178</v>
      </c>
      <c r="G959" s="177">
        <v>85</v>
      </c>
      <c r="H959" s="178">
        <v>47</v>
      </c>
      <c r="I959" s="172">
        <v>282</v>
      </c>
      <c r="J959" s="177">
        <v>175</v>
      </c>
      <c r="K959" s="177">
        <v>77</v>
      </c>
      <c r="L959" s="178">
        <v>30</v>
      </c>
      <c r="M959" s="172">
        <v>279</v>
      </c>
      <c r="N959" s="177">
        <v>175</v>
      </c>
      <c r="O959" s="177">
        <v>72</v>
      </c>
      <c r="P959" s="178">
        <v>32</v>
      </c>
    </row>
    <row r="960" spans="1:16" x14ac:dyDescent="0.3">
      <c r="A960" s="175" t="s">
        <v>568</v>
      </c>
      <c r="B960" s="176" t="s">
        <v>569</v>
      </c>
      <c r="C960" s="176" t="s">
        <v>2154</v>
      </c>
      <c r="D960" s="175" t="s">
        <v>227</v>
      </c>
      <c r="E960" s="172">
        <v>284</v>
      </c>
      <c r="F960" s="177">
        <v>138</v>
      </c>
      <c r="G960" s="177">
        <v>48</v>
      </c>
      <c r="H960" s="178">
        <v>98</v>
      </c>
      <c r="I960" s="172">
        <v>263</v>
      </c>
      <c r="J960" s="177">
        <v>139</v>
      </c>
      <c r="K960" s="177">
        <v>35</v>
      </c>
      <c r="L960" s="178">
        <v>89</v>
      </c>
      <c r="M960" s="172">
        <v>243</v>
      </c>
      <c r="N960" s="177">
        <v>139</v>
      </c>
      <c r="O960" s="177">
        <v>48</v>
      </c>
      <c r="P960" s="178">
        <v>56</v>
      </c>
    </row>
    <row r="961" spans="1:16" x14ac:dyDescent="0.3">
      <c r="A961" s="175" t="s">
        <v>308</v>
      </c>
      <c r="B961" s="176" t="s">
        <v>939</v>
      </c>
      <c r="C961" s="176" t="s">
        <v>2155</v>
      </c>
      <c r="D961" s="175" t="s">
        <v>941</v>
      </c>
      <c r="E961" s="172">
        <v>285</v>
      </c>
      <c r="F961" s="177">
        <v>143</v>
      </c>
      <c r="G961" s="177">
        <v>44</v>
      </c>
      <c r="H961" s="178">
        <v>98</v>
      </c>
      <c r="I961" s="172">
        <v>278</v>
      </c>
      <c r="J961" s="177">
        <v>141</v>
      </c>
      <c r="K961" s="177">
        <v>43</v>
      </c>
      <c r="L961" s="178">
        <v>94</v>
      </c>
      <c r="M961" s="172">
        <v>274</v>
      </c>
      <c r="N961" s="177">
        <v>137</v>
      </c>
      <c r="O961" s="177">
        <v>44</v>
      </c>
      <c r="P961" s="178">
        <v>93</v>
      </c>
    </row>
    <row r="962" spans="1:16" x14ac:dyDescent="0.3">
      <c r="A962" s="175" t="s">
        <v>568</v>
      </c>
      <c r="B962" s="176" t="s">
        <v>309</v>
      </c>
      <c r="C962" s="176" t="s">
        <v>2156</v>
      </c>
      <c r="D962" s="175" t="s">
        <v>352</v>
      </c>
      <c r="E962" s="172">
        <v>343</v>
      </c>
      <c r="F962" s="177">
        <v>199</v>
      </c>
      <c r="G962" s="177">
        <v>39</v>
      </c>
      <c r="H962" s="178">
        <v>105</v>
      </c>
      <c r="I962" s="172">
        <v>346</v>
      </c>
      <c r="J962" s="177">
        <v>191</v>
      </c>
      <c r="K962" s="177">
        <v>45</v>
      </c>
      <c r="L962" s="178">
        <v>110</v>
      </c>
      <c r="M962" s="172">
        <v>267</v>
      </c>
      <c r="N962" s="177">
        <v>121</v>
      </c>
      <c r="O962" s="177">
        <v>43</v>
      </c>
      <c r="P962" s="178">
        <v>103</v>
      </c>
    </row>
    <row r="963" spans="1:16" x14ac:dyDescent="0.3">
      <c r="A963" s="175" t="s">
        <v>819</v>
      </c>
      <c r="B963" s="176" t="s">
        <v>569</v>
      </c>
      <c r="C963" s="176" t="s">
        <v>2157</v>
      </c>
      <c r="D963" s="175" t="s">
        <v>578</v>
      </c>
      <c r="E963" s="172">
        <v>233</v>
      </c>
      <c r="F963" s="177">
        <v>143</v>
      </c>
      <c r="G963" s="177">
        <v>31</v>
      </c>
      <c r="H963" s="178">
        <v>59</v>
      </c>
      <c r="I963" s="172">
        <v>259</v>
      </c>
      <c r="J963" s="177">
        <v>145</v>
      </c>
      <c r="K963" s="177">
        <v>28</v>
      </c>
      <c r="L963" s="178">
        <v>86</v>
      </c>
      <c r="M963" s="172">
        <v>239</v>
      </c>
      <c r="N963" s="177">
        <v>147</v>
      </c>
      <c r="O963" s="177">
        <v>41</v>
      </c>
      <c r="P963" s="178">
        <v>51</v>
      </c>
    </row>
    <row r="964" spans="1:16" x14ac:dyDescent="0.3">
      <c r="A964" s="175" t="s">
        <v>457</v>
      </c>
      <c r="B964" s="176" t="s">
        <v>181</v>
      </c>
      <c r="C964" s="176" t="s">
        <v>2158</v>
      </c>
      <c r="D964" s="175" t="s">
        <v>858</v>
      </c>
      <c r="E964" s="172">
        <v>317</v>
      </c>
      <c r="F964" s="177">
        <v>152</v>
      </c>
      <c r="G964" s="177">
        <v>14</v>
      </c>
      <c r="H964" s="178">
        <v>151</v>
      </c>
      <c r="I964" s="172">
        <v>314</v>
      </c>
      <c r="J964" s="177">
        <v>151</v>
      </c>
      <c r="K964" s="177">
        <v>13</v>
      </c>
      <c r="L964" s="178">
        <v>150</v>
      </c>
      <c r="M964" s="172">
        <v>261</v>
      </c>
      <c r="N964" s="177">
        <v>107</v>
      </c>
      <c r="O964" s="177">
        <v>17</v>
      </c>
      <c r="P964" s="178">
        <v>137</v>
      </c>
    </row>
    <row r="965" spans="1:16" x14ac:dyDescent="0.3">
      <c r="A965" s="175" t="s">
        <v>308</v>
      </c>
      <c r="B965" s="176" t="s">
        <v>181</v>
      </c>
      <c r="C965" s="176" t="s">
        <v>2159</v>
      </c>
      <c r="D965" s="175" t="s">
        <v>855</v>
      </c>
      <c r="E965" s="172">
        <v>331</v>
      </c>
      <c r="F965" s="177">
        <v>175</v>
      </c>
      <c r="G965" s="177">
        <v>24</v>
      </c>
      <c r="H965" s="178">
        <v>132</v>
      </c>
      <c r="I965" s="172">
        <v>273</v>
      </c>
      <c r="J965" s="177">
        <v>127</v>
      </c>
      <c r="K965" s="177">
        <v>25</v>
      </c>
      <c r="L965" s="178">
        <v>121</v>
      </c>
      <c r="M965" s="172">
        <v>268</v>
      </c>
      <c r="N965" s="177">
        <v>127</v>
      </c>
      <c r="O965" s="177">
        <v>25</v>
      </c>
      <c r="P965" s="178">
        <v>116</v>
      </c>
    </row>
    <row r="966" spans="1:16" x14ac:dyDescent="0.3">
      <c r="A966" s="175" t="s">
        <v>819</v>
      </c>
      <c r="B966" s="176" t="s">
        <v>712</v>
      </c>
      <c r="C966" s="176" t="s">
        <v>2160</v>
      </c>
      <c r="D966" s="175" t="s">
        <v>730</v>
      </c>
      <c r="E966" s="172">
        <v>356</v>
      </c>
      <c r="F966" s="177">
        <v>1</v>
      </c>
      <c r="G966" s="177">
        <v>349</v>
      </c>
      <c r="H966" s="178">
        <v>6</v>
      </c>
      <c r="I966" s="172">
        <v>337</v>
      </c>
      <c r="J966" s="177">
        <v>1</v>
      </c>
      <c r="K966" s="177">
        <v>330</v>
      </c>
      <c r="L966" s="178">
        <v>6</v>
      </c>
      <c r="M966" s="172">
        <v>271</v>
      </c>
      <c r="N966" s="177">
        <v>1</v>
      </c>
      <c r="O966" s="177">
        <v>263</v>
      </c>
      <c r="P966" s="178">
        <v>7</v>
      </c>
    </row>
    <row r="967" spans="1:16" x14ac:dyDescent="0.3">
      <c r="A967" s="175" t="s">
        <v>1187</v>
      </c>
      <c r="B967" s="176" t="s">
        <v>569</v>
      </c>
      <c r="C967" s="176" t="s">
        <v>2161</v>
      </c>
      <c r="D967" s="175" t="s">
        <v>672</v>
      </c>
      <c r="E967" s="172">
        <v>273</v>
      </c>
      <c r="F967" s="177">
        <v>103</v>
      </c>
      <c r="G967" s="177">
        <v>22</v>
      </c>
      <c r="H967" s="178">
        <v>148</v>
      </c>
      <c r="I967" s="172">
        <v>274</v>
      </c>
      <c r="J967" s="177">
        <v>103</v>
      </c>
      <c r="K967" s="177">
        <v>23</v>
      </c>
      <c r="L967" s="178">
        <v>148</v>
      </c>
      <c r="M967" s="172">
        <v>252</v>
      </c>
      <c r="N967" s="177">
        <v>103</v>
      </c>
      <c r="O967" s="177">
        <v>18</v>
      </c>
      <c r="P967" s="178">
        <v>131</v>
      </c>
    </row>
    <row r="968" spans="1:16" x14ac:dyDescent="0.3">
      <c r="A968" s="175" t="s">
        <v>711</v>
      </c>
      <c r="B968" s="176" t="s">
        <v>309</v>
      </c>
      <c r="C968" s="176" t="s">
        <v>2162</v>
      </c>
      <c r="D968" s="175" t="s">
        <v>412</v>
      </c>
      <c r="E968" s="172">
        <v>281</v>
      </c>
      <c r="F968" s="177">
        <v>141</v>
      </c>
      <c r="G968" s="177">
        <v>23</v>
      </c>
      <c r="H968" s="178">
        <v>117</v>
      </c>
      <c r="I968" s="172">
        <v>279</v>
      </c>
      <c r="J968" s="177">
        <v>142</v>
      </c>
      <c r="K968" s="177">
        <v>21</v>
      </c>
      <c r="L968" s="178">
        <v>116</v>
      </c>
      <c r="M968" s="172">
        <v>248</v>
      </c>
      <c r="N968" s="177">
        <v>144</v>
      </c>
      <c r="O968" s="177">
        <v>9</v>
      </c>
      <c r="P968" s="178">
        <v>95</v>
      </c>
    </row>
    <row r="969" spans="1:16" x14ac:dyDescent="0.3">
      <c r="A969" s="175" t="s">
        <v>107</v>
      </c>
      <c r="B969" s="176" t="s">
        <v>309</v>
      </c>
      <c r="C969" s="176" t="s">
        <v>2163</v>
      </c>
      <c r="D969" s="175" t="s">
        <v>418</v>
      </c>
      <c r="E969" s="172">
        <v>278</v>
      </c>
      <c r="F969" s="177">
        <v>145</v>
      </c>
      <c r="G969" s="177">
        <v>57</v>
      </c>
      <c r="H969" s="178">
        <v>76</v>
      </c>
      <c r="I969" s="172">
        <v>286</v>
      </c>
      <c r="J969" s="177">
        <v>152</v>
      </c>
      <c r="K969" s="177">
        <v>60</v>
      </c>
      <c r="L969" s="178">
        <v>74</v>
      </c>
      <c r="M969" s="172">
        <v>269</v>
      </c>
      <c r="N969" s="177">
        <v>111</v>
      </c>
      <c r="O969" s="177">
        <v>82</v>
      </c>
      <c r="P969" s="178">
        <v>76</v>
      </c>
    </row>
    <row r="970" spans="1:16" x14ac:dyDescent="0.3">
      <c r="A970" s="175" t="s">
        <v>1038</v>
      </c>
      <c r="B970" s="176" t="s">
        <v>261</v>
      </c>
      <c r="C970" s="176" t="s">
        <v>2164</v>
      </c>
      <c r="D970" s="175" t="s">
        <v>276</v>
      </c>
      <c r="E970" s="172">
        <v>394</v>
      </c>
      <c r="F970" s="177">
        <v>222</v>
      </c>
      <c r="G970" s="177">
        <v>57</v>
      </c>
      <c r="H970" s="178">
        <v>115</v>
      </c>
      <c r="I970" s="172">
        <v>392</v>
      </c>
      <c r="J970" s="177">
        <v>225</v>
      </c>
      <c r="K970" s="177">
        <v>49</v>
      </c>
      <c r="L970" s="178">
        <v>118</v>
      </c>
      <c r="M970" s="172">
        <v>266</v>
      </c>
      <c r="N970" s="177">
        <v>101</v>
      </c>
      <c r="O970" s="177">
        <v>48</v>
      </c>
      <c r="P970" s="178">
        <v>117</v>
      </c>
    </row>
    <row r="971" spans="1:16" x14ac:dyDescent="0.3">
      <c r="A971" s="175" t="s">
        <v>308</v>
      </c>
      <c r="B971" s="176" t="s">
        <v>939</v>
      </c>
      <c r="C971" s="176" t="s">
        <v>2165</v>
      </c>
      <c r="D971" s="175" t="s">
        <v>953</v>
      </c>
      <c r="E971" s="172">
        <v>346</v>
      </c>
      <c r="F971" s="177">
        <v>147</v>
      </c>
      <c r="G971" s="177">
        <v>171</v>
      </c>
      <c r="H971" s="178">
        <v>28</v>
      </c>
      <c r="I971" s="172">
        <v>313</v>
      </c>
      <c r="J971" s="177">
        <v>110</v>
      </c>
      <c r="K971" s="177">
        <v>170</v>
      </c>
      <c r="L971" s="178">
        <v>33</v>
      </c>
      <c r="M971" s="172">
        <v>269</v>
      </c>
      <c r="N971" s="177">
        <v>73</v>
      </c>
      <c r="O971" s="177">
        <v>160</v>
      </c>
      <c r="P971" s="178">
        <v>36</v>
      </c>
    </row>
    <row r="972" spans="1:16" x14ac:dyDescent="0.3">
      <c r="A972" s="175" t="s">
        <v>512</v>
      </c>
      <c r="B972" s="176" t="s">
        <v>939</v>
      </c>
      <c r="C972" s="176" t="s">
        <v>2166</v>
      </c>
      <c r="D972" s="175" t="s">
        <v>1008</v>
      </c>
      <c r="E972" s="172">
        <v>395</v>
      </c>
      <c r="F972" s="177">
        <v>274</v>
      </c>
      <c r="G972" s="177">
        <v>46</v>
      </c>
      <c r="H972" s="178">
        <v>75</v>
      </c>
      <c r="I972" s="172">
        <v>394</v>
      </c>
      <c r="J972" s="177">
        <v>284</v>
      </c>
      <c r="K972" s="177">
        <v>31</v>
      </c>
      <c r="L972" s="178">
        <v>79</v>
      </c>
      <c r="M972" s="172">
        <v>264</v>
      </c>
      <c r="N972" s="177">
        <v>136</v>
      </c>
      <c r="O972" s="177">
        <v>51</v>
      </c>
      <c r="P972" s="178">
        <v>77</v>
      </c>
    </row>
    <row r="973" spans="1:16" x14ac:dyDescent="0.3">
      <c r="A973" s="175" t="s">
        <v>568</v>
      </c>
      <c r="B973" s="176" t="s">
        <v>272</v>
      </c>
      <c r="C973" s="176" t="s">
        <v>2167</v>
      </c>
      <c r="D973" s="175" t="s">
        <v>544</v>
      </c>
      <c r="E973" s="172">
        <v>273</v>
      </c>
      <c r="F973" s="177">
        <v>173</v>
      </c>
      <c r="G973" s="177">
        <v>46</v>
      </c>
      <c r="H973" s="178">
        <v>54</v>
      </c>
      <c r="I973" s="172">
        <v>273</v>
      </c>
      <c r="J973" s="177">
        <v>168</v>
      </c>
      <c r="K973" s="177">
        <v>52</v>
      </c>
      <c r="L973" s="178">
        <v>53</v>
      </c>
      <c r="M973" s="172">
        <v>257</v>
      </c>
      <c r="N973" s="177">
        <v>159</v>
      </c>
      <c r="O973" s="177">
        <v>53</v>
      </c>
      <c r="P973" s="178">
        <v>45</v>
      </c>
    </row>
    <row r="974" spans="1:16" x14ac:dyDescent="0.3">
      <c r="A974" s="175" t="s">
        <v>762</v>
      </c>
      <c r="B974" s="176" t="s">
        <v>309</v>
      </c>
      <c r="C974" s="176" t="s">
        <v>2168</v>
      </c>
      <c r="D974" s="175" t="s">
        <v>415</v>
      </c>
      <c r="E974" s="172">
        <v>349</v>
      </c>
      <c r="F974" s="177">
        <v>82</v>
      </c>
      <c r="G974" s="177">
        <v>209</v>
      </c>
      <c r="H974" s="178">
        <v>58</v>
      </c>
      <c r="I974" s="172">
        <v>363</v>
      </c>
      <c r="J974" s="177">
        <v>81</v>
      </c>
      <c r="K974" s="177">
        <v>220</v>
      </c>
      <c r="L974" s="178">
        <v>62</v>
      </c>
      <c r="M974" s="172">
        <v>271</v>
      </c>
      <c r="N974" s="177">
        <v>80</v>
      </c>
      <c r="O974" s="177">
        <v>123</v>
      </c>
      <c r="P974" s="178">
        <v>68</v>
      </c>
    </row>
    <row r="975" spans="1:16" x14ac:dyDescent="0.3">
      <c r="A975" s="175" t="s">
        <v>711</v>
      </c>
      <c r="B975" s="176" t="s">
        <v>261</v>
      </c>
      <c r="C975" s="176" t="s">
        <v>2169</v>
      </c>
      <c r="D975" s="175" t="s">
        <v>263</v>
      </c>
      <c r="E975" s="172">
        <v>367</v>
      </c>
      <c r="F975" s="177">
        <v>205</v>
      </c>
      <c r="G975" s="177">
        <v>84</v>
      </c>
      <c r="H975" s="178">
        <v>78</v>
      </c>
      <c r="I975" s="172">
        <v>369</v>
      </c>
      <c r="J975" s="177">
        <v>207</v>
      </c>
      <c r="K975" s="177">
        <v>83</v>
      </c>
      <c r="L975" s="178">
        <v>79</v>
      </c>
      <c r="M975" s="172">
        <v>262</v>
      </c>
      <c r="N975" s="177">
        <v>100</v>
      </c>
      <c r="O975" s="177">
        <v>83</v>
      </c>
      <c r="P975" s="178">
        <v>79</v>
      </c>
    </row>
    <row r="976" spans="1:16" x14ac:dyDescent="0.3">
      <c r="A976" s="175" t="s">
        <v>819</v>
      </c>
      <c r="B976" s="176" t="s">
        <v>939</v>
      </c>
      <c r="C976" s="176" t="s">
        <v>2170</v>
      </c>
      <c r="D976" s="175" t="s">
        <v>985</v>
      </c>
      <c r="E976" s="172">
        <v>290</v>
      </c>
      <c r="F976" s="177">
        <v>188</v>
      </c>
      <c r="G976" s="177">
        <v>76</v>
      </c>
      <c r="H976" s="178">
        <v>26</v>
      </c>
      <c r="I976" s="172">
        <v>295</v>
      </c>
      <c r="J976" s="177">
        <v>186</v>
      </c>
      <c r="K976" s="177">
        <v>83</v>
      </c>
      <c r="L976" s="178">
        <v>26</v>
      </c>
      <c r="M976" s="172">
        <v>260</v>
      </c>
      <c r="N976" s="177">
        <v>186</v>
      </c>
      <c r="O976" s="177">
        <v>49</v>
      </c>
      <c r="P976" s="178">
        <v>25</v>
      </c>
    </row>
    <row r="977" spans="1:16" x14ac:dyDescent="0.3">
      <c r="A977" s="175" t="s">
        <v>1085</v>
      </c>
      <c r="B977" s="176" t="s">
        <v>939</v>
      </c>
      <c r="C977" s="176" t="s">
        <v>2171</v>
      </c>
      <c r="D977" s="175" t="s">
        <v>957</v>
      </c>
      <c r="E977" s="172">
        <v>383</v>
      </c>
      <c r="F977" s="177">
        <v>142</v>
      </c>
      <c r="G977" s="177">
        <v>85</v>
      </c>
      <c r="H977" s="178">
        <v>156</v>
      </c>
      <c r="I977" s="172">
        <v>359</v>
      </c>
      <c r="J977" s="177">
        <v>141</v>
      </c>
      <c r="K977" s="177">
        <v>98</v>
      </c>
      <c r="L977" s="178">
        <v>120</v>
      </c>
      <c r="M977" s="172">
        <v>247</v>
      </c>
      <c r="N977" s="177">
        <v>68</v>
      </c>
      <c r="O977" s="177">
        <v>71</v>
      </c>
      <c r="P977" s="178">
        <v>108</v>
      </c>
    </row>
    <row r="978" spans="1:16" x14ac:dyDescent="0.3">
      <c r="A978" s="175" t="s">
        <v>308</v>
      </c>
      <c r="B978" s="176" t="s">
        <v>309</v>
      </c>
      <c r="C978" s="176" t="s">
        <v>2172</v>
      </c>
      <c r="D978" s="175" t="s">
        <v>428</v>
      </c>
      <c r="E978" s="172">
        <v>373</v>
      </c>
      <c r="F978" s="177">
        <v>198</v>
      </c>
      <c r="G978" s="177">
        <v>72</v>
      </c>
      <c r="H978" s="178">
        <v>103</v>
      </c>
      <c r="I978" s="172">
        <v>373</v>
      </c>
      <c r="J978" s="177">
        <v>202</v>
      </c>
      <c r="K978" s="177">
        <v>70</v>
      </c>
      <c r="L978" s="178">
        <v>101</v>
      </c>
      <c r="M978" s="172">
        <v>266</v>
      </c>
      <c r="N978" s="177">
        <v>92</v>
      </c>
      <c r="O978" s="177">
        <v>66</v>
      </c>
      <c r="P978" s="178">
        <v>108</v>
      </c>
    </row>
    <row r="979" spans="1:16" x14ac:dyDescent="0.3">
      <c r="A979" s="175" t="s">
        <v>1038</v>
      </c>
      <c r="B979" s="176" t="s">
        <v>181</v>
      </c>
      <c r="C979" s="176" t="s">
        <v>2173</v>
      </c>
      <c r="D979" s="175" t="s">
        <v>314</v>
      </c>
      <c r="E979" s="172">
        <v>278</v>
      </c>
      <c r="F979" s="177">
        <v>95</v>
      </c>
      <c r="G979" s="177">
        <v>79</v>
      </c>
      <c r="H979" s="178">
        <v>104</v>
      </c>
      <c r="I979" s="172">
        <v>276</v>
      </c>
      <c r="J979" s="177">
        <v>95</v>
      </c>
      <c r="K979" s="177">
        <v>73</v>
      </c>
      <c r="L979" s="178">
        <v>108</v>
      </c>
      <c r="M979" s="172">
        <v>218</v>
      </c>
      <c r="N979" s="177">
        <v>94</v>
      </c>
      <c r="O979" s="177">
        <v>56</v>
      </c>
      <c r="P979" s="178">
        <v>68</v>
      </c>
    </row>
    <row r="980" spans="1:16" x14ac:dyDescent="0.3">
      <c r="A980" s="175" t="s">
        <v>924</v>
      </c>
      <c r="B980" s="176" t="s">
        <v>939</v>
      </c>
      <c r="C980" s="176" t="s">
        <v>2174</v>
      </c>
      <c r="D980" s="175" t="s">
        <v>987</v>
      </c>
      <c r="E980" s="172">
        <v>310</v>
      </c>
      <c r="F980" s="177">
        <v>176</v>
      </c>
      <c r="G980" s="177">
        <v>42</v>
      </c>
      <c r="H980" s="178">
        <v>92</v>
      </c>
      <c r="I980" s="172">
        <v>284</v>
      </c>
      <c r="J980" s="177">
        <v>155</v>
      </c>
      <c r="K980" s="177">
        <v>33</v>
      </c>
      <c r="L980" s="178">
        <v>96</v>
      </c>
      <c r="M980" s="172">
        <v>253</v>
      </c>
      <c r="N980" s="177">
        <v>130</v>
      </c>
      <c r="O980" s="177">
        <v>32</v>
      </c>
      <c r="P980" s="178">
        <v>91</v>
      </c>
    </row>
    <row r="981" spans="1:16" x14ac:dyDescent="0.3">
      <c r="A981" s="175" t="s">
        <v>107</v>
      </c>
      <c r="B981" s="176" t="s">
        <v>569</v>
      </c>
      <c r="C981" s="176" t="s">
        <v>2175</v>
      </c>
      <c r="D981" s="175" t="s">
        <v>603</v>
      </c>
      <c r="E981" s="172">
        <v>279</v>
      </c>
      <c r="F981" s="177">
        <v>154</v>
      </c>
      <c r="G981" s="177">
        <v>65</v>
      </c>
      <c r="H981" s="178">
        <v>60</v>
      </c>
      <c r="I981" s="172">
        <v>270</v>
      </c>
      <c r="J981" s="177">
        <v>153</v>
      </c>
      <c r="K981" s="177">
        <v>62</v>
      </c>
      <c r="L981" s="178">
        <v>55</v>
      </c>
      <c r="M981" s="172">
        <v>253</v>
      </c>
      <c r="N981" s="177">
        <v>160</v>
      </c>
      <c r="O981" s="177">
        <v>42</v>
      </c>
      <c r="P981" s="178">
        <v>51</v>
      </c>
    </row>
    <row r="982" spans="1:16" x14ac:dyDescent="0.3">
      <c r="A982" s="175" t="s">
        <v>711</v>
      </c>
      <c r="B982" s="176" t="s">
        <v>793</v>
      </c>
      <c r="C982" s="176" t="s">
        <v>2176</v>
      </c>
      <c r="D982" s="175" t="s">
        <v>803</v>
      </c>
      <c r="E982" s="172">
        <v>258</v>
      </c>
      <c r="F982" s="177">
        <v>89</v>
      </c>
      <c r="G982" s="177">
        <v>42</v>
      </c>
      <c r="H982" s="178">
        <v>127</v>
      </c>
      <c r="I982" s="172">
        <v>250</v>
      </c>
      <c r="J982" s="177">
        <v>86</v>
      </c>
      <c r="K982" s="177">
        <v>37</v>
      </c>
      <c r="L982" s="178">
        <v>127</v>
      </c>
      <c r="M982" s="172">
        <v>245</v>
      </c>
      <c r="N982" s="177">
        <v>87</v>
      </c>
      <c r="O982" s="177">
        <v>43</v>
      </c>
      <c r="P982" s="178">
        <v>115</v>
      </c>
    </row>
    <row r="983" spans="1:16" x14ac:dyDescent="0.3">
      <c r="A983" s="175" t="s">
        <v>938</v>
      </c>
      <c r="B983" s="176" t="s">
        <v>309</v>
      </c>
      <c r="C983" s="176" t="s">
        <v>2177</v>
      </c>
      <c r="D983" s="175" t="s">
        <v>404</v>
      </c>
      <c r="E983" s="172">
        <v>261</v>
      </c>
      <c r="F983" s="177">
        <v>156</v>
      </c>
      <c r="G983" s="177">
        <v>43</v>
      </c>
      <c r="H983" s="178">
        <v>62</v>
      </c>
      <c r="I983" s="172">
        <v>255</v>
      </c>
      <c r="J983" s="177">
        <v>158</v>
      </c>
      <c r="K983" s="177">
        <v>43</v>
      </c>
      <c r="L983" s="178">
        <v>54</v>
      </c>
      <c r="M983" s="172">
        <v>260</v>
      </c>
      <c r="N983" s="177">
        <v>158</v>
      </c>
      <c r="O983" s="177">
        <v>43</v>
      </c>
      <c r="P983" s="178">
        <v>59</v>
      </c>
    </row>
    <row r="984" spans="1:16" x14ac:dyDescent="0.3">
      <c r="A984" s="175" t="s">
        <v>107</v>
      </c>
      <c r="B984" s="176" t="s">
        <v>309</v>
      </c>
      <c r="C984" s="176" t="s">
        <v>2178</v>
      </c>
      <c r="D984" s="175" t="s">
        <v>353</v>
      </c>
      <c r="E984" s="172">
        <v>277</v>
      </c>
      <c r="F984" s="177">
        <v>133</v>
      </c>
      <c r="G984" s="177">
        <v>40</v>
      </c>
      <c r="H984" s="178">
        <v>104</v>
      </c>
      <c r="I984" s="172">
        <v>301</v>
      </c>
      <c r="J984" s="177">
        <v>137</v>
      </c>
      <c r="K984" s="177">
        <v>57</v>
      </c>
      <c r="L984" s="178">
        <v>107</v>
      </c>
      <c r="M984" s="172">
        <v>253</v>
      </c>
      <c r="N984" s="177">
        <v>82</v>
      </c>
      <c r="O984" s="177">
        <v>65</v>
      </c>
      <c r="P984" s="178">
        <v>106</v>
      </c>
    </row>
    <row r="985" spans="1:16" x14ac:dyDescent="0.3">
      <c r="A985" s="175" t="s">
        <v>568</v>
      </c>
      <c r="B985" s="176" t="s">
        <v>108</v>
      </c>
      <c r="C985" s="176" t="s">
        <v>2179</v>
      </c>
      <c r="D985" s="175" t="s">
        <v>228</v>
      </c>
      <c r="E985" s="172">
        <v>355</v>
      </c>
      <c r="F985" s="177">
        <v>217</v>
      </c>
      <c r="G985" s="177">
        <v>44</v>
      </c>
      <c r="H985" s="178">
        <v>94</v>
      </c>
      <c r="I985" s="172">
        <v>356</v>
      </c>
      <c r="J985" s="177">
        <v>215</v>
      </c>
      <c r="K985" s="177">
        <v>45</v>
      </c>
      <c r="L985" s="178">
        <v>96</v>
      </c>
      <c r="M985" s="172">
        <v>253</v>
      </c>
      <c r="N985" s="177">
        <v>111</v>
      </c>
      <c r="O985" s="177">
        <v>47</v>
      </c>
      <c r="P985" s="178">
        <v>95</v>
      </c>
    </row>
    <row r="986" spans="1:16" x14ac:dyDescent="0.3">
      <c r="A986" s="175" t="s">
        <v>819</v>
      </c>
      <c r="B986" s="176" t="s">
        <v>569</v>
      </c>
      <c r="C986" s="176" t="s">
        <v>2180</v>
      </c>
      <c r="D986" s="175" t="s">
        <v>276</v>
      </c>
      <c r="E986" s="172">
        <v>295</v>
      </c>
      <c r="F986" s="177">
        <v>142</v>
      </c>
      <c r="G986" s="177">
        <v>67</v>
      </c>
      <c r="H986" s="178">
        <v>86</v>
      </c>
      <c r="I986" s="172">
        <v>302</v>
      </c>
      <c r="J986" s="177">
        <v>143</v>
      </c>
      <c r="K986" s="177">
        <v>75</v>
      </c>
      <c r="L986" s="178">
        <v>84</v>
      </c>
      <c r="M986" s="172">
        <v>251</v>
      </c>
      <c r="N986" s="177">
        <v>94</v>
      </c>
      <c r="O986" s="177">
        <v>74</v>
      </c>
      <c r="P986" s="178">
        <v>83</v>
      </c>
    </row>
    <row r="987" spans="1:16" x14ac:dyDescent="0.3">
      <c r="A987" s="175" t="s">
        <v>107</v>
      </c>
      <c r="B987" s="176" t="s">
        <v>569</v>
      </c>
      <c r="C987" s="176" t="s">
        <v>2181</v>
      </c>
      <c r="D987" s="175" t="s">
        <v>662</v>
      </c>
      <c r="E987" s="172">
        <v>253</v>
      </c>
      <c r="F987" s="177">
        <v>176</v>
      </c>
      <c r="G987" s="177">
        <v>12</v>
      </c>
      <c r="H987" s="178">
        <v>65</v>
      </c>
      <c r="I987" s="172">
        <v>252</v>
      </c>
      <c r="J987" s="177">
        <v>177</v>
      </c>
      <c r="K987" s="177">
        <v>13</v>
      </c>
      <c r="L987" s="178">
        <v>62</v>
      </c>
      <c r="M987" s="172">
        <v>233</v>
      </c>
      <c r="N987" s="177">
        <v>177</v>
      </c>
      <c r="O987" s="177">
        <v>13</v>
      </c>
      <c r="P987" s="178">
        <v>43</v>
      </c>
    </row>
    <row r="988" spans="1:16" x14ac:dyDescent="0.3">
      <c r="A988" s="175" t="s">
        <v>1149</v>
      </c>
      <c r="B988" s="176" t="s">
        <v>939</v>
      </c>
      <c r="C988" s="176" t="s">
        <v>2182</v>
      </c>
      <c r="D988" s="175" t="s">
        <v>989</v>
      </c>
      <c r="E988" s="172">
        <v>271</v>
      </c>
      <c r="F988" s="177">
        <v>112</v>
      </c>
      <c r="G988" s="177">
        <v>78</v>
      </c>
      <c r="H988" s="178">
        <v>81</v>
      </c>
      <c r="I988" s="172">
        <v>269</v>
      </c>
      <c r="J988" s="177">
        <v>111</v>
      </c>
      <c r="K988" s="177">
        <v>76</v>
      </c>
      <c r="L988" s="178">
        <v>82</v>
      </c>
      <c r="M988" s="172">
        <v>246</v>
      </c>
      <c r="N988" s="177">
        <v>110</v>
      </c>
      <c r="O988" s="177">
        <v>60</v>
      </c>
      <c r="P988" s="178">
        <v>76</v>
      </c>
    </row>
    <row r="989" spans="1:16" x14ac:dyDescent="0.3">
      <c r="A989" s="175" t="s">
        <v>792</v>
      </c>
      <c r="B989" s="176" t="s">
        <v>309</v>
      </c>
      <c r="C989" s="176" t="s">
        <v>2183</v>
      </c>
      <c r="D989" s="175" t="s">
        <v>348</v>
      </c>
      <c r="E989" s="172">
        <v>272</v>
      </c>
      <c r="F989" s="177">
        <v>120</v>
      </c>
      <c r="G989" s="177">
        <v>42</v>
      </c>
      <c r="H989" s="178">
        <v>110</v>
      </c>
      <c r="I989" s="172">
        <v>253</v>
      </c>
      <c r="J989" s="177">
        <v>122</v>
      </c>
      <c r="K989" s="177">
        <v>33</v>
      </c>
      <c r="L989" s="178">
        <v>98</v>
      </c>
      <c r="M989" s="172">
        <v>243</v>
      </c>
      <c r="N989" s="177">
        <v>122</v>
      </c>
      <c r="O989" s="177">
        <v>30</v>
      </c>
      <c r="P989" s="178">
        <v>91</v>
      </c>
    </row>
    <row r="990" spans="1:16" x14ac:dyDescent="0.3">
      <c r="A990" s="175" t="s">
        <v>819</v>
      </c>
      <c r="B990" s="176" t="s">
        <v>309</v>
      </c>
      <c r="C990" s="176" t="s">
        <v>2184</v>
      </c>
      <c r="D990" s="175" t="s">
        <v>410</v>
      </c>
      <c r="E990" s="172">
        <v>245</v>
      </c>
      <c r="F990" s="177">
        <v>138</v>
      </c>
      <c r="G990" s="177">
        <v>33</v>
      </c>
      <c r="H990" s="178">
        <v>74</v>
      </c>
      <c r="I990" s="172">
        <v>247</v>
      </c>
      <c r="J990" s="177">
        <v>141</v>
      </c>
      <c r="K990" s="177">
        <v>34</v>
      </c>
      <c r="L990" s="178">
        <v>72</v>
      </c>
      <c r="M990" s="172">
        <v>246</v>
      </c>
      <c r="N990" s="177">
        <v>143</v>
      </c>
      <c r="O990" s="177">
        <v>35</v>
      </c>
      <c r="P990" s="178">
        <v>68</v>
      </c>
    </row>
    <row r="991" spans="1:16" x14ac:dyDescent="0.3">
      <c r="A991" s="175" t="s">
        <v>107</v>
      </c>
      <c r="B991" s="176" t="s">
        <v>1179</v>
      </c>
      <c r="C991" s="176" t="s">
        <v>2185</v>
      </c>
      <c r="D991" s="175" t="s">
        <v>359</v>
      </c>
      <c r="E991" s="172">
        <v>375</v>
      </c>
      <c r="F991" s="177">
        <v>228</v>
      </c>
      <c r="G991" s="177">
        <v>61</v>
      </c>
      <c r="H991" s="178">
        <v>86</v>
      </c>
      <c r="I991" s="172">
        <v>395</v>
      </c>
      <c r="J991" s="177">
        <v>236</v>
      </c>
      <c r="K991" s="177">
        <v>74</v>
      </c>
      <c r="L991" s="178">
        <v>85</v>
      </c>
      <c r="M991" s="172">
        <v>243</v>
      </c>
      <c r="N991" s="177">
        <v>117</v>
      </c>
      <c r="O991" s="177">
        <v>47</v>
      </c>
      <c r="P991" s="178">
        <v>79</v>
      </c>
    </row>
    <row r="992" spans="1:16" x14ac:dyDescent="0.3">
      <c r="A992" s="175" t="s">
        <v>819</v>
      </c>
      <c r="B992" s="176" t="s">
        <v>261</v>
      </c>
      <c r="C992" s="176" t="s">
        <v>2186</v>
      </c>
      <c r="D992" s="175" t="s">
        <v>287</v>
      </c>
      <c r="E992" s="172">
        <v>273</v>
      </c>
      <c r="F992" s="177">
        <v>161</v>
      </c>
      <c r="G992" s="177">
        <v>29</v>
      </c>
      <c r="H992" s="178">
        <v>83</v>
      </c>
      <c r="I992" s="172">
        <v>249</v>
      </c>
      <c r="J992" s="177">
        <v>139</v>
      </c>
      <c r="K992" s="177">
        <v>26</v>
      </c>
      <c r="L992" s="178">
        <v>84</v>
      </c>
      <c r="M992" s="172">
        <v>243</v>
      </c>
      <c r="N992" s="177">
        <v>140</v>
      </c>
      <c r="O992" s="177">
        <v>25</v>
      </c>
      <c r="P992" s="178">
        <v>78</v>
      </c>
    </row>
    <row r="993" spans="1:16" x14ac:dyDescent="0.3">
      <c r="A993" s="175" t="s">
        <v>819</v>
      </c>
      <c r="B993" s="176" t="s">
        <v>1039</v>
      </c>
      <c r="C993" s="176" t="s">
        <v>2187</v>
      </c>
      <c r="D993" s="175" t="s">
        <v>1080</v>
      </c>
      <c r="E993" s="172">
        <v>246</v>
      </c>
      <c r="F993" s="177">
        <v>104</v>
      </c>
      <c r="G993" s="177">
        <v>70</v>
      </c>
      <c r="H993" s="178">
        <v>72</v>
      </c>
      <c r="I993" s="172">
        <v>261</v>
      </c>
      <c r="J993" s="177">
        <v>104</v>
      </c>
      <c r="K993" s="177">
        <v>74</v>
      </c>
      <c r="L993" s="178">
        <v>83</v>
      </c>
      <c r="M993" s="172">
        <v>267</v>
      </c>
      <c r="N993" s="177">
        <v>100</v>
      </c>
      <c r="O993" s="177">
        <v>65</v>
      </c>
      <c r="P993" s="178">
        <v>102</v>
      </c>
    </row>
    <row r="994" spans="1:16" x14ac:dyDescent="0.3">
      <c r="A994" s="175" t="s">
        <v>568</v>
      </c>
      <c r="B994" s="176" t="s">
        <v>681</v>
      </c>
      <c r="C994" s="176" t="s">
        <v>2188</v>
      </c>
      <c r="D994" s="175" t="s">
        <v>700</v>
      </c>
      <c r="E994" s="172">
        <v>304</v>
      </c>
      <c r="F994" s="177">
        <v>167</v>
      </c>
      <c r="G994" s="177">
        <v>24</v>
      </c>
      <c r="H994" s="178">
        <v>113</v>
      </c>
      <c r="I994" s="172">
        <v>306</v>
      </c>
      <c r="J994" s="177">
        <v>170</v>
      </c>
      <c r="K994" s="177">
        <v>24</v>
      </c>
      <c r="L994" s="178">
        <v>112</v>
      </c>
      <c r="M994" s="172">
        <v>246</v>
      </c>
      <c r="N994" s="177">
        <v>113</v>
      </c>
      <c r="O994" s="177">
        <v>23</v>
      </c>
      <c r="P994" s="178">
        <v>110</v>
      </c>
    </row>
    <row r="995" spans="1:16" x14ac:dyDescent="0.3">
      <c r="A995" s="175" t="s">
        <v>457</v>
      </c>
      <c r="B995" s="176" t="s">
        <v>874</v>
      </c>
      <c r="C995" s="176" t="s">
        <v>2189</v>
      </c>
      <c r="D995" s="175" t="s">
        <v>877</v>
      </c>
      <c r="E995" s="172">
        <v>347</v>
      </c>
      <c r="F995" s="177">
        <v>218</v>
      </c>
      <c r="G995" s="177">
        <v>74</v>
      </c>
      <c r="H995" s="178">
        <v>55</v>
      </c>
      <c r="I995" s="172">
        <v>357</v>
      </c>
      <c r="J995" s="177">
        <v>219</v>
      </c>
      <c r="K995" s="177">
        <v>82</v>
      </c>
      <c r="L995" s="178">
        <v>56</v>
      </c>
      <c r="M995" s="172">
        <v>244</v>
      </c>
      <c r="N995" s="177">
        <v>108</v>
      </c>
      <c r="O995" s="177">
        <v>81</v>
      </c>
      <c r="P995" s="178">
        <v>55</v>
      </c>
    </row>
    <row r="996" spans="1:16" x14ac:dyDescent="0.3">
      <c r="A996" s="175" t="s">
        <v>1122</v>
      </c>
      <c r="B996" s="176" t="s">
        <v>475</v>
      </c>
      <c r="C996" s="176" t="s">
        <v>2190</v>
      </c>
      <c r="D996" s="175" t="s">
        <v>506</v>
      </c>
      <c r="E996" s="172">
        <v>315</v>
      </c>
      <c r="F996" s="177">
        <v>139</v>
      </c>
      <c r="G996" s="177">
        <v>106</v>
      </c>
      <c r="H996" s="178">
        <v>70</v>
      </c>
      <c r="I996" s="172">
        <v>307</v>
      </c>
      <c r="J996" s="177">
        <v>139</v>
      </c>
      <c r="K996" s="177">
        <v>99</v>
      </c>
      <c r="L996" s="178">
        <v>69</v>
      </c>
      <c r="M996" s="172">
        <v>244</v>
      </c>
      <c r="N996" s="177">
        <v>77</v>
      </c>
      <c r="O996" s="177">
        <v>99</v>
      </c>
      <c r="P996" s="178">
        <v>68</v>
      </c>
    </row>
    <row r="997" spans="1:16" x14ac:dyDescent="0.3">
      <c r="A997" s="175" t="s">
        <v>819</v>
      </c>
      <c r="B997" s="176" t="s">
        <v>569</v>
      </c>
      <c r="C997" s="176" t="s">
        <v>2191</v>
      </c>
      <c r="D997" s="175" t="s">
        <v>622</v>
      </c>
      <c r="E997" s="172">
        <v>305</v>
      </c>
      <c r="F997" s="177">
        <v>177</v>
      </c>
      <c r="G997" s="177">
        <v>25</v>
      </c>
      <c r="H997" s="178">
        <v>103</v>
      </c>
      <c r="I997" s="172">
        <v>331</v>
      </c>
      <c r="J997" s="177">
        <v>179</v>
      </c>
      <c r="K997" s="177">
        <v>40</v>
      </c>
      <c r="L997" s="178">
        <v>112</v>
      </c>
      <c r="M997" s="172">
        <v>239</v>
      </c>
      <c r="N997" s="177">
        <v>88</v>
      </c>
      <c r="O997" s="177">
        <v>44</v>
      </c>
      <c r="P997" s="178">
        <v>107</v>
      </c>
    </row>
    <row r="998" spans="1:16" x14ac:dyDescent="0.3">
      <c r="A998" s="175" t="s">
        <v>1014</v>
      </c>
      <c r="B998" s="176" t="s">
        <v>939</v>
      </c>
      <c r="C998" s="176" t="s">
        <v>2192</v>
      </c>
      <c r="D998" s="175" t="s">
        <v>974</v>
      </c>
      <c r="E998" s="172">
        <v>278</v>
      </c>
      <c r="F998" s="177">
        <v>98</v>
      </c>
      <c r="G998" s="177">
        <v>87</v>
      </c>
      <c r="H998" s="178">
        <v>93</v>
      </c>
      <c r="I998" s="172">
        <v>264</v>
      </c>
      <c r="J998" s="177">
        <v>98</v>
      </c>
      <c r="K998" s="177">
        <v>75</v>
      </c>
      <c r="L998" s="178">
        <v>91</v>
      </c>
      <c r="M998" s="172">
        <v>233</v>
      </c>
      <c r="N998" s="177">
        <v>96</v>
      </c>
      <c r="O998" s="177">
        <v>57</v>
      </c>
      <c r="P998" s="178">
        <v>80</v>
      </c>
    </row>
    <row r="999" spans="1:16" x14ac:dyDescent="0.3">
      <c r="A999" s="175" t="s">
        <v>107</v>
      </c>
      <c r="B999" s="176" t="s">
        <v>569</v>
      </c>
      <c r="C999" s="176" t="s">
        <v>2193</v>
      </c>
      <c r="D999" s="175" t="s">
        <v>608</v>
      </c>
      <c r="E999" s="172">
        <v>295</v>
      </c>
      <c r="F999" s="177">
        <v>160</v>
      </c>
      <c r="G999" s="177">
        <v>61</v>
      </c>
      <c r="H999" s="178">
        <v>74</v>
      </c>
      <c r="I999" s="172">
        <v>294</v>
      </c>
      <c r="J999" s="177">
        <v>156</v>
      </c>
      <c r="K999" s="177">
        <v>61</v>
      </c>
      <c r="L999" s="178">
        <v>77</v>
      </c>
      <c r="M999" s="172">
        <v>241</v>
      </c>
      <c r="N999" s="177">
        <v>96</v>
      </c>
      <c r="O999" s="177">
        <v>69</v>
      </c>
      <c r="P999" s="178">
        <v>76</v>
      </c>
    </row>
    <row r="1000" spans="1:16" x14ac:dyDescent="0.3">
      <c r="A1000" s="175" t="s">
        <v>938</v>
      </c>
      <c r="B1000" s="176" t="s">
        <v>309</v>
      </c>
      <c r="C1000" s="176" t="s">
        <v>2194</v>
      </c>
      <c r="D1000" s="175" t="s">
        <v>375</v>
      </c>
      <c r="E1000" s="172">
        <v>366</v>
      </c>
      <c r="F1000" s="177">
        <v>227</v>
      </c>
      <c r="G1000" s="177">
        <v>71</v>
      </c>
      <c r="H1000" s="178">
        <v>68</v>
      </c>
      <c r="I1000" s="172">
        <v>359</v>
      </c>
      <c r="J1000" s="177">
        <v>226</v>
      </c>
      <c r="K1000" s="177">
        <v>71</v>
      </c>
      <c r="L1000" s="178">
        <v>62</v>
      </c>
      <c r="M1000" s="172">
        <v>244</v>
      </c>
      <c r="N1000" s="177">
        <v>111</v>
      </c>
      <c r="O1000" s="177">
        <v>68</v>
      </c>
      <c r="P1000" s="178">
        <v>65</v>
      </c>
    </row>
    <row r="1001" spans="1:16" x14ac:dyDescent="0.3">
      <c r="A1001" s="175" t="s">
        <v>873</v>
      </c>
      <c r="B1001" s="176" t="s">
        <v>681</v>
      </c>
      <c r="C1001" s="176" t="s">
        <v>2195</v>
      </c>
      <c r="D1001" s="175" t="s">
        <v>695</v>
      </c>
      <c r="E1001" s="172">
        <v>256</v>
      </c>
      <c r="F1001" s="177">
        <v>87</v>
      </c>
      <c r="G1001" s="177">
        <v>87</v>
      </c>
      <c r="H1001" s="178">
        <v>82</v>
      </c>
      <c r="I1001" s="172">
        <v>267</v>
      </c>
      <c r="J1001" s="177">
        <v>92</v>
      </c>
      <c r="K1001" s="177">
        <v>102</v>
      </c>
      <c r="L1001" s="178">
        <v>73</v>
      </c>
      <c r="M1001" s="172">
        <v>233</v>
      </c>
      <c r="N1001" s="177">
        <v>90</v>
      </c>
      <c r="O1001" s="177">
        <v>77</v>
      </c>
      <c r="P1001" s="178">
        <v>66</v>
      </c>
    </row>
    <row r="1002" spans="1:16" x14ac:dyDescent="0.3">
      <c r="A1002" s="175" t="s">
        <v>539</v>
      </c>
      <c r="B1002" s="176" t="s">
        <v>475</v>
      </c>
      <c r="C1002" s="176" t="s">
        <v>2196</v>
      </c>
      <c r="D1002" s="175" t="s">
        <v>459</v>
      </c>
      <c r="E1002" s="172">
        <v>299</v>
      </c>
      <c r="F1002" s="177">
        <v>154</v>
      </c>
      <c r="G1002" s="177">
        <v>70</v>
      </c>
      <c r="H1002" s="178">
        <v>75</v>
      </c>
      <c r="I1002" s="172">
        <v>302</v>
      </c>
      <c r="J1002" s="177">
        <v>154</v>
      </c>
      <c r="K1002" s="177">
        <v>71</v>
      </c>
      <c r="L1002" s="178">
        <v>77</v>
      </c>
      <c r="M1002" s="172">
        <v>235</v>
      </c>
      <c r="N1002" s="177">
        <v>92</v>
      </c>
      <c r="O1002" s="177">
        <v>70</v>
      </c>
      <c r="P1002" s="178">
        <v>73</v>
      </c>
    </row>
    <row r="1003" spans="1:16" x14ac:dyDescent="0.3">
      <c r="A1003" s="175" t="s">
        <v>107</v>
      </c>
      <c r="B1003" s="176" t="s">
        <v>569</v>
      </c>
      <c r="C1003" s="176" t="s">
        <v>2197</v>
      </c>
      <c r="D1003" s="175" t="s">
        <v>181</v>
      </c>
      <c r="E1003" s="172">
        <v>242</v>
      </c>
      <c r="F1003" s="177">
        <v>115</v>
      </c>
      <c r="G1003" s="177">
        <v>102</v>
      </c>
      <c r="H1003" s="178">
        <v>25</v>
      </c>
      <c r="I1003" s="172">
        <v>244</v>
      </c>
      <c r="J1003" s="177">
        <v>115</v>
      </c>
      <c r="K1003" s="177">
        <v>105</v>
      </c>
      <c r="L1003" s="178">
        <v>24</v>
      </c>
      <c r="M1003" s="172">
        <v>238</v>
      </c>
      <c r="N1003" s="177">
        <v>115</v>
      </c>
      <c r="O1003" s="177">
        <v>99</v>
      </c>
      <c r="P1003" s="178">
        <v>24</v>
      </c>
    </row>
    <row r="1004" spans="1:16" x14ac:dyDescent="0.3">
      <c r="A1004" s="175" t="s">
        <v>938</v>
      </c>
      <c r="B1004" s="176" t="s">
        <v>681</v>
      </c>
      <c r="C1004" s="176" t="s">
        <v>2198</v>
      </c>
      <c r="D1004" s="175" t="s">
        <v>689</v>
      </c>
      <c r="E1004" s="172">
        <v>237</v>
      </c>
      <c r="F1004" s="177">
        <v>83</v>
      </c>
      <c r="G1004" s="177">
        <v>87</v>
      </c>
      <c r="H1004" s="178">
        <v>67</v>
      </c>
      <c r="I1004" s="172">
        <v>230</v>
      </c>
      <c r="J1004" s="177">
        <v>78</v>
      </c>
      <c r="K1004" s="177">
        <v>83</v>
      </c>
      <c r="L1004" s="178">
        <v>69</v>
      </c>
      <c r="M1004" s="172">
        <v>224</v>
      </c>
      <c r="N1004" s="177">
        <v>84</v>
      </c>
      <c r="O1004" s="177">
        <v>85</v>
      </c>
      <c r="P1004" s="178">
        <v>55</v>
      </c>
    </row>
    <row r="1005" spans="1:16" x14ac:dyDescent="0.3">
      <c r="A1005" s="175" t="s">
        <v>711</v>
      </c>
      <c r="B1005" s="176" t="s">
        <v>309</v>
      </c>
      <c r="C1005" s="176" t="s">
        <v>2199</v>
      </c>
      <c r="D1005" s="175" t="s">
        <v>320</v>
      </c>
      <c r="E1005" s="172">
        <v>328</v>
      </c>
      <c r="F1005" s="177">
        <v>151</v>
      </c>
      <c r="G1005" s="177">
        <v>123</v>
      </c>
      <c r="H1005" s="178">
        <v>54</v>
      </c>
      <c r="I1005" s="172">
        <v>319</v>
      </c>
      <c r="J1005" s="177">
        <v>151</v>
      </c>
      <c r="K1005" s="177">
        <v>115</v>
      </c>
      <c r="L1005" s="178">
        <v>53</v>
      </c>
      <c r="M1005" s="172">
        <v>236</v>
      </c>
      <c r="N1005" s="177">
        <v>68</v>
      </c>
      <c r="O1005" s="177">
        <v>115</v>
      </c>
      <c r="P1005" s="178">
        <v>53</v>
      </c>
    </row>
    <row r="1006" spans="1:16" x14ac:dyDescent="0.3">
      <c r="A1006" s="175" t="s">
        <v>107</v>
      </c>
      <c r="B1006" s="176" t="s">
        <v>569</v>
      </c>
      <c r="C1006" s="176" t="s">
        <v>2200</v>
      </c>
      <c r="D1006" s="175" t="s">
        <v>613</v>
      </c>
      <c r="E1006" s="172">
        <v>258</v>
      </c>
      <c r="F1006" s="177">
        <v>148</v>
      </c>
      <c r="G1006" s="177">
        <v>33</v>
      </c>
      <c r="H1006" s="178">
        <v>77</v>
      </c>
      <c r="I1006" s="172">
        <v>259</v>
      </c>
      <c r="J1006" s="177">
        <v>148</v>
      </c>
      <c r="K1006" s="177">
        <v>33</v>
      </c>
      <c r="L1006" s="178">
        <v>78</v>
      </c>
      <c r="M1006" s="172">
        <v>215</v>
      </c>
      <c r="N1006" s="177">
        <v>146</v>
      </c>
      <c r="O1006" s="177">
        <v>12</v>
      </c>
      <c r="P1006" s="178">
        <v>57</v>
      </c>
    </row>
    <row r="1007" spans="1:16" x14ac:dyDescent="0.3">
      <c r="A1007" s="175" t="s">
        <v>913</v>
      </c>
      <c r="B1007" s="176" t="s">
        <v>763</v>
      </c>
      <c r="C1007" s="176" t="s">
        <v>2201</v>
      </c>
      <c r="D1007" s="175" t="s">
        <v>768</v>
      </c>
      <c r="E1007" s="172">
        <v>241</v>
      </c>
      <c r="F1007" s="177">
        <v>145</v>
      </c>
      <c r="G1007" s="177">
        <v>40</v>
      </c>
      <c r="H1007" s="178">
        <v>56</v>
      </c>
      <c r="I1007" s="172">
        <v>243</v>
      </c>
      <c r="J1007" s="177">
        <v>145</v>
      </c>
      <c r="K1007" s="177">
        <v>38</v>
      </c>
      <c r="L1007" s="178">
        <v>60</v>
      </c>
      <c r="M1007" s="172">
        <v>235</v>
      </c>
      <c r="N1007" s="177">
        <v>143</v>
      </c>
      <c r="O1007" s="177">
        <v>33</v>
      </c>
      <c r="P1007" s="178">
        <v>59</v>
      </c>
    </row>
    <row r="1008" spans="1:16" x14ac:dyDescent="0.3">
      <c r="A1008" s="175" t="s">
        <v>457</v>
      </c>
      <c r="B1008" s="176" t="s">
        <v>748</v>
      </c>
      <c r="C1008" s="176" t="s">
        <v>2202</v>
      </c>
      <c r="D1008" s="175" t="s">
        <v>756</v>
      </c>
      <c r="E1008" s="172">
        <v>250</v>
      </c>
      <c r="F1008" s="177">
        <v>120</v>
      </c>
      <c r="G1008" s="177">
        <v>54</v>
      </c>
      <c r="H1008" s="178">
        <v>76</v>
      </c>
      <c r="I1008" s="172">
        <v>245</v>
      </c>
      <c r="J1008" s="177">
        <v>120</v>
      </c>
      <c r="K1008" s="177">
        <v>41</v>
      </c>
      <c r="L1008" s="178">
        <v>84</v>
      </c>
      <c r="M1008" s="172">
        <v>222</v>
      </c>
      <c r="N1008" s="177">
        <v>120</v>
      </c>
      <c r="O1008" s="177">
        <v>31</v>
      </c>
      <c r="P1008" s="178">
        <v>71</v>
      </c>
    </row>
    <row r="1009" spans="1:16" x14ac:dyDescent="0.3">
      <c r="A1009" s="175" t="s">
        <v>308</v>
      </c>
      <c r="B1009" s="176" t="s">
        <v>939</v>
      </c>
      <c r="C1009" s="176" t="s">
        <v>2203</v>
      </c>
      <c r="D1009" s="175" t="s">
        <v>952</v>
      </c>
      <c r="E1009" s="172">
        <v>267</v>
      </c>
      <c r="F1009" s="177">
        <v>112</v>
      </c>
      <c r="G1009" s="177">
        <v>69</v>
      </c>
      <c r="H1009" s="178">
        <v>86</v>
      </c>
      <c r="I1009" s="172">
        <v>283</v>
      </c>
      <c r="J1009" s="177">
        <v>114</v>
      </c>
      <c r="K1009" s="177">
        <v>86</v>
      </c>
      <c r="L1009" s="178">
        <v>83</v>
      </c>
      <c r="M1009" s="172">
        <v>216</v>
      </c>
      <c r="N1009" s="177">
        <v>67</v>
      </c>
      <c r="O1009" s="177">
        <v>85</v>
      </c>
      <c r="P1009" s="178">
        <v>64</v>
      </c>
    </row>
    <row r="1010" spans="1:16" x14ac:dyDescent="0.3">
      <c r="A1010" s="175" t="s">
        <v>308</v>
      </c>
      <c r="B1010" s="176" t="s">
        <v>874</v>
      </c>
      <c r="C1010" s="176" t="s">
        <v>2204</v>
      </c>
      <c r="D1010" s="175" t="s">
        <v>898</v>
      </c>
      <c r="E1010" s="172">
        <v>276</v>
      </c>
      <c r="F1010" s="177">
        <v>156</v>
      </c>
      <c r="G1010" s="177">
        <v>38</v>
      </c>
      <c r="H1010" s="178">
        <v>82</v>
      </c>
      <c r="I1010" s="172">
        <v>237</v>
      </c>
      <c r="J1010" s="177">
        <v>119</v>
      </c>
      <c r="K1010" s="177">
        <v>35</v>
      </c>
      <c r="L1010" s="178">
        <v>83</v>
      </c>
      <c r="M1010" s="172">
        <v>232</v>
      </c>
      <c r="N1010" s="177">
        <v>117</v>
      </c>
      <c r="O1010" s="177">
        <v>34</v>
      </c>
      <c r="P1010" s="178">
        <v>81</v>
      </c>
    </row>
    <row r="1011" spans="1:16" x14ac:dyDescent="0.3">
      <c r="A1011" s="175" t="s">
        <v>512</v>
      </c>
      <c r="B1011" s="176" t="s">
        <v>506</v>
      </c>
      <c r="C1011" s="176" t="s">
        <v>2205</v>
      </c>
      <c r="D1011" s="175" t="s">
        <v>1021</v>
      </c>
      <c r="E1011" s="172">
        <v>234</v>
      </c>
      <c r="F1011" s="177">
        <v>121</v>
      </c>
      <c r="G1011" s="177">
        <v>13</v>
      </c>
      <c r="H1011" s="178">
        <v>100</v>
      </c>
      <c r="I1011" s="172">
        <v>234</v>
      </c>
      <c r="J1011" s="177">
        <v>121</v>
      </c>
      <c r="K1011" s="177">
        <v>13</v>
      </c>
      <c r="L1011" s="178">
        <v>100</v>
      </c>
      <c r="M1011" s="172">
        <v>237</v>
      </c>
      <c r="N1011" s="177">
        <v>121</v>
      </c>
      <c r="O1011" s="177">
        <v>13</v>
      </c>
      <c r="P1011" s="178">
        <v>103</v>
      </c>
    </row>
    <row r="1012" spans="1:16" x14ac:dyDescent="0.3">
      <c r="A1012" s="175" t="s">
        <v>308</v>
      </c>
      <c r="B1012" s="176" t="s">
        <v>309</v>
      </c>
      <c r="C1012" s="176" t="s">
        <v>2206</v>
      </c>
      <c r="D1012" s="175" t="s">
        <v>342</v>
      </c>
      <c r="E1012" s="172">
        <v>318</v>
      </c>
      <c r="F1012" s="177">
        <v>135</v>
      </c>
      <c r="G1012" s="177">
        <v>104</v>
      </c>
      <c r="H1012" s="178">
        <v>79</v>
      </c>
      <c r="I1012" s="172">
        <v>306</v>
      </c>
      <c r="J1012" s="177">
        <v>137</v>
      </c>
      <c r="K1012" s="177">
        <v>93</v>
      </c>
      <c r="L1012" s="178">
        <v>76</v>
      </c>
      <c r="M1012" s="172">
        <v>225</v>
      </c>
      <c r="N1012" s="177">
        <v>79</v>
      </c>
      <c r="O1012" s="177">
        <v>78</v>
      </c>
      <c r="P1012" s="178">
        <v>68</v>
      </c>
    </row>
    <row r="1013" spans="1:16" x14ac:dyDescent="0.3">
      <c r="A1013" s="175" t="s">
        <v>568</v>
      </c>
      <c r="B1013" s="176" t="s">
        <v>874</v>
      </c>
      <c r="C1013" s="176" t="s">
        <v>2207</v>
      </c>
      <c r="D1013" s="175" t="s">
        <v>905</v>
      </c>
      <c r="E1013" s="172">
        <v>259</v>
      </c>
      <c r="F1013" s="177">
        <v>79</v>
      </c>
      <c r="G1013" s="177">
        <v>101</v>
      </c>
      <c r="H1013" s="178">
        <v>79</v>
      </c>
      <c r="I1013" s="172">
        <v>256</v>
      </c>
      <c r="J1013" s="177">
        <v>75</v>
      </c>
      <c r="K1013" s="177">
        <v>100</v>
      </c>
      <c r="L1013" s="178">
        <v>81</v>
      </c>
      <c r="M1013" s="172">
        <v>233</v>
      </c>
      <c r="N1013" s="177">
        <v>76</v>
      </c>
      <c r="O1013" s="177">
        <v>76</v>
      </c>
      <c r="P1013" s="178">
        <v>81</v>
      </c>
    </row>
    <row r="1014" spans="1:16" x14ac:dyDescent="0.3">
      <c r="A1014" s="175" t="s">
        <v>568</v>
      </c>
      <c r="B1014" s="176" t="s">
        <v>939</v>
      </c>
      <c r="C1014" s="176" t="s">
        <v>2208</v>
      </c>
      <c r="D1014" s="176" t="s">
        <v>276</v>
      </c>
      <c r="E1014" s="172">
        <v>247</v>
      </c>
      <c r="F1014" s="177">
        <v>146</v>
      </c>
      <c r="G1014" s="177">
        <v>76</v>
      </c>
      <c r="H1014" s="178">
        <v>25</v>
      </c>
      <c r="I1014" s="172">
        <v>221</v>
      </c>
      <c r="J1014" s="177">
        <v>146</v>
      </c>
      <c r="K1014" s="177">
        <v>54</v>
      </c>
      <c r="L1014" s="178">
        <v>21</v>
      </c>
      <c r="M1014" s="172">
        <v>234</v>
      </c>
      <c r="N1014" s="177">
        <v>143</v>
      </c>
      <c r="O1014" s="177">
        <v>67</v>
      </c>
      <c r="P1014" s="178">
        <v>24</v>
      </c>
    </row>
    <row r="1015" spans="1:16" x14ac:dyDescent="0.3">
      <c r="A1015" s="175" t="s">
        <v>539</v>
      </c>
      <c r="B1015" s="176" t="s">
        <v>939</v>
      </c>
      <c r="C1015" s="176" t="s">
        <v>2209</v>
      </c>
      <c r="D1015" s="175" t="s">
        <v>966</v>
      </c>
      <c r="E1015" s="172">
        <v>269</v>
      </c>
      <c r="F1015" s="177">
        <v>96</v>
      </c>
      <c r="G1015" s="177">
        <v>63</v>
      </c>
      <c r="H1015" s="178">
        <v>110</v>
      </c>
      <c r="I1015" s="172">
        <v>268</v>
      </c>
      <c r="J1015" s="177">
        <v>97</v>
      </c>
      <c r="K1015" s="177">
        <v>57</v>
      </c>
      <c r="L1015" s="178">
        <v>114</v>
      </c>
      <c r="M1015" s="172">
        <v>226</v>
      </c>
      <c r="N1015" s="177">
        <v>65</v>
      </c>
      <c r="O1015" s="177">
        <v>52</v>
      </c>
      <c r="P1015" s="178">
        <v>109</v>
      </c>
    </row>
    <row r="1016" spans="1:16" x14ac:dyDescent="0.3">
      <c r="A1016" s="175" t="s">
        <v>308</v>
      </c>
      <c r="B1016" s="176" t="s">
        <v>874</v>
      </c>
      <c r="C1016" s="176" t="s">
        <v>2210</v>
      </c>
      <c r="D1016" s="175" t="s">
        <v>908</v>
      </c>
      <c r="E1016" s="172">
        <v>312</v>
      </c>
      <c r="F1016" s="177">
        <v>162</v>
      </c>
      <c r="G1016" s="177">
        <v>75</v>
      </c>
      <c r="H1016" s="178">
        <v>75</v>
      </c>
      <c r="I1016" s="172">
        <v>309</v>
      </c>
      <c r="J1016" s="177">
        <v>162</v>
      </c>
      <c r="K1016" s="177">
        <v>69</v>
      </c>
      <c r="L1016" s="178">
        <v>78</v>
      </c>
      <c r="M1016" s="172">
        <v>236</v>
      </c>
      <c r="N1016" s="177">
        <v>92</v>
      </c>
      <c r="O1016" s="177">
        <v>60</v>
      </c>
      <c r="P1016" s="178">
        <v>84</v>
      </c>
    </row>
    <row r="1017" spans="1:16" x14ac:dyDescent="0.3">
      <c r="A1017" s="175" t="s">
        <v>107</v>
      </c>
      <c r="B1017" s="176" t="s">
        <v>261</v>
      </c>
      <c r="C1017" s="176" t="s">
        <v>2211</v>
      </c>
      <c r="D1017" s="175" t="s">
        <v>293</v>
      </c>
      <c r="E1017" s="172">
        <v>338</v>
      </c>
      <c r="F1017" s="177">
        <v>134</v>
      </c>
      <c r="G1017" s="177">
        <v>108</v>
      </c>
      <c r="H1017" s="178">
        <v>96</v>
      </c>
      <c r="I1017" s="172">
        <v>347</v>
      </c>
      <c r="J1017" s="177">
        <v>136</v>
      </c>
      <c r="K1017" s="177">
        <v>115</v>
      </c>
      <c r="L1017" s="178">
        <v>96</v>
      </c>
      <c r="M1017" s="172">
        <v>223</v>
      </c>
      <c r="N1017" s="177">
        <v>63</v>
      </c>
      <c r="O1017" s="177">
        <v>71</v>
      </c>
      <c r="P1017" s="178">
        <v>89</v>
      </c>
    </row>
    <row r="1018" spans="1:16" x14ac:dyDescent="0.3">
      <c r="A1018" s="175" t="s">
        <v>107</v>
      </c>
      <c r="B1018" s="176" t="s">
        <v>1131</v>
      </c>
      <c r="C1018" s="176" t="s">
        <v>2212</v>
      </c>
      <c r="D1018" s="175" t="s">
        <v>1136</v>
      </c>
      <c r="E1018" s="172">
        <v>230</v>
      </c>
      <c r="F1018" s="177">
        <v>182</v>
      </c>
      <c r="G1018" s="177">
        <v>19</v>
      </c>
      <c r="H1018" s="178">
        <v>29</v>
      </c>
      <c r="I1018" s="172">
        <v>225</v>
      </c>
      <c r="J1018" s="177">
        <v>182</v>
      </c>
      <c r="K1018" s="177">
        <v>12</v>
      </c>
      <c r="L1018" s="178">
        <v>31</v>
      </c>
      <c r="M1018" s="172">
        <v>224</v>
      </c>
      <c r="N1018" s="177">
        <v>184</v>
      </c>
      <c r="O1018" s="177">
        <v>13</v>
      </c>
      <c r="P1018" s="178">
        <v>27</v>
      </c>
    </row>
    <row r="1019" spans="1:16" x14ac:dyDescent="0.3">
      <c r="A1019" s="175" t="s">
        <v>308</v>
      </c>
      <c r="B1019" s="176" t="s">
        <v>261</v>
      </c>
      <c r="C1019" s="176" t="s">
        <v>2213</v>
      </c>
      <c r="D1019" s="175" t="s">
        <v>289</v>
      </c>
      <c r="E1019" s="172">
        <v>257</v>
      </c>
      <c r="F1019" s="177">
        <v>153</v>
      </c>
      <c r="G1019" s="177">
        <v>76</v>
      </c>
      <c r="H1019" s="178">
        <v>28</v>
      </c>
      <c r="I1019" s="172">
        <v>250</v>
      </c>
      <c r="J1019" s="177">
        <v>154</v>
      </c>
      <c r="K1019" s="177">
        <v>67</v>
      </c>
      <c r="L1019" s="178">
        <v>29</v>
      </c>
      <c r="M1019" s="172">
        <v>222</v>
      </c>
      <c r="N1019" s="177">
        <v>151</v>
      </c>
      <c r="O1019" s="177">
        <v>48</v>
      </c>
      <c r="P1019" s="178">
        <v>23</v>
      </c>
    </row>
    <row r="1020" spans="1:16" x14ac:dyDescent="0.3">
      <c r="A1020" s="175" t="s">
        <v>1130</v>
      </c>
      <c r="B1020" s="176" t="s">
        <v>939</v>
      </c>
      <c r="C1020" s="176" t="s">
        <v>2214</v>
      </c>
      <c r="D1020" s="175" t="s">
        <v>1009</v>
      </c>
      <c r="E1020" s="172">
        <v>229</v>
      </c>
      <c r="F1020" s="177">
        <v>87</v>
      </c>
      <c r="G1020" s="177">
        <v>81</v>
      </c>
      <c r="H1020" s="178">
        <v>61</v>
      </c>
      <c r="I1020" s="172">
        <v>229</v>
      </c>
      <c r="J1020" s="177">
        <v>89</v>
      </c>
      <c r="K1020" s="177">
        <v>77</v>
      </c>
      <c r="L1020" s="178">
        <v>63</v>
      </c>
      <c r="M1020" s="172">
        <v>226</v>
      </c>
      <c r="N1020" s="177">
        <v>91</v>
      </c>
      <c r="O1020" s="177">
        <v>72</v>
      </c>
      <c r="P1020" s="178">
        <v>63</v>
      </c>
    </row>
    <row r="1021" spans="1:16" x14ac:dyDescent="0.3">
      <c r="A1021" s="175" t="s">
        <v>747</v>
      </c>
      <c r="B1021" s="176" t="s">
        <v>763</v>
      </c>
      <c r="C1021" s="176" t="s">
        <v>2215</v>
      </c>
      <c r="D1021" s="175" t="s">
        <v>790</v>
      </c>
      <c r="E1021" s="172">
        <v>237</v>
      </c>
      <c r="F1021" s="177">
        <v>93</v>
      </c>
      <c r="G1021" s="177">
        <v>80</v>
      </c>
      <c r="H1021" s="178">
        <v>64</v>
      </c>
      <c r="I1021" s="172">
        <v>259</v>
      </c>
      <c r="J1021" s="177">
        <v>93</v>
      </c>
      <c r="K1021" s="177">
        <v>104</v>
      </c>
      <c r="L1021" s="178">
        <v>62</v>
      </c>
      <c r="M1021" s="172">
        <v>220</v>
      </c>
      <c r="N1021" s="177">
        <v>66</v>
      </c>
      <c r="O1021" s="177">
        <v>94</v>
      </c>
      <c r="P1021" s="178">
        <v>60</v>
      </c>
    </row>
    <row r="1022" spans="1:16" x14ac:dyDescent="0.3">
      <c r="A1022" s="175" t="s">
        <v>568</v>
      </c>
      <c r="B1022" s="176" t="s">
        <v>309</v>
      </c>
      <c r="C1022" s="176" t="s">
        <v>2216</v>
      </c>
      <c r="D1022" s="175" t="s">
        <v>332</v>
      </c>
      <c r="E1022" s="172">
        <v>330</v>
      </c>
      <c r="F1022" s="177">
        <v>24</v>
      </c>
      <c r="G1022" s="177">
        <v>302</v>
      </c>
      <c r="H1022" s="178">
        <v>4</v>
      </c>
      <c r="I1022" s="172">
        <v>346</v>
      </c>
      <c r="J1022" s="177">
        <v>24</v>
      </c>
      <c r="K1022" s="177">
        <v>318</v>
      </c>
      <c r="L1022" s="178">
        <v>4</v>
      </c>
      <c r="M1022" s="172">
        <v>218</v>
      </c>
      <c r="N1022" s="177">
        <v>24</v>
      </c>
      <c r="O1022" s="177">
        <v>193</v>
      </c>
      <c r="P1022" s="178">
        <v>1</v>
      </c>
    </row>
    <row r="1023" spans="1:16" x14ac:dyDescent="0.3">
      <c r="A1023" s="175" t="s">
        <v>568</v>
      </c>
      <c r="B1023" s="176" t="s">
        <v>569</v>
      </c>
      <c r="C1023" s="176" t="s">
        <v>2217</v>
      </c>
      <c r="D1023" s="175" t="s">
        <v>584</v>
      </c>
      <c r="E1023" s="172">
        <v>236</v>
      </c>
      <c r="F1023" s="177">
        <v>124</v>
      </c>
      <c r="G1023" s="177">
        <v>47</v>
      </c>
      <c r="H1023" s="178">
        <v>65</v>
      </c>
      <c r="I1023" s="172">
        <v>222</v>
      </c>
      <c r="J1023" s="177">
        <v>120</v>
      </c>
      <c r="K1023" s="177">
        <v>41</v>
      </c>
      <c r="L1023" s="178">
        <v>61</v>
      </c>
      <c r="M1023" s="172">
        <v>209</v>
      </c>
      <c r="N1023" s="177">
        <v>120</v>
      </c>
      <c r="O1023" s="177">
        <v>39</v>
      </c>
      <c r="P1023" s="178">
        <v>50</v>
      </c>
    </row>
    <row r="1024" spans="1:16" x14ac:dyDescent="0.3">
      <c r="A1024" s="175" t="s">
        <v>107</v>
      </c>
      <c r="B1024" s="176" t="s">
        <v>939</v>
      </c>
      <c r="C1024" s="176" t="s">
        <v>2218</v>
      </c>
      <c r="D1024" s="175" t="s">
        <v>955</v>
      </c>
      <c r="E1024" s="172">
        <v>242</v>
      </c>
      <c r="F1024" s="177">
        <v>112</v>
      </c>
      <c r="G1024" s="177">
        <v>64</v>
      </c>
      <c r="H1024" s="178">
        <v>66</v>
      </c>
      <c r="I1024" s="172">
        <v>225</v>
      </c>
      <c r="J1024" s="177">
        <v>110</v>
      </c>
      <c r="K1024" s="177">
        <v>48</v>
      </c>
      <c r="L1024" s="178">
        <v>67</v>
      </c>
      <c r="M1024" s="172">
        <v>221</v>
      </c>
      <c r="N1024" s="177">
        <v>107</v>
      </c>
      <c r="O1024" s="177">
        <v>46</v>
      </c>
      <c r="P1024" s="178">
        <v>68</v>
      </c>
    </row>
    <row r="1025" spans="1:16" x14ac:dyDescent="0.3">
      <c r="A1025" s="175" t="s">
        <v>1122</v>
      </c>
      <c r="B1025" s="176" t="s">
        <v>458</v>
      </c>
      <c r="C1025" s="176" t="s">
        <v>2219</v>
      </c>
      <c r="D1025" s="175" t="s">
        <v>473</v>
      </c>
      <c r="E1025" s="172">
        <v>364</v>
      </c>
      <c r="F1025" s="177">
        <v>214</v>
      </c>
      <c r="G1025" s="177">
        <v>68</v>
      </c>
      <c r="H1025" s="178">
        <v>82</v>
      </c>
      <c r="I1025" s="172">
        <v>369</v>
      </c>
      <c r="J1025" s="177">
        <v>216</v>
      </c>
      <c r="K1025" s="177">
        <v>70</v>
      </c>
      <c r="L1025" s="178">
        <v>83</v>
      </c>
      <c r="M1025" s="172">
        <v>205</v>
      </c>
      <c r="N1025" s="177">
        <v>70</v>
      </c>
      <c r="O1025" s="177">
        <v>67</v>
      </c>
      <c r="P1025" s="178">
        <v>68</v>
      </c>
    </row>
    <row r="1026" spans="1:16" x14ac:dyDescent="0.3">
      <c r="A1026" s="175" t="s">
        <v>1085</v>
      </c>
      <c r="B1026" s="176" t="s">
        <v>681</v>
      </c>
      <c r="C1026" s="176" t="s">
        <v>2220</v>
      </c>
      <c r="D1026" s="175" t="s">
        <v>702</v>
      </c>
      <c r="E1026" s="172">
        <v>270</v>
      </c>
      <c r="F1026" s="177">
        <v>139</v>
      </c>
      <c r="G1026" s="177">
        <v>35</v>
      </c>
      <c r="H1026" s="178">
        <v>96</v>
      </c>
      <c r="I1026" s="172">
        <v>251</v>
      </c>
      <c r="J1026" s="177">
        <v>127</v>
      </c>
      <c r="K1026" s="177">
        <v>32</v>
      </c>
      <c r="L1026" s="178">
        <v>92</v>
      </c>
      <c r="M1026" s="172">
        <v>212</v>
      </c>
      <c r="N1026" s="177">
        <v>102</v>
      </c>
      <c r="O1026" s="177">
        <v>25</v>
      </c>
      <c r="P1026" s="178">
        <v>85</v>
      </c>
    </row>
    <row r="1027" spans="1:16" x14ac:dyDescent="0.3">
      <c r="A1027" s="175" t="s">
        <v>107</v>
      </c>
      <c r="B1027" s="176" t="s">
        <v>681</v>
      </c>
      <c r="C1027" s="176" t="s">
        <v>2221</v>
      </c>
      <c r="D1027" s="175" t="s">
        <v>690</v>
      </c>
      <c r="E1027" s="172">
        <v>218</v>
      </c>
      <c r="F1027" s="177">
        <v>102</v>
      </c>
      <c r="G1027" s="177">
        <v>46</v>
      </c>
      <c r="H1027" s="178">
        <v>70</v>
      </c>
      <c r="I1027" s="172">
        <v>219</v>
      </c>
      <c r="J1027" s="177">
        <v>100</v>
      </c>
      <c r="K1027" s="177">
        <v>50</v>
      </c>
      <c r="L1027" s="178">
        <v>69</v>
      </c>
      <c r="M1027" s="172">
        <v>221</v>
      </c>
      <c r="N1027" s="177">
        <v>100</v>
      </c>
      <c r="O1027" s="177">
        <v>49</v>
      </c>
      <c r="P1027" s="178">
        <v>72</v>
      </c>
    </row>
    <row r="1028" spans="1:16" x14ac:dyDescent="0.3">
      <c r="A1028" s="175" t="s">
        <v>1085</v>
      </c>
      <c r="B1028" s="176" t="s">
        <v>261</v>
      </c>
      <c r="C1028" s="176" t="s">
        <v>2222</v>
      </c>
      <c r="D1028" s="175" t="s">
        <v>285</v>
      </c>
      <c r="E1028" s="172">
        <v>219</v>
      </c>
      <c r="F1028" s="177">
        <v>112</v>
      </c>
      <c r="G1028" s="177">
        <v>33</v>
      </c>
      <c r="H1028" s="178">
        <v>74</v>
      </c>
      <c r="I1028" s="172">
        <v>227</v>
      </c>
      <c r="J1028" s="177">
        <v>112</v>
      </c>
      <c r="K1028" s="177">
        <v>31</v>
      </c>
      <c r="L1028" s="178">
        <v>84</v>
      </c>
      <c r="M1028" s="172">
        <v>212</v>
      </c>
      <c r="N1028" s="177">
        <v>106</v>
      </c>
      <c r="O1028" s="177">
        <v>28</v>
      </c>
      <c r="P1028" s="178">
        <v>78</v>
      </c>
    </row>
    <row r="1029" spans="1:16" x14ac:dyDescent="0.3">
      <c r="A1029" s="175" t="s">
        <v>1149</v>
      </c>
      <c r="B1029" s="176" t="s">
        <v>681</v>
      </c>
      <c r="C1029" s="176" t="s">
        <v>2223</v>
      </c>
      <c r="D1029" s="175" t="s">
        <v>692</v>
      </c>
      <c r="E1029" s="172">
        <v>209</v>
      </c>
      <c r="F1029" s="177">
        <v>103</v>
      </c>
      <c r="G1029" s="177">
        <v>5</v>
      </c>
      <c r="H1029" s="178">
        <v>101</v>
      </c>
      <c r="I1029" s="172">
        <v>220</v>
      </c>
      <c r="J1029" s="177">
        <v>103</v>
      </c>
      <c r="K1029" s="177">
        <v>3</v>
      </c>
      <c r="L1029" s="178">
        <v>114</v>
      </c>
      <c r="M1029" s="172">
        <v>202</v>
      </c>
      <c r="N1029" s="177">
        <v>101</v>
      </c>
      <c r="O1029" s="177">
        <v>3</v>
      </c>
      <c r="P1029" s="178">
        <v>98</v>
      </c>
    </row>
    <row r="1030" spans="1:16" x14ac:dyDescent="0.3">
      <c r="A1030" s="175" t="s">
        <v>819</v>
      </c>
      <c r="B1030" s="176" t="s">
        <v>569</v>
      </c>
      <c r="C1030" s="176" t="s">
        <v>2224</v>
      </c>
      <c r="D1030" s="175" t="s">
        <v>630</v>
      </c>
      <c r="E1030" s="172">
        <v>187</v>
      </c>
      <c r="F1030" s="177">
        <v>93</v>
      </c>
      <c r="G1030" s="177">
        <v>37</v>
      </c>
      <c r="H1030" s="178">
        <v>57</v>
      </c>
      <c r="I1030" s="172">
        <v>206</v>
      </c>
      <c r="J1030" s="177">
        <v>90</v>
      </c>
      <c r="K1030" s="177">
        <v>59</v>
      </c>
      <c r="L1030" s="178">
        <v>57</v>
      </c>
      <c r="M1030" s="172">
        <v>209</v>
      </c>
      <c r="N1030" s="177">
        <v>90</v>
      </c>
      <c r="O1030" s="177">
        <v>70</v>
      </c>
      <c r="P1030" s="178">
        <v>49</v>
      </c>
    </row>
    <row r="1031" spans="1:16" x14ac:dyDescent="0.3">
      <c r="A1031" s="175" t="s">
        <v>938</v>
      </c>
      <c r="B1031" s="176" t="s">
        <v>181</v>
      </c>
      <c r="C1031" s="176" t="s">
        <v>2225</v>
      </c>
      <c r="D1031" s="175" t="s">
        <v>847</v>
      </c>
      <c r="E1031" s="172">
        <v>313</v>
      </c>
      <c r="F1031" s="177">
        <v>171</v>
      </c>
      <c r="G1031" s="177">
        <v>22</v>
      </c>
      <c r="H1031" s="178">
        <v>120</v>
      </c>
      <c r="I1031" s="172">
        <v>312</v>
      </c>
      <c r="J1031" s="177">
        <v>173</v>
      </c>
      <c r="K1031" s="177">
        <v>16</v>
      </c>
      <c r="L1031" s="178">
        <v>123</v>
      </c>
      <c r="M1031" s="172">
        <v>213</v>
      </c>
      <c r="N1031" s="177">
        <v>80</v>
      </c>
      <c r="O1031" s="177">
        <v>14</v>
      </c>
      <c r="P1031" s="178">
        <v>119</v>
      </c>
    </row>
    <row r="1032" spans="1:16" x14ac:dyDescent="0.3">
      <c r="A1032" s="175" t="s">
        <v>539</v>
      </c>
      <c r="B1032" s="176" t="s">
        <v>309</v>
      </c>
      <c r="C1032" s="176" t="s">
        <v>2226</v>
      </c>
      <c r="D1032" s="175" t="s">
        <v>421</v>
      </c>
      <c r="E1032" s="172">
        <v>221</v>
      </c>
      <c r="F1032" s="177">
        <v>81</v>
      </c>
      <c r="G1032" s="177">
        <v>52</v>
      </c>
      <c r="H1032" s="178">
        <v>88</v>
      </c>
      <c r="I1032" s="172">
        <v>214</v>
      </c>
      <c r="J1032" s="177">
        <v>88</v>
      </c>
      <c r="K1032" s="177">
        <v>44</v>
      </c>
      <c r="L1032" s="178">
        <v>82</v>
      </c>
      <c r="M1032" s="172">
        <v>214</v>
      </c>
      <c r="N1032" s="177">
        <v>87</v>
      </c>
      <c r="O1032" s="177">
        <v>45</v>
      </c>
      <c r="P1032" s="178">
        <v>82</v>
      </c>
    </row>
    <row r="1033" spans="1:16" x14ac:dyDescent="0.3">
      <c r="A1033" s="175" t="s">
        <v>938</v>
      </c>
      <c r="B1033" s="176" t="s">
        <v>569</v>
      </c>
      <c r="C1033" s="176" t="s">
        <v>2227</v>
      </c>
      <c r="D1033" s="175" t="s">
        <v>665</v>
      </c>
      <c r="E1033" s="172">
        <v>232</v>
      </c>
      <c r="F1033" s="177">
        <v>84</v>
      </c>
      <c r="G1033" s="177">
        <v>43</v>
      </c>
      <c r="H1033" s="178">
        <v>105</v>
      </c>
      <c r="I1033" s="172">
        <v>228</v>
      </c>
      <c r="J1033" s="177">
        <v>84</v>
      </c>
      <c r="K1033" s="177">
        <v>44</v>
      </c>
      <c r="L1033" s="178">
        <v>100</v>
      </c>
      <c r="M1033" s="172">
        <v>208</v>
      </c>
      <c r="N1033" s="177">
        <v>70</v>
      </c>
      <c r="O1033" s="177">
        <v>44</v>
      </c>
      <c r="P1033" s="178">
        <v>94</v>
      </c>
    </row>
    <row r="1034" spans="1:16" x14ac:dyDescent="0.3">
      <c r="A1034" s="175" t="s">
        <v>873</v>
      </c>
      <c r="B1034" s="176" t="s">
        <v>939</v>
      </c>
      <c r="C1034" s="176" t="s">
        <v>2228</v>
      </c>
      <c r="D1034" s="175" t="s">
        <v>951</v>
      </c>
      <c r="E1034" s="172">
        <v>217</v>
      </c>
      <c r="F1034" s="177">
        <v>72</v>
      </c>
      <c r="G1034" s="177">
        <v>63</v>
      </c>
      <c r="H1034" s="178">
        <v>82</v>
      </c>
      <c r="I1034" s="172">
        <v>216</v>
      </c>
      <c r="J1034" s="177">
        <v>68</v>
      </c>
      <c r="K1034" s="177">
        <v>66</v>
      </c>
      <c r="L1034" s="178">
        <v>82</v>
      </c>
      <c r="M1034" s="172">
        <v>209</v>
      </c>
      <c r="N1034" s="177">
        <v>66</v>
      </c>
      <c r="O1034" s="177">
        <v>65</v>
      </c>
      <c r="P1034" s="178">
        <v>78</v>
      </c>
    </row>
    <row r="1035" spans="1:16" x14ac:dyDescent="0.3">
      <c r="A1035" s="175" t="s">
        <v>107</v>
      </c>
      <c r="B1035" s="176" t="s">
        <v>135</v>
      </c>
      <c r="C1035" s="176" t="s">
        <v>2229</v>
      </c>
      <c r="D1035" s="175" t="s">
        <v>442</v>
      </c>
      <c r="E1035" s="172">
        <v>217</v>
      </c>
      <c r="F1035" s="177">
        <v>120</v>
      </c>
      <c r="G1035" s="177">
        <v>21</v>
      </c>
      <c r="H1035" s="178">
        <v>76</v>
      </c>
      <c r="I1035" s="172">
        <v>209</v>
      </c>
      <c r="J1035" s="177">
        <v>117</v>
      </c>
      <c r="K1035" s="177">
        <v>19</v>
      </c>
      <c r="L1035" s="178">
        <v>73</v>
      </c>
      <c r="M1035" s="172">
        <v>206</v>
      </c>
      <c r="N1035" s="177">
        <v>116</v>
      </c>
      <c r="O1035" s="177">
        <v>21</v>
      </c>
      <c r="P1035" s="178">
        <v>69</v>
      </c>
    </row>
    <row r="1036" spans="1:16" x14ac:dyDescent="0.3">
      <c r="A1036" s="175" t="s">
        <v>819</v>
      </c>
      <c r="B1036" s="176" t="s">
        <v>874</v>
      </c>
      <c r="C1036" s="176" t="s">
        <v>2230</v>
      </c>
      <c r="D1036" s="175" t="s">
        <v>879</v>
      </c>
      <c r="E1036" s="172">
        <v>257</v>
      </c>
      <c r="F1036" s="177">
        <v>128</v>
      </c>
      <c r="G1036" s="177">
        <v>115</v>
      </c>
      <c r="H1036" s="178">
        <v>14</v>
      </c>
      <c r="I1036" s="172">
        <v>249</v>
      </c>
      <c r="J1036" s="177">
        <v>122</v>
      </c>
      <c r="K1036" s="177">
        <v>115</v>
      </c>
      <c r="L1036" s="178">
        <v>12</v>
      </c>
      <c r="M1036" s="172">
        <v>207</v>
      </c>
      <c r="N1036" s="177">
        <v>80</v>
      </c>
      <c r="O1036" s="177">
        <v>117</v>
      </c>
      <c r="P1036" s="178">
        <v>10</v>
      </c>
    </row>
    <row r="1037" spans="1:16" x14ac:dyDescent="0.3">
      <c r="A1037" s="175" t="s">
        <v>819</v>
      </c>
      <c r="B1037" s="176" t="s">
        <v>309</v>
      </c>
      <c r="C1037" s="176" t="s">
        <v>2231</v>
      </c>
      <c r="D1037" s="175" t="s">
        <v>316</v>
      </c>
      <c r="E1037" s="172">
        <v>234</v>
      </c>
      <c r="F1037" s="177">
        <v>43</v>
      </c>
      <c r="G1037" s="177">
        <v>118</v>
      </c>
      <c r="H1037" s="178">
        <v>73</v>
      </c>
      <c r="I1037" s="172">
        <v>217</v>
      </c>
      <c r="J1037" s="177">
        <v>45</v>
      </c>
      <c r="K1037" s="177">
        <v>101</v>
      </c>
      <c r="L1037" s="178">
        <v>71</v>
      </c>
      <c r="M1037" s="172">
        <v>207</v>
      </c>
      <c r="N1037" s="177">
        <v>44</v>
      </c>
      <c r="O1037" s="177">
        <v>93</v>
      </c>
      <c r="P1037" s="178">
        <v>70</v>
      </c>
    </row>
    <row r="1038" spans="1:16" x14ac:dyDescent="0.3">
      <c r="A1038" s="175" t="s">
        <v>260</v>
      </c>
      <c r="B1038" s="176" t="s">
        <v>309</v>
      </c>
      <c r="C1038" s="176" t="s">
        <v>2232</v>
      </c>
      <c r="D1038" s="175" t="s">
        <v>318</v>
      </c>
      <c r="E1038" s="172">
        <v>227</v>
      </c>
      <c r="F1038" s="177">
        <v>114</v>
      </c>
      <c r="G1038" s="177">
        <v>26</v>
      </c>
      <c r="H1038" s="178">
        <v>87</v>
      </c>
      <c r="I1038" s="172">
        <v>207</v>
      </c>
      <c r="J1038" s="177">
        <v>95</v>
      </c>
      <c r="K1038" s="177">
        <v>26</v>
      </c>
      <c r="L1038" s="178">
        <v>86</v>
      </c>
      <c r="M1038" s="172">
        <v>204</v>
      </c>
      <c r="N1038" s="177">
        <v>96</v>
      </c>
      <c r="O1038" s="177">
        <v>25</v>
      </c>
      <c r="P1038" s="178">
        <v>83</v>
      </c>
    </row>
    <row r="1039" spans="1:16" x14ac:dyDescent="0.3">
      <c r="A1039" s="175" t="s">
        <v>568</v>
      </c>
      <c r="B1039" s="176" t="s">
        <v>513</v>
      </c>
      <c r="C1039" s="176" t="s">
        <v>2233</v>
      </c>
      <c r="D1039" s="175" t="s">
        <v>526</v>
      </c>
      <c r="E1039" s="172">
        <v>274</v>
      </c>
      <c r="F1039" s="177">
        <v>144</v>
      </c>
      <c r="G1039" s="177">
        <v>60</v>
      </c>
      <c r="H1039" s="178">
        <v>70</v>
      </c>
      <c r="I1039" s="172">
        <v>277</v>
      </c>
      <c r="J1039" s="177">
        <v>146</v>
      </c>
      <c r="K1039" s="177">
        <v>61</v>
      </c>
      <c r="L1039" s="178">
        <v>70</v>
      </c>
      <c r="M1039" s="172">
        <v>200</v>
      </c>
      <c r="N1039" s="177">
        <v>78</v>
      </c>
      <c r="O1039" s="177">
        <v>58</v>
      </c>
      <c r="P1039" s="178">
        <v>64</v>
      </c>
    </row>
    <row r="1040" spans="1:16" x14ac:dyDescent="0.3">
      <c r="A1040" s="175" t="s">
        <v>1085</v>
      </c>
      <c r="B1040" s="176" t="s">
        <v>874</v>
      </c>
      <c r="C1040" s="176" t="s">
        <v>2234</v>
      </c>
      <c r="D1040" s="175" t="s">
        <v>911</v>
      </c>
      <c r="E1040" s="172">
        <v>242</v>
      </c>
      <c r="F1040" s="177">
        <v>139</v>
      </c>
      <c r="G1040" s="177">
        <v>19</v>
      </c>
      <c r="H1040" s="178">
        <v>84</v>
      </c>
      <c r="I1040" s="172">
        <v>210</v>
      </c>
      <c r="J1040" s="177">
        <v>112</v>
      </c>
      <c r="K1040" s="177">
        <v>19</v>
      </c>
      <c r="L1040" s="178">
        <v>79</v>
      </c>
      <c r="M1040" s="172">
        <v>205</v>
      </c>
      <c r="N1040" s="177">
        <v>113</v>
      </c>
      <c r="O1040" s="177">
        <v>14</v>
      </c>
      <c r="P1040" s="178">
        <v>78</v>
      </c>
    </row>
    <row r="1041" spans="1:16" x14ac:dyDescent="0.3">
      <c r="A1041" s="175" t="s">
        <v>308</v>
      </c>
      <c r="B1041" s="176" t="s">
        <v>506</v>
      </c>
      <c r="C1041" s="176" t="s">
        <v>2235</v>
      </c>
      <c r="D1041" s="175" t="s">
        <v>1020</v>
      </c>
      <c r="E1041" s="172">
        <v>207</v>
      </c>
      <c r="F1041" s="177">
        <v>106</v>
      </c>
      <c r="G1041" s="177">
        <v>38</v>
      </c>
      <c r="H1041" s="178">
        <v>63</v>
      </c>
      <c r="I1041" s="172">
        <v>267</v>
      </c>
      <c r="J1041" s="177">
        <v>152</v>
      </c>
      <c r="K1041" s="177">
        <v>52</v>
      </c>
      <c r="L1041" s="178">
        <v>63</v>
      </c>
      <c r="M1041" s="172">
        <v>202</v>
      </c>
      <c r="N1041" s="177">
        <v>96</v>
      </c>
      <c r="O1041" s="177">
        <v>44</v>
      </c>
      <c r="P1041" s="178">
        <v>62</v>
      </c>
    </row>
    <row r="1042" spans="1:16" x14ac:dyDescent="0.3">
      <c r="A1042" s="175" t="s">
        <v>819</v>
      </c>
      <c r="B1042" s="176" t="s">
        <v>681</v>
      </c>
      <c r="C1042" s="176" t="s">
        <v>2236</v>
      </c>
      <c r="D1042" s="175" t="s">
        <v>686</v>
      </c>
      <c r="E1042" s="172">
        <v>197</v>
      </c>
      <c r="F1042" s="177">
        <v>109</v>
      </c>
      <c r="G1042" s="177">
        <v>14</v>
      </c>
      <c r="H1042" s="178">
        <v>74</v>
      </c>
      <c r="I1042" s="172">
        <v>204</v>
      </c>
      <c r="J1042" s="177">
        <v>109</v>
      </c>
      <c r="K1042" s="177">
        <v>12</v>
      </c>
      <c r="L1042" s="178">
        <v>83</v>
      </c>
      <c r="M1042" s="172">
        <v>183</v>
      </c>
      <c r="N1042" s="177">
        <v>110</v>
      </c>
      <c r="O1042" s="177">
        <v>10</v>
      </c>
      <c r="P1042" s="178">
        <v>63</v>
      </c>
    </row>
    <row r="1043" spans="1:16" x14ac:dyDescent="0.3">
      <c r="A1043" s="175" t="s">
        <v>1130</v>
      </c>
      <c r="B1043" s="176" t="s">
        <v>681</v>
      </c>
      <c r="C1043" s="176" t="s">
        <v>2237</v>
      </c>
      <c r="D1043" s="175" t="s">
        <v>706</v>
      </c>
      <c r="E1043" s="172">
        <v>184</v>
      </c>
      <c r="F1043" s="177">
        <v>73</v>
      </c>
      <c r="G1043" s="177">
        <v>67</v>
      </c>
      <c r="H1043" s="178">
        <v>44</v>
      </c>
      <c r="I1043" s="172">
        <v>195</v>
      </c>
      <c r="J1043" s="177">
        <v>71</v>
      </c>
      <c r="K1043" s="177">
        <v>78</v>
      </c>
      <c r="L1043" s="178">
        <v>46</v>
      </c>
      <c r="M1043" s="172">
        <v>193</v>
      </c>
      <c r="N1043" s="177">
        <v>73</v>
      </c>
      <c r="O1043" s="177">
        <v>80</v>
      </c>
      <c r="P1043" s="178">
        <v>40</v>
      </c>
    </row>
    <row r="1044" spans="1:16" x14ac:dyDescent="0.3">
      <c r="A1044" s="175" t="s">
        <v>308</v>
      </c>
      <c r="B1044" s="176" t="s">
        <v>939</v>
      </c>
      <c r="C1044" s="176" t="s">
        <v>2238</v>
      </c>
      <c r="D1044" s="175" t="s">
        <v>947</v>
      </c>
      <c r="E1044" s="172">
        <v>276</v>
      </c>
      <c r="F1044" s="177">
        <v>144</v>
      </c>
      <c r="G1044" s="177">
        <v>29</v>
      </c>
      <c r="H1044" s="178">
        <v>103</v>
      </c>
      <c r="I1044" s="172">
        <v>270</v>
      </c>
      <c r="J1044" s="177">
        <v>145</v>
      </c>
      <c r="K1044" s="177">
        <v>29</v>
      </c>
      <c r="L1044" s="178">
        <v>96</v>
      </c>
      <c r="M1044" s="172">
        <v>170</v>
      </c>
      <c r="N1044" s="177">
        <v>73</v>
      </c>
      <c r="O1044" s="177">
        <v>30</v>
      </c>
      <c r="P1044" s="178">
        <v>67</v>
      </c>
    </row>
    <row r="1045" spans="1:16" x14ac:dyDescent="0.3">
      <c r="A1045" s="175" t="s">
        <v>539</v>
      </c>
      <c r="B1045" s="176" t="s">
        <v>939</v>
      </c>
      <c r="C1045" s="176" t="s">
        <v>2239</v>
      </c>
      <c r="D1045" s="175" t="s">
        <v>1004</v>
      </c>
      <c r="E1045" s="172">
        <v>184</v>
      </c>
      <c r="F1045" s="177">
        <v>103</v>
      </c>
      <c r="G1045" s="177">
        <v>27</v>
      </c>
      <c r="H1045" s="178">
        <v>54</v>
      </c>
      <c r="I1045" s="172">
        <v>179</v>
      </c>
      <c r="J1045" s="177">
        <v>104</v>
      </c>
      <c r="K1045" s="177">
        <v>23</v>
      </c>
      <c r="L1045" s="178">
        <v>52</v>
      </c>
      <c r="M1045" s="172">
        <v>190</v>
      </c>
      <c r="N1045" s="177">
        <v>106</v>
      </c>
      <c r="O1045" s="177">
        <v>40</v>
      </c>
      <c r="P1045" s="178">
        <v>44</v>
      </c>
    </row>
    <row r="1046" spans="1:16" x14ac:dyDescent="0.3">
      <c r="A1046" s="175" t="s">
        <v>762</v>
      </c>
      <c r="B1046" s="176" t="s">
        <v>681</v>
      </c>
      <c r="C1046" s="176" t="s">
        <v>2240</v>
      </c>
      <c r="D1046" s="176" t="s">
        <v>684</v>
      </c>
      <c r="E1046" s="172">
        <v>193</v>
      </c>
      <c r="F1046" s="177">
        <v>92</v>
      </c>
      <c r="G1046" s="177">
        <v>16</v>
      </c>
      <c r="H1046" s="178">
        <v>85</v>
      </c>
      <c r="I1046" s="172">
        <v>203</v>
      </c>
      <c r="J1046" s="177">
        <v>93</v>
      </c>
      <c r="K1046" s="177">
        <v>19</v>
      </c>
      <c r="L1046" s="178">
        <v>91</v>
      </c>
      <c r="M1046" s="172">
        <v>186</v>
      </c>
      <c r="N1046" s="177">
        <v>90</v>
      </c>
      <c r="O1046" s="177">
        <v>17</v>
      </c>
      <c r="P1046" s="178">
        <v>79</v>
      </c>
    </row>
    <row r="1047" spans="1:16" x14ac:dyDescent="0.3">
      <c r="A1047" s="175" t="s">
        <v>1178</v>
      </c>
      <c r="B1047" s="176" t="s">
        <v>939</v>
      </c>
      <c r="C1047" s="176" t="s">
        <v>2241</v>
      </c>
      <c r="D1047" s="175" t="s">
        <v>460</v>
      </c>
      <c r="E1047" s="172">
        <v>220</v>
      </c>
      <c r="F1047" s="177">
        <v>103</v>
      </c>
      <c r="G1047" s="177">
        <v>70</v>
      </c>
      <c r="H1047" s="178">
        <v>47</v>
      </c>
      <c r="I1047" s="172">
        <v>216</v>
      </c>
      <c r="J1047" s="177">
        <v>103</v>
      </c>
      <c r="K1047" s="177">
        <v>69</v>
      </c>
      <c r="L1047" s="178">
        <v>44</v>
      </c>
      <c r="M1047" s="172">
        <v>199</v>
      </c>
      <c r="N1047" s="177">
        <v>84</v>
      </c>
      <c r="O1047" s="177">
        <v>70</v>
      </c>
      <c r="P1047" s="178">
        <v>45</v>
      </c>
    </row>
    <row r="1048" spans="1:16" x14ac:dyDescent="0.3">
      <c r="A1048" s="175" t="s">
        <v>308</v>
      </c>
      <c r="B1048" s="176" t="s">
        <v>939</v>
      </c>
      <c r="C1048" s="176" t="s">
        <v>2242</v>
      </c>
      <c r="D1048" s="175" t="s">
        <v>967</v>
      </c>
      <c r="E1048" s="172">
        <v>200</v>
      </c>
      <c r="F1048" s="177">
        <v>106</v>
      </c>
      <c r="G1048" s="177">
        <v>26</v>
      </c>
      <c r="H1048" s="178">
        <v>68</v>
      </c>
      <c r="I1048" s="172">
        <v>200</v>
      </c>
      <c r="J1048" s="177">
        <v>106</v>
      </c>
      <c r="K1048" s="177">
        <v>28</v>
      </c>
      <c r="L1048" s="178">
        <v>66</v>
      </c>
      <c r="M1048" s="172">
        <v>194</v>
      </c>
      <c r="N1048" s="177">
        <v>107</v>
      </c>
      <c r="O1048" s="177">
        <v>22</v>
      </c>
      <c r="P1048" s="178">
        <v>65</v>
      </c>
    </row>
    <row r="1049" spans="1:16" x14ac:dyDescent="0.3">
      <c r="A1049" s="175" t="s">
        <v>234</v>
      </c>
      <c r="B1049" s="176" t="s">
        <v>309</v>
      </c>
      <c r="C1049" s="176" t="s">
        <v>2243</v>
      </c>
      <c r="D1049" s="175" t="s">
        <v>330</v>
      </c>
      <c r="E1049" s="172">
        <v>194</v>
      </c>
      <c r="F1049" s="177">
        <v>89</v>
      </c>
      <c r="G1049" s="177">
        <v>31</v>
      </c>
      <c r="H1049" s="178">
        <v>74</v>
      </c>
      <c r="I1049" s="172">
        <v>200</v>
      </c>
      <c r="J1049" s="177">
        <v>90</v>
      </c>
      <c r="K1049" s="177">
        <v>31</v>
      </c>
      <c r="L1049" s="178">
        <v>79</v>
      </c>
      <c r="M1049" s="172">
        <v>193</v>
      </c>
      <c r="N1049" s="177">
        <v>87</v>
      </c>
      <c r="O1049" s="177">
        <v>29</v>
      </c>
      <c r="P1049" s="178">
        <v>77</v>
      </c>
    </row>
    <row r="1050" spans="1:16" x14ac:dyDescent="0.3">
      <c r="A1050" s="175" t="s">
        <v>512</v>
      </c>
      <c r="B1050" s="176" t="s">
        <v>939</v>
      </c>
      <c r="C1050" s="176" t="s">
        <v>2244</v>
      </c>
      <c r="D1050" s="175" t="s">
        <v>1000</v>
      </c>
      <c r="E1050" s="172">
        <v>207</v>
      </c>
      <c r="F1050" s="177">
        <v>95</v>
      </c>
      <c r="G1050" s="177">
        <v>86</v>
      </c>
      <c r="H1050" s="178">
        <v>26</v>
      </c>
      <c r="I1050" s="172">
        <v>209</v>
      </c>
      <c r="J1050" s="177">
        <v>93</v>
      </c>
      <c r="K1050" s="177">
        <v>85</v>
      </c>
      <c r="L1050" s="178">
        <v>31</v>
      </c>
      <c r="M1050" s="172">
        <v>195</v>
      </c>
      <c r="N1050" s="177">
        <v>88</v>
      </c>
      <c r="O1050" s="177">
        <v>76</v>
      </c>
      <c r="P1050" s="178">
        <v>31</v>
      </c>
    </row>
    <row r="1051" spans="1:16" x14ac:dyDescent="0.3">
      <c r="A1051" s="175" t="s">
        <v>568</v>
      </c>
      <c r="B1051" s="176" t="s">
        <v>569</v>
      </c>
      <c r="C1051" s="176" t="s">
        <v>2245</v>
      </c>
      <c r="D1051" s="175" t="s">
        <v>575</v>
      </c>
      <c r="E1051" s="172">
        <v>191</v>
      </c>
      <c r="F1051" s="177">
        <v>61</v>
      </c>
      <c r="G1051" s="177">
        <v>56</v>
      </c>
      <c r="H1051" s="178">
        <v>74</v>
      </c>
      <c r="I1051" s="172">
        <v>188</v>
      </c>
      <c r="J1051" s="177">
        <v>61</v>
      </c>
      <c r="K1051" s="177">
        <v>53</v>
      </c>
      <c r="L1051" s="178">
        <v>74</v>
      </c>
      <c r="M1051" s="172">
        <v>184</v>
      </c>
      <c r="N1051" s="177">
        <v>58</v>
      </c>
      <c r="O1051" s="177">
        <v>62</v>
      </c>
      <c r="P1051" s="178">
        <v>64</v>
      </c>
    </row>
    <row r="1052" spans="1:16" x14ac:dyDescent="0.3">
      <c r="A1052" s="175" t="s">
        <v>1038</v>
      </c>
      <c r="B1052" s="176" t="s">
        <v>475</v>
      </c>
      <c r="C1052" s="176" t="s">
        <v>2246</v>
      </c>
      <c r="D1052" s="175" t="s">
        <v>298</v>
      </c>
      <c r="E1052" s="172">
        <v>193</v>
      </c>
      <c r="F1052" s="177">
        <v>95</v>
      </c>
      <c r="G1052" s="177">
        <v>25</v>
      </c>
      <c r="H1052" s="178">
        <v>73</v>
      </c>
      <c r="I1052" s="172">
        <v>189</v>
      </c>
      <c r="J1052" s="177">
        <v>95</v>
      </c>
      <c r="K1052" s="177">
        <v>22</v>
      </c>
      <c r="L1052" s="178">
        <v>72</v>
      </c>
      <c r="M1052" s="172">
        <v>189</v>
      </c>
      <c r="N1052" s="177">
        <v>94</v>
      </c>
      <c r="O1052" s="177">
        <v>27</v>
      </c>
      <c r="P1052" s="178">
        <v>68</v>
      </c>
    </row>
    <row r="1053" spans="1:16" x14ac:dyDescent="0.3">
      <c r="A1053" s="175" t="s">
        <v>711</v>
      </c>
      <c r="B1053" s="176" t="s">
        <v>939</v>
      </c>
      <c r="C1053" s="176" t="s">
        <v>2247</v>
      </c>
      <c r="D1053" s="175" t="s">
        <v>984</v>
      </c>
      <c r="E1053" s="172">
        <v>212</v>
      </c>
      <c r="F1053" s="177">
        <v>87</v>
      </c>
      <c r="G1053" s="177">
        <v>89</v>
      </c>
      <c r="H1053" s="178">
        <v>36</v>
      </c>
      <c r="I1053" s="172">
        <v>178</v>
      </c>
      <c r="J1053" s="177">
        <v>85</v>
      </c>
      <c r="K1053" s="177">
        <v>54</v>
      </c>
      <c r="L1053" s="178">
        <v>39</v>
      </c>
      <c r="M1053" s="172">
        <v>190</v>
      </c>
      <c r="N1053" s="177">
        <v>61</v>
      </c>
      <c r="O1053" s="177">
        <v>93</v>
      </c>
      <c r="P1053" s="178">
        <v>36</v>
      </c>
    </row>
    <row r="1054" spans="1:16" x14ac:dyDescent="0.3">
      <c r="A1054" s="175" t="s">
        <v>568</v>
      </c>
      <c r="B1054" s="176" t="s">
        <v>874</v>
      </c>
      <c r="C1054" s="176" t="s">
        <v>2248</v>
      </c>
      <c r="D1054" s="175" t="s">
        <v>897</v>
      </c>
      <c r="E1054" s="172">
        <v>228</v>
      </c>
      <c r="F1054" s="177">
        <v>104</v>
      </c>
      <c r="G1054" s="177">
        <v>57</v>
      </c>
      <c r="H1054" s="178">
        <v>67</v>
      </c>
      <c r="I1054" s="172">
        <v>187</v>
      </c>
      <c r="J1054" s="177">
        <v>82</v>
      </c>
      <c r="K1054" s="177">
        <v>46</v>
      </c>
      <c r="L1054" s="178">
        <v>59</v>
      </c>
      <c r="M1054" s="172">
        <v>187</v>
      </c>
      <c r="N1054" s="177">
        <v>81</v>
      </c>
      <c r="O1054" s="177">
        <v>52</v>
      </c>
      <c r="P1054" s="178">
        <v>54</v>
      </c>
    </row>
    <row r="1055" spans="1:16" x14ac:dyDescent="0.3">
      <c r="A1055" s="175" t="s">
        <v>568</v>
      </c>
      <c r="B1055" s="176" t="s">
        <v>939</v>
      </c>
      <c r="C1055" s="176" t="s">
        <v>2249</v>
      </c>
      <c r="D1055" s="175" t="s">
        <v>980</v>
      </c>
      <c r="E1055" s="172">
        <v>230</v>
      </c>
      <c r="F1055" s="177">
        <v>136</v>
      </c>
      <c r="G1055" s="177">
        <v>30</v>
      </c>
      <c r="H1055" s="178">
        <v>64</v>
      </c>
      <c r="I1055" s="172">
        <v>233</v>
      </c>
      <c r="J1055" s="177">
        <v>138</v>
      </c>
      <c r="K1055" s="177">
        <v>31</v>
      </c>
      <c r="L1055" s="178">
        <v>64</v>
      </c>
      <c r="M1055" s="172">
        <v>192</v>
      </c>
      <c r="N1055" s="177">
        <v>94</v>
      </c>
      <c r="O1055" s="177">
        <v>34</v>
      </c>
      <c r="P1055" s="178">
        <v>64</v>
      </c>
    </row>
    <row r="1056" spans="1:16" x14ac:dyDescent="0.3">
      <c r="A1056" s="175" t="s">
        <v>1130</v>
      </c>
      <c r="B1056" s="176" t="s">
        <v>939</v>
      </c>
      <c r="C1056" s="176" t="s">
        <v>2250</v>
      </c>
      <c r="D1056" s="175" t="s">
        <v>973</v>
      </c>
      <c r="E1056" s="172">
        <v>230</v>
      </c>
      <c r="F1056" s="177">
        <v>128</v>
      </c>
      <c r="G1056" s="177">
        <v>49</v>
      </c>
      <c r="H1056" s="178">
        <v>53</v>
      </c>
      <c r="I1056" s="172">
        <v>241</v>
      </c>
      <c r="J1056" s="177">
        <v>126</v>
      </c>
      <c r="K1056" s="177">
        <v>61</v>
      </c>
      <c r="L1056" s="178">
        <v>54</v>
      </c>
      <c r="M1056" s="172">
        <v>188</v>
      </c>
      <c r="N1056" s="177">
        <v>81</v>
      </c>
      <c r="O1056" s="177">
        <v>55</v>
      </c>
      <c r="P1056" s="178">
        <v>52</v>
      </c>
    </row>
    <row r="1057" spans="1:16" x14ac:dyDescent="0.3">
      <c r="A1057" s="175" t="s">
        <v>1038</v>
      </c>
      <c r="B1057" s="176" t="s">
        <v>309</v>
      </c>
      <c r="C1057" s="176" t="s">
        <v>2251</v>
      </c>
      <c r="D1057" s="175" t="s">
        <v>335</v>
      </c>
      <c r="E1057" s="172">
        <v>268</v>
      </c>
      <c r="F1057" s="177">
        <v>166</v>
      </c>
      <c r="G1057" s="177">
        <v>36</v>
      </c>
      <c r="H1057" s="178">
        <v>66</v>
      </c>
      <c r="I1057" s="172">
        <v>245</v>
      </c>
      <c r="J1057" s="177">
        <v>167</v>
      </c>
      <c r="K1057" s="177">
        <v>13</v>
      </c>
      <c r="L1057" s="178">
        <v>65</v>
      </c>
      <c r="M1057" s="172">
        <v>188</v>
      </c>
      <c r="N1057" s="177">
        <v>106</v>
      </c>
      <c r="O1057" s="177">
        <v>16</v>
      </c>
      <c r="P1057" s="178">
        <v>66</v>
      </c>
    </row>
    <row r="1058" spans="1:16" x14ac:dyDescent="0.3">
      <c r="A1058" s="175" t="s">
        <v>107</v>
      </c>
      <c r="B1058" s="176" t="s">
        <v>261</v>
      </c>
      <c r="C1058" s="176" t="s">
        <v>2252</v>
      </c>
      <c r="D1058" s="175" t="s">
        <v>291</v>
      </c>
      <c r="E1058" s="172">
        <v>210</v>
      </c>
      <c r="F1058" s="177">
        <v>83</v>
      </c>
      <c r="G1058" s="177">
        <v>60</v>
      </c>
      <c r="H1058" s="178">
        <v>67</v>
      </c>
      <c r="I1058" s="172">
        <v>224</v>
      </c>
      <c r="J1058" s="177">
        <v>85</v>
      </c>
      <c r="K1058" s="177">
        <v>66</v>
      </c>
      <c r="L1058" s="178">
        <v>73</v>
      </c>
      <c r="M1058" s="172">
        <v>173</v>
      </c>
      <c r="N1058" s="177">
        <v>63</v>
      </c>
      <c r="O1058" s="177">
        <v>50</v>
      </c>
      <c r="P1058" s="178">
        <v>60</v>
      </c>
    </row>
    <row r="1059" spans="1:16" x14ac:dyDescent="0.3">
      <c r="A1059" s="175" t="s">
        <v>873</v>
      </c>
      <c r="B1059" s="176" t="s">
        <v>681</v>
      </c>
      <c r="C1059" s="176" t="s">
        <v>2253</v>
      </c>
      <c r="D1059" s="175" t="s">
        <v>685</v>
      </c>
      <c r="E1059" s="172">
        <v>227</v>
      </c>
      <c r="F1059" s="177">
        <v>89</v>
      </c>
      <c r="G1059" s="177">
        <v>36</v>
      </c>
      <c r="H1059" s="178">
        <v>102</v>
      </c>
      <c r="I1059" s="172">
        <v>206</v>
      </c>
      <c r="J1059" s="177">
        <v>86</v>
      </c>
      <c r="K1059" s="177">
        <v>30</v>
      </c>
      <c r="L1059" s="178">
        <v>90</v>
      </c>
      <c r="M1059" s="172">
        <v>152</v>
      </c>
      <c r="N1059" s="177">
        <v>79</v>
      </c>
      <c r="O1059" s="177">
        <v>16</v>
      </c>
      <c r="P1059" s="178">
        <v>57</v>
      </c>
    </row>
    <row r="1060" spans="1:16" x14ac:dyDescent="0.3">
      <c r="A1060" s="175" t="s">
        <v>1038</v>
      </c>
      <c r="B1060" s="176" t="s">
        <v>309</v>
      </c>
      <c r="C1060" s="176" t="s">
        <v>2254</v>
      </c>
      <c r="D1060" s="176" t="s">
        <v>135</v>
      </c>
      <c r="E1060" s="172">
        <v>271</v>
      </c>
      <c r="F1060" s="177">
        <v>173</v>
      </c>
      <c r="G1060" s="177">
        <v>25</v>
      </c>
      <c r="H1060" s="178">
        <v>73</v>
      </c>
      <c r="I1060" s="172">
        <v>278</v>
      </c>
      <c r="J1060" s="177">
        <v>173</v>
      </c>
      <c r="K1060" s="177">
        <v>27</v>
      </c>
      <c r="L1060" s="178">
        <v>78</v>
      </c>
      <c r="M1060" s="172">
        <v>183</v>
      </c>
      <c r="N1060" s="177">
        <v>82</v>
      </c>
      <c r="O1060" s="177">
        <v>25</v>
      </c>
      <c r="P1060" s="178">
        <v>76</v>
      </c>
    </row>
    <row r="1061" spans="1:16" x14ac:dyDescent="0.3">
      <c r="A1061" s="175" t="s">
        <v>819</v>
      </c>
      <c r="B1061" s="176" t="s">
        <v>1183</v>
      </c>
      <c r="C1061" s="176" t="s">
        <v>2255</v>
      </c>
      <c r="D1061" s="175" t="s">
        <v>1185</v>
      </c>
      <c r="E1061" s="172">
        <v>236</v>
      </c>
      <c r="F1061" s="177">
        <v>133</v>
      </c>
      <c r="G1061" s="177">
        <v>52</v>
      </c>
      <c r="H1061" s="178">
        <v>51</v>
      </c>
      <c r="I1061" s="172">
        <v>234</v>
      </c>
      <c r="J1061" s="177">
        <v>136</v>
      </c>
      <c r="K1061" s="177">
        <v>47</v>
      </c>
      <c r="L1061" s="178">
        <v>51</v>
      </c>
      <c r="M1061" s="172">
        <v>181</v>
      </c>
      <c r="N1061" s="177">
        <v>86</v>
      </c>
      <c r="O1061" s="177">
        <v>48</v>
      </c>
      <c r="P1061" s="178">
        <v>47</v>
      </c>
    </row>
    <row r="1062" spans="1:16" x14ac:dyDescent="0.3">
      <c r="A1062" s="175" t="s">
        <v>260</v>
      </c>
      <c r="B1062" s="176" t="s">
        <v>309</v>
      </c>
      <c r="C1062" s="176" t="s">
        <v>2256</v>
      </c>
      <c r="D1062" s="175" t="s">
        <v>322</v>
      </c>
      <c r="E1062" s="172">
        <v>185</v>
      </c>
      <c r="F1062" s="177">
        <v>96</v>
      </c>
      <c r="G1062" s="177">
        <v>23</v>
      </c>
      <c r="H1062" s="178">
        <v>66</v>
      </c>
      <c r="I1062" s="172">
        <v>186</v>
      </c>
      <c r="J1062" s="177">
        <v>95</v>
      </c>
      <c r="K1062" s="177">
        <v>25</v>
      </c>
      <c r="L1062" s="178">
        <v>66</v>
      </c>
      <c r="M1062" s="172">
        <v>188</v>
      </c>
      <c r="N1062" s="177">
        <v>93</v>
      </c>
      <c r="O1062" s="177">
        <v>26</v>
      </c>
      <c r="P1062" s="178">
        <v>69</v>
      </c>
    </row>
    <row r="1063" spans="1:16" x14ac:dyDescent="0.3">
      <c r="A1063" s="175" t="s">
        <v>429</v>
      </c>
      <c r="B1063" s="176" t="s">
        <v>569</v>
      </c>
      <c r="C1063" s="176" t="s">
        <v>2257</v>
      </c>
      <c r="D1063" s="175" t="s">
        <v>673</v>
      </c>
      <c r="E1063" s="172">
        <v>235</v>
      </c>
      <c r="F1063" s="177">
        <v>121</v>
      </c>
      <c r="G1063" s="177">
        <v>63</v>
      </c>
      <c r="H1063" s="178">
        <v>51</v>
      </c>
      <c r="I1063" s="172">
        <v>226</v>
      </c>
      <c r="J1063" s="177">
        <v>114</v>
      </c>
      <c r="K1063" s="177">
        <v>63</v>
      </c>
      <c r="L1063" s="178">
        <v>49</v>
      </c>
      <c r="M1063" s="172">
        <v>179</v>
      </c>
      <c r="N1063" s="177">
        <v>67</v>
      </c>
      <c r="O1063" s="177">
        <v>66</v>
      </c>
      <c r="P1063" s="178">
        <v>46</v>
      </c>
    </row>
    <row r="1064" spans="1:16" x14ac:dyDescent="0.3">
      <c r="A1064" s="175" t="s">
        <v>1085</v>
      </c>
      <c r="B1064" s="176" t="s">
        <v>681</v>
      </c>
      <c r="C1064" s="176" t="s">
        <v>2258</v>
      </c>
      <c r="D1064" s="175" t="s">
        <v>704</v>
      </c>
      <c r="E1064" s="172">
        <v>183</v>
      </c>
      <c r="F1064" s="177">
        <v>95</v>
      </c>
      <c r="G1064" s="177">
        <v>17</v>
      </c>
      <c r="H1064" s="178">
        <v>71</v>
      </c>
      <c r="I1064" s="172">
        <v>189</v>
      </c>
      <c r="J1064" s="177">
        <v>99</v>
      </c>
      <c r="K1064" s="177">
        <v>19</v>
      </c>
      <c r="L1064" s="178">
        <v>71</v>
      </c>
      <c r="M1064" s="172">
        <v>180</v>
      </c>
      <c r="N1064" s="177">
        <v>99</v>
      </c>
      <c r="O1064" s="177">
        <v>9</v>
      </c>
      <c r="P1064" s="178">
        <v>72</v>
      </c>
    </row>
    <row r="1065" spans="1:16" x14ac:dyDescent="0.3">
      <c r="A1065" s="176" t="s">
        <v>234</v>
      </c>
      <c r="B1065" s="176" t="s">
        <v>763</v>
      </c>
      <c r="C1065" s="176" t="s">
        <v>2259</v>
      </c>
      <c r="D1065" s="176" t="s">
        <v>148</v>
      </c>
      <c r="E1065" s="172">
        <v>173</v>
      </c>
      <c r="F1065" s="177">
        <v>62</v>
      </c>
      <c r="G1065" s="177">
        <v>62</v>
      </c>
      <c r="H1065" s="178">
        <v>49</v>
      </c>
      <c r="I1065" s="172">
        <v>182</v>
      </c>
      <c r="J1065" s="177">
        <v>65</v>
      </c>
      <c r="K1065" s="177">
        <v>66</v>
      </c>
      <c r="L1065" s="178">
        <v>51</v>
      </c>
      <c r="M1065" s="172">
        <v>175</v>
      </c>
      <c r="N1065" s="177">
        <v>66</v>
      </c>
      <c r="O1065" s="177">
        <v>62</v>
      </c>
      <c r="P1065" s="178">
        <v>47</v>
      </c>
    </row>
    <row r="1066" spans="1:16" x14ac:dyDescent="0.3">
      <c r="A1066" s="175" t="s">
        <v>539</v>
      </c>
      <c r="B1066" s="176" t="s">
        <v>569</v>
      </c>
      <c r="C1066" s="176" t="s">
        <v>2260</v>
      </c>
      <c r="D1066" s="175" t="s">
        <v>643</v>
      </c>
      <c r="E1066" s="172">
        <v>169</v>
      </c>
      <c r="F1066" s="177">
        <v>79</v>
      </c>
      <c r="G1066" s="177">
        <v>45</v>
      </c>
      <c r="H1066" s="178">
        <v>45</v>
      </c>
      <c r="I1066" s="172">
        <v>175</v>
      </c>
      <c r="J1066" s="177">
        <v>82</v>
      </c>
      <c r="K1066" s="177">
        <v>45</v>
      </c>
      <c r="L1066" s="178">
        <v>48</v>
      </c>
      <c r="M1066" s="172">
        <v>177</v>
      </c>
      <c r="N1066" s="177">
        <v>83</v>
      </c>
      <c r="O1066" s="177">
        <v>48</v>
      </c>
      <c r="P1066" s="178">
        <v>46</v>
      </c>
    </row>
    <row r="1067" spans="1:16" x14ac:dyDescent="0.3">
      <c r="A1067" s="175" t="s">
        <v>260</v>
      </c>
      <c r="B1067" s="176" t="s">
        <v>309</v>
      </c>
      <c r="C1067" s="176" t="s">
        <v>2261</v>
      </c>
      <c r="D1067" s="175" t="s">
        <v>373</v>
      </c>
      <c r="E1067" s="172">
        <v>266</v>
      </c>
      <c r="F1067" s="177">
        <v>147</v>
      </c>
      <c r="G1067" s="177">
        <v>62</v>
      </c>
      <c r="H1067" s="178">
        <v>57</v>
      </c>
      <c r="I1067" s="172">
        <v>258</v>
      </c>
      <c r="J1067" s="177">
        <v>148</v>
      </c>
      <c r="K1067" s="177">
        <v>56</v>
      </c>
      <c r="L1067" s="178">
        <v>54</v>
      </c>
      <c r="M1067" s="172">
        <v>182</v>
      </c>
      <c r="N1067" s="177">
        <v>86</v>
      </c>
      <c r="O1067" s="177">
        <v>37</v>
      </c>
      <c r="P1067" s="178">
        <v>59</v>
      </c>
    </row>
    <row r="1068" spans="1:16" x14ac:dyDescent="0.3">
      <c r="A1068" s="175" t="s">
        <v>819</v>
      </c>
      <c r="B1068" s="176" t="s">
        <v>939</v>
      </c>
      <c r="C1068" s="176" t="s">
        <v>2262</v>
      </c>
      <c r="D1068" s="175" t="s">
        <v>970</v>
      </c>
      <c r="E1068" s="172">
        <v>253</v>
      </c>
      <c r="F1068" s="177">
        <v>134</v>
      </c>
      <c r="G1068" s="177">
        <v>36</v>
      </c>
      <c r="H1068" s="178">
        <v>83</v>
      </c>
      <c r="I1068" s="172">
        <v>255</v>
      </c>
      <c r="J1068" s="177">
        <v>134</v>
      </c>
      <c r="K1068" s="177">
        <v>38</v>
      </c>
      <c r="L1068" s="178">
        <v>83</v>
      </c>
      <c r="M1068" s="172">
        <v>174</v>
      </c>
      <c r="N1068" s="177">
        <v>55</v>
      </c>
      <c r="O1068" s="177">
        <v>39</v>
      </c>
      <c r="P1068" s="178">
        <v>80</v>
      </c>
    </row>
    <row r="1069" spans="1:16" x14ac:dyDescent="0.3">
      <c r="A1069" s="175" t="s">
        <v>711</v>
      </c>
      <c r="B1069" s="176" t="s">
        <v>309</v>
      </c>
      <c r="C1069" s="176" t="s">
        <v>2263</v>
      </c>
      <c r="D1069" s="175" t="s">
        <v>343</v>
      </c>
      <c r="E1069" s="172">
        <v>217</v>
      </c>
      <c r="F1069" s="177">
        <v>88</v>
      </c>
      <c r="G1069" s="177">
        <v>79</v>
      </c>
      <c r="H1069" s="178">
        <v>50</v>
      </c>
      <c r="I1069" s="172">
        <v>225</v>
      </c>
      <c r="J1069" s="177">
        <v>89</v>
      </c>
      <c r="K1069" s="177">
        <v>87</v>
      </c>
      <c r="L1069" s="178">
        <v>49</v>
      </c>
      <c r="M1069" s="172">
        <v>172</v>
      </c>
      <c r="N1069" s="177">
        <v>86</v>
      </c>
      <c r="O1069" s="177">
        <v>41</v>
      </c>
      <c r="P1069" s="178">
        <v>45</v>
      </c>
    </row>
    <row r="1070" spans="1:16" x14ac:dyDescent="0.3">
      <c r="A1070" s="175" t="s">
        <v>913</v>
      </c>
      <c r="B1070" s="176" t="s">
        <v>763</v>
      </c>
      <c r="C1070" s="176" t="s">
        <v>2264</v>
      </c>
      <c r="D1070" s="175" t="s">
        <v>777</v>
      </c>
      <c r="E1070" s="172">
        <v>232</v>
      </c>
      <c r="F1070" s="177">
        <v>134</v>
      </c>
      <c r="G1070" s="177">
        <v>17</v>
      </c>
      <c r="H1070" s="178">
        <v>81</v>
      </c>
      <c r="I1070" s="172">
        <v>226</v>
      </c>
      <c r="J1070" s="177">
        <v>136</v>
      </c>
      <c r="K1070" s="177">
        <v>14</v>
      </c>
      <c r="L1070" s="178">
        <v>76</v>
      </c>
      <c r="M1070" s="172">
        <v>176</v>
      </c>
      <c r="N1070" s="177">
        <v>88</v>
      </c>
      <c r="O1070" s="177">
        <v>12</v>
      </c>
      <c r="P1070" s="178">
        <v>76</v>
      </c>
    </row>
    <row r="1071" spans="1:16" x14ac:dyDescent="0.3">
      <c r="A1071" s="175" t="s">
        <v>539</v>
      </c>
      <c r="B1071" s="176" t="s">
        <v>261</v>
      </c>
      <c r="C1071" s="176" t="s">
        <v>2265</v>
      </c>
      <c r="D1071" s="175" t="s">
        <v>303</v>
      </c>
      <c r="E1071" s="172">
        <v>201</v>
      </c>
      <c r="F1071" s="177">
        <v>115</v>
      </c>
      <c r="G1071" s="177">
        <v>36</v>
      </c>
      <c r="H1071" s="178">
        <v>50</v>
      </c>
      <c r="I1071" s="172">
        <v>204</v>
      </c>
      <c r="J1071" s="177">
        <v>116</v>
      </c>
      <c r="K1071" s="177">
        <v>38</v>
      </c>
      <c r="L1071" s="178">
        <v>50</v>
      </c>
      <c r="M1071" s="172">
        <v>173</v>
      </c>
      <c r="N1071" s="177">
        <v>85</v>
      </c>
      <c r="O1071" s="177">
        <v>41</v>
      </c>
      <c r="P1071" s="178">
        <v>47</v>
      </c>
    </row>
    <row r="1072" spans="1:16" x14ac:dyDescent="0.3">
      <c r="A1072" s="175" t="s">
        <v>819</v>
      </c>
      <c r="B1072" s="176" t="s">
        <v>681</v>
      </c>
      <c r="C1072" s="176" t="s">
        <v>2266</v>
      </c>
      <c r="D1072" s="175" t="s">
        <v>701</v>
      </c>
      <c r="E1072" s="172">
        <v>170</v>
      </c>
      <c r="F1072" s="177">
        <v>83</v>
      </c>
      <c r="G1072" s="177">
        <v>11</v>
      </c>
      <c r="H1072" s="178">
        <v>76</v>
      </c>
      <c r="I1072" s="172">
        <v>175</v>
      </c>
      <c r="J1072" s="177">
        <v>84</v>
      </c>
      <c r="K1072" s="177">
        <v>11</v>
      </c>
      <c r="L1072" s="178">
        <v>80</v>
      </c>
      <c r="M1072" s="172">
        <v>170</v>
      </c>
      <c r="N1072" s="177">
        <v>85</v>
      </c>
      <c r="O1072" s="177">
        <v>10</v>
      </c>
      <c r="P1072" s="178">
        <v>75</v>
      </c>
    </row>
    <row r="1073" spans="1:16" x14ac:dyDescent="0.3">
      <c r="A1073" s="175" t="s">
        <v>680</v>
      </c>
      <c r="B1073" s="176" t="s">
        <v>874</v>
      </c>
      <c r="C1073" s="176" t="s">
        <v>2267</v>
      </c>
      <c r="D1073" s="175" t="s">
        <v>891</v>
      </c>
      <c r="E1073" s="172">
        <v>169</v>
      </c>
      <c r="F1073" s="177">
        <v>41</v>
      </c>
      <c r="G1073" s="177">
        <v>27</v>
      </c>
      <c r="H1073" s="178">
        <v>101</v>
      </c>
      <c r="I1073" s="172">
        <v>175</v>
      </c>
      <c r="J1073" s="177">
        <v>41</v>
      </c>
      <c r="K1073" s="177">
        <v>32</v>
      </c>
      <c r="L1073" s="178">
        <v>102</v>
      </c>
      <c r="M1073" s="172">
        <v>156</v>
      </c>
      <c r="N1073" s="177">
        <v>42</v>
      </c>
      <c r="O1073" s="177">
        <v>29</v>
      </c>
      <c r="P1073" s="178">
        <v>85</v>
      </c>
    </row>
    <row r="1074" spans="1:16" x14ac:dyDescent="0.3">
      <c r="A1074" s="175" t="s">
        <v>792</v>
      </c>
      <c r="B1074" s="176" t="s">
        <v>681</v>
      </c>
      <c r="C1074" s="176" t="s">
        <v>2268</v>
      </c>
      <c r="D1074" s="175" t="s">
        <v>697</v>
      </c>
      <c r="E1074" s="172">
        <v>253</v>
      </c>
      <c r="F1074" s="177">
        <v>155</v>
      </c>
      <c r="G1074" s="177">
        <v>28</v>
      </c>
      <c r="H1074" s="178">
        <v>70</v>
      </c>
      <c r="I1074" s="172">
        <v>250</v>
      </c>
      <c r="J1074" s="177">
        <v>158</v>
      </c>
      <c r="K1074" s="177">
        <v>27</v>
      </c>
      <c r="L1074" s="178">
        <v>65</v>
      </c>
      <c r="M1074" s="172">
        <v>167</v>
      </c>
      <c r="N1074" s="177">
        <v>79</v>
      </c>
      <c r="O1074" s="177">
        <v>26</v>
      </c>
      <c r="P1074" s="178">
        <v>62</v>
      </c>
    </row>
    <row r="1075" spans="1:16" x14ac:dyDescent="0.3">
      <c r="A1075" s="175" t="s">
        <v>539</v>
      </c>
      <c r="B1075" s="176" t="s">
        <v>309</v>
      </c>
      <c r="C1075" s="176" t="s">
        <v>2269</v>
      </c>
      <c r="D1075" s="175" t="s">
        <v>405</v>
      </c>
      <c r="E1075" s="172">
        <v>170</v>
      </c>
      <c r="F1075" s="177">
        <v>75</v>
      </c>
      <c r="G1075" s="177">
        <v>34</v>
      </c>
      <c r="H1075" s="178">
        <v>61</v>
      </c>
      <c r="I1075" s="172">
        <v>169</v>
      </c>
      <c r="J1075" s="177">
        <v>75</v>
      </c>
      <c r="K1075" s="177">
        <v>24</v>
      </c>
      <c r="L1075" s="178">
        <v>70</v>
      </c>
      <c r="M1075" s="172">
        <v>167</v>
      </c>
      <c r="N1075" s="177">
        <v>74</v>
      </c>
      <c r="O1075" s="177">
        <v>26</v>
      </c>
      <c r="P1075" s="178">
        <v>67</v>
      </c>
    </row>
    <row r="1076" spans="1:16" x14ac:dyDescent="0.3">
      <c r="A1076" s="175" t="s">
        <v>308</v>
      </c>
      <c r="B1076" s="176" t="s">
        <v>309</v>
      </c>
      <c r="C1076" s="176" t="s">
        <v>2270</v>
      </c>
      <c r="D1076" s="175" t="s">
        <v>324</v>
      </c>
      <c r="E1076" s="172">
        <v>370</v>
      </c>
      <c r="F1076" s="177">
        <v>3</v>
      </c>
      <c r="G1076" s="177">
        <v>364</v>
      </c>
      <c r="H1076" s="178">
        <v>3</v>
      </c>
      <c r="I1076" s="172">
        <v>280</v>
      </c>
      <c r="J1076" s="177">
        <v>2</v>
      </c>
      <c r="K1076" s="177">
        <v>273</v>
      </c>
      <c r="L1076" s="178">
        <v>5</v>
      </c>
      <c r="M1076" s="172">
        <v>167</v>
      </c>
      <c r="N1076" s="177">
        <v>2</v>
      </c>
      <c r="O1076" s="177">
        <v>162</v>
      </c>
      <c r="P1076" s="178">
        <v>3</v>
      </c>
    </row>
    <row r="1077" spans="1:16" x14ac:dyDescent="0.3">
      <c r="A1077" s="175" t="s">
        <v>512</v>
      </c>
      <c r="B1077" s="176" t="s">
        <v>569</v>
      </c>
      <c r="C1077" s="176" t="s">
        <v>2271</v>
      </c>
      <c r="D1077" s="175" t="s">
        <v>576</v>
      </c>
      <c r="E1077" s="172">
        <v>163</v>
      </c>
      <c r="F1077" s="177">
        <v>69</v>
      </c>
      <c r="G1077" s="177">
        <v>36</v>
      </c>
      <c r="H1077" s="178">
        <v>58</v>
      </c>
      <c r="I1077" s="172">
        <v>170</v>
      </c>
      <c r="J1077" s="177">
        <v>69</v>
      </c>
      <c r="K1077" s="177">
        <v>46</v>
      </c>
      <c r="L1077" s="178">
        <v>55</v>
      </c>
      <c r="M1077" s="172">
        <v>164</v>
      </c>
      <c r="N1077" s="177">
        <v>70</v>
      </c>
      <c r="O1077" s="177">
        <v>42</v>
      </c>
      <c r="P1077" s="178">
        <v>52</v>
      </c>
    </row>
    <row r="1078" spans="1:16" x14ac:dyDescent="0.3">
      <c r="A1078" s="175" t="s">
        <v>568</v>
      </c>
      <c r="B1078" s="176" t="s">
        <v>261</v>
      </c>
      <c r="C1078" s="176" t="s">
        <v>2272</v>
      </c>
      <c r="D1078" s="175" t="s">
        <v>267</v>
      </c>
      <c r="E1078" s="172">
        <v>208</v>
      </c>
      <c r="F1078" s="177">
        <v>80</v>
      </c>
      <c r="G1078" s="177">
        <v>50</v>
      </c>
      <c r="H1078" s="178">
        <v>78</v>
      </c>
      <c r="I1078" s="172">
        <v>207</v>
      </c>
      <c r="J1078" s="177">
        <v>81</v>
      </c>
      <c r="K1078" s="177">
        <v>47</v>
      </c>
      <c r="L1078" s="178">
        <v>79</v>
      </c>
      <c r="M1078" s="172">
        <v>164</v>
      </c>
      <c r="N1078" s="177">
        <v>41</v>
      </c>
      <c r="O1078" s="177">
        <v>46</v>
      </c>
      <c r="P1078" s="178">
        <v>77</v>
      </c>
    </row>
    <row r="1079" spans="1:16" x14ac:dyDescent="0.3">
      <c r="A1079" s="175" t="s">
        <v>1178</v>
      </c>
      <c r="B1079" s="176" t="s">
        <v>309</v>
      </c>
      <c r="C1079" s="176" t="s">
        <v>2273</v>
      </c>
      <c r="D1079" s="175" t="s">
        <v>378</v>
      </c>
      <c r="E1079" s="172">
        <v>178</v>
      </c>
      <c r="F1079" s="177">
        <v>40</v>
      </c>
      <c r="G1079" s="177">
        <v>46</v>
      </c>
      <c r="H1079" s="178">
        <v>92</v>
      </c>
      <c r="I1079" s="172">
        <v>181</v>
      </c>
      <c r="J1079" s="177">
        <v>40</v>
      </c>
      <c r="K1079" s="177">
        <v>51</v>
      </c>
      <c r="L1079" s="178">
        <v>90</v>
      </c>
      <c r="M1079" s="172">
        <v>148</v>
      </c>
      <c r="N1079" s="177">
        <v>40</v>
      </c>
      <c r="O1079" s="177">
        <v>35</v>
      </c>
      <c r="P1079" s="178">
        <v>73</v>
      </c>
    </row>
    <row r="1080" spans="1:16" x14ac:dyDescent="0.3">
      <c r="A1080" s="175" t="s">
        <v>711</v>
      </c>
      <c r="B1080" s="176" t="s">
        <v>1131</v>
      </c>
      <c r="C1080" s="176" t="s">
        <v>2274</v>
      </c>
      <c r="D1080" s="175" t="s">
        <v>1143</v>
      </c>
      <c r="E1080" s="172">
        <v>133</v>
      </c>
      <c r="F1080" s="177">
        <v>53</v>
      </c>
      <c r="G1080" s="177">
        <v>26</v>
      </c>
      <c r="H1080" s="178">
        <v>54</v>
      </c>
      <c r="I1080" s="172">
        <v>167</v>
      </c>
      <c r="J1080" s="177">
        <v>53</v>
      </c>
      <c r="K1080" s="177">
        <v>58</v>
      </c>
      <c r="L1080" s="178">
        <v>56</v>
      </c>
      <c r="M1080" s="172">
        <v>159</v>
      </c>
      <c r="N1080" s="177">
        <v>54</v>
      </c>
      <c r="O1080" s="177">
        <v>55</v>
      </c>
      <c r="P1080" s="178">
        <v>50</v>
      </c>
    </row>
    <row r="1081" spans="1:16" x14ac:dyDescent="0.3">
      <c r="A1081" s="175" t="s">
        <v>711</v>
      </c>
      <c r="B1081" s="176" t="s">
        <v>569</v>
      </c>
      <c r="C1081" s="176" t="s">
        <v>2275</v>
      </c>
      <c r="D1081" s="175" t="s">
        <v>635</v>
      </c>
      <c r="E1081" s="172">
        <v>225</v>
      </c>
      <c r="F1081" s="177">
        <v>96</v>
      </c>
      <c r="G1081" s="177">
        <v>45</v>
      </c>
      <c r="H1081" s="178">
        <v>84</v>
      </c>
      <c r="I1081" s="172">
        <v>225</v>
      </c>
      <c r="J1081" s="177">
        <v>98</v>
      </c>
      <c r="K1081" s="177">
        <v>46</v>
      </c>
      <c r="L1081" s="178">
        <v>81</v>
      </c>
      <c r="M1081" s="172">
        <v>164</v>
      </c>
      <c r="N1081" s="177">
        <v>54</v>
      </c>
      <c r="O1081" s="177">
        <v>30</v>
      </c>
      <c r="P1081" s="178">
        <v>80</v>
      </c>
    </row>
    <row r="1082" spans="1:16" x14ac:dyDescent="0.3">
      <c r="A1082" s="175" t="s">
        <v>107</v>
      </c>
      <c r="B1082" s="176" t="s">
        <v>235</v>
      </c>
      <c r="C1082" s="176" t="s">
        <v>2276</v>
      </c>
      <c r="D1082" s="175" t="s">
        <v>246</v>
      </c>
      <c r="E1082" s="172">
        <v>213</v>
      </c>
      <c r="F1082" s="177">
        <v>100</v>
      </c>
      <c r="G1082" s="177">
        <v>44</v>
      </c>
      <c r="H1082" s="178">
        <v>69</v>
      </c>
      <c r="I1082" s="172">
        <v>215</v>
      </c>
      <c r="J1082" s="177">
        <v>100</v>
      </c>
      <c r="K1082" s="177">
        <v>44</v>
      </c>
      <c r="L1082" s="178">
        <v>71</v>
      </c>
      <c r="M1082" s="172">
        <v>160</v>
      </c>
      <c r="N1082" s="177">
        <v>55</v>
      </c>
      <c r="O1082" s="177">
        <v>37</v>
      </c>
      <c r="P1082" s="178">
        <v>68</v>
      </c>
    </row>
    <row r="1083" spans="1:16" x14ac:dyDescent="0.3">
      <c r="A1083" s="175" t="s">
        <v>107</v>
      </c>
      <c r="B1083" s="176" t="s">
        <v>309</v>
      </c>
      <c r="C1083" s="176" t="s">
        <v>2277</v>
      </c>
      <c r="D1083" s="175" t="s">
        <v>319</v>
      </c>
      <c r="E1083" s="172">
        <v>143</v>
      </c>
      <c r="F1083" s="177">
        <v>14</v>
      </c>
      <c r="G1083" s="177">
        <v>128</v>
      </c>
      <c r="H1083" s="178">
        <v>1</v>
      </c>
      <c r="I1083" s="172">
        <v>137</v>
      </c>
      <c r="J1083" s="177">
        <v>14</v>
      </c>
      <c r="K1083" s="177">
        <v>122</v>
      </c>
      <c r="L1083" s="178">
        <v>1</v>
      </c>
      <c r="M1083" s="172">
        <v>158</v>
      </c>
      <c r="N1083" s="177">
        <v>14</v>
      </c>
      <c r="O1083" s="177">
        <v>144</v>
      </c>
      <c r="P1083" s="178">
        <v>0</v>
      </c>
    </row>
    <row r="1084" spans="1:16" x14ac:dyDescent="0.3">
      <c r="A1084" s="175" t="s">
        <v>924</v>
      </c>
      <c r="B1084" s="176" t="s">
        <v>681</v>
      </c>
      <c r="C1084" s="176" t="s">
        <v>2278</v>
      </c>
      <c r="D1084" s="175" t="s">
        <v>698</v>
      </c>
      <c r="E1084" s="172">
        <v>135</v>
      </c>
      <c r="F1084" s="177">
        <v>57</v>
      </c>
      <c r="G1084" s="177">
        <v>19</v>
      </c>
      <c r="H1084" s="178">
        <v>59</v>
      </c>
      <c r="I1084" s="172">
        <v>148</v>
      </c>
      <c r="J1084" s="177">
        <v>57</v>
      </c>
      <c r="K1084" s="177">
        <v>27</v>
      </c>
      <c r="L1084" s="178">
        <v>64</v>
      </c>
      <c r="M1084" s="172">
        <v>151</v>
      </c>
      <c r="N1084" s="177">
        <v>59</v>
      </c>
      <c r="O1084" s="177">
        <v>33</v>
      </c>
      <c r="P1084" s="178">
        <v>59</v>
      </c>
    </row>
    <row r="1085" spans="1:16" x14ac:dyDescent="0.3">
      <c r="A1085" s="175" t="s">
        <v>873</v>
      </c>
      <c r="B1085" s="176" t="s">
        <v>309</v>
      </c>
      <c r="C1085" s="176" t="s">
        <v>2279</v>
      </c>
      <c r="D1085" s="175" t="s">
        <v>346</v>
      </c>
      <c r="E1085" s="172">
        <v>235</v>
      </c>
      <c r="F1085" s="177">
        <v>179</v>
      </c>
      <c r="G1085" s="177">
        <v>24</v>
      </c>
      <c r="H1085" s="178">
        <v>32</v>
      </c>
      <c r="I1085" s="172">
        <v>246</v>
      </c>
      <c r="J1085" s="177">
        <v>191</v>
      </c>
      <c r="K1085" s="177">
        <v>23</v>
      </c>
      <c r="L1085" s="178">
        <v>32</v>
      </c>
      <c r="M1085" s="172">
        <v>160</v>
      </c>
      <c r="N1085" s="177">
        <v>101</v>
      </c>
      <c r="O1085" s="177">
        <v>23</v>
      </c>
      <c r="P1085" s="178">
        <v>36</v>
      </c>
    </row>
    <row r="1086" spans="1:16" x14ac:dyDescent="0.3">
      <c r="A1086" s="175" t="s">
        <v>308</v>
      </c>
      <c r="B1086" s="176" t="s">
        <v>1183</v>
      </c>
      <c r="C1086" s="176" t="s">
        <v>2280</v>
      </c>
      <c r="D1086" s="175" t="s">
        <v>1186</v>
      </c>
      <c r="E1086" s="172">
        <v>223</v>
      </c>
      <c r="F1086" s="177">
        <v>107</v>
      </c>
      <c r="G1086" s="177">
        <v>42</v>
      </c>
      <c r="H1086" s="178">
        <v>74</v>
      </c>
      <c r="I1086" s="172">
        <v>223</v>
      </c>
      <c r="J1086" s="177">
        <v>109</v>
      </c>
      <c r="K1086" s="177">
        <v>42</v>
      </c>
      <c r="L1086" s="178">
        <v>72</v>
      </c>
      <c r="M1086" s="172">
        <v>152</v>
      </c>
      <c r="N1086" s="177">
        <v>55</v>
      </c>
      <c r="O1086" s="177">
        <v>25</v>
      </c>
      <c r="P1086" s="178">
        <v>72</v>
      </c>
    </row>
    <row r="1087" spans="1:16" x14ac:dyDescent="0.3">
      <c r="A1087" s="175" t="s">
        <v>107</v>
      </c>
      <c r="B1087" s="176" t="s">
        <v>108</v>
      </c>
      <c r="C1087" s="176" t="s">
        <v>2281</v>
      </c>
      <c r="D1087" s="175" t="s">
        <v>111</v>
      </c>
      <c r="E1087" s="172">
        <v>177</v>
      </c>
      <c r="F1087" s="177">
        <v>83</v>
      </c>
      <c r="G1087" s="177">
        <v>40</v>
      </c>
      <c r="H1087" s="178">
        <v>54</v>
      </c>
      <c r="I1087" s="172">
        <v>162</v>
      </c>
      <c r="J1087" s="177">
        <v>83</v>
      </c>
      <c r="K1087" s="177">
        <v>22</v>
      </c>
      <c r="L1087" s="178">
        <v>57</v>
      </c>
      <c r="M1087" s="172">
        <v>151</v>
      </c>
      <c r="N1087" s="177">
        <v>83</v>
      </c>
      <c r="O1087" s="177">
        <v>12</v>
      </c>
      <c r="P1087" s="178">
        <v>56</v>
      </c>
    </row>
    <row r="1088" spans="1:16" x14ac:dyDescent="0.3">
      <c r="A1088" s="175" t="s">
        <v>539</v>
      </c>
      <c r="B1088" s="176" t="s">
        <v>939</v>
      </c>
      <c r="C1088" s="176" t="s">
        <v>2282</v>
      </c>
      <c r="D1088" s="175" t="s">
        <v>1002</v>
      </c>
      <c r="E1088" s="172">
        <v>189</v>
      </c>
      <c r="F1088" s="177">
        <v>121</v>
      </c>
      <c r="G1088" s="177">
        <v>12</v>
      </c>
      <c r="H1088" s="178">
        <v>56</v>
      </c>
      <c r="I1088" s="172">
        <v>198</v>
      </c>
      <c r="J1088" s="177">
        <v>119</v>
      </c>
      <c r="K1088" s="177">
        <v>20</v>
      </c>
      <c r="L1088" s="178">
        <v>59</v>
      </c>
      <c r="M1088" s="172">
        <v>149</v>
      </c>
      <c r="N1088" s="177">
        <v>69</v>
      </c>
      <c r="O1088" s="177">
        <v>22</v>
      </c>
      <c r="P1088" s="178">
        <v>58</v>
      </c>
    </row>
    <row r="1089" spans="1:16" x14ac:dyDescent="0.3">
      <c r="A1089" s="175" t="s">
        <v>568</v>
      </c>
      <c r="B1089" s="176" t="s">
        <v>309</v>
      </c>
      <c r="C1089" s="176" t="s">
        <v>2283</v>
      </c>
      <c r="D1089" s="175" t="s">
        <v>315</v>
      </c>
      <c r="E1089" s="172">
        <v>229</v>
      </c>
      <c r="F1089" s="177">
        <v>143</v>
      </c>
      <c r="G1089" s="177">
        <v>21</v>
      </c>
      <c r="H1089" s="178">
        <v>65</v>
      </c>
      <c r="I1089" s="172">
        <v>218</v>
      </c>
      <c r="J1089" s="177">
        <v>143</v>
      </c>
      <c r="K1089" s="177">
        <v>13</v>
      </c>
      <c r="L1089" s="178">
        <v>62</v>
      </c>
      <c r="M1089" s="172">
        <v>146</v>
      </c>
      <c r="N1089" s="177">
        <v>77</v>
      </c>
      <c r="O1089" s="177">
        <v>11</v>
      </c>
      <c r="P1089" s="178">
        <v>58</v>
      </c>
    </row>
    <row r="1090" spans="1:16" x14ac:dyDescent="0.3">
      <c r="A1090" s="175" t="s">
        <v>819</v>
      </c>
      <c r="B1090" s="176" t="s">
        <v>939</v>
      </c>
      <c r="C1090" s="176" t="s">
        <v>2284</v>
      </c>
      <c r="D1090" s="175" t="s">
        <v>975</v>
      </c>
      <c r="E1090" s="172">
        <v>218</v>
      </c>
      <c r="F1090" s="177">
        <v>138</v>
      </c>
      <c r="G1090" s="177">
        <v>16</v>
      </c>
      <c r="H1090" s="178">
        <v>64</v>
      </c>
      <c r="I1090" s="172">
        <v>225</v>
      </c>
      <c r="J1090" s="177">
        <v>138</v>
      </c>
      <c r="K1090" s="177">
        <v>20</v>
      </c>
      <c r="L1090" s="178">
        <v>67</v>
      </c>
      <c r="M1090" s="172">
        <v>152</v>
      </c>
      <c r="N1090" s="177">
        <v>60</v>
      </c>
      <c r="O1090" s="177">
        <v>22</v>
      </c>
      <c r="P1090" s="178">
        <v>70</v>
      </c>
    </row>
    <row r="1091" spans="1:16" x14ac:dyDescent="0.3">
      <c r="A1091" s="175" t="s">
        <v>107</v>
      </c>
      <c r="B1091" s="176" t="s">
        <v>309</v>
      </c>
      <c r="C1091" s="176" t="s">
        <v>2285</v>
      </c>
      <c r="D1091" s="175" t="s">
        <v>131</v>
      </c>
      <c r="E1091" s="172">
        <v>141</v>
      </c>
      <c r="F1091" s="177">
        <v>53</v>
      </c>
      <c r="G1091" s="177">
        <v>12</v>
      </c>
      <c r="H1091" s="178">
        <v>76</v>
      </c>
      <c r="I1091" s="172">
        <v>145</v>
      </c>
      <c r="J1091" s="177">
        <v>55</v>
      </c>
      <c r="K1091" s="177">
        <v>12</v>
      </c>
      <c r="L1091" s="178">
        <v>78</v>
      </c>
      <c r="M1091" s="172">
        <v>148</v>
      </c>
      <c r="N1091" s="177">
        <v>56</v>
      </c>
      <c r="O1091" s="177">
        <v>14</v>
      </c>
      <c r="P1091" s="178">
        <v>78</v>
      </c>
    </row>
    <row r="1092" spans="1:16" x14ac:dyDescent="0.3">
      <c r="A1092" s="175" t="s">
        <v>1162</v>
      </c>
      <c r="B1092" s="176" t="s">
        <v>475</v>
      </c>
      <c r="C1092" s="176" t="s">
        <v>2286</v>
      </c>
      <c r="D1092" s="175" t="s">
        <v>504</v>
      </c>
      <c r="E1092" s="172">
        <v>162</v>
      </c>
      <c r="F1092" s="177">
        <v>90</v>
      </c>
      <c r="G1092" s="177">
        <v>48</v>
      </c>
      <c r="H1092" s="178">
        <v>24</v>
      </c>
      <c r="I1092" s="172">
        <v>169</v>
      </c>
      <c r="J1092" s="177">
        <v>95</v>
      </c>
      <c r="K1092" s="177">
        <v>41</v>
      </c>
      <c r="L1092" s="178">
        <v>33</v>
      </c>
      <c r="M1092" s="172">
        <v>150</v>
      </c>
      <c r="N1092" s="177">
        <v>70</v>
      </c>
      <c r="O1092" s="177">
        <v>45</v>
      </c>
      <c r="P1092" s="178">
        <v>35</v>
      </c>
    </row>
    <row r="1093" spans="1:16" x14ac:dyDescent="0.3">
      <c r="A1093" s="175" t="s">
        <v>1149</v>
      </c>
      <c r="B1093" s="176" t="s">
        <v>939</v>
      </c>
      <c r="C1093" s="176" t="s">
        <v>2287</v>
      </c>
      <c r="D1093" s="175" t="s">
        <v>960</v>
      </c>
      <c r="E1093" s="172">
        <v>206</v>
      </c>
      <c r="F1093" s="177">
        <v>120</v>
      </c>
      <c r="G1093" s="177">
        <v>35</v>
      </c>
      <c r="H1093" s="178">
        <v>51</v>
      </c>
      <c r="I1093" s="172">
        <v>204</v>
      </c>
      <c r="J1093" s="177">
        <v>122</v>
      </c>
      <c r="K1093" s="177">
        <v>34</v>
      </c>
      <c r="L1093" s="178">
        <v>48</v>
      </c>
      <c r="M1093" s="172">
        <v>144</v>
      </c>
      <c r="N1093" s="177">
        <v>62</v>
      </c>
      <c r="O1093" s="177">
        <v>37</v>
      </c>
      <c r="P1093" s="178">
        <v>45</v>
      </c>
    </row>
    <row r="1094" spans="1:16" x14ac:dyDescent="0.3">
      <c r="A1094" s="175" t="s">
        <v>429</v>
      </c>
      <c r="B1094" s="176" t="s">
        <v>181</v>
      </c>
      <c r="C1094" s="176" t="s">
        <v>2288</v>
      </c>
      <c r="D1094" s="175" t="s">
        <v>851</v>
      </c>
      <c r="E1094" s="172">
        <v>145</v>
      </c>
      <c r="F1094" s="177">
        <v>64</v>
      </c>
      <c r="G1094" s="177">
        <v>29</v>
      </c>
      <c r="H1094" s="178">
        <v>52</v>
      </c>
      <c r="I1094" s="172">
        <v>146</v>
      </c>
      <c r="J1094" s="177">
        <v>65</v>
      </c>
      <c r="K1094" s="177">
        <v>31</v>
      </c>
      <c r="L1094" s="178">
        <v>50</v>
      </c>
      <c r="M1094" s="172">
        <v>150</v>
      </c>
      <c r="N1094" s="177">
        <v>65</v>
      </c>
      <c r="O1094" s="177">
        <v>31</v>
      </c>
      <c r="P1094" s="178">
        <v>54</v>
      </c>
    </row>
    <row r="1095" spans="1:16" x14ac:dyDescent="0.3">
      <c r="A1095" s="175" t="s">
        <v>1149</v>
      </c>
      <c r="B1095" s="176" t="s">
        <v>939</v>
      </c>
      <c r="C1095" s="176" t="s">
        <v>2289</v>
      </c>
      <c r="D1095" s="175" t="s">
        <v>578</v>
      </c>
      <c r="E1095" s="172">
        <v>144</v>
      </c>
      <c r="F1095" s="177">
        <v>100</v>
      </c>
      <c r="G1095" s="177">
        <v>8</v>
      </c>
      <c r="H1095" s="178">
        <v>36</v>
      </c>
      <c r="I1095" s="172">
        <v>140</v>
      </c>
      <c r="J1095" s="177">
        <v>97</v>
      </c>
      <c r="K1095" s="177">
        <v>5</v>
      </c>
      <c r="L1095" s="178">
        <v>38</v>
      </c>
      <c r="M1095" s="172">
        <v>142</v>
      </c>
      <c r="N1095" s="177">
        <v>96</v>
      </c>
      <c r="O1095" s="177">
        <v>12</v>
      </c>
      <c r="P1095" s="178">
        <v>34</v>
      </c>
    </row>
    <row r="1096" spans="1:16" x14ac:dyDescent="0.3">
      <c r="A1096" s="175" t="s">
        <v>568</v>
      </c>
      <c r="B1096" s="176" t="s">
        <v>939</v>
      </c>
      <c r="C1096" s="176" t="s">
        <v>2290</v>
      </c>
      <c r="D1096" s="175" t="s">
        <v>962</v>
      </c>
      <c r="E1096" s="172">
        <v>225</v>
      </c>
      <c r="F1096" s="177">
        <v>116</v>
      </c>
      <c r="G1096" s="177">
        <v>54</v>
      </c>
      <c r="H1096" s="178">
        <v>55</v>
      </c>
      <c r="I1096" s="172">
        <v>219</v>
      </c>
      <c r="J1096" s="177">
        <v>118</v>
      </c>
      <c r="K1096" s="177">
        <v>52</v>
      </c>
      <c r="L1096" s="178">
        <v>49</v>
      </c>
      <c r="M1096" s="172">
        <v>150</v>
      </c>
      <c r="N1096" s="177">
        <v>46</v>
      </c>
      <c r="O1096" s="177">
        <v>50</v>
      </c>
      <c r="P1096" s="178">
        <v>54</v>
      </c>
    </row>
    <row r="1097" spans="1:16" x14ac:dyDescent="0.3">
      <c r="A1097" s="175" t="s">
        <v>792</v>
      </c>
      <c r="B1097" s="176" t="s">
        <v>874</v>
      </c>
      <c r="C1097" s="176" t="s">
        <v>2291</v>
      </c>
      <c r="D1097" s="175" t="s">
        <v>903</v>
      </c>
      <c r="E1097" s="172">
        <v>206</v>
      </c>
      <c r="F1097" s="177">
        <v>115</v>
      </c>
      <c r="G1097" s="177">
        <v>34</v>
      </c>
      <c r="H1097" s="178">
        <v>57</v>
      </c>
      <c r="I1097" s="172">
        <v>201</v>
      </c>
      <c r="J1097" s="177">
        <v>115</v>
      </c>
      <c r="K1097" s="177">
        <v>29</v>
      </c>
      <c r="L1097" s="178">
        <v>57</v>
      </c>
      <c r="M1097" s="172">
        <v>142</v>
      </c>
      <c r="N1097" s="177">
        <v>56</v>
      </c>
      <c r="O1097" s="177">
        <v>32</v>
      </c>
      <c r="P1097" s="178">
        <v>54</v>
      </c>
    </row>
    <row r="1098" spans="1:16" x14ac:dyDescent="0.3">
      <c r="A1098" s="175" t="s">
        <v>711</v>
      </c>
      <c r="B1098" s="176" t="s">
        <v>309</v>
      </c>
      <c r="C1098" s="176" t="s">
        <v>2292</v>
      </c>
      <c r="D1098" s="175" t="s">
        <v>387</v>
      </c>
      <c r="E1098" s="172">
        <v>142</v>
      </c>
      <c r="F1098" s="177">
        <v>96</v>
      </c>
      <c r="G1098" s="177">
        <v>23</v>
      </c>
      <c r="H1098" s="178">
        <v>23</v>
      </c>
      <c r="I1098" s="172">
        <v>181</v>
      </c>
      <c r="J1098" s="177">
        <v>96</v>
      </c>
      <c r="K1098" s="177">
        <v>66</v>
      </c>
      <c r="L1098" s="178">
        <v>19</v>
      </c>
      <c r="M1098" s="172">
        <v>143</v>
      </c>
      <c r="N1098" s="177">
        <v>97</v>
      </c>
      <c r="O1098" s="177">
        <v>28</v>
      </c>
      <c r="P1098" s="178">
        <v>18</v>
      </c>
    </row>
    <row r="1099" spans="1:16" x14ac:dyDescent="0.3">
      <c r="A1099" s="175" t="s">
        <v>308</v>
      </c>
      <c r="B1099" s="176" t="s">
        <v>309</v>
      </c>
      <c r="C1099" s="176" t="s">
        <v>2293</v>
      </c>
      <c r="D1099" s="175" t="s">
        <v>369</v>
      </c>
      <c r="E1099" s="172">
        <v>142</v>
      </c>
      <c r="F1099" s="177">
        <v>76</v>
      </c>
      <c r="G1099" s="177">
        <v>21</v>
      </c>
      <c r="H1099" s="178">
        <v>45</v>
      </c>
      <c r="I1099" s="172">
        <v>146</v>
      </c>
      <c r="J1099" s="177">
        <v>69</v>
      </c>
      <c r="K1099" s="177">
        <v>32</v>
      </c>
      <c r="L1099" s="178">
        <v>45</v>
      </c>
      <c r="M1099" s="172">
        <v>135</v>
      </c>
      <c r="N1099" s="177">
        <v>70</v>
      </c>
      <c r="O1099" s="177">
        <v>22</v>
      </c>
      <c r="P1099" s="178">
        <v>43</v>
      </c>
    </row>
    <row r="1100" spans="1:16" x14ac:dyDescent="0.3">
      <c r="A1100" s="175" t="s">
        <v>762</v>
      </c>
      <c r="B1100" s="176" t="s">
        <v>1163</v>
      </c>
      <c r="C1100" s="176" t="s">
        <v>2294</v>
      </c>
      <c r="D1100" s="175" t="s">
        <v>1165</v>
      </c>
      <c r="E1100" s="172">
        <v>235</v>
      </c>
      <c r="F1100" s="177">
        <v>155</v>
      </c>
      <c r="G1100" s="177">
        <v>46</v>
      </c>
      <c r="H1100" s="178">
        <v>34</v>
      </c>
      <c r="I1100" s="172">
        <v>213</v>
      </c>
      <c r="J1100" s="177">
        <v>156</v>
      </c>
      <c r="K1100" s="177">
        <v>19</v>
      </c>
      <c r="L1100" s="178">
        <v>38</v>
      </c>
      <c r="M1100" s="172">
        <v>133</v>
      </c>
      <c r="N1100" s="177">
        <v>80</v>
      </c>
      <c r="O1100" s="177">
        <v>18</v>
      </c>
      <c r="P1100" s="178">
        <v>35</v>
      </c>
    </row>
    <row r="1101" spans="1:16" x14ac:dyDescent="0.3">
      <c r="A1101" s="175" t="s">
        <v>107</v>
      </c>
      <c r="B1101" s="176" t="s">
        <v>793</v>
      </c>
      <c r="C1101" s="176" t="s">
        <v>2295</v>
      </c>
      <c r="D1101" s="175" t="s">
        <v>817</v>
      </c>
      <c r="E1101" s="172">
        <v>200</v>
      </c>
      <c r="F1101" s="177">
        <v>121</v>
      </c>
      <c r="G1101" s="177">
        <v>26</v>
      </c>
      <c r="H1101" s="178">
        <v>53</v>
      </c>
      <c r="I1101" s="172">
        <v>198</v>
      </c>
      <c r="J1101" s="177">
        <v>120</v>
      </c>
      <c r="K1101" s="177">
        <v>28</v>
      </c>
      <c r="L1101" s="178">
        <v>50</v>
      </c>
      <c r="M1101" s="172">
        <v>136</v>
      </c>
      <c r="N1101" s="177">
        <v>59</v>
      </c>
      <c r="O1101" s="177">
        <v>27</v>
      </c>
      <c r="P1101" s="178">
        <v>50</v>
      </c>
    </row>
    <row r="1102" spans="1:16" x14ac:dyDescent="0.3">
      <c r="A1102" s="175" t="s">
        <v>308</v>
      </c>
      <c r="B1102" s="176" t="s">
        <v>939</v>
      </c>
      <c r="C1102" s="176" t="s">
        <v>2296</v>
      </c>
      <c r="D1102" s="175" t="s">
        <v>988</v>
      </c>
      <c r="E1102" s="172">
        <v>133</v>
      </c>
      <c r="F1102" s="177">
        <v>61</v>
      </c>
      <c r="G1102" s="177">
        <v>18</v>
      </c>
      <c r="H1102" s="178">
        <v>54</v>
      </c>
      <c r="I1102" s="172">
        <v>131</v>
      </c>
      <c r="J1102" s="177">
        <v>60</v>
      </c>
      <c r="K1102" s="177">
        <v>17</v>
      </c>
      <c r="L1102" s="178">
        <v>54</v>
      </c>
      <c r="M1102" s="172">
        <v>135</v>
      </c>
      <c r="N1102" s="177">
        <v>62</v>
      </c>
      <c r="O1102" s="177">
        <v>16</v>
      </c>
      <c r="P1102" s="178">
        <v>57</v>
      </c>
    </row>
    <row r="1103" spans="1:16" x14ac:dyDescent="0.3">
      <c r="A1103" s="183" t="s">
        <v>819</v>
      </c>
      <c r="B1103" s="176" t="s">
        <v>309</v>
      </c>
      <c r="C1103" s="176" t="s">
        <v>2297</v>
      </c>
      <c r="D1103" s="175" t="s">
        <v>311</v>
      </c>
      <c r="E1103" s="172">
        <v>129</v>
      </c>
      <c r="F1103" s="177">
        <v>59</v>
      </c>
      <c r="G1103" s="177">
        <v>36</v>
      </c>
      <c r="H1103" s="178">
        <v>34</v>
      </c>
      <c r="I1103" s="172">
        <v>135</v>
      </c>
      <c r="J1103" s="177">
        <v>59</v>
      </c>
      <c r="K1103" s="177">
        <v>42</v>
      </c>
      <c r="L1103" s="178">
        <v>34</v>
      </c>
      <c r="M1103" s="172">
        <v>130</v>
      </c>
      <c r="N1103" s="177">
        <v>60</v>
      </c>
      <c r="O1103" s="177">
        <v>36</v>
      </c>
      <c r="P1103" s="178">
        <v>34</v>
      </c>
    </row>
    <row r="1104" spans="1:16" x14ac:dyDescent="0.3">
      <c r="A1104" s="183" t="s">
        <v>568</v>
      </c>
      <c r="B1104" s="176" t="s">
        <v>309</v>
      </c>
      <c r="C1104" s="176" t="s">
        <v>2298</v>
      </c>
      <c r="D1104" s="175" t="s">
        <v>424</v>
      </c>
      <c r="E1104" s="172">
        <v>138</v>
      </c>
      <c r="F1104" s="177">
        <v>71</v>
      </c>
      <c r="G1104" s="177">
        <v>17</v>
      </c>
      <c r="H1104" s="178">
        <v>50</v>
      </c>
      <c r="I1104" s="172">
        <v>129</v>
      </c>
      <c r="J1104" s="177">
        <v>70</v>
      </c>
      <c r="K1104" s="177">
        <v>12</v>
      </c>
      <c r="L1104" s="178">
        <v>47</v>
      </c>
      <c r="M1104" s="172">
        <v>127</v>
      </c>
      <c r="N1104" s="177">
        <v>71</v>
      </c>
      <c r="O1104" s="177">
        <v>12</v>
      </c>
      <c r="P1104" s="178">
        <v>44</v>
      </c>
    </row>
    <row r="1105" spans="1:16" x14ac:dyDescent="0.3">
      <c r="A1105" s="183" t="s">
        <v>873</v>
      </c>
      <c r="B1105" s="176" t="s">
        <v>939</v>
      </c>
      <c r="C1105" s="176" t="s">
        <v>2299</v>
      </c>
      <c r="D1105" s="175" t="s">
        <v>998</v>
      </c>
      <c r="E1105" s="172">
        <v>213</v>
      </c>
      <c r="F1105" s="177">
        <v>176</v>
      </c>
      <c r="G1105" s="177">
        <v>25</v>
      </c>
      <c r="H1105" s="178">
        <v>12</v>
      </c>
      <c r="I1105" s="172">
        <v>234</v>
      </c>
      <c r="J1105" s="177">
        <v>181</v>
      </c>
      <c r="K1105" s="177">
        <v>41</v>
      </c>
      <c r="L1105" s="178">
        <v>12</v>
      </c>
      <c r="M1105" s="172">
        <v>126</v>
      </c>
      <c r="N1105" s="177">
        <v>100</v>
      </c>
      <c r="O1105" s="177">
        <v>16</v>
      </c>
      <c r="P1105" s="178">
        <v>10</v>
      </c>
    </row>
    <row r="1106" spans="1:16" x14ac:dyDescent="0.3">
      <c r="A1106" s="183" t="s">
        <v>1038</v>
      </c>
      <c r="B1106" s="176" t="s">
        <v>681</v>
      </c>
      <c r="C1106" s="176" t="s">
        <v>2300</v>
      </c>
      <c r="D1106" s="175" t="s">
        <v>705</v>
      </c>
      <c r="E1106" s="172">
        <v>164</v>
      </c>
      <c r="F1106" s="177">
        <v>79</v>
      </c>
      <c r="G1106" s="177">
        <v>10</v>
      </c>
      <c r="H1106" s="178">
        <v>75</v>
      </c>
      <c r="I1106" s="172">
        <v>159</v>
      </c>
      <c r="J1106" s="177">
        <v>78</v>
      </c>
      <c r="K1106" s="177">
        <v>9</v>
      </c>
      <c r="L1106" s="178">
        <v>72</v>
      </c>
      <c r="M1106" s="172">
        <v>105</v>
      </c>
      <c r="N1106" s="177">
        <v>44</v>
      </c>
      <c r="O1106" s="177">
        <v>11</v>
      </c>
      <c r="P1106" s="178">
        <v>50</v>
      </c>
    </row>
    <row r="1107" spans="1:16" x14ac:dyDescent="0.3">
      <c r="A1107" s="183" t="s">
        <v>1172</v>
      </c>
      <c r="B1107" s="176" t="s">
        <v>939</v>
      </c>
      <c r="C1107" s="176" t="s">
        <v>2301</v>
      </c>
      <c r="D1107" s="175" t="s">
        <v>948</v>
      </c>
      <c r="E1107" s="172">
        <v>130</v>
      </c>
      <c r="F1107" s="177">
        <v>65</v>
      </c>
      <c r="G1107" s="177">
        <v>23</v>
      </c>
      <c r="H1107" s="178">
        <v>42</v>
      </c>
      <c r="I1107" s="172">
        <v>125</v>
      </c>
      <c r="J1107" s="177">
        <v>67</v>
      </c>
      <c r="K1107" s="177">
        <v>13</v>
      </c>
      <c r="L1107" s="178">
        <v>45</v>
      </c>
      <c r="M1107" s="172">
        <v>124</v>
      </c>
      <c r="N1107" s="177">
        <v>65</v>
      </c>
      <c r="O1107" s="177">
        <v>17</v>
      </c>
      <c r="P1107" s="178">
        <v>42</v>
      </c>
    </row>
    <row r="1108" spans="1:16" x14ac:dyDescent="0.3">
      <c r="A1108" s="183" t="s">
        <v>1014</v>
      </c>
      <c r="B1108" s="176" t="s">
        <v>309</v>
      </c>
      <c r="C1108" s="176" t="s">
        <v>2302</v>
      </c>
      <c r="D1108" s="175" t="s">
        <v>427</v>
      </c>
      <c r="E1108" s="172">
        <v>160</v>
      </c>
      <c r="F1108" s="177">
        <v>104</v>
      </c>
      <c r="G1108" s="177">
        <v>30</v>
      </c>
      <c r="H1108" s="178">
        <v>26</v>
      </c>
      <c r="I1108" s="172">
        <v>161</v>
      </c>
      <c r="J1108" s="177">
        <v>102</v>
      </c>
      <c r="K1108" s="177">
        <v>30</v>
      </c>
      <c r="L1108" s="178">
        <v>29</v>
      </c>
      <c r="M1108" s="172">
        <v>124</v>
      </c>
      <c r="N1108" s="177">
        <v>67</v>
      </c>
      <c r="O1108" s="177">
        <v>29</v>
      </c>
      <c r="P1108" s="178">
        <v>28</v>
      </c>
    </row>
    <row r="1109" spans="1:16" x14ac:dyDescent="0.3">
      <c r="A1109" s="183" t="s">
        <v>913</v>
      </c>
      <c r="B1109" s="176" t="s">
        <v>309</v>
      </c>
      <c r="C1109" s="176" t="s">
        <v>2303</v>
      </c>
      <c r="D1109" s="175" t="s">
        <v>383</v>
      </c>
      <c r="E1109" s="172">
        <v>132</v>
      </c>
      <c r="F1109" s="177">
        <v>71</v>
      </c>
      <c r="G1109" s="177">
        <v>11</v>
      </c>
      <c r="H1109" s="178">
        <v>50</v>
      </c>
      <c r="I1109" s="172">
        <v>123</v>
      </c>
      <c r="J1109" s="177">
        <v>70</v>
      </c>
      <c r="K1109" s="177">
        <v>12</v>
      </c>
      <c r="L1109" s="178">
        <v>41</v>
      </c>
      <c r="M1109" s="172">
        <v>123</v>
      </c>
      <c r="N1109" s="177">
        <v>71</v>
      </c>
      <c r="O1109" s="177">
        <v>12</v>
      </c>
      <c r="P1109" s="178">
        <v>40</v>
      </c>
    </row>
    <row r="1110" spans="1:16" x14ac:dyDescent="0.3">
      <c r="A1110" s="183" t="s">
        <v>107</v>
      </c>
      <c r="B1110" s="176" t="s">
        <v>763</v>
      </c>
      <c r="C1110" s="176" t="s">
        <v>2304</v>
      </c>
      <c r="D1110" s="175" t="s">
        <v>785</v>
      </c>
      <c r="E1110" s="172">
        <v>131</v>
      </c>
      <c r="F1110" s="177">
        <v>85</v>
      </c>
      <c r="G1110" s="177">
        <v>26</v>
      </c>
      <c r="H1110" s="178">
        <v>20</v>
      </c>
      <c r="I1110" s="172">
        <v>122</v>
      </c>
      <c r="J1110" s="177">
        <v>85</v>
      </c>
      <c r="K1110" s="177">
        <v>17</v>
      </c>
      <c r="L1110" s="178">
        <v>20</v>
      </c>
      <c r="M1110" s="172">
        <v>123</v>
      </c>
      <c r="N1110" s="177">
        <v>85</v>
      </c>
      <c r="O1110" s="177">
        <v>18</v>
      </c>
      <c r="P1110" s="178">
        <v>20</v>
      </c>
    </row>
    <row r="1111" spans="1:16" x14ac:dyDescent="0.3">
      <c r="A1111" s="183" t="s">
        <v>747</v>
      </c>
      <c r="B1111" s="176" t="s">
        <v>939</v>
      </c>
      <c r="C1111" s="176" t="s">
        <v>2305</v>
      </c>
      <c r="D1111" s="175" t="s">
        <v>209</v>
      </c>
      <c r="E1111" s="172">
        <v>124</v>
      </c>
      <c r="F1111" s="177">
        <v>66</v>
      </c>
      <c r="G1111" s="177">
        <v>7</v>
      </c>
      <c r="H1111" s="178">
        <v>51</v>
      </c>
      <c r="I1111" s="172">
        <v>126</v>
      </c>
      <c r="J1111" s="177">
        <v>65</v>
      </c>
      <c r="K1111" s="177">
        <v>9</v>
      </c>
      <c r="L1111" s="178">
        <v>52</v>
      </c>
      <c r="M1111" s="172">
        <v>122</v>
      </c>
      <c r="N1111" s="177">
        <v>64</v>
      </c>
      <c r="O1111" s="177">
        <v>7</v>
      </c>
      <c r="P1111" s="178">
        <v>51</v>
      </c>
    </row>
    <row r="1112" spans="1:16" x14ac:dyDescent="0.3">
      <c r="A1112" s="183" t="s">
        <v>762</v>
      </c>
      <c r="B1112" s="176" t="s">
        <v>181</v>
      </c>
      <c r="C1112" s="176" t="s">
        <v>2306</v>
      </c>
      <c r="D1112" s="175" t="s">
        <v>209</v>
      </c>
      <c r="E1112" s="172">
        <v>180</v>
      </c>
      <c r="F1112" s="177">
        <v>91</v>
      </c>
      <c r="G1112" s="177">
        <v>50</v>
      </c>
      <c r="H1112" s="178">
        <v>39</v>
      </c>
      <c r="I1112" s="172">
        <v>165</v>
      </c>
      <c r="J1112" s="177">
        <v>90</v>
      </c>
      <c r="K1112" s="177">
        <v>36</v>
      </c>
      <c r="L1112" s="178">
        <v>39</v>
      </c>
      <c r="M1112" s="172">
        <v>122</v>
      </c>
      <c r="N1112" s="177">
        <v>54</v>
      </c>
      <c r="O1112" s="177">
        <v>29</v>
      </c>
      <c r="P1112" s="178">
        <v>39</v>
      </c>
    </row>
    <row r="1113" spans="1:16" x14ac:dyDescent="0.3">
      <c r="A1113" s="183" t="s">
        <v>260</v>
      </c>
      <c r="B1113" s="176" t="s">
        <v>681</v>
      </c>
      <c r="C1113" s="176" t="s">
        <v>2307</v>
      </c>
      <c r="D1113" s="175" t="s">
        <v>707</v>
      </c>
      <c r="E1113" s="172">
        <v>131</v>
      </c>
      <c r="F1113" s="177">
        <v>50</v>
      </c>
      <c r="G1113" s="177">
        <v>29</v>
      </c>
      <c r="H1113" s="178">
        <v>52</v>
      </c>
      <c r="I1113" s="172">
        <v>123</v>
      </c>
      <c r="J1113" s="177">
        <v>49</v>
      </c>
      <c r="K1113" s="177">
        <v>20</v>
      </c>
      <c r="L1113" s="178">
        <v>54</v>
      </c>
      <c r="M1113" s="172">
        <v>115</v>
      </c>
      <c r="N1113" s="177">
        <v>52</v>
      </c>
      <c r="O1113" s="177">
        <v>15</v>
      </c>
      <c r="P1113" s="178">
        <v>48</v>
      </c>
    </row>
    <row r="1114" spans="1:16" x14ac:dyDescent="0.3">
      <c r="A1114" s="183" t="s">
        <v>568</v>
      </c>
      <c r="B1114" s="176" t="s">
        <v>309</v>
      </c>
      <c r="C1114" s="176" t="s">
        <v>2308</v>
      </c>
      <c r="D1114" s="175" t="s">
        <v>336</v>
      </c>
      <c r="E1114" s="172">
        <v>130</v>
      </c>
      <c r="F1114" s="177">
        <v>47</v>
      </c>
      <c r="G1114" s="177">
        <v>20</v>
      </c>
      <c r="H1114" s="178">
        <v>63</v>
      </c>
      <c r="I1114" s="172">
        <v>122</v>
      </c>
      <c r="J1114" s="177">
        <v>46</v>
      </c>
      <c r="K1114" s="177">
        <v>12</v>
      </c>
      <c r="L1114" s="178">
        <v>64</v>
      </c>
      <c r="M1114" s="172">
        <v>116</v>
      </c>
      <c r="N1114" s="177">
        <v>47</v>
      </c>
      <c r="O1114" s="177">
        <v>10</v>
      </c>
      <c r="P1114" s="178">
        <v>59</v>
      </c>
    </row>
    <row r="1115" spans="1:16" x14ac:dyDescent="0.3">
      <c r="A1115" s="183" t="s">
        <v>568</v>
      </c>
      <c r="B1115" s="176" t="s">
        <v>309</v>
      </c>
      <c r="C1115" s="176" t="s">
        <v>2309</v>
      </c>
      <c r="D1115" s="175" t="s">
        <v>354</v>
      </c>
      <c r="E1115" s="172">
        <v>126</v>
      </c>
      <c r="F1115" s="177">
        <v>48</v>
      </c>
      <c r="G1115" s="177">
        <v>30</v>
      </c>
      <c r="H1115" s="178">
        <v>48</v>
      </c>
      <c r="I1115" s="172">
        <v>121</v>
      </c>
      <c r="J1115" s="177">
        <v>51</v>
      </c>
      <c r="K1115" s="177">
        <v>27</v>
      </c>
      <c r="L1115" s="178">
        <v>43</v>
      </c>
      <c r="M1115" s="172">
        <v>121</v>
      </c>
      <c r="N1115" s="177">
        <v>49</v>
      </c>
      <c r="O1115" s="177">
        <v>28</v>
      </c>
      <c r="P1115" s="178">
        <v>44</v>
      </c>
    </row>
    <row r="1116" spans="1:16" x14ac:dyDescent="0.3">
      <c r="A1116" s="183" t="s">
        <v>1085</v>
      </c>
      <c r="B1116" s="176" t="s">
        <v>181</v>
      </c>
      <c r="C1116" s="176" t="s">
        <v>2310</v>
      </c>
      <c r="D1116" s="175" t="s">
        <v>861</v>
      </c>
      <c r="E1116" s="172">
        <v>163</v>
      </c>
      <c r="F1116" s="177">
        <v>121</v>
      </c>
      <c r="G1116" s="177">
        <v>24</v>
      </c>
      <c r="H1116" s="178">
        <v>18</v>
      </c>
      <c r="I1116" s="172">
        <v>172</v>
      </c>
      <c r="J1116" s="177">
        <v>127</v>
      </c>
      <c r="K1116" s="177">
        <v>28</v>
      </c>
      <c r="L1116" s="178">
        <v>17</v>
      </c>
      <c r="M1116" s="172">
        <v>120</v>
      </c>
      <c r="N1116" s="177">
        <v>77</v>
      </c>
      <c r="O1116" s="177">
        <v>25</v>
      </c>
      <c r="P1116" s="178">
        <v>18</v>
      </c>
    </row>
    <row r="1117" spans="1:16" x14ac:dyDescent="0.3">
      <c r="A1117" s="183" t="s">
        <v>474</v>
      </c>
      <c r="B1117" s="176" t="s">
        <v>793</v>
      </c>
      <c r="C1117" s="176" t="s">
        <v>2311</v>
      </c>
      <c r="D1117" s="175" t="s">
        <v>801</v>
      </c>
      <c r="E1117" s="172">
        <v>158</v>
      </c>
      <c r="F1117" s="177">
        <v>100</v>
      </c>
      <c r="G1117" s="177">
        <v>27</v>
      </c>
      <c r="H1117" s="178">
        <v>31</v>
      </c>
      <c r="I1117" s="172">
        <v>148</v>
      </c>
      <c r="J1117" s="177">
        <v>102</v>
      </c>
      <c r="K1117" s="177">
        <v>13</v>
      </c>
      <c r="L1117" s="178">
        <v>33</v>
      </c>
      <c r="M1117" s="172">
        <v>113</v>
      </c>
      <c r="N1117" s="177">
        <v>68</v>
      </c>
      <c r="O1117" s="177">
        <v>13</v>
      </c>
      <c r="P1117" s="178">
        <v>32</v>
      </c>
    </row>
    <row r="1118" spans="1:16" x14ac:dyDescent="0.3">
      <c r="A1118" s="183" t="s">
        <v>1130</v>
      </c>
      <c r="B1118" s="176" t="s">
        <v>272</v>
      </c>
      <c r="C1118" s="176" t="s">
        <v>2312</v>
      </c>
      <c r="D1118" s="175" t="s">
        <v>563</v>
      </c>
      <c r="E1118" s="172">
        <v>160</v>
      </c>
      <c r="F1118" s="177">
        <v>78</v>
      </c>
      <c r="G1118" s="177">
        <v>31</v>
      </c>
      <c r="H1118" s="178">
        <v>51</v>
      </c>
      <c r="I1118" s="172">
        <v>159</v>
      </c>
      <c r="J1118" s="177">
        <v>76</v>
      </c>
      <c r="K1118" s="177">
        <v>33</v>
      </c>
      <c r="L1118" s="178">
        <v>50</v>
      </c>
      <c r="M1118" s="172">
        <v>110</v>
      </c>
      <c r="N1118" s="177">
        <v>50</v>
      </c>
      <c r="O1118" s="177">
        <v>12</v>
      </c>
      <c r="P1118" s="178">
        <v>48</v>
      </c>
    </row>
    <row r="1119" spans="1:16" x14ac:dyDescent="0.3">
      <c r="A1119" s="184" t="s">
        <v>747</v>
      </c>
      <c r="B1119" s="176" t="s">
        <v>1173</v>
      </c>
      <c r="C1119" s="176" t="s">
        <v>2313</v>
      </c>
      <c r="D1119" s="176" t="s">
        <v>249</v>
      </c>
      <c r="E1119" s="172">
        <v>258</v>
      </c>
      <c r="F1119" s="177">
        <v>31</v>
      </c>
      <c r="G1119" s="177">
        <v>185</v>
      </c>
      <c r="H1119" s="178">
        <v>42</v>
      </c>
      <c r="I1119" s="172">
        <v>241</v>
      </c>
      <c r="J1119" s="177">
        <v>32</v>
      </c>
      <c r="K1119" s="177">
        <v>168</v>
      </c>
      <c r="L1119" s="178">
        <v>41</v>
      </c>
      <c r="M1119" s="172">
        <v>98</v>
      </c>
      <c r="N1119" s="177">
        <v>29</v>
      </c>
      <c r="O1119" s="177">
        <v>42</v>
      </c>
      <c r="P1119" s="178">
        <v>27</v>
      </c>
    </row>
    <row r="1120" spans="1:16" x14ac:dyDescent="0.3">
      <c r="A1120" s="183" t="s">
        <v>568</v>
      </c>
      <c r="B1120" s="176" t="s">
        <v>1163</v>
      </c>
      <c r="C1120" s="176" t="s">
        <v>2314</v>
      </c>
      <c r="D1120" s="176" t="s">
        <v>902</v>
      </c>
      <c r="E1120" s="172">
        <v>145</v>
      </c>
      <c r="F1120" s="177">
        <v>91</v>
      </c>
      <c r="G1120" s="177">
        <v>9</v>
      </c>
      <c r="H1120" s="178">
        <v>45</v>
      </c>
      <c r="I1120" s="172">
        <v>142</v>
      </c>
      <c r="J1120" s="177">
        <v>91</v>
      </c>
      <c r="K1120" s="177">
        <v>9</v>
      </c>
      <c r="L1120" s="178">
        <v>42</v>
      </c>
      <c r="M1120" s="172">
        <v>108</v>
      </c>
      <c r="N1120" s="177">
        <v>56</v>
      </c>
      <c r="O1120" s="177">
        <v>9</v>
      </c>
      <c r="P1120" s="178">
        <v>43</v>
      </c>
    </row>
    <row r="1121" spans="1:16" x14ac:dyDescent="0.3">
      <c r="A1121" s="183" t="s">
        <v>938</v>
      </c>
      <c r="B1121" s="176" t="s">
        <v>1163</v>
      </c>
      <c r="C1121" s="176" t="s">
        <v>2315</v>
      </c>
      <c r="D1121" s="175" t="s">
        <v>1167</v>
      </c>
      <c r="E1121" s="172">
        <v>73</v>
      </c>
      <c r="F1121" s="177">
        <v>13</v>
      </c>
      <c r="G1121" s="177">
        <v>40</v>
      </c>
      <c r="H1121" s="178">
        <v>20</v>
      </c>
      <c r="I1121" s="172">
        <v>95</v>
      </c>
      <c r="J1121" s="177">
        <v>13</v>
      </c>
      <c r="K1121" s="177">
        <v>62</v>
      </c>
      <c r="L1121" s="178">
        <v>20</v>
      </c>
      <c r="M1121" s="172">
        <v>104</v>
      </c>
      <c r="N1121" s="177">
        <v>12</v>
      </c>
      <c r="O1121" s="177">
        <v>72</v>
      </c>
      <c r="P1121" s="178">
        <v>20</v>
      </c>
    </row>
    <row r="1122" spans="1:16" x14ac:dyDescent="0.3">
      <c r="A1122" s="183" t="s">
        <v>938</v>
      </c>
      <c r="B1122" s="176" t="s">
        <v>1163</v>
      </c>
      <c r="C1122" s="176" t="s">
        <v>2316</v>
      </c>
      <c r="D1122" s="175" t="s">
        <v>1166</v>
      </c>
      <c r="E1122" s="172">
        <v>150</v>
      </c>
      <c r="F1122" s="177">
        <v>91</v>
      </c>
      <c r="G1122" s="177">
        <v>18</v>
      </c>
      <c r="H1122" s="178">
        <v>41</v>
      </c>
      <c r="I1122" s="172">
        <v>139</v>
      </c>
      <c r="J1122" s="177">
        <v>91</v>
      </c>
      <c r="K1122" s="177">
        <v>10</v>
      </c>
      <c r="L1122" s="178">
        <v>38</v>
      </c>
      <c r="M1122" s="172">
        <v>98</v>
      </c>
      <c r="N1122" s="177">
        <v>50</v>
      </c>
      <c r="O1122" s="177">
        <v>13</v>
      </c>
      <c r="P1122" s="178">
        <v>35</v>
      </c>
    </row>
    <row r="1123" spans="1:16" x14ac:dyDescent="0.3">
      <c r="A1123" s="183" t="s">
        <v>568</v>
      </c>
      <c r="B1123" s="176" t="s">
        <v>1163</v>
      </c>
      <c r="C1123" s="176" t="s">
        <v>2317</v>
      </c>
      <c r="D1123" s="175" t="s">
        <v>1171</v>
      </c>
      <c r="E1123" s="172">
        <v>138</v>
      </c>
      <c r="F1123" s="177">
        <v>93</v>
      </c>
      <c r="G1123" s="177">
        <v>14</v>
      </c>
      <c r="H1123" s="178">
        <v>31</v>
      </c>
      <c r="I1123" s="172">
        <v>139</v>
      </c>
      <c r="J1123" s="177">
        <v>95</v>
      </c>
      <c r="K1123" s="177">
        <v>12</v>
      </c>
      <c r="L1123" s="178">
        <v>32</v>
      </c>
      <c r="M1123" s="172">
        <v>97</v>
      </c>
      <c r="N1123" s="177">
        <v>57</v>
      </c>
      <c r="O1123" s="177">
        <v>11</v>
      </c>
      <c r="P1123" s="178">
        <v>29</v>
      </c>
    </row>
    <row r="1124" spans="1:16" x14ac:dyDescent="0.3">
      <c r="A1124" s="183" t="s">
        <v>308</v>
      </c>
      <c r="B1124" s="176" t="s">
        <v>1163</v>
      </c>
      <c r="C1124" s="176" t="s">
        <v>2318</v>
      </c>
      <c r="D1124" s="175" t="s">
        <v>1168</v>
      </c>
      <c r="E1124" s="172">
        <v>136</v>
      </c>
      <c r="F1124" s="177">
        <v>102</v>
      </c>
      <c r="G1124" s="177">
        <v>5</v>
      </c>
      <c r="H1124" s="178">
        <v>29</v>
      </c>
      <c r="I1124" s="172">
        <v>133</v>
      </c>
      <c r="J1124" s="177">
        <v>100</v>
      </c>
      <c r="K1124" s="177">
        <v>6</v>
      </c>
      <c r="L1124" s="178">
        <v>27</v>
      </c>
      <c r="M1124" s="172">
        <v>95</v>
      </c>
      <c r="N1124" s="177">
        <v>57</v>
      </c>
      <c r="O1124" s="177">
        <v>13</v>
      </c>
      <c r="P1124" s="178">
        <v>25</v>
      </c>
    </row>
    <row r="1125" spans="1:16" x14ac:dyDescent="0.3">
      <c r="A1125" s="183" t="s">
        <v>924</v>
      </c>
      <c r="B1125" s="176" t="s">
        <v>1173</v>
      </c>
      <c r="C1125" s="176" t="s">
        <v>2319</v>
      </c>
      <c r="D1125" s="175" t="s">
        <v>1177</v>
      </c>
      <c r="E1125" s="172">
        <v>109</v>
      </c>
      <c r="F1125" s="177">
        <v>71</v>
      </c>
      <c r="G1125" s="177">
        <v>4</v>
      </c>
      <c r="H1125" s="178">
        <v>34</v>
      </c>
      <c r="I1125" s="172">
        <v>109</v>
      </c>
      <c r="J1125" s="177">
        <v>72</v>
      </c>
      <c r="K1125" s="177">
        <v>3</v>
      </c>
      <c r="L1125" s="178">
        <v>34</v>
      </c>
      <c r="M1125" s="172">
        <v>85</v>
      </c>
      <c r="N1125" s="177">
        <v>46</v>
      </c>
      <c r="O1125" s="177">
        <v>5</v>
      </c>
      <c r="P1125" s="178">
        <v>34</v>
      </c>
    </row>
    <row r="1126" spans="1:16" x14ac:dyDescent="0.3">
      <c r="A1126" s="183" t="s">
        <v>107</v>
      </c>
      <c r="B1126" s="176" t="s">
        <v>1173</v>
      </c>
      <c r="C1126" s="176" t="s">
        <v>2320</v>
      </c>
      <c r="D1126" s="175" t="s">
        <v>1176</v>
      </c>
      <c r="E1126" s="172">
        <v>88</v>
      </c>
      <c r="F1126" s="177">
        <v>46</v>
      </c>
      <c r="G1126" s="177">
        <v>11</v>
      </c>
      <c r="H1126" s="178">
        <v>31</v>
      </c>
      <c r="I1126" s="172">
        <v>78</v>
      </c>
      <c r="J1126" s="177">
        <v>44</v>
      </c>
      <c r="K1126" s="177">
        <v>4</v>
      </c>
      <c r="L1126" s="178">
        <v>30</v>
      </c>
      <c r="M1126" s="172">
        <v>78</v>
      </c>
      <c r="N1126" s="177">
        <v>44</v>
      </c>
      <c r="O1126" s="177">
        <v>4</v>
      </c>
      <c r="P1126" s="178">
        <v>30</v>
      </c>
    </row>
    <row r="1127" spans="1:16" x14ac:dyDescent="0.3">
      <c r="A1127" s="183" t="s">
        <v>107</v>
      </c>
      <c r="B1127" s="176" t="s">
        <v>1163</v>
      </c>
      <c r="C1127" s="176" t="s">
        <v>2321</v>
      </c>
      <c r="D1127" s="175" t="s">
        <v>1208</v>
      </c>
      <c r="E1127" s="172">
        <v>89</v>
      </c>
      <c r="F1127" s="177">
        <v>33</v>
      </c>
      <c r="G1127" s="177">
        <v>30</v>
      </c>
      <c r="H1127" s="178">
        <v>26</v>
      </c>
      <c r="I1127" s="172">
        <v>78</v>
      </c>
      <c r="J1127" s="177">
        <v>32</v>
      </c>
      <c r="K1127" s="177">
        <v>19</v>
      </c>
      <c r="L1127" s="178">
        <v>27</v>
      </c>
      <c r="M1127" s="172">
        <v>75</v>
      </c>
      <c r="N1127" s="177">
        <v>32</v>
      </c>
      <c r="O1127" s="177">
        <v>17</v>
      </c>
      <c r="P1127" s="178">
        <v>26</v>
      </c>
    </row>
    <row r="1128" spans="1:16" x14ac:dyDescent="0.3">
      <c r="A1128" s="183" t="s">
        <v>512</v>
      </c>
      <c r="B1128" s="176" t="s">
        <v>1163</v>
      </c>
      <c r="C1128" s="176" t="s">
        <v>2322</v>
      </c>
      <c r="D1128" s="175" t="s">
        <v>1169</v>
      </c>
      <c r="E1128" s="172">
        <v>106</v>
      </c>
      <c r="F1128" s="177">
        <v>31</v>
      </c>
      <c r="G1128" s="177">
        <v>50</v>
      </c>
      <c r="H1128" s="178">
        <v>25</v>
      </c>
      <c r="I1128" s="172">
        <v>91</v>
      </c>
      <c r="J1128" s="177">
        <v>28</v>
      </c>
      <c r="K1128" s="177">
        <v>41</v>
      </c>
      <c r="L1128" s="178">
        <v>22</v>
      </c>
      <c r="M1128" s="172">
        <v>71</v>
      </c>
      <c r="N1128" s="177">
        <v>29</v>
      </c>
      <c r="O1128" s="177">
        <v>24</v>
      </c>
      <c r="P1128" s="178">
        <v>18</v>
      </c>
    </row>
    <row r="1129" spans="1:16" x14ac:dyDescent="0.3">
      <c r="A1129" s="185" t="s">
        <v>1085</v>
      </c>
      <c r="B1129" s="186" t="s">
        <v>1163</v>
      </c>
      <c r="C1129" s="186" t="s">
        <v>2323</v>
      </c>
      <c r="D1129" s="148" t="s">
        <v>354</v>
      </c>
      <c r="E1129" s="187">
        <v>64</v>
      </c>
      <c r="F1129" s="190">
        <v>20</v>
      </c>
      <c r="G1129" s="190">
        <v>44</v>
      </c>
      <c r="H1129" s="188">
        <v>0</v>
      </c>
      <c r="I1129" s="187">
        <v>63</v>
      </c>
      <c r="J1129" s="190">
        <v>21</v>
      </c>
      <c r="K1129" s="190">
        <v>42</v>
      </c>
      <c r="L1129" s="188">
        <v>0</v>
      </c>
      <c r="M1129" s="187">
        <v>65</v>
      </c>
      <c r="N1129" s="190">
        <v>21</v>
      </c>
      <c r="O1129" s="190">
        <v>44</v>
      </c>
      <c r="P1129" s="188">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2025-04-25T18:03:27Z</dcterms:modified>
</cp:coreProperties>
</file>