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19CF30D1-9BF6-4C2C-BE0C-4361A13FF590}" xr6:coauthVersionLast="47" xr6:coauthVersionMax="47" xr10:uidLastSave="{00000000-0000-0000-0000-000000000000}"/>
  <bookViews>
    <workbookView xWindow="-108" yWindow="-13068" windowWidth="23256" windowHeight="1317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externalReferences>
    <externalReference r:id="rId6"/>
  </externalReference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6" l="1"/>
  <c r="I12" i="6"/>
  <c r="E12" i="6"/>
  <c r="I107" i="5"/>
  <c r="H107" i="5"/>
  <c r="E107" i="5"/>
  <c r="B107" i="5"/>
  <c r="E84" i="5"/>
  <c r="H35" i="5"/>
  <c r="F35" i="5"/>
  <c r="E35" i="5"/>
  <c r="N29" i="5"/>
  <c r="N28" i="5"/>
  <c r="E124" i="2"/>
  <c r="B124" i="2"/>
  <c r="N43" i="2"/>
  <c r="I124" i="5" l="1"/>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<sst xmlns="http://schemas.openxmlformats.org/spreadsheetml/2006/main" count="5143" uniqueCount="2341">
  <si>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</si>
  <si>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</si>
  <si>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</si>
  <si>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</si>
  <si>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</si>
  <si>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</si>
  <si>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</si>
  <si>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</si>
  <si>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</si>
  <si>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</si>
  <si>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</si>
  <si>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</si>
  <si>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</si>
  <si>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</si>
  <si>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</si>
  <si>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</si>
  <si>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</si>
  <si>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</si>
  <si>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</si>
  <si>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</si>
  <si>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</si>
  <si>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</si>
  <si>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</si>
  <si>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</si>
  <si>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</si>
  <si>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</si>
  <si>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</si>
  <si>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</si>
  <si>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</si>
  <si>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</si>
  <si>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</si>
  <si>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</si>
  <si>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</si>
  <si>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</si>
  <si>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</si>
  <si>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</si>
  <si>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</si>
  <si>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</si>
  <si>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</si>
  <si>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</si>
  <si>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</si>
  <si>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</si>
  <si>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</si>
  <si>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</si>
  <si>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</si>
  <si>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</si>
  <si>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</si>
  <si>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</si>
  <si>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</si>
  <si>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</si>
  <si>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</si>
  <si>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</si>
  <si>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</si>
  <si>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</si>
  <si>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</si>
  <si>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</si>
  <si>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</si>
  <si>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</si>
  <si>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</si>
  <si>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</si>
  <si>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</si>
  <si>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</si>
  <si>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</si>
  <si>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</si>
  <si>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</si>
  <si>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</si>
  <si>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</si>
  <si>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</si>
  <si>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</si>
  <si>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</si>
  <si>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</si>
  <si>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</si>
  <si>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</si>
  <si>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</si>
  <si>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</si>
  <si>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</si>
  <si>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</si>
  <si>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</si>
  <si>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</si>
  <si>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</si>
  <si>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</si>
  <si>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</si>
  <si>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</si>
  <si>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</si>
  <si>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</si>
  <si>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</si>
  <si>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</si>
  <si>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</si>
  <si>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</si>
  <si>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</si>
  <si>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</si>
  <si>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</si>
  <si>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</si>
  <si>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</si>
  <si>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</si>
  <si>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</si>
  <si>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</si>
  <si>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</si>
  <si>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</si>
  <si>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</si>
  <si>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</si>
  <si>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</si>
  <si>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</si>
  <si>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</si>
  <si>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</si>
  <si>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</si>
  <si>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</si>
  <si>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</si>
  <si>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</si>
  <si>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</si>
  <si>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</si>
  <si>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</si>
  <si>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</si>
  <si>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</si>
  <si>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</si>
  <si>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</si>
  <si>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</si>
  <si>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</si>
  <si>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</si>
  <si>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</si>
  <si>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</si>
  <si>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</si>
  <si>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</si>
  <si>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</si>
  <si>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</si>
  <si>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</si>
  <si>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</si>
  <si>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</si>
  <si>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</si>
  <si>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</si>
  <si>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</si>
  <si>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</si>
  <si>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</si>
  <si>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</si>
  <si>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</si>
  <si>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</si>
  <si>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</si>
  <si>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</si>
  <si>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</si>
  <si>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</si>
  <si>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</si>
  <si>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</si>
  <si>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</si>
  <si>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</si>
  <si>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</si>
  <si>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</si>
  <si>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</si>
  <si>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</si>
  <si>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</si>
  <si>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</si>
  <si>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</si>
  <si>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</si>
  <si>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</si>
  <si>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</si>
  <si>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</si>
  <si>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</si>
  <si>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</si>
  <si>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</si>
  <si>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</si>
  <si>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</si>
  <si>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</si>
  <si>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</si>
  <si>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</si>
  <si>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</si>
  <si>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</si>
  <si>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</si>
  <si>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</si>
  <si>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</si>
  <si>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</si>
  <si>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</si>
  <si>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</si>
  <si>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</si>
  <si>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</si>
  <si>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</si>
  <si>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</si>
  <si>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</si>
  <si>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</si>
  <si>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</si>
  <si>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</si>
  <si>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</si>
  <si>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</si>
  <si>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</si>
  <si>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</si>
  <si>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</si>
  <si>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</si>
  <si>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</si>
  <si>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</si>
  <si>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</si>
  <si>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</si>
  <si>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</si>
  <si>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</si>
  <si>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</si>
  <si>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</si>
  <si>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</si>
  <si>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</si>
  <si>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</si>
  <si>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</si>
  <si>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</si>
  <si>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</si>
  <si>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</si>
  <si>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</si>
  <si>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</si>
  <si>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</si>
  <si>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</si>
  <si>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</si>
  <si>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</si>
  <si>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</si>
  <si>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</si>
  <si>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</si>
  <si>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</si>
  <si>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</si>
  <si>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</si>
  <si>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</si>
  <si>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</si>
  <si>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</si>
  <si>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</si>
  <si>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</si>
  <si>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</si>
  <si>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</si>
  <si>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</si>
  <si>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</si>
  <si>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</si>
  <si>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</si>
  <si>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</si>
  <si>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</si>
  <si>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</si>
  <si>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</si>
  <si>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</si>
  <si>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</si>
  <si>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</si>
  <si>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</si>
  <si>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</si>
  <si>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</si>
  <si>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</si>
  <si>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</si>
  <si>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</si>
  <si>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</si>
  <si>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</si>
  <si>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</si>
  <si>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</si>
  <si>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</si>
  <si>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</si>
  <si>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</si>
  <si>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</si>
  <si>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</si>
  <si>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</si>
  <si>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</si>
  <si>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</si>
  <si>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</si>
  <si>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</si>
  <si>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</si>
  <si>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</si>
  <si>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</si>
  <si>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</si>
  <si>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</si>
  <si>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</si>
  <si>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</si>
  <si>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</si>
  <si>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</si>
  <si>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</si>
  <si>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</si>
  <si>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</si>
  <si>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</si>
  <si>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</si>
  <si>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</si>
  <si>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</si>
  <si>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</si>
  <si>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</si>
  <si>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</si>
  <si>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</si>
  <si>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</si>
  <si>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</si>
  <si>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</si>
  <si>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</si>
  <si>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</si>
  <si>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</si>
  <si>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</si>
  <si>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</si>
  <si>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</si>
  <si>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</si>
  <si>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</si>
  <si>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</si>
  <si>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</si>
  <si>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</si>
  <si>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</si>
  <si>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</si>
  <si>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</si>
  <si>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</si>
  <si>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</si>
  <si>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</si>
  <si>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</si>
  <si>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</si>
  <si>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</si>
  <si>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</si>
  <si>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</si>
  <si>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</si>
  <si>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</si>
  <si>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</si>
  <si>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</si>
  <si>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</si>
  <si>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</si>
  <si>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</si>
  <si>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</si>
  <si>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</si>
  <si>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</si>
  <si>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</si>
  <si>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</si>
  <si>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</si>
  <si>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</si>
  <si>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</si>
  <si>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</si>
  <si>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</si>
  <si>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</si>
  <si>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</si>
  <si>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</si>
  <si>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</si>
  <si>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</si>
  <si>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</si>
  <si>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</si>
  <si>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</si>
  <si>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</si>
  <si>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</si>
  <si>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</si>
  <si>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</si>
  <si>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</si>
  <si>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</si>
  <si>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</si>
  <si>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</si>
  <si>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</si>
  <si>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</si>
  <si>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</si>
  <si>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</si>
  <si>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</si>
  <si>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</si>
  <si>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</si>
  <si>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</si>
  <si>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</si>
  <si>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</si>
  <si>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</si>
  <si>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</si>
  <si>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</si>
  <si>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</si>
  <si>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</si>
  <si>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</si>
  <si>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</si>
  <si>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</si>
  <si>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</si>
  <si>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</si>
  <si>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</si>
  <si>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</si>
  <si>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</si>
  <si>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</si>
  <si>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</si>
  <si>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</si>
  <si>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</si>
  <si>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</si>
  <si>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</si>
  <si>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</si>
  <si>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</si>
  <si>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</si>
  <si>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</si>
  <si>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</si>
  <si>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</si>
  <si>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</si>
  <si>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</si>
  <si>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</si>
  <si>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</si>
  <si>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</si>
  <si>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</si>
  <si>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</si>
  <si>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</si>
  <si>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</si>
  <si>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</si>
  <si>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</si>
  <si>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</si>
  <si>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</si>
  <si>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</si>
  <si>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</si>
  <si>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</si>
  <si>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</si>
  <si>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</si>
  <si>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</si>
  <si>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</si>
  <si>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</si>
  <si>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</si>
  <si>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</si>
  <si>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</si>
  <si>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</si>
  <si>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</si>
  <si>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</si>
  <si>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</si>
  <si>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</si>
  <si>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</si>
  <si>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</si>
  <si>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</si>
  <si>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</si>
  <si>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</si>
  <si>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</si>
  <si>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</si>
  <si>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</si>
  <si>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</si>
  <si>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</si>
  <si>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</si>
  <si>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</si>
  <si>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</si>
  <si>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</si>
  <si>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</si>
  <si>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</si>
  <si>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</si>
  <si>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</si>
  <si>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</si>
  <si>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</si>
  <si>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</si>
  <si>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</si>
  <si>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</si>
  <si>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</si>
  <si>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</si>
  <si>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</si>
  <si>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</si>
  <si>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</si>
  <si>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</si>
  <si>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</si>
  <si>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</si>
  <si>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</si>
  <si>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</si>
  <si>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</si>
  <si>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</si>
  <si>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</si>
  <si>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</si>
  <si>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</si>
  <si>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</si>
  <si>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</si>
  <si>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</si>
  <si>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</si>
  <si>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</si>
  <si>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</si>
  <si>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</si>
  <si>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</si>
  <si>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</si>
  <si>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</si>
  <si>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</si>
  <si>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</si>
  <si>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</si>
  <si>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</si>
  <si>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</si>
  <si>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</si>
  <si>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</si>
  <si>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</si>
  <si>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</si>
  <si>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</si>
  <si>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</si>
  <si>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</si>
  <si>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</si>
  <si>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</si>
  <si>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</si>
  <si>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</si>
  <si>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</si>
  <si>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</si>
  <si>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</si>
  <si>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</si>
  <si>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</si>
  <si>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</si>
  <si>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</si>
  <si>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</si>
  <si>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</si>
  <si>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</si>
  <si>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</si>
  <si>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</si>
  <si>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</si>
  <si>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</si>
  <si>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</si>
  <si>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</si>
  <si>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</si>
  <si>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</si>
  <si>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</si>
  <si>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</si>
  <si>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</si>
  <si>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</si>
  <si>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</si>
  <si>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</si>
  <si>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</si>
  <si>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</si>
  <si>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</si>
  <si>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</si>
  <si>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</si>
  <si>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</si>
  <si>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</si>
  <si>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</si>
  <si>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</si>
  <si>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</si>
  <si>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</si>
  <si>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</si>
  <si>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</si>
  <si>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</si>
  <si>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</si>
  <si>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</si>
  <si>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</si>
  <si>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</si>
  <si>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</si>
  <si>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</si>
  <si>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</si>
  <si>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</si>
  <si>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</si>
  <si>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</si>
  <si>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</si>
  <si>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</si>
  <si>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</si>
  <si>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</si>
  <si>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</si>
  <si>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</si>
  <si>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</si>
  <si>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</si>
  <si>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</si>
  <si>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</si>
  <si>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</si>
  <si>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</si>
  <si>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</si>
  <si>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</si>
  <si>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</si>
  <si>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</si>
  <si>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</si>
  <si>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</si>
  <si>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</si>
  <si>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</si>
  <si>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</si>
  <si>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</si>
  <si>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</si>
  <si>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</si>
  <si>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</si>
  <si>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</si>
  <si>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</si>
  <si>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</si>
  <si>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</si>
  <si>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</si>
  <si>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</si>
  <si>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</si>
  <si>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</si>
  <si>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</si>
  <si>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</si>
  <si>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</si>
  <si>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</si>
  <si>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</si>
  <si>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</si>
  <si>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</si>
  <si>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</si>
  <si>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</si>
  <si>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</si>
  <si>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</si>
  <si>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</si>
  <si>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</si>
  <si>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</si>
  <si>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</si>
  <si>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</si>
  <si>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</si>
  <si>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</si>
  <si>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</si>
  <si>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</si>
  <si>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</si>
  <si>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</si>
  <si>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</si>
  <si>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</si>
  <si>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</si>
  <si>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</si>
  <si>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</si>
  <si>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</si>
  <si>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</si>
  <si>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</si>
  <si>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</si>
  <si>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</si>
  <si>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</si>
  <si>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</si>
  <si>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</si>
  <si>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</si>
  <si>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</si>
  <si>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</si>
  <si>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</si>
  <si>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</si>
  <si>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</si>
  <si>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</si>
  <si>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</si>
  <si>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</si>
  <si>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</si>
  <si>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</si>
  <si>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</si>
  <si>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</si>
  <si>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</si>
  <si>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</si>
  <si>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</si>
  <si>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</si>
  <si>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</si>
  <si>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</si>
  <si>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</si>
  <si>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</si>
  <si>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</si>
  <si>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</si>
  <si>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</si>
  <si>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</si>
  <si>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</si>
  <si>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</si>
  <si>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</si>
  <si>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</si>
  <si>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</si>
  <si>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</si>
  <si>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</si>
  <si>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</si>
  <si>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</si>
  <si>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</si>
  <si>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</si>
  <si>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</si>
  <si>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</si>
  <si>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</si>
  <si>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</si>
  <si>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</si>
  <si>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</si>
  <si>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</si>
  <si>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</si>
  <si>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</si>
  <si>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</si>
  <si>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</si>
  <si>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</si>
  <si>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</si>
  <si>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</si>
  <si>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</si>
  <si>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</si>
  <si>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</si>
  <si>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</si>
  <si>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</si>
  <si>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</si>
  <si>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</si>
  <si>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</si>
  <si>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</si>
  <si>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</si>
  <si>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</si>
  <si>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</si>
  <si>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</si>
  <si>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</si>
  <si>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</si>
  <si>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</si>
  <si>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</si>
  <si>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</si>
  <si>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</si>
  <si>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</si>
  <si>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</si>
  <si>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</si>
  <si>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</si>
  <si>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</si>
  <si>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</si>
  <si>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</si>
  <si>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</si>
  <si>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</si>
  <si>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</si>
  <si>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</si>
  <si>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</si>
  <si>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</si>
  <si>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</si>
  <si>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</si>
  <si>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</si>
  <si>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</si>
  <si>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</si>
  <si>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</si>
  <si>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</si>
  <si>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</si>
  <si>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</si>
  <si>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</si>
  <si>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</si>
  <si>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</si>
  <si>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</si>
  <si>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</si>
  <si>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</si>
  <si>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</si>
  <si>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</si>
  <si>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</si>
  <si>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</si>
  <si>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</si>
  <si>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</si>
  <si>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</si>
  <si>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</si>
  <si>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</si>
  <si>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</si>
  <si>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</si>
  <si>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</si>
  <si>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</si>
  <si>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</si>
  <si>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</si>
  <si>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</si>
  <si>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</si>
  <si>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</si>
  <si>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</si>
  <si>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</si>
  <si>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</si>
  <si>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</si>
  <si>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</si>
  <si>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</si>
  <si>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</si>
  <si>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</si>
  <si>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</si>
  <si>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</si>
  <si>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</si>
  <si>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</si>
  <si>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</si>
  <si>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</si>
  <si>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</si>
  <si>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</si>
  <si>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</si>
  <si>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</si>
  <si>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</si>
  <si>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</si>
  <si>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</si>
  <si>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</si>
  <si>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</si>
  <si>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</si>
  <si>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</si>
  <si>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</si>
  <si>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</si>
  <si>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</si>
  <si>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</si>
  <si>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</si>
  <si>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</si>
  <si>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</si>
  <si>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</si>
  <si>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</si>
  <si>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</si>
  <si>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</si>
  <si>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</si>
  <si>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</si>
  <si>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</si>
  <si>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</si>
  <si>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</si>
  <si>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</si>
  <si>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</si>
  <si>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</si>
  <si>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</si>
  <si>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</si>
  <si>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</si>
  <si>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</si>
  <si>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</si>
  <si>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</si>
  <si>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</si>
  <si>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</si>
  <si>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</si>
  <si>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</si>
  <si>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</si>
  <si>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</si>
  <si>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</si>
  <si>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</si>
  <si>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</si>
  <si>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</si>
  <si>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</si>
  <si>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</si>
  <si>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</si>
  <si>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</si>
  <si>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</si>
  <si>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</si>
  <si>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</si>
  <si>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</si>
  <si>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</si>
  <si>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</si>
  <si>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</si>
  <si>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</si>
  <si>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</si>
  <si>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</si>
  <si>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</si>
  <si>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</si>
  <si>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</si>
  <si>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</si>
  <si>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</si>
  <si>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</si>
  <si>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</si>
  <si>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</si>
  <si>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</si>
  <si>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</si>
  <si>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</si>
  <si>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</si>
  <si>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</si>
  <si>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</si>
  <si>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</si>
  <si>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</si>
  <si>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</si>
  <si>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</si>
  <si>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</si>
  <si>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</si>
  <si>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</si>
  <si>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</si>
  <si>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</si>
  <si>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</si>
  <si>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</si>
  <si>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</si>
  <si>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</si>
  <si>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</si>
  <si>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</si>
  <si>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</si>
  <si>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</si>
  <si>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</si>
  <si>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</si>
  <si>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</si>
  <si>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</si>
  <si>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</si>
  <si>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</si>
  <si>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</si>
  <si>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</si>
  <si>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</si>
  <si>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</si>
  <si>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</si>
  <si>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</si>
  <si>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</si>
  <si>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</si>
  <si>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</si>
  <si>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</si>
  <si>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</si>
  <si>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</si>
  <si>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</si>
  <si>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</si>
  <si>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</si>
  <si>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</si>
  <si>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</si>
  <si>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</si>
  <si>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</si>
  <si>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</si>
  <si>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</si>
  <si>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</si>
  <si>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</si>
  <si>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</si>
  <si>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</si>
  <si>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</si>
  <si>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</si>
  <si>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</si>
  <si>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</si>
  <si>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</si>
  <si>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</si>
  <si>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</si>
  <si>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</si>
  <si>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</si>
  <si>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</si>
  <si>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</si>
  <si>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</si>
  <si>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</si>
  <si>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</si>
  <si>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</si>
  <si>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</si>
  <si>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</si>
  <si>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</si>
  <si>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</si>
  <si>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</si>
  <si>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</si>
  <si>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</si>
  <si>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</si>
  <si>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</si>
  <si>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</si>
  <si>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</si>
  <si>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</si>
  <si>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</si>
  <si>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</si>
  <si>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</si>
  <si>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</si>
  <si>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</si>
  <si>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</si>
  <si>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</si>
  <si>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</si>
  <si>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</si>
  <si>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</si>
  <si>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</si>
  <si>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</si>
  <si>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</si>
  <si>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</si>
  <si>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</si>
  <si>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</si>
  <si>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</si>
  <si>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</si>
  <si>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</si>
  <si>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</si>
  <si>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</si>
  <si>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</si>
  <si>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</si>
  <si>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</si>
  <si>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</si>
  <si>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</si>
  <si>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</si>
  <si>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</si>
  <si>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</si>
  <si>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</si>
  <si>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</si>
  <si>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</si>
  <si>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</si>
  <si>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</si>
  <si>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</si>
  <si>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</si>
  <si>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</si>
  <si>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</si>
  <si>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</si>
  <si>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</si>
  <si>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</si>
  <si>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</si>
  <si>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</si>
  <si>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</si>
  <si>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</si>
  <si>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</si>
  <si>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</si>
  <si>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</si>
  <si>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</si>
  <si>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</si>
  <si>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</si>
  <si>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</si>
  <si>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</si>
  <si>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</si>
  <si>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</si>
  <si>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</si>
  <si>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</si>
  <si>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</si>
  <si>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</si>
  <si>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</si>
  <si>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</si>
  <si>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</si>
  <si>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</si>
  <si>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</si>
  <si>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</si>
  <si>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</si>
  <si>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</si>
  <si>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</si>
  <si>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</si>
  <si>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</si>
  <si>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</si>
  <si>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</si>
  <si>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</si>
  <si>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</si>
  <si>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</si>
  <si>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</si>
  <si>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</si>
  <si>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</si>
  <si>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</si>
  <si>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</si>
  <si>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</si>
  <si>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</si>
  <si>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</si>
  <si>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</si>
  <si>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</si>
  <si>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</si>
  <si>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</si>
  <si>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</si>
  <si>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</si>
  <si>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</si>
  <si>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</si>
  <si>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</si>
  <si>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</si>
  <si>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</si>
  <si>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</si>
  <si>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</si>
  <si>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</si>
  <si>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</si>
  <si>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</si>
  <si>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</si>
  <si>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</si>
  <si>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</si>
  <si>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</si>
  <si>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</si>
  <si>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</si>
  <si>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</si>
  <si>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</si>
  <si>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</si>
  <si>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</si>
  <si>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</si>
  <si>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</si>
  <si>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</si>
  <si>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</si>
  <si>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</si>
  <si>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</si>
  <si>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</si>
  <si>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</si>
  <si>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</si>
  <si>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</si>
  <si>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</si>
  <si>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</si>
  <si>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</si>
  <si>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</si>
  <si>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</si>
  <si>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</si>
  <si>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</si>
  <si>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</si>
  <si>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</si>
  <si>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</si>
  <si>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</si>
  <si>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</si>
  <si>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</si>
  <si>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</si>
  <si>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</si>
  <si>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</si>
  <si>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</si>
  <si>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</si>
  <si>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</si>
  <si>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</si>
  <si>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</si>
  <si>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</si>
  <si>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</si>
  <si>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</si>
  <si>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</si>
  <si>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</si>
  <si>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</si>
  <si>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</si>
  <si>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</si>
  <si>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</si>
  <si>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</si>
  <si>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</si>
  <si>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</si>
  <si>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</si>
  <si>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</si>
  <si>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</si>
  <si>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</si>
  <si>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</si>
  <si>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</si>
  <si>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</si>
  <si>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</si>
  <si>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</si>
  <si>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</si>
  <si>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</si>
  <si>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</si>
  <si>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</si>
  <si>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</si>
  <si>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</si>
  <si>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</si>
  <si>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</si>
  <si>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</si>
  <si>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</si>
  <si>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</si>
  <si>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</si>
  <si>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</si>
  <si>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</si>
  <si>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</si>
  <si>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</si>
  <si>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</si>
  <si>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</si>
  <si>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</si>
  <si>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</si>
  <si>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</si>
  <si>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</si>
  <si>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</si>
  <si>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</si>
  <si>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</si>
  <si>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</si>
  <si>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</si>
  <si>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</si>
  <si>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</si>
  <si>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</si>
  <si>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</si>
  <si>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</si>
  <si>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</si>
  <si>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</si>
  <si>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</si>
  <si>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</si>
  <si>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</si>
  <si>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</si>
  <si>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</si>
  <si>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</si>
  <si>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</si>
  <si>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</si>
  <si>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</si>
  <si>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</si>
  <si>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</si>
  <si>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</si>
  <si>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</si>
  <si>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</si>
  <si>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</si>
  <si>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</si>
  <si>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</si>
  <si>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</si>
  <si>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</si>
  <si>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</si>
  <si>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</si>
  <si>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</si>
  <si>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</si>
  <si>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</si>
  <si>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</si>
  <si>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</si>
  <si>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</si>
  <si>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</si>
  <si>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</si>
  <si>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</si>
  <si>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</si>
  <si>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</si>
  <si>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</si>
  <si>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</si>
  <si>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</si>
  <si>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</si>
  <si>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</si>
  <si>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</si>
  <si>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</si>
  <si>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</si>
  <si>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</si>
  <si>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</si>
  <si>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</si>
  <si>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</si>
  <si>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</si>
  <si>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</si>
  <si>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</si>
  <si>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</si>
  <si>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</si>
  <si>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</si>
  <si>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</si>
  <si>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</si>
  <si>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</si>
  <si>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</si>
  <si>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</si>
  <si>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</si>
  <si>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</si>
  <si>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</si>
  <si>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</si>
  <si>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</si>
  <si>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</si>
  <si>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</si>
  <si>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</si>
  <si>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</si>
  <si>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</si>
  <si>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</si>
  <si>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</si>
  <si>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</si>
  <si>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</si>
  <si>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</si>
  <si>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</si>
  <si>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</si>
  <si>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</si>
  <si>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</si>
  <si>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</si>
  <si>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</si>
  <si>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</si>
  <si>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</si>
  <si>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</si>
  <si>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</si>
  <si>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</si>
  <si>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</si>
  <si>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</si>
  <si>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</si>
  <si>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</si>
  <si>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</si>
  <si>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</si>
  <si>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</si>
  <si>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</si>
  <si>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</si>
  <si>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</si>
  <si>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</si>
  <si>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</si>
  <si>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</si>
  <si>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</si>
  <si>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</si>
  <si>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</si>
  <si>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</si>
  <si>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</si>
  <si>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</si>
  <si>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</si>
  <si>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</si>
  <si>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</si>
  <si>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</si>
  <si>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</si>
  <si>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</si>
  <si>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</si>
  <si>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</si>
  <si>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</si>
  <si>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</si>
  <si>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</si>
  <si>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</si>
  <si>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</si>
  <si>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</si>
  <si>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</si>
  <si>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</si>
  <si>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</si>
  <si>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</si>
  <si>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</si>
  <si>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</si>
  <si>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</si>
  <si>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</si>
  <si>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</si>
  <si>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</si>
  <si>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</si>
  <si>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</si>
  <si>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</si>
  <si>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</si>
  <si>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</si>
  <si>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</si>
  <si>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</si>
  <si>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</si>
  <si>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</si>
  <si>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</si>
  <si>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</si>
  <si>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</si>
  <si>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</si>
  <si>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</si>
  <si>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</si>
  <si>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</si>
  <si>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</si>
  <si>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</si>
  <si>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</si>
  <si>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</si>
  <si>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</si>
  <si>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</si>
  <si>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</si>
  <si>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</si>
  <si>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</si>
  <si>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</si>
  <si>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</si>
  <si>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</si>
  <si>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</si>
  <si>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</si>
  <si>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</si>
  <si>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</si>
  <si>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</si>
  <si>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</si>
  <si>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</si>
  <si>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</si>
  <si>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jul-23</t>
  </si>
  <si>
    <t>ago-23</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</si>
  <si>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</si>
  <si>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</si>
  <si>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</si>
  <si>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</si>
  <si>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</si>
  <si>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</si>
  <si>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</si>
  <si>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</si>
  <si>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</si>
  <si>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</si>
  <si>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</si>
  <si>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</si>
  <si>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</si>
  <si>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</si>
  <si>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</si>
  <si>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</si>
  <si>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</si>
  <si>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</si>
  <si>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</si>
  <si>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</si>
  <si>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</si>
  <si>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</si>
  <si>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</si>
  <si>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</si>
  <si>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</si>
  <si>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</si>
  <si>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</si>
  <si>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</si>
  <si>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</si>
  <si>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</si>
  <si>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</si>
  <si>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</si>
  <si>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</si>
  <si>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</si>
  <si>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</si>
  <si>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</si>
  <si>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</si>
  <si>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</si>
  <si>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</si>
  <si>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</si>
  <si>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</si>
  <si>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</si>
  <si>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</si>
  <si>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</si>
  <si>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</si>
  <si>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</si>
  <si>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</si>
  <si>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</si>
  <si>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</si>
  <si>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</si>
  <si>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</si>
  <si>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</si>
  <si>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</si>
  <si>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</si>
  <si>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</si>
  <si>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</si>
  <si>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</si>
  <si>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</si>
  <si>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</si>
  <si>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</si>
  <si>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</si>
  <si>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</si>
  <si>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</si>
  <si>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</si>
  <si>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</si>
  <si>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</si>
  <si>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</si>
  <si>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</si>
  <si>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</si>
  <si>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</si>
  <si>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</si>
  <si>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</si>
  <si>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</si>
  <si>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</si>
  <si>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</si>
  <si>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</si>
  <si>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</si>
  <si>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</si>
  <si>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</si>
  <si>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</si>
  <si>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</si>
  <si>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</si>
  <si>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</si>
  <si>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</si>
  <si>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</si>
  <si>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</si>
  <si>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</si>
  <si>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</si>
  <si>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</si>
  <si>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</si>
  <si>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</si>
  <si>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</si>
  <si>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</si>
  <si>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</si>
  <si>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</si>
  <si>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</si>
  <si>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</si>
  <si>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</si>
  <si>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</si>
  <si>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</si>
  <si>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</si>
  <si>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</si>
  <si>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</si>
  <si>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</si>
  <si>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</si>
  <si>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</si>
  <si>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</si>
  <si>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</si>
  <si>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</si>
  <si>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</si>
  <si>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</si>
  <si>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</si>
  <si>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</si>
  <si>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</si>
  <si>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</si>
  <si>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</si>
  <si>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</si>
  <si>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</si>
  <si>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</si>
  <si>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</si>
  <si>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</si>
  <si>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</si>
  <si>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</si>
  <si>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</si>
  <si>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</si>
  <si>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</si>
  <si>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</si>
  <si>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</si>
  <si>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</si>
  <si>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</si>
  <si>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</si>
  <si>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</si>
  <si>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</si>
  <si>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</si>
  <si>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</si>
  <si>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</si>
  <si>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</si>
  <si>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</si>
  <si>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</si>
  <si>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</si>
  <si>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</si>
  <si>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</si>
  <si>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</si>
  <si>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</si>
  <si>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</si>
  <si>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</si>
  <si>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</si>
  <si>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</si>
  <si>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</si>
  <si>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</si>
  <si>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</si>
  <si>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</si>
  <si>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</si>
  <si>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</si>
  <si>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</si>
  <si>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</si>
  <si>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</si>
  <si>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</si>
  <si>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</si>
  <si>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</si>
  <si>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</si>
  <si>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</si>
  <si>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</si>
  <si>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</si>
  <si>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</si>
  <si>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</si>
  <si>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</si>
  <si>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</si>
  <si>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</si>
  <si>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</si>
  <si>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</si>
  <si>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</si>
  <si>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</si>
  <si>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</si>
  <si>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</si>
  <si>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</si>
  <si>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</si>
  <si>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</si>
  <si>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</si>
  <si>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</si>
  <si>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</si>
  <si>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</si>
  <si>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</si>
  <si>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</si>
  <si>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</si>
  <si>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</si>
  <si>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</si>
  <si>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</si>
  <si>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</si>
  <si>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</si>
  <si>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</si>
  <si>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</si>
  <si>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</si>
  <si>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</si>
  <si>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</si>
  <si>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</si>
  <si>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</si>
  <si>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</si>
  <si>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</si>
  <si>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</si>
  <si>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</si>
  <si>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</si>
  <si>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</si>
  <si>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</si>
  <si>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</si>
  <si>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</si>
  <si>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</si>
  <si>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</si>
  <si>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</si>
  <si>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</si>
  <si>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</si>
  <si>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</si>
  <si>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</si>
  <si>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</si>
  <si>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</si>
  <si>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</si>
  <si>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</si>
  <si>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</si>
  <si>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</si>
  <si>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</si>
  <si>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</si>
  <si>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</si>
  <si>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</si>
  <si>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</si>
  <si>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</si>
  <si>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</si>
  <si>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</si>
  <si>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</si>
  <si>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</si>
  <si>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</si>
  <si>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</si>
  <si>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</si>
  <si>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</si>
  <si>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</si>
  <si>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</si>
  <si>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</si>
  <si>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</si>
  <si>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</si>
  <si>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</si>
  <si>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</si>
  <si>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</si>
  <si>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</si>
  <si>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</si>
  <si>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</si>
  <si>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</si>
  <si>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</si>
  <si>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</si>
  <si>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</si>
  <si>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</si>
  <si>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</si>
  <si>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</si>
  <si>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</si>
  <si>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</si>
  <si>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</si>
  <si>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</si>
  <si>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</si>
  <si>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</si>
  <si>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</si>
  <si>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</si>
  <si>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</si>
  <si>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</si>
  <si>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</si>
  <si>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</si>
  <si>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</si>
  <si>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</si>
  <si>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</si>
  <si>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</si>
  <si>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</si>
  <si>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</si>
  <si>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</si>
  <si>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</si>
  <si>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</si>
  <si>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</si>
  <si>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</si>
  <si>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</si>
  <si>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</si>
  <si>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</si>
  <si>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</si>
  <si>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</si>
  <si>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</si>
  <si>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</si>
  <si>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</si>
  <si>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</si>
  <si>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</si>
  <si>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</si>
  <si>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</si>
  <si>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</si>
  <si>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</si>
  <si>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</si>
  <si>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</si>
  <si>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</si>
  <si>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</si>
  <si>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</si>
  <si>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</si>
  <si>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</si>
  <si>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</si>
  <si>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</si>
  <si>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</si>
  <si>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</si>
  <si>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</si>
  <si>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</si>
  <si>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</si>
  <si>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</si>
  <si>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</si>
  <si>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</si>
  <si>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</si>
  <si>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</si>
  <si>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</si>
  <si>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</si>
  <si>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</si>
  <si>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</si>
  <si>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</si>
  <si>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</si>
  <si>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</si>
  <si>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</si>
  <si>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</si>
  <si>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</si>
  <si>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</si>
  <si>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</si>
  <si>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</si>
  <si>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</si>
  <si>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</si>
  <si>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</si>
  <si>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</si>
  <si>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</si>
  <si>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</si>
  <si>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</si>
  <si>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</si>
  <si>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</si>
  <si>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</si>
  <si>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</si>
  <si>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</si>
  <si>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</si>
  <si>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</si>
  <si>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</si>
  <si>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</si>
  <si>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</si>
  <si>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</si>
  <si>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</si>
  <si>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</si>
  <si>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</si>
  <si>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</si>
  <si>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</si>
  <si>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</si>
  <si>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</si>
  <si>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</si>
  <si>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</si>
  <si>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</si>
  <si>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</si>
  <si>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</si>
  <si>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</si>
  <si>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</si>
  <si>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</si>
  <si>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</si>
  <si>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</si>
  <si>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</si>
  <si>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</si>
  <si>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</si>
  <si>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</si>
  <si>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</si>
  <si>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</si>
  <si>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</si>
  <si>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</si>
  <si>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</si>
  <si>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</si>
  <si>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</si>
  <si>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</si>
  <si>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</si>
  <si>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</si>
  <si>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</si>
  <si>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</si>
  <si>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</si>
  <si>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</si>
  <si>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</si>
  <si>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</si>
  <si>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</si>
  <si>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</si>
  <si>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</si>
  <si>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</si>
  <si>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</si>
  <si>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</si>
  <si>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</si>
  <si>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</si>
  <si>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</si>
  <si>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</si>
  <si>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</si>
  <si>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</si>
  <si>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</si>
  <si>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</si>
  <si>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</si>
  <si>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</si>
  <si>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</si>
  <si>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</si>
  <si>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</si>
  <si>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</si>
  <si>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</si>
  <si>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</si>
  <si>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</si>
  <si>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</si>
  <si>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</si>
  <si>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</si>
  <si>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</si>
  <si>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</si>
  <si>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</si>
  <si>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</si>
  <si>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</si>
  <si>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</si>
  <si>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</si>
  <si>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</si>
  <si>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</si>
  <si>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</si>
  <si>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</si>
  <si>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</si>
  <si>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</si>
  <si>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</si>
  <si>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</si>
  <si>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</si>
  <si>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</si>
  <si>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</si>
  <si>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</si>
  <si>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</si>
  <si>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</si>
  <si>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</si>
  <si>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</si>
  <si>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</si>
  <si>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</si>
  <si>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</si>
  <si>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</si>
  <si>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</si>
  <si>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</si>
  <si>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</si>
  <si>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</si>
  <si>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</si>
  <si>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</si>
  <si>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</si>
  <si>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</si>
  <si>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</si>
  <si>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</si>
  <si>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</si>
  <si>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</si>
  <si>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</si>
  <si>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</si>
  <si>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</si>
  <si>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</si>
  <si>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</si>
  <si>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</si>
  <si>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</si>
  <si>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</si>
  <si>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</si>
  <si>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</si>
  <si>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</si>
  <si>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</si>
  <si>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</si>
  <si>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</si>
  <si>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</si>
  <si>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</si>
  <si>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</si>
  <si>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</si>
  <si>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</si>
  <si>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</si>
  <si>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</si>
  <si>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</si>
  <si>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</si>
  <si>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</si>
  <si>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</si>
  <si>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</si>
  <si>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</si>
  <si>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</si>
  <si>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</si>
  <si>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</si>
  <si>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</si>
  <si>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</si>
  <si>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</si>
  <si>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</si>
  <si>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</si>
  <si>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</si>
  <si>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</si>
  <si>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</si>
  <si>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</si>
  <si>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</si>
  <si>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</si>
  <si>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</si>
  <si>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</si>
  <si>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</si>
  <si>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</si>
  <si>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</si>
  <si>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</si>
  <si>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</si>
  <si>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</si>
  <si>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</si>
  <si>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</si>
  <si>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</si>
  <si>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</si>
  <si>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</si>
  <si>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</si>
  <si>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</si>
  <si>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</si>
  <si>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</si>
  <si>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</si>
  <si>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</si>
  <si>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</si>
  <si>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</si>
  <si>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</si>
  <si>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</si>
  <si>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</si>
  <si>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</si>
  <si>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</si>
  <si>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</si>
  <si>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</si>
  <si>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</si>
  <si>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</si>
  <si>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</si>
  <si>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</si>
  <si>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</si>
  <si>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</si>
  <si>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</si>
  <si>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</si>
  <si>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</si>
  <si>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</si>
  <si>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</si>
  <si>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</si>
  <si>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</si>
  <si>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</si>
  <si>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</si>
  <si>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</si>
  <si>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</si>
  <si>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</si>
  <si>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</si>
  <si>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</si>
  <si>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</si>
  <si>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</si>
  <si>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</si>
  <si>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</si>
  <si>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</si>
  <si>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</si>
  <si>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</si>
  <si>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</si>
  <si>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</si>
  <si>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</si>
  <si>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</si>
  <si>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</si>
  <si>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</si>
  <si>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</si>
  <si>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</si>
  <si>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</si>
  <si>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</si>
  <si>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</si>
  <si>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</si>
  <si>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</si>
  <si>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</si>
  <si>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</si>
  <si>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</si>
  <si>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</si>
  <si>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</si>
  <si>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</si>
  <si>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</si>
  <si>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</si>
  <si>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</si>
  <si>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</si>
  <si>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</si>
  <si>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</si>
  <si>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</si>
  <si>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</si>
  <si>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</si>
  <si>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</si>
  <si>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</si>
  <si>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</si>
  <si>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</si>
  <si>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</si>
  <si>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</si>
  <si>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</si>
  <si>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</si>
  <si>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</si>
  <si>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</si>
  <si>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</si>
  <si>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</si>
  <si>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</si>
  <si>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</si>
  <si>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</si>
  <si>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</si>
  <si>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</si>
  <si>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</si>
  <si>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</si>
  <si>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</si>
  <si>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</si>
  <si>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</si>
  <si>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</si>
  <si>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</si>
  <si>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</si>
  <si>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</si>
  <si>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</si>
  <si>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</si>
  <si>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</si>
  <si>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</si>
  <si>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</si>
  <si>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</si>
  <si>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</si>
  <si>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</si>
  <si>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</si>
  <si>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</si>
  <si>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</si>
  <si>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</si>
  <si>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</si>
  <si>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</si>
  <si>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</si>
  <si>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</si>
  <si>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</si>
  <si>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</si>
  <si>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</si>
  <si>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</si>
  <si>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</si>
  <si>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</si>
  <si>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</si>
  <si>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</si>
  <si>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</si>
  <si>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</si>
  <si>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</si>
  <si>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</si>
  <si>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</si>
  <si>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</si>
  <si>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</si>
  <si>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</si>
  <si>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</si>
  <si>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</si>
  <si>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</si>
  <si>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</si>
  <si>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</si>
  <si>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</si>
  <si>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</si>
  <si>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</si>
  <si>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</si>
  <si>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</si>
  <si>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</si>
  <si>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</si>
  <si>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</si>
  <si>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</si>
  <si>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</si>
  <si>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</si>
  <si>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</si>
  <si>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</si>
  <si>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</si>
  <si>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</si>
  <si>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</si>
  <si>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</si>
  <si>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</si>
  <si>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</si>
  <si>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</si>
  <si>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</si>
  <si>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</si>
  <si>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</si>
  <si>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</si>
  <si>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</si>
  <si>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</si>
  <si>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</si>
  <si>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</si>
  <si>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</si>
  <si>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</si>
  <si>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</si>
  <si>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</si>
  <si>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</si>
  <si>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</si>
  <si>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</si>
  <si>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</si>
  <si>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</si>
  <si>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</si>
  <si>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</si>
  <si>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</si>
  <si>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</si>
  <si>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</si>
  <si>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</si>
  <si>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</si>
  <si>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</si>
  <si>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</si>
  <si>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</si>
  <si>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</si>
  <si>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</si>
  <si>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</si>
  <si>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</si>
  <si>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</si>
  <si>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</si>
  <si>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</si>
  <si>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</si>
  <si>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</si>
  <si>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</si>
  <si>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</si>
  <si>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</si>
  <si>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</si>
  <si>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</si>
  <si>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</si>
  <si>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</si>
  <si>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</si>
  <si>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</si>
  <si>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</si>
  <si>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</si>
  <si>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</si>
  <si>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</si>
  <si>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</si>
  <si>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</si>
  <si>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</si>
  <si>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</si>
  <si>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</si>
  <si>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</si>
  <si>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</si>
  <si>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</si>
  <si>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</si>
  <si>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</si>
  <si>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</si>
  <si>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</si>
  <si>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</si>
  <si>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</si>
  <si>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</si>
  <si>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</si>
  <si>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</si>
  <si>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</si>
  <si>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</si>
  <si>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</si>
  <si>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</si>
  <si>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</si>
  <si>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</si>
  <si>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</si>
  <si>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</si>
  <si>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</si>
  <si>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</si>
  <si>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</si>
  <si>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</si>
  <si>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</si>
  <si>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</si>
  <si>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</si>
  <si>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</si>
  <si>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</si>
  <si>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</si>
  <si>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</si>
  <si>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</si>
  <si>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</si>
  <si>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</si>
  <si>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</si>
  <si>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</si>
  <si>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</si>
  <si>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</si>
  <si>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</si>
  <si>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</si>
  <si>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</si>
  <si>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</si>
  <si>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</si>
  <si>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</si>
  <si>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</si>
  <si>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</si>
  <si>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</si>
  <si>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</si>
  <si>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</si>
  <si>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</si>
  <si>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</si>
  <si>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</si>
  <si>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</si>
  <si>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</si>
  <si>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</si>
  <si>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</si>
  <si>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</si>
  <si>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</si>
  <si>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</si>
  <si>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</si>
  <si>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</si>
  <si>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</si>
  <si>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</si>
  <si>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</si>
  <si>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</si>
  <si>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</si>
  <si>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</si>
  <si>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</si>
  <si>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</si>
  <si>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</si>
  <si>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</si>
  <si>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</si>
  <si>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</si>
  <si>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</si>
  <si>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</si>
  <si>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</si>
  <si>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</si>
  <si>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</si>
  <si>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</si>
  <si>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</si>
  <si>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</si>
  <si>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</si>
  <si>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</si>
  <si>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</si>
  <si>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</si>
  <si>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</si>
  <si>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</si>
  <si>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</si>
  <si>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</si>
  <si>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</si>
  <si>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</si>
  <si>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</si>
  <si>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</si>
  <si>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</si>
  <si>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</si>
  <si>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</si>
  <si>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</si>
  <si>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</si>
  <si>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</si>
  <si>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</si>
  <si>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</si>
  <si>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</si>
  <si>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</si>
  <si>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</si>
  <si>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</si>
  <si>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</si>
  <si>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</si>
  <si>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</si>
  <si>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</si>
  <si>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</si>
  <si>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</si>
  <si>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</si>
  <si>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</si>
  <si>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</si>
  <si>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</si>
  <si>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</si>
  <si>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</si>
  <si>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</si>
  <si>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</si>
  <si>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</si>
  <si>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</si>
  <si>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</si>
  <si>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</si>
  <si>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</si>
  <si>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</si>
  <si>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</si>
  <si>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</si>
  <si>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</si>
  <si>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</si>
  <si>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</si>
  <si>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</si>
  <si>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</si>
  <si>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</si>
  <si>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</si>
  <si>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</si>
  <si>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</si>
  <si>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</si>
  <si>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</si>
  <si>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</si>
  <si>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</si>
  <si>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</si>
  <si>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</si>
  <si>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</si>
  <si>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</si>
  <si>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</si>
  <si>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</si>
  <si>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</si>
  <si>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</si>
  <si>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</si>
  <si>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</si>
  <si>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</si>
  <si>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</si>
  <si>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</si>
  <si>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</si>
  <si>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</si>
  <si>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</si>
  <si>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</si>
  <si>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</si>
  <si>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</si>
  <si>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</si>
  <si>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</si>
  <si>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</si>
  <si>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</si>
  <si>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</si>
  <si>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</si>
  <si>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</si>
  <si>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</si>
  <si>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</si>
  <si>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</si>
  <si>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</si>
  <si>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</si>
  <si>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</si>
  <si>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</si>
  <si>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</si>
  <si>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</si>
  <si>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</si>
  <si>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</si>
  <si>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</si>
  <si>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</si>
  <si>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</si>
  <si>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</si>
  <si>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</si>
  <si>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</si>
  <si>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</si>
  <si>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</si>
  <si>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</si>
  <si>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</si>
  <si>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</si>
  <si>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</si>
  <si>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</si>
  <si>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</si>
  <si>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</si>
  <si>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</si>
  <si>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</si>
  <si>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</si>
  <si>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</si>
  <si>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</si>
  <si>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</si>
  <si>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</si>
  <si>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</si>
  <si>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</si>
  <si>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</si>
  <si>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</si>
  <si>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</si>
  <si>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</si>
  <si>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</si>
  <si>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</si>
  <si>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</si>
  <si>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</si>
  <si>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</si>
  <si>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</si>
  <si>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</si>
  <si>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</si>
  <si>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</si>
  <si>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</si>
  <si>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</si>
  <si>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</si>
  <si>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</si>
  <si>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</si>
  <si>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</si>
  <si>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</si>
  <si>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</si>
  <si>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</si>
  <si>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</si>
  <si>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</si>
  <si>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</si>
  <si>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</si>
  <si>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</si>
  <si>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</si>
  <si>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</si>
  <si>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</si>
  <si>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</si>
  <si>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</si>
  <si>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</si>
  <si>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</si>
  <si>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</si>
  <si>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</si>
  <si>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</si>
  <si>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</si>
  <si>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</si>
  <si>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</si>
  <si>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</si>
  <si>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</si>
  <si>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</si>
  <si>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</si>
  <si>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</si>
  <si>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</si>
  <si>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</si>
  <si>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</si>
  <si>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</si>
  <si>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</si>
  <si>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</si>
  <si>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</si>
  <si>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</si>
  <si>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</si>
  <si>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</si>
  <si>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</si>
  <si>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</si>
  <si>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</si>
  <si>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</si>
  <si>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</si>
  <si>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</si>
  <si>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</si>
  <si>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</si>
  <si>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</si>
  <si>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</si>
  <si>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</si>
  <si>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</si>
  <si>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</si>
  <si>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</si>
  <si>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</si>
  <si>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</si>
  <si>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</si>
  <si>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</si>
  <si>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</si>
  <si>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</si>
  <si>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</si>
  <si>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</si>
  <si>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</si>
  <si>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</si>
  <si>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</si>
  <si>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</si>
  <si>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</si>
  <si>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</si>
  <si>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</si>
  <si>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</si>
  <si>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</si>
  <si>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</si>
  <si>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</si>
  <si>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</si>
  <si>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</si>
  <si>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</si>
  <si>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</si>
  <si>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</si>
  <si>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</si>
  <si>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</si>
  <si>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</si>
  <si>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</si>
  <si>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</si>
  <si>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</si>
  <si>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</si>
  <si>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</si>
  <si>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</si>
  <si>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</si>
  <si>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</si>
  <si>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</si>
  <si>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</si>
  <si>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</si>
  <si>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</si>
  <si>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</si>
  <si>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</si>
  <si>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</si>
  <si>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</si>
  <si>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</si>
  <si>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</si>
  <si>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</si>
  <si>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</si>
  <si>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</si>
  <si>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</si>
  <si>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</si>
  <si>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</si>
  <si>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</si>
  <si>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</si>
  <si>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</si>
  <si>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</si>
  <si>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</si>
  <si>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</si>
  <si>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</si>
  <si>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</si>
  <si>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</si>
  <si>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</si>
  <si>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</si>
  <si>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</si>
  <si>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</si>
  <si>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</si>
  <si>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</si>
  <si>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</si>
  <si>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</si>
  <si>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</si>
  <si>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</si>
  <si>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</si>
  <si>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</si>
  <si>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</si>
  <si>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</si>
  <si>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</si>
  <si>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</si>
  <si>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</si>
  <si>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</si>
  <si>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</si>
  <si>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</si>
  <si>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</si>
  <si>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</si>
  <si>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</si>
  <si>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</si>
  <si>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</si>
  <si>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</si>
  <si>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</si>
  <si>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</si>
  <si>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</si>
  <si>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</si>
  <si>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</si>
  <si>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</si>
  <si>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</si>
  <si>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</si>
  <si>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</si>
  <si>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</si>
  <si>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</si>
  <si>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</si>
  <si>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</si>
  <si>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</si>
  <si>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</si>
  <si>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</si>
  <si>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</si>
  <si>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</si>
  <si>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</si>
  <si>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</si>
  <si>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</si>
  <si>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</si>
  <si>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</si>
  <si>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</si>
  <si>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</si>
  <si>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</si>
  <si>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</si>
  <si>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</si>
  <si>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</si>
  <si>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</si>
  <si>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</si>
  <si>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</si>
  <si>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</si>
  <si>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</si>
  <si>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</si>
  <si>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</si>
  <si>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</si>
  <si>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</si>
  <si>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</si>
  <si>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</si>
  <si>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</si>
  <si>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</si>
  <si>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</si>
  <si>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</si>
  <si>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</si>
  <si>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</si>
  <si>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</si>
  <si>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</si>
  <si>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</si>
  <si>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</si>
  <si>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</si>
  <si>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</si>
  <si>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</si>
  <si>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</si>
  <si>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</si>
  <si>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</si>
  <si>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</si>
  <si>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</si>
  <si>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</si>
  <si>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</si>
  <si>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</si>
  <si>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</si>
  <si>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</si>
  <si>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</si>
  <si>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</si>
  <si>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</si>
  <si>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</si>
  <si>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Particip. % en el total mar-24</t>
  </si>
  <si>
    <t>Δ% mar-24 - feb-24</t>
  </si>
  <si>
    <t>Δ% Anual mar-24</t>
  </si>
  <si>
    <t>abr-24</t>
  </si>
  <si>
    <t>may-24</t>
  </si>
  <si>
    <t>Fecha de corte: 14 de febrero de 2025</t>
  </si>
  <si>
    <t>Anexos Técnicos Dependientes</t>
  </si>
  <si>
    <t>jun-24</t>
  </si>
  <si>
    <t>Jul 24</t>
  </si>
  <si>
    <t>jul-24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</si>
</sst>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21"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8"/>
      <color theme="1"/>
      <name val="Verdana"/>
      <family val="2"/>
    </font>
    <font>
      <u/>
      <sz val="11"/>
      <color theme="1"/>
      <name val="Calibri"/>
      <family val="2"/>
      <scheme val="minor"/>
    </font>
    <font>
      <b/>
      <sz val="16"/>
      <color theme="1"/>
      <name val="Verdana"/>
      <family val="2"/>
    </font>
    <font>
      <u/>
      <sz val="8"/>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6">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16" fillId="0" borderId="0" xfId="0" applyNumberFormat="1" applyFont="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7"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0" fontId="19" fillId="0" borderId="0" xfId="0" applyFont="1"/>
    <xf numFmtId="0" fontId="16" fillId="0" borderId="0" xfId="0" applyFont="1"/>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Border="1" applyAlignment="1">
      <alignment horizontal="center" vertical="center" readingOrder="1"/>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8" fillId="5" borderId="41" xfId="0" applyNumberFormat="1" applyFont="1" applyFill="1" applyBorder="1" applyAlignment="1">
      <alignment horizontal="center" vertical="center"/>
    </xf>
    <xf numFmtId="17" fontId="18" fillId="5" borderId="42" xfId="0" applyNumberFormat="1" applyFont="1" applyFill="1" applyBorder="1" applyAlignment="1">
      <alignment horizontal="center" vertical="center"/>
    </xf>
    <xf numFmtId="17" fontId="18" fillId="5" borderId="43" xfId="0" applyNumberFormat="1" applyFont="1" applyFill="1" applyBorder="1" applyAlignment="1">
      <alignment horizontal="center" vertical="center"/>
    </xf>
    <xf numFmtId="17" fontId="18" fillId="5" borderId="19" xfId="0" applyNumberFormat="1" applyFont="1" applyFill="1" applyBorder="1" applyAlignment="1">
      <alignment horizontal="center" vertical="center"/>
    </xf>
    <xf numFmtId="17" fontId="18" fillId="5" borderId="46" xfId="0" applyNumberFormat="1" applyFont="1" applyFill="1" applyBorder="1" applyAlignment="1">
      <alignment horizontal="center" vertical="center"/>
    </xf>
    <xf numFmtId="0" fontId="18" fillId="5" borderId="44"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4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12" fillId="4" borderId="0" xfId="0" applyFont="1" applyFill="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0" xfId="0" applyFont="1" applyAlignment="1">
      <alignment horizontal="center"/>
    </xf>
    <xf numFmtId="0" fontId="0" fillId="0" borderId="0" xfId="0"/>
    <xf numFmtId="17" fontId="18" fillId="5" borderId="0" xfId="0" applyNumberFormat="1" applyFont="1" applyFill="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3" fontId="16" fillId="0" borderId="0" xfId="0" applyNumberFormat="1" applyFont="1" applyAlignment="1">
      <alignment horizontal="center" vertical="center"/>
    </xf>
    <xf numFmtId="0" fontId="8" fillId="0" borderId="9" xfId="0" applyFont="1" applyBorder="1" applyAlignment="1">
      <alignment horizontal="center"/>
    </xf>
    <xf numFmtId="165" fontId="20" fillId="0" borderId="0" xfId="1" applyNumberFormat="1" applyFont="1"/>
    <xf numFmtId="0" fontId="20" fillId="0" borderId="0" xfId="0" applyFont="1"/>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5392515</c:v>
                </c:pt>
                <c:pt idx="1">
                  <c:v>4007231</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5280164</c:v>
                </c:pt>
                <c:pt idx="1">
                  <c:v>3974663</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1176409</c:v>
                </c:pt>
                <c:pt idx="1">
                  <c:v>1200461</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1178851</c:v>
                </c:pt>
                <c:pt idx="1">
                  <c:v>1212485</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79AfGxev5u6HFwm0Pfnpf6j7siU5bizLXynTu1f7vox1tdn4FktG7plkki9uyWQS8H2Dr38z3zI/
NgcplRiB8A4X1U/zVKYipRtwABd3Ofcc82G92rWyThHLqzakkyHXhcpL+4XKX5r8bsx/vUqK4wmk
EeoNBgZIhWeItVCUZgrWaFbvEsSu0PldeV6XHP+xBSG2g1IZyEfaFHmGFb91ECrN9WJ3+TwsvuCG
jUutcEABrJ0+LpC5BKyoQrzFicay3mNPNsQkA+jaX6WQKQEPIOTO2k0crkVCS4s7MiyGYPMU6XbG
e9MypNxqB2pH1vfLa+P3R3ye0Q6wQf7L6Xl0/guOwtYKKjc2ZM7gs0bNd+wHO/3GanRAxmt70tci
yoXlYKQGJQeOZADLs7BXEAVvGpaY+I73KOeGOPX+uJ2hEI3So+fssz0Jp4fL61tyyic2hTemxtCm
EUMbKaA7c29cJY/mHSYYeNODMzdOWxN82dD2WTmV558VIR9Q3SjpyphvE3HdFovKtOJEr91YgLJj
BohSN+86u/VRlvvSGc7m8jLPr/KpPWEbITtvV3kN+rJCo56d/OhUxau7Fb/Ij/npWTk1wn/E0VnR
ZpCp65zkyK5bGwIh80PZQwrHZO8Mgt1uVEdez5wtncu1TeSv85llIFHBxaWAxkUkBTEbSIMnPWik
GCoZbKeCp3u+Yltjw98d89sqSmLJHoqXJrQSZPN89MQwp7pUK7Co6RVuvApVU4gKovU+bzp/5NyQ
UKFYHTBe2sNjo8IeosFl0ALoT5+FGNEC/cQMFE650X2okWNMigbsRnXz27UHfc2ssKuQai4ceeJs
y22keVmHxMCYRne285VJ4wV8LRzo0VcVIocyNYx27B0Ay/Zk21AQM7AqkDvXwthZemuA3ynbTlvb
g6LWt8vX478xDXw4MkpoNlj8vh4dXQggDaVdgOusDSDlNvvNnTmBgZOrfrqlZ9+xfQfxTr/qfXq/
GqMtf+GfxoV4ogCoecg5Jx+pPQhhDDxGK77Vb8knORw36YFD8Ql17clfWTX3beK1MVC1+feqhXdL
YRMtbI4vir5CeOtu3upPnAZj2Kludb3Gbn/u3Pnu/mlMJDeuHQx6QxYdx5ewsBkgg6q1aw8IfyAu
LEiku+iG3jQHG2c1bmpIDmX1gbVNqEfxbaVBJbLRQD4AcdTYHD43bPYMU1r7pIt7id4J6kgyqII/
DtrRQeori0Pv0aPPdvXN8NX4lnwA1EZIxEQ9ulSVF92s9WAXbaJ0BWpAruAiItQaxaihyonDG8u7
Xm7dIn9U0lUSh6UnyziyItxOZU5sQ6KceyyHeiKyzXbjPGjXmez+TsWRXDUgK0cmgxH4VeOLJ/XI
uHA/TdKQSZ/Agdi/9D5nkAAC0c1eeeL0FxgkFo4qhnEgHIbBc1CbiIBnUmpNNHBPK0Fu2ZN/mF7r
5Ruwh1WB8kPzWpCOrEVyC2kTmqwKxssA8gdZizjsrtJJbiYG/s82qF914C4ALwyVH8yjQeQ14crN
X1jhsTWx34AZJ4i5/G5NCSEeu5mvIp8AvYNZIwjuEH9teu7coM2JTVEqxvCcYsh8g4/uRcqizon0
MQ2qbnwhkbwH2CO4vKjz8MNGLmFAqkKFl1HFpmKcINCKpjJBtcD+GAftwuGwTtO8sFOndoSLQDMC
+msNgBVL66BlaPpxCV2wPvbLGNxWZntj9+1udFigS+OL6bQFyGLjNUezsFg+fK5xoT/M+nz8yKPv
Cek5DRKzH4vt/yib6X+h6rNQX/oYcv/TDo+EjuzI3WBLqaHE+Khs98EVtvmdK2wtzFg4IFiQbQN5
qoFdzRLeoryNIJPZ4KtCDC9voESZm9vL54Pvy+njwJfypwXxAep1SLaPYw6gEW63O5ntp15tdzm1
Qs22+5WnaGl/8ALgFKoQZgKC4/S7RY3Sj2NpJIHSUei8a/rGLEjhKk7+PDZZCPjVoeE8zKSUfv1u
Y41HpoVwosMAWjISHcJ1IMEJizJRN6kCEtUhhkxkA61wzL7Ys4tC6KepIBDghegEShgFAEQ25fqv
Y77prFWO6KXPzyVkULQH9/fZZFExNYkeFyZXpOwnt6XRViVJ4VFrCpktrUkSnb9W/CP8tCZc0qya
EbfL4KUik+WVxg0tbmj2fTav+n7lWC1aUgCSMeAzQaoslDCgZJ9NkmMlgWnfQB/RBynPzqRPKT1E
+hr5Id864QijtAxGFIh3qLAn2CrSCEVr8C0GU0G1T1ByBAS/y3GKKin1jNlg1ykhyV0WOerm8uU5
jzE4hfNPy0JqbkmVWQw1BhmjqQKUzXI1ej2O/0MjwiOhGJLTq52dBJFZeakDFU+5Cca83F1ey8Ld
BMuFBSQvfyVQ3Di9mzqzkrqHAit82nhoN/aOV8zZKmnA0icD57WmqBoePgAQT81Av8WEUgx0wUsD
MuBN7qf6gUTWWta0ZoafzyMPnap5qegdZLESoBWiH4XPJA8CxxYo9fIv1dcfkDtf89VrJoUPOMcl
lAKAPPJj9pDl95H2PU+fLu/RQmHXxni/jqABbHlg+xSOepy1pjGbCiZnO9d56e+KW4oZ4T6ArIXj
8dHZ9RhsaVnQ4ER4olnoBYskqkmdUNJHMNn2zwq9Ki0IxU6f/s66ULNDOc1Q0b0UTkWEIqKpADgd
yPt4W/jtc/5MrplrbCpEXi14vFxj5VPy/6LoNFAbAEmGqgJEaAm7RUvKhrjiCndy6lXd1iBfDIKO
ZrKytIUXHCqjmDbCyBPWJr7gbQdVZ2WC8hxlCZ+rh1bSCl/l+UqQxoCYGDy3AL1iFPH0qFfqMM+Y
3URx32GhQ1SM/mb7HgRGTUceLu/T+VkAME3lJwE8PwhZBVOzHOsGGQiQhsm+cbZ5DKznr68G87wO
gNZw5GDHFiKeroJyCXghI9+u1KvGgly7Uj0UD/nUrBhaWMuxITHYz8hcQo0Ya9HGsG8wYHNNs7vL
n2thwh4J78/FiMAiCbBYFHSxGJNeJ8xU3Czt/S6bdxgVTcl9GeVBEYM6QxqvyunbZeNr6xOejcrB
NLhBkfW3xQ9D/m5G+xG59mUbC1E/FsiVG+GRcI3E0oIdsaxQoNSMJl3va9B+pX4rgaWebjFc8WUt
iFtc0pE1YUkmqTNGLLAhEUhna1AAU83RzfOXy4s6v7G8SoGiKbD+CIzF3nuiDqDM7aDfbvWD29nP
qrXWnl5aBz4b4j08gOpZd99uJCMB77/kt/su0FCL9QpURnfKPWfD7p5Ut6buegK/tC6QBYBpFZhl
3pI59RMoBqP9KoE1JW+ZK82aq/Y/Ln+5BVTyxzQ0F5lAIAY6mFMTulpOnZaDmy66jjbgJVBAMuYZ
CsoEoIhGOdaZUZror2N/TlAJJi/xqrjGwqfFGk1UmYCkRegpvPt9MiVSkVe2bzTQejceTf09nn/Z
pWNynStgctojkFoKNpRBKfSUH3oQx5rbXDJTPy27fHv5Yy5gAU/NCC+UVUeyXtgww0EMleKisnTT
XBVb8xb1+yuLrEIBF7o+3CLCCvRgcDBF3yvnqpqrnKqq8Udffq0xNNFva/+Dq9NDqfVqHX64bJPD
llRUeRxwLJwemcgYSktpMQE8eMoLVD3nJwkDG5Jnolf9AXyObDcOtRXPvHAXAHv506rIId1pUy/J
Tg0tHh3a7+VVUq8lJfwQnMYX+JaAu/AyMhi5xNq5mgOCxTTOEFqa1C2T/j3vchlhaP9CG/m+Jmxt
knPptTkxKRwYaKbP9gQ6YhwY5wU0bRuMxPIRYC611pIV17900Y7XJ+ybnCsqUld4E+CHAmY1PomA
dCO/nvycfEaxPGEptLdyC59xVg4E1E7Rm/zrKobc0QOpp4LDRMZ4l+C1WNNaueoggJLJ4FWN6VIK
RgqweP76hdYR0hiooaJkDNzm6VFHbkWKOM15O0UJ1dZVmNsDTcwnUqsK40gEpHSXTS5s0olFfg2O
siC5suRuNEdwJUqDa2YJZru+ZutRwJoZ/udHZtoiKfSorzkx1vyihOP3jEsQ01B54ENHmLmtg2wz
rjEJLCRDzsnqeGB8ZBY1z0mzxszxza8QvgN6GUKkoECFw3T1t3kOukfovOIZ9y9/1FW7gv/vMPsi
x+ns+ECPgiK+tTB8Q33lwXQHHzIPQwzGeOgG/Hp+ieUCTAwUHdhTzhKxOi4xdI96BDbTCZRE8qVa
v0nK4svl5S1u5k8zYjWF0romSgt+TTLfUvZo9K/ScH/ZxOIXhKvSwOvHa98iItDQGVox0sRvQjx7
c+zT+RD56m705oDNrk5dZ9j9HTgbn9r606wICxzmrK0wdkOCosd8FLNdBTAljUqby8tbCoNO7AgO
xRnqbNYqsIcVMcTtdM/YlkNg3ci78Sp+tp6NjexjQIk9t9sUx+dK/hZ/vvwLlvbweKFCoKwD1NlB
xoAEEnBfefxdKgA0M9q1i8DXIbxxHOIOeWXO5nHGTqoPZKhNC+vsceuHB7K3vPwwBv1DDBDd5RUt
DKHwvftpS7jsaqUrRqPCFuf8kz3Fb27JvgUA5gFA0vm+PFhAwiiJz9Qw8tZGZZfyHMBSOCsKtPwM
sGuduhqnG9MJMjMEeJjeNwBGtncmusIfPejQeVpZ60LswKkNOQUeYD+Iik6tzQSDaDNrOXAD58YI
MOyGALoYEIlBvdqFV7tr9qkfBeVazLmwoyeW9VPLo2FJEKiKsKNhftPclff2DpR/vtnDn61hZxcO
6Ykt4dUY29ksc8vBGFFPQlJA7BINFdvqVp5dfjCEQ3piRjg4WVEACClbyLKZFMjJ15gRz5qe6mrl
zi05tRNDfFePniNC2jGV0CEInG2xm/NQf+e48SjsHMRgIMimrjn7q6AbfpXPloc8hJ8U3iAVrCqG
WrdSh7MCbFgPOvDoTkeqZZYfdOBgVVj5msurtBDVfjBFogx5ukokWLMySpBG7vasdBuevIKELvHA
NDp5JHKzbV0AGR+9rtyJxW08siucTNAga5TMWGfjGwDcQDzqi/HC2V+kwGhdYwpk1dc82U0f197d
xSUDw4gGHPALAHMJcbVSzc7QGy2kOqkn73VvjMGVCPwLaNfxf2pef7/u73j4LG4rGt6mgs4331zh
cgBWPlV979CPti0nrNA27W49plhKMoEw/WlHuB08Hs0xLw+YlG+586G3XbClmAeOzDA8BfCezVrh
dSnjOzEpnNgBRak4zmESOILiwN/H6tFMXIdrvjzNN5jQCqvN6kzW6kqFXeyHkeIK2RRwVD4x3eKu
kCBHR4BPG/3dU3P0ZYUESYpZPAAQA46gkNFAz1zUQ3y8VVXumm+gV3XBglds1kpky4cVdVMD0yMo
Uog5fBo5BaswbRYM+485xqDG+AP9BowGYCj5I8bd1kAa/OadHVXIzIJKVAPIUMSFDNQeppFCry5u
wGjdJG4trUxGn8sl2WhN2aiWIZ/GQJ1YcekpKyOmWvQDjko95Yq+1DdFSFEkdvsrwPfLa73wAIsL
VVeVMI3ahODE6Z/bHsHA33BEx79FOEekU7VadYoYsyXjYX5L7oxDdlt6Kqb+o8d6Z32yr6areuVh
5nfi7BsffQDhMDlDqRZZ36h+18ZhyzDA6HxvOtSV5RvZXgs/llzt0QrFJhNE3Q1liAZ+U4aAfodA
LQhpr5gLFpuX/MV0I1e5TkMy+5e/7JpZIcYiSdNoTgVSrVzZFt39NMpuY5Suvqb0swBMPzlNolDt
EMkmCF0+PEE8YcwWwNjbZouryfWvi0/8bpqYKfg7zGWnhoW3s8RMG5kpd7YvnFnf5Dy/tj9v+iC/
wxwUxsjq1Zm2Zb/38+iI8zWOmVQzxCvghwh4pA0I0YN718rd1BtBne3JERKRtSdz8fU6sim8Xoqa
mGBwxkIzS/JK2rpa8tTWN3a3o3R0GXliQ7pyQ5aflSObwkuWg9e6oKA0BXsC+EBQSWwfNCQ/UGq4
xRSADyz54OY1oLJrCKvFLwxoPqh0UDJFo1K4nFJKWWuhaQXvlDyNu3jfbN/4AwrOfQ8kGCsOaCm7
RAMOBStkBqhxi84Qnfumqrk5PjBl6258JX9SXzVjV7+TzQjuhmZftEgTWLoZW5dPBn+jK3WlBZeP
LBqkikhEwLorBp39UI9d1uEGWZnll9b3CPCZy85gaTvBRQncM4Z9ZC50cxpnToYkGUpt4OVE9ZuY
Pmjc8FYbXznZ+vw8fdY/Z56zhhrgF1BwsydGhdBELrp8VrKIe776U/KlxUuTXief6kP9xLzqWl4r
oi7llTCIXid6qcigz46OXTmE6jBIIZ2I7ew2Iy6mVnljwKODMlj5qvxxOl/gn/bE4o4BHC4EvPFV
DRCNT0F8NT5219rnYcNL7ulOydzorYd2t1dtxlUW5TXjgoOfWxscDg6MM4xGd6+cMeaJICVz8+d5
E+8clEVK6k5gL3teuzSLxwlNDVwa3FHQ6QvAiZZ0daOrVRxEz/Ru9lOoz/ZuhZ4Gak6Drx/Gr3G4
listzKo55rFRYcElM/s5s2BUvu99CSV561v63j1kIUldcl0FfdBCYh6yaypx6XsHgHn6uFo4WTrT
xz9CqAXJc4qxZlLGKNKYe84TFKOpo98WN0XQeOvSt0uFmpNF899zlAbTTJP7rmliDMA3B3sPfcst
ebauMKrngAvP9MEtoYYaHj1eqFktYCyuFj13G8xf8FAiwrCS9K7tIhIH41v6yolQM8Wzrukrxpbc
5N4mq9HvkvfnIsp/WuSn/mi9ik5Rt7JgcdJD+iQHijtum8SDZqhi8Ew8TEPt18VxAQMChhKgEgWF
IlUEYkRtDnDmAKPomoUmEgsAzhm4zfiUTf1tLan46NuKbsMAcQ9m0D4AYsILFyktSKFn3Fxp2/5Q
Qt1zUlS8kbS1XznvX+YmNwrkibxpB/LjbQN09toxXogosOA/f4FYuq2KIc4nmXtm6zM0R1zC9uqd
ir5CB2y2dCt19yuecumJOzYo3N0BzV+567DkPkRzISiw2o3k8X5GHqaPdu4iNd/8D20KV7VjylBH
EWzK++6T4ncb8y5GR5QX/TyQuF2vBxM8EDvb2A+NUguKBdBgPT28nUXBny/hs2ry28zuJnOX22uC
90vxNjiluRDq70aEp5w5wPhC4T4OtA5kafOBNK7xrUcne9xzJp0YlI1AAhSrszXnTp/rryJjlAFO
QU9b7PLOVhtJBYQneEgYRPsEue9bB51UToY3BgoGbrxptU1zvlxuFUhU1KpRLTJE9hcbqJ6mGxJ+
Nxuy0W1w/IFZKwl73NDO2uqdFwOa4EYM+llrogHn3kgwLtzUQSmHirGPJQOOA8mYSg1sn8tNGZ7R
+Ugw1m7m2RE6tSi+rGav5xA/hL+HNpFf97cEVc6mXwFrnZc1YAUHSEHzFCPRGJk6PahlzgbTspB1
M8ftPunBVHoc+QiAoOk2mPCrMO39y4UNRwUqG3OoEC+FaoHIBlLFDNo0GoakM6oVhzKanLsplq2V
W3+W2gM49aHZBB4CQAU+Vn70fky2NOQpwulgSMvvRZ+AJrIKs9J6ylm8j/NyJcs+3y7UiS0uwoAy
Cph3hA85dL3GcBsxjmq8GOw+tlN3KFac51kmj0mFYxvChW9ao6RTAQRVrEcP2eAkLjPtz0ZugfBN
fbzsNM/8tGBLCNmnlGEKKoF8tRW96vk3B+ROlw0sXCmsBhSLioWyGm/LnB69pOpbiJxgENG+nsP2
hvd6oXC1t9+IlwRoPgeX7S1u0JE5IZ5gGE+Yswzmxrr3tPiptvD54CMvW1k4dSeLEvxEoWcj5BUx
zGUwxU3t0jVC2XrFKOsQzyumzsNgbBFyY6CWUfcFgFR4SrNOrWZSYEZOh3yifENe1a/K24Qndf7c
XGVXyaf4WtuAq+uTsY/cCsKwf+MiA5KGsWSQqWscq3i6g5JcOx3EtCBxjjF6l2rJgVjjCkve+TkE
mTUUQTDAjucGdDqnNmppZqlT4RyWFdoRylO8SpQihrb47wIhDRcI9hdglkWyxqjrbXMuMM5tuEMg
v5YjqBTIJt3pMTDShuEjKlk5imdHHyZtHVBBdD7Qx8UMubAowuIyse3ITxCGcNI/t362AvtR8dod
Q21j1aB4+LmWD5RQdaCZFSTFIiFRNCi0NhJL8udbDXKJTokIMwmtm3nDfmQ3yifwsxSrZEtnc87c
qgOHBUwf0M1n5yNqtHFum5GANb73HRTqEwZKkRgNicptHvTHyYdsMKQd1LWr8fE4HsdfgmUxH88s
mWSzM5FgYCRQBuJGJWo69eAlkHJiWu7hoF5RIj3kzYrfFH30h2Ww3+hcDBPVByEhLmeWl1EEy3mv
+z2S/bSt3XYYQdq9xmCxtKkA0mr8zGL0QxQWaSRSy7MmI9Uvf+S1tolGTGHNVnjZoy0u6KcVR1gQ
KLPUOHNghWXPmDG8QjjhOvaBtGs55qIhuDKHd+Y40PX0UqASOFmAv5GgnVVvkIjrTIUvsW9Jn+0u
L0n0KR97dGSJ/5Kj0CCrajRbe1gyamdf0SgYm2alkneWrgOe6EC+A8J/gL5ZaOGc2ijNfGb2AKhI
BYGUzG0Oqqccog2Y+DzpIYVstnQ/tFsCbem/UBA/c2kgrMNnxFgeRo4MRaTPsrMEAes8YpjX9OXM
bd3MtyyA4rCLc9A8gP9pk3++/E3PDiO4pmAQwaiDkRIAoU/Xazd1O7KhTAOzvunj26a+ypKVdtW5
24QNjEfwYBW7ByC0aCPrW/RQUuSOIPLVPTnFwnhhz/hao+okg2Rq1XPy3PDEk3Cb6I+biFnRdRSh
1+UMwmxiTL+L+ZEt9Rowi+8YaCLolY7/WTma5z5TsMd/z9HZnLNOT6k+Y8CqdHviR/eqNz+1iI0k
LBedudRrLB/UsBsTta3N5T086wdCFQVcYQjI8KKbCC6Eu97NVcS6QsIYVFJ5rC7dUtsVagO0ueQX
s74bDdO1qr0JJntG62f0Q8NZqRBR0ytEv4HWy2GfdDsz1jzLuYmhKDvNjQsNokSVebS/4prO7jH/
uSjXoDsBFg1wjp1+K1lPJ5tmFBVd8jCSwbXiu8sf5MwA5uj4EBNGSNHxPUvjYbzCwOMYh7KyV03L
R+LrXbZwdm1szP3bQEzDVWh4o4WotEiMvqoGS/Yl66HqfzRl49tkLRU6vzgfVsDKpuvI9+CNTj8U
jXStZJEjAxfY7LqA85qX19lnHad42lXP9gqV3vmiAJfkiF+MxmNQ1RHCG1ky4kwfc2DJ0sjcNnY8
3pZJQlw7idbYWsV4G3K8+HQIaeB6sD5RjqotYoq5BKoiA49wM03WKrvB0kDD0UmVm9A63U71yjU5
OxWwySk6DWi6KqieiXvWynE/t7XqlxPaUcjOp6FeeT7WTAiRdVe1FqUVTNTtXIOmHH4389o1XihV
fCeAq4LIFAJ4hBDILMVmkKSlpaxBmxCkb85b/Qmi5PeJH2+a78YVR8Z1L19sF/q0D1mDMm8cSqHj
rxXnzmqg4m/gO3zk8PJ6snspqvlv6FxOaaZ6FKrw8ba9xnxzHpDACvQOLKGz6ZLWBznNah5zlkl9
/AYTpWZwrzrgBBA+N5jv7BQAXRCo3/aqyzClUT5gDEre5/B3UKVM0ehsG78sPLBFB7yZAqpZHRpk
K97/I8Y5fm2EHyJGj0i5jaIt8ENkDeXtYRvT1LfiyDNZaMSya5q2m0mfyPS1ky2vH7KwHuIA/Pa+
namBDnDxaNGbXiv8KXuY6xtNgkwDmw5564SO+TjExkoOelY/En+w4IKplkVtolcfXw70Yj71AP/Z
xxAri3uwYVWetFsrjJ3NY4g2hScyq6KkaPhHqifuzgDNc7zKQuWxDuNw7U1cXiGns7SB+kG9Qjif
DslnjCXhjmi39MmeXHZnfQaOc0sOnQ8OmrkF1eSvQjhBXITsgc8ho0SG0S/hqxosi5G0FCQ0i6uY
YrQrTb2yi7aX3x7RyXxYgbosEjO0mqEbenrzoPpQNuUMK0Ofe1Kr4Xr1/mUT518PpEQ2dB34tCbq
iyLGL+/GIVfBhBQaLrmhd1ZYbyDd61r3asj1wjid5GWL4tuDHuSJQWFRMqZnhmrKwd7avA3jdSpB
pKN6vWzj/JrafJgay4KrQOXKFM5EVMRaPLEP4aIhcDBXeAMG9q/SbfmQf+Lcscj+rrWHHt1mnBDQ
y+shBEu+VWBMXAVw8/WceIzTnyIO8pRVwqhZlSTsQ3uvbDlnLW+Nrbnp87OCFSMyxFsB5MDZIHmj
RXEBmekk1CWlT/0Z5ImZS8fKGoKVb7tiSRdiFWh1AJuB3CVMDtCa30WbecfBqPm+fWfUxXDBuDX9
Ppi4WHkCcZIA/89Nc114IPm6/FPOj5KGwW+kGWC5Qhb3EVUdvUwJ8tCczjhKLLrNMepVP9XTGjJi
xcbHy3Rko9cZU6AQSMKqui9AJZhgwqf7Ai6A7IdhuByU8Zc4p84efjx1KBt+4AoReZ4trdfUOY6a
JCSvCWSlwWDEMc72jhw487j8Fw7QWWJjCCb5vh+tVLMlirnwNgnle7lBpU332g0xkUdARYA3O9E6
yviAD7TMif+rc4micb4NR8aLXq2qcqiTUBr0dquaaeabQ138urc7+azilGyhkUGbypqE+nWGkwv6
aoyiYcLgc+07UC3S3i3J1R8un1KxbCIsTfSwTT+oScIqEkbDs04egXyYrLdkTVV48Zz+PDAi6aym
9bU1V7iVo/ku97Kb07s6X9WA4ZHzqTMzEJBCchzlZKQpYp4SV8hKI1rm4Ri2tZdxQZQ56Et0N/Pt
71pb03wz5r4SRJ/XXelZmgQE7Il54Yi2Wp/TkZt3HmPlenqlXIvFZwHTnmT/r9zD870DEouXnlEG
duBbhXcEPAKUWlBXD/F6hspID3lU7DErs2eqsXJMzuBtgHphbhsKS+AthSi52JJONDMuwa0rBfWP
Co4mDXJ0bBVUou747cuga6X8KB6U1/aRftUBOF7J1c+XCvMfIDDwWwG4ISy1LYxSG5pJChDZBGnH
QtLuVQPYMzKu9TR5leL0FCGUR56L3QSUA6OMp5ddBzRIp07GZQV5HsFxgwYeRfrr7OP4pohpoLuK
GSUwrYtFL2U0c3OaozicR+WtVstAje/r0rhGYRZjG6afk84nkOA2jMc5mr12mlaeKL6U06U6KJVy
jJuFqwHt3tOlDpKhNfhjPB/ktQFQRO6/INUD7UHqVmzlu567gFNbfIePfCidzClvY9iyAZ4YktnV
6oc5Yivx29KKwBOB0in8gI7u8KmVIS6qrB4tErL6nkUYYJohOTuCUkt9keJ05VAuLAlVSzAOWLwV
CYunxlp5cPq27jBRO05qc22UffKgm6NseCD4MP5GMIy9ABEAapgg/EEP/NScTXOqUBtOlKe5eP/c
Ad12P/bK3XTg4J7s2vjFAhYgkLyih1AVdx9IDSGYiprSslIq0xCj9Nvc/haReiVlXYjwT00ITlOt
olhWO5jgnH3pjR6MWx0+U9k4EE8AI9rqW75qUTj0RtRPlDFYNC2v2kGvAbXReTOE6TXZyZAQSe7X
ot+Fl+F0kcLZB5O7HEs9TKr39ga4MOD2Y0Qs+R0BgOgvFPBVnAThXmPf0PUEt6TFIVGnJ2XOjGFO
0pmG2Y6P1BjfKHTHP1hM7qrNGqPrwpVD9xbieMA9o+BpC/WsnqktAe6GhqWVeImzt7QZzMAyRva/
F/rny9HKWV+En0gd+o54AaB0CKn605UB2lPKucFPpGveyxjTtT2yRQ6/q65awIfUl6r2rL3sgzjx
33We/3gb/xd5L+9+/4Dtf/0n/vmtrKYmJkCIn/7jf13Hb03Zlj/Yf/J/7c+/Jvyt2+q9eGTN+zu7
fq3Ev3nyL+K//4d9/5W9nvxDULCYTffdezM9vLddxj6M4Jfyv/lX//Af7x//laepev/Xb6/f87gA
eT9r4jf22x9/tPv+r98wNYh4nmfw/3Fs5I+/cfOa41/+381r94ZM9/f/4Om/9f7asn/9JpnOP7kG
BOI8S8NrhuG83/4xvH/8kaX+EyGZw2lAQeag8JS4KBtG//Wb9U9gJTnrHARNkBrCd//2j7bs+B+Z
/5TRcUaCrNq6biO20n7798872a2fu/cPQMHvyrhg7b9+A6zt5FoYBoIkk0P0Oe0qmLLEBlCvAjA6
DUnpK3qUoyJYDIW9K/q+/Ip5TbUKVHtMhwazLXmb79o8Uw9UbYanWG4c2e0tiPH4CuhCJre0KTqz
0ayBQrjRui+snpqbvmYKyA7MbNuWVXOfOyWAn6WE8Q4ZWkzarKhbiDqO7pja5CBJU/eMOGQCw2QU
vaGj0l7pFsGtcUbU8Cct9hVTslxD6vLSTSJ7CLQKH9x1JNn4XhlS6xlaVGVu1xrDDizOzob2Mqtd
ueinl7ZvkleqZ/FBa9vm3qkLy5u1Qv+mFnN+xbRiTF0pqUDGGGepfperORhskmze1D3rvtcaUW5M
OMmDbha1XxgKu2Zqlr4V8dzejRL0iVyC9uRtmWcoI1pOvZH0md7neZztwP1ghpOKZMmzxkbHwGsx
6bd4kvPbam5AG25ad3hVXgBrGIZdkpXNXa22WAgZOzkkkCGeXbMfKgcjMOp3MNM8EU1qr0AP2geJ
lqQeYFLpfmhYE5QDeDnRiY9V3iUfUWIuJ2kj2036Bawi2u1YN8roZlYsf+7TqvgK4q3m3rTS5lAN
vTx5UtfVh1ZJ1bBi+KilbbHPeSTVwJ/XDbGIO5Z6nrjqYJIE+OiMJdsC+hIaMIID9si2SnPTxZJ6
o1kp1FVHBT2kYpa6J2eqk8wdWwMQq0wqEsstWNbuSnVGnzEnkRKwOJP2dlpabkZTtlVL2u8gHKuF
pdJjNGRO1QTs2Mkk+VTp8HHQEXE+x/KIzVM7/Z7laYkkWGm1+Dkf1fFdSTJJ8hp9yFnYV5GhBbI1
NKpX0Vra4xA3dxJAoK2X0qY2NnkCpiZXVrL6xrFS+bacqOPSUs++Uqgj7+q+JAGJJnMPEYbIr+H6
b/SuarxoLmXfMaAgw5Rec41UhphH0bON49RaKNdqho4djVFTYRCvnrPCOChz3l8nGC71LaLqQZZM
9rUzOsb72EhgWSisBCT5NdXuIpXZm1RrtG0HmECQ6IUaQjS03zSGnYezSYqAmXkPZg+z28SjXKeu
Nk11aCHr28wJna/L0R5NcMM2QPArDkYXsB+hDdIYMMckbeGnqsbuUxQufPRq44dJ1619L5lKiL5X
8mqoIIVz4y4ZbhzIs3sStSsZDfA8xu3Wq0eKQA/DqWoL+dfU7MImq/otHqL50Mp5+2DPMtmpmhVt
7LFD9VA1cup2vdOGk0OrN3NIrVAqCnWTOQWYVsHYp4M5X5fbgBgp+wQ0T3OjVWO3UTFqvwHIYQo1
ZSJhG8/lHkiG+srRGrV2cZjSXY/dP9SJBDC/1JaoEVANnB12W8VuJ83Fpi9TWXKrAt9fy2JYS1Ti
y2Na7ElVj2HettqDEqXKXVmb7bvBGnlHNEo3KpWLb1aXNo9ZEZd+mVnsHnmD8RhD3OoV31DfR3XM
5eU7K4ZriswQGgj5LTOK7jPn8PCcok3u01SWA2Ou9MQte0d5KqrYCbNh7A65WmFDCyp9kygl8D4q
fCNuhK1s23qCpBrr0hctsfoEWK1ajTfzJAETEA+W9AeD0S895v9/PtO8q/PfP9NuOb2+/d//c/5O
83/tj3f6/5H3HUuy41iWX8Q0arEcuvbQWmxgEU8QJBRBEgCBr5/jOdWdVTUzPZbbaauyWmTWe+ER
QQL3HlklfyDDAu51QPcX8f4lN+M/7un8jxKUAXQS8D0hsO1Cvv7nRX3ZqKDTu7jbsLWWGPT+cVFf
/hDoALAbCE3HHgn56t+4qPM/i3r+ml8vf9VlugMzD49Ggf9c5tt/2hWHTEQ+DYPB6Zfa9ylamkuB
bvxa9B3SaRbEcJz5Eo/bwoZhRleLIreLWAyCHLuhRsxwVyamZV2VAf9EkzKYVpc8TIt9AVo62U2B
lHD0i1bLejJGsq4tK6EPa5XVS6uSWvyASmS+Xnhm671Qlh5Ct8aXYlTiIPND1VRz3fc9/4jJOOrD
0kM1dxiTqWStF5686VAW71YDn4L+yGe+ZU03g4Wxst6xshDvPW6uMyQJBNoasXb9HiG/pGhJFKew
a/NxFogn8/428UTtjC2j7y4Qglb6nCT5sfG8u53wgzsgeai+pg2kQq1WHWbiMVD0bVEy+m1CUVa4
GQrJ8SPImuvZ+V+N1vOeum7aFGKtMSBYq3dKDOMjS5i9C2OTbmyvJr1ZiKbbrFiRMJIxMvl2HIrx
K4ZxamnHRCb7OSm12ixrRa58Os4bN004HlHybK/r3GP+7ufuVKtCf80FmgubcbK/HNf8eUzX/Cbp
A7nnGdXXOYpU1h1VZdyqCLIVntB12Ev0Ud8IN9oTu1yPrJurduxMdBaMpbtA1wUBQVVpz7LyoUHl
kiZDO5YVbl1xuYA9G6lrg/fufblc0LYRxhzYMqZ7zKi4wemft7lJUgrbQT0Wv6dSTaxNhqTjYAli
0r+7NDfX3nKjtqV3Qm6TxaUd7sAVNTphaK7rgS5QmQGNfCNNE21G3nW3Jih1YOWUnmQfyU+kfLld
mMiwlVBRbIdRmme1Vsk9WTs+Hcsoms1GG623ZNGxbX2yCtPyYsCpnhbe5nDtk+kVsbjrJ2Js86pd
My++Opuy61jm7iNHrsBTDzfZmYzV+h3LpZjaOVv6edPjyb6zemY/l5DrPaRxyzsC1esXxUX9QGsk
nOZaTdnGr+hAamNhJ7iVSEHuy3QQkHqZMUKXZtD53ZoGidaAWL3YmOvT2ku9tDTIZS9cIU48891V
mq54k9xcJj/lin8Tyap64F2c3fc5fv1ts5j4Q/mpO/u409dOZgLRFlmwD1WO7z93JVwQGlKFSwqm
5G9RQs1ZrESB0WAG1rwRSWk3safpTWRzFI6aZDgutLAPcqhn1RLAMa4loxl8a8VUkVb1YvqN9sfw
u+u0xihGgr+cEwTSIukPcd+za+qTcm9KEr3aRcy3lGlzU8ahC220FPidigjJCagIJA8CMFK58ZWX
vytj+YuMaflYBVbfOO/hp6aNpQAU4sXnLXT2DrbxaVmO3Fi5szJJ3hpBdI1iHLQKbCc64Y6L00B3
lxXhasnT4aryDtBYUnr5o+ls94rfdMPaEHH+gkx8yo9ds9gPz7TyRz3D6zUucjin0vL8UJlhuM2Z
s+uuQ8pouikq1uyqcZI/eU7w19Q87kYE3Ub0QKa0vGYAJN9T6+28LwqHN9jwlam2E0LtunEc2yan
McLwtBHPcRTA67ipGq7iQMRrYLg3DsVgKgQecHPDme9OnGESb0EBDocOx/euCoa/8rxyZ57H8E+w
tY++WQaAfGOVM0elOeTLNc7rNptkQVuuOn2zLhCbbGf8/U8CoBSoOpz2WSvQfXKStFhx8nAal+3q
VKx3oiv0E9eSPRYeK1NbGYlJdmBNNLciTfq32tDxDWUf2VXvO95vEp2o597Q6HmBNmLYNqpQoZVj
Dkv2qPPAW4w7HM9hj5m0pSILAeKJLmCjyVfEdmE/2nVJHG4H9CcfKjoQpD2lsfm9sKjgm2B5jeae
S5FaayfB7itn1bXJU30/Z0LHe4LfPp6nSI54k1i0tpVEtHWWshK/TR7Pt3IOaBYUUcx+r/24bHhT
8m2ea7uP+pldIaUfBwaPDbt3FQR2VkFiooeCnrPgqtbRgBrcdKL3jRqX7aKkPAse1NZ1MFFviaD8
AeGoHaK8Z3LJPZ5GqFhZ724rHilESrEOvXxdts6utaSK77H6BqwjzozPOc6WJ9sM0c+50MPS1ppV
jwtcEXpjTG2v80kAl1xd91yRqTiSIMZxn9gcafUlG94Ha8H7RCvLD4bP2JSmGANsi9cVvSdrRn65
eOLXMCVkv7uy6SFzxcB7iyU0+TRLl97iCAo3bFiN2pXlhDXQR+VtwyocrbnIyk9k/i+fOFoRwhpN
au+7ASp1Oonkk5Qof2XLKm4pHu7noXPxOZvzZg+JtT0AAiCI566bky08/exDraKtc2nZbVlsigNe
L/mTTTE6ZLs+ucrtmrxPJZ6JzazjfkOGrL6GSB+m8CLp2rgW0TkdJHtq1jL7mJOpabBjiznfeEZT
8JUVJb9JT0w7I+wCAzzz09OcVv1bhf/bUWrS7BUvV5wkzrorVqAqrQP3+Qj37nxEW1Qq2jH41GNA
HtSNiVwzbw1kbMsmrlZ634ecvioNeVnbu5zqNkPn4k20GH2Y6hEylz9ny/8GU/TFlfh/n6L/h/gK
Sn7N//sYfflzf8FdYG4uGmk4xQAoXMbYv8bo7BL/XqXZJZD4n/Gu+A/4yZA0esFL44to8+J7+ccc
HeV/XHT/l253DN8g9ur07wzSaAn5F8QLfBm+QAl+/qI/KPDff4NLZ4Z6FUF6to0nl971wva0Og80
w7P2YG2vx6BbNuLqwzhVVGJjHF/XduyL29AAFqNF0/9kaYQpcM3Ue5cktt8I9JWITVL13SPuJ1w1
BhPUq6oXKNz8qNhehGrZk2ie7oF5xVfEJqDm4QKod3Se2K1VccBtQrrxQZjIPzBkl13HQSjE5zBS
3Vh0wlwhGaWPMA4FULksW1DsvVTiKetWCPvhjcWY3CBmM6V10R8IScMRkSbxNRAyBsBgNeZ6dUl8
Cxwuv60zkX+NHalzrKzp8MQjXz6nQz8+KINuxMOkMkgYdCa2Qde635WFT79nSRDW1tmVPS401Aco
LVLI4spQfRMmu4OIxICmbHRmHAgu/p2Z6kZvkp4UP4ZhWBEYo2W20yaU11NT6Yd6WOep7UMkTsNc
rllbW5Rbjtzzr4hnc7/lhTIvwBgk+g64ucp10PcJ6j7BXStwr+1EPAJh0sneQ3jlf7NitrjvYhmd
L6Dq1Yz73qFOWPRXY52su1Ek8CUsly+SDRlB4reQHF8wirJjaUzzplfvXpOpk1/SZIhHxYNU7Izz
ud8xKYCO9UPBD/EKkhW19ao6RCx1177S6CrGRfUb3xVjCD+ckmdY7Z3HzyrqP0pmyA9APuqwLCE5
Sxumw6xU/agGaUwbZwhGbct8QhTMYJkBzYn3BO6TAUWJ+N5hI6/MwzCpcg9uo3/HSGLHNndhvIov
oH8Aifltx66/8St6Kdp0wiSbZWv+TKIuPUpq/KkREwwTCRPjpzWUHV08dEC3guvfDcaPcx3kwNrJ
zqba1rOlzU4E7W9JpwAOopZ2V9JqeqhFOR0w0lhElhMzonNoFej9mfCcHKamlOKIxXDdwcU8PcXl
RF/JPFbXXd277YTkNijuR05PTSiH/RjpeL0eQCL+TpJ5+MD8R7eX3RS/P/yWTgWbKt723hRnmRbI
IVtWru9JXpFrWhTDoVGyvikAS56idaFfupsQNBV3qruDpiqcWCzne3TQiPcsFuZxwU/3RgRFf86+
6DcpHN6f0+jHF8P8cFgMwaMZ8e+FD+O+bEy9LbkD7mWBlfEiRSm1AQ4TmkZed0O5pK1Cpvptv6ra
bbBtJlvaB7h719S/X9aaJyXq/orNfj0K/Gzu6lj5ZxZK/+wkRXg3rF01nvUEQk9Ygmmc7G1OE7Et
RteUm76cpjs3wVwF2Dpfio3rskZtCkYs9LGDTaHJr2P7oJuYQcskVFztDVFT+dUb3N17EnuOFUCQ
D48BNd5M6UoHJFNFmT80scaUUDpZoHDUdWLYEKRn7QY+0Ls0ePYKlhXNh30s/d0yeTLti2gNRx/x
9R6Sfnu2rinucN7x5iUbumRpmVvSeEPzlA3nGGrfswOBhAc1j8Ib5sTctjPGgquUzPwhSfv8OsjL
R3BN70DhY1l8mI3O6zYaMxe1aTbar7rhmFIwudhxG0VD9xlxYZNWBWt3Y2zLvB0B07A2neflA9Op
phuBBkDkKJEOLHMj5PTLUsjHh7mPkXCxDH23xXnmzRZiFf5SggYsMGMZ97yMsn7qXd3Pu6Ers4cq
yhTaUaNYtXxMspclC/6kCAvAwUv+a2YjItjTQvM7i5NZt9jsYUntgw2vZL14KeNxnMhJVTV/5LrP
PjyROGHBPZnvRAfBQDjkzYsATfSJCXQ40Gwd5YaN3L4wW5THNV+noxZRtZU8KbamiejXzMy8zdmS
nWJVzfdWGn4D7QIyOnVP5DYDCtG3TdVH2AabAC4FN2326sc8PuAJ4R8N6Qh6HfOJIY51Wmt8iHrq
31xc4RhZegHJ1qJqzLy4nAnyMMvGvRKn550ysThDz44zhXQNlBBqzMP7VAxIvY9q+YQEyuFXldTJ
QcV2vWn0UnzEMoHpMlIwtFGuEOXL08H/LhLH0H4RZSCTs7F679OCHPN6TjawmKQo3CXKbYo1h8oi
NsCIXSX1DuehulNLhEguJXHpIfu+EC9VrCRkQ8DBblwZ0jeTYDe2Q8bvqgpPuJUCohBLtG8rmtTH
pbfNlehLse/FkL4i+DQcaAwusNVdiK4x4Nd4Bx390Qx4bCnJ8pb4eDFtyfLyOEzjcAWdW7JjRYi/
knHMySbqRPdmCVeiTVkfH0PhFhRq6rGLWx2XSG7QqEZ87oZCly3S5h2UQE74rTIF3tHAiq3te42B
f4lP6bCKs2Z2uioLiUPBxAY5qPMcXVkZR1vmk/wKzSwzHm5f8/u+i2Sxnf2kTGu8D2wT16N9IxJn
cT4AO5kGlmEjjuq7DvLLyz8kiQA8MgDQp0u5gdXdntxkadcCNBrMpvYeTwzONHtU2eI6rJaJtG3A
W/mCQV3ec3zdvezMsmy9FgxUTVjSh7kQ4pwmgzhLYP63EijPLymX8N7UnT5gf06+JwM/WZZxcaDF
NNwPlfeP8ARWGQxQmToakBlZa5uVn1Rd6884W6rv1Ci1BbwAnCKrxYgbKWqa8VBjrnguqM0eZswy
AOssuWc201tREXMT826856JortLpYqmnTbq+QTh0eVMT+Wh4L8/FPPTv9bQ0pzwi6jUCt9eibY0V
rXYm+RFTE92surfzYc3W6rtaPfkqiQ3nHqpZmMLyLNzM8RrfR/man7qe4FVe17j8vUAvddPMJL4b
XDTdxWzgJzTNRLTt+4vnEodFvNNuRnQBJsrkBNih+5SmFK5NdT29l4PzFvGakHJtpkghshUj+Knr
BF6gHjPYj3Vw0wlKJbA/OCvuRyebA1ajahs1XYUBIyoQisWDOzb9nMvWiXjdqGqpUEY1OBypom+6
ZziyzFdDp/W6cWba111Nt5pDcI2XRAHFGLxbrh0tSbsWfXMmmZYnAzQVmI0evjsf6O3sc7Wbpkto
PVcrZLTj7O58vSjkTEzCbDLs8tlO+kbELdU1wWlRGHvqGwk/NBDgXUSQ7w9idOkOEh/43K8++RTo
P0m3CdEJQTZ95QIYtyp/rjCu7NAV1deti1bzVScMvNhQ0nQj86jbTWCcD1oEN7aE2v6gkhmVrh2l
clOSqt9h6cv5Lrnssw0HQtPOJu5Poq/oU8ryeV9JhGi0c4znYSSUj23dVziHE6jspq0rQoJxZhmP
dT139c6ZEepFOtMzoCZxCw/6lG39EBcHDuKparVoys9GNDOcIgv8JaUFU4ATKq3uLy6HY8FJvmxU
SsKM4yAeTzX+97s2crgDliUeObXTTRzb5a7g+YBjcsjSW/QEjr8Tj5Sjljcu3C2VTdHsmBC+sV2u
X8iwFFd1F1FUqRGSAdQqWbfRU1X+InqweOeF7H5MqVjWnQHbYTcdhJhHpRANBHlkCm9fsz43oD7f
WTo2+95k0XezDGq35niLdogxta9lX5DnuQ4K0BIX+Vu8VB3QFt99eFS4biRylm5dOta6bWYzfMdq
8XfDAIhqA5a3OZikCp8yRY1mW7gYkBZVgJ82YQL8OYyZVfQw6yxxZlPOFIPvSZvVvzSpTi4caCZ+
GOv9CcLDHvAL08U1Sb27G0E6842Jy+jHBGIt34Zeo5ovN4DK2pDyQrR1zru1nboJriIiovndaDWP
W+QX6+GQN64wex83c9jpqG7AoPdLMm+At+rlpk+l+pFao/d/HxP4/1kmk/yXMpmD+bL91/Tr/4Ac
4M/9hRygKhAkG0QCQDGxnP+FHGR//GkWheoF2/9FKvOfBFz6R4MUSShloMVD3slFmPoP3CAG/5Y3
gA0ugTgNtDKw5v4NAg4JC/+CG4CAQw0PHLEwgRco20KNwL8ScHbGYjVzjiQkDLGPQs9i2TZEZDks
9WM83mRllKBwkIKNwQkwf2iUc113UTaiFcgQBlqngfZBcU5Iq7lBTopZ7PIAIUXzPldAxCNeNFCw
oKqDZKHYrRVXB6USCBlJOj9YhmNl4TkggBFcw+OIPKmfACCxqSDDRl+NphevMSKy9o0Y5b5G9C5A
0iVc+UbbG6ZlcexjhoT+CYdIPzG7DyQjH44bck4Uho9iDtmhZh1e1C4j53yN+ruSF9lZDQVymfF9
bCGhg/NGFgS8H0N4O1agHfj8X6RuZtySZr5N4kneAoOxj+Ms5VuUCYS2esJOyi+AnrPekdYtEbgQ
XJXDGQmWEEabYezP9aTyZ0fz+syYRPm7A+pLN9Ac+xcokkcFr7ZDKTqNYrdTLNHTYepRTLbz3QqI
OhKrQ8PCGsHtMdGe4tMU7C3tCN7saQQBGGXxtkxwXsyNlMfYB+wROjvWkacn/JAh5aTUXEsExm+b
2CAAjIq1vXSiQXUclu1gHQCFNB22yjnzoxv48lqDUWm7FFyotRzIAyys3TZ0I1pVGNPZpiaM7qsM
RzBkJ+HbG5s8FHSUN/NSDhu1TOmZBYL4TGxneyy0/CCajJ9GahERNdK6xQMOkAIz1NFCgd2m47Ie
pexhkuQ1ijQLNO9W8O1txgAmturL/NzMDjspVF6AUeALkYQE3GWKtDmw/U28rAg1lIwejYsRkAz0
4yTNJMHlLm6bBWWP1UTiTztofzJAE56mPMy7wrH6c+hifRgwGR3nsu7PLksGAEBjfchXnbVVCGE/
Jphl0LEnTjHDpyqXIWp7eMDxvcENh9GenaYE+2RJcnk7cUcOmg0Yh2cabZAQDseh5UjVGZC3geZG
vqsgiDtYA+1XErl+UyHab0MXj8RRL5NNgflSsWnYAXMAEanEeKCr+U0rbCr4Ret2EWv04Ub5ymZW
HkYZ673kTp+K1FQ7LAvdtVQzearwnkH4pfg2vWzUpXaobI8oIGUQnPjRgltosqqz27nMIR3tuEPD
J4bKja6gckZvq3lMLCDBJBNhJ3QZ4zutO99iFqQHM2tyXYs4PdUOrdGuZPEDvlMINAslj17NWH3x
+92uIGtPXVPo76DGcEVXUrZqlepYowp6j6epupltkZ6zqSxOcNbCIEc1TQ5uTj1yAVh3LId0+VmO
Gfp2lowdTZQMeyEv/DPr6a3XUXffT7U8eVGMT3VZO/wK5/JIU+GugJQiX9nx8b6gYEBHrYpjE2ER
Qx9FeVjTEhGYdBEohwgE1pERJj6MPY68JXNlfvE4ZgArpgVyvLzuPoVY/TOmFP6MzD7+NKWNPneU
UNnOc0CwAIQyu5ok9SEdFlgJUl+8dVC33UIcU28l/pr7hYukjcdEfQKWqbZimcWGxfW8pSVN9hOE
a5+o5FBPcy7SA45rmgE2WcyPah3DcqL1YK5YE0/vK+XkTPKZ/IiyRTyO+LHuBMbQtwyg4UGNPc6T
IjbZdhGXZlWcz8+RJPljKo2871dkGLXK8fqM5qbh2ic+0cDIkHhL+xGz5HEFO3q12KL7STHoXZ5h
Jk8E5OqNzYpxKwHTnN1Y+y0T63BS/RC+UrAzz7QOOP7GFCd5EvS6lfMYvcJAld9ZPzEUNUUJKtEY
j24IHEK/Ah3UphwD9qW5GGokjcxNtenTkSFzzcgr7fvqpUw8BMa0foGuSIwtZKYMlHvVHCClIPfA
dhBYpWN9kRTix+GCna/7MuIfmhRjGyah36GNkVdrBTfgjL7To+p8fpvxMT5Ek8EBa8oJqOeaRLid
fJMfp8QhYzgrRALrNkrxgIh2Q4aToKLLz3qNo42VmoYWWw6/ZdDP7I0k1c+xTufb3FEKnVi6btkk
B7xp8IEcg6iyS8DbwK/Q0uXPEbPxbSQiIAf4LLhqQdw9DQleKodPugHnXh4RL5E8yQbSlc0cnJWb
PA2QUDHO4XiznYXMo8an7ijrHpGOM5wrB71hqwuoSOEASR+6dYHwIxKjaaMKFFGbiBLBthwcEzI2
hLqpuxmHgIz71wmcxi41jbvrUCOw7JQuzM5jaYOpnZOk2/ClILs5nhveopMWbOtsib/P1qYHHCvC
UxWvsHmWuatfBUwudy6q0lPfxeMhccEhfgVuSNG4FXoK2E8/nBrKVzQ+wWAe5qh5Qj1v/iNeCshU
RaeTxwHNVyhriiPRVjavT02iy6tZkPzo+2Q55mlePJGcIbN4SEL+1OCyPFHCp128QANBYEy+pqpH
AIJd8ZTge1cb4J/YdvGFV7sJhal/S1s2B+4sP3POxU+EGnYPGM/ZBxfEv69w/mGB5vUJwwZ/mRqZ
PgAX1h++S+huygd9a4xKbxtcwE+ETmDKbVe11aL77epxsbd5dLk305gAgIckBiuayY9JzfrvrAlA
LuSg+0PEG6TD4HH5mUtWfBVxBNx14Uieqnrgc1iaxl1DIS6EnCIr+b720XCKYC7YeSPqu2jKEN/J
+uRaosDxCSWn660go3yW2aSvG1L0ssVlRB+w4IsrMYJ7HWiUlrtZCfWxun46uor0UMpMF8Kf1wDJ
fFSvj2yAFCUd8nBfWVrcjVU1b4YoCyue+ah8A8vvtrjfTNeOTOWnMVuyvVQIhQTMeMFRjDpmTCPq
HYR7v6Fl7e/maMluaOf8l7dyAvdc5SmWdKVAfbKS3iE5yr5mOWC/lY7DN3Jm8ysZT/OZOV++4Q2g
Bz06doKUKbnzVC9nMpvlqpJsukN0l9oleSx+hQLqasBr2T4Jk+7bPMA/5lP8VrSjw1Oouu4NeJba
mznP9kPN/aboK4Fw12Lu/HaN5CWjpkkfod8BE4GFsNkIrNRYOk3yMqWj+uLCsW/QutM+AjR/taJL
IH3xqY1MjfSmosZhhJGpLV1SfQHu7cJButyxdo5mzJVDNEA+xFa763tIGJBelRtUhw8d/cRXCN/l
nIUHSIvX5xWAyKY2JtlWmKNPfS8hhaoRQTUQhmx5yN8OsxTr++iCPg0RWrtHrMdPmJ/zbpOQrjuF
NcbZJbgzNyNx2VeCC6BFQE66mYL19ypBGCxkBGobPNhCKE3XL4GJZZtzr3cRpruNTk32YTlz23rI
IuRhEnrMaZrtFyBO54CZ8xcqdKvT1NfJfVjDdNOYgd2YrPAbBIFF7RpyJHv3yXq3gDrfxcT2j0nc
NXfOIrdeWdffQjzu90MxxbfFQkrUIrAuBkmHy8Ki3XIDrRK/anweHpc54feYrN1JdZw9gDtf3hOr
7RugtHCUlSFtakQEdXWQp8RV4WulWt4OWKV3cQCoUUJ3d4dbD+R9nXZfXrvhRS6JP8wJ7Y8aUNh2
HesGVVGR+Ayryw8ljcqb1AIMLCo33FSkBGjOawhf8gW1tBuFjCu8yqFe800SJcq3fAn9WRFJu40M
cwU/X7SwfYLQGexEzSzvkorQ+7zS63MNyUrV5iQTp0LVl11hCuQ0xxN0FhkYmrbSlpwwBqIeL9YL
u8hpm3M+JOt27pW656OrjyWDOVnmwDQZpE7AObL1Dhl67lDMy/IeBdG8AfvElYBHZ0N5XN6HUJrH
EtcrSo7j2XzLvOkeC7OWu45n6VsdGfnTMTme40WOv6qUNJ9NZyDKkWgLOqYmdNArR/ZGKWavoHcr
b/rQZXCSgH7/byA0uJjm/guhAew5SpseP45ffzp1/jLWXP7gfwh2sz8wKYOySVEJdYm3+ye8AP4Z
5H9DSoAFKQbD/xdeUP/xZ+EzrGdY5y+OVvyrfwAGxR8I7AVZCr8WQmsww/4twe6/+2qQ4Qm1A7zI
SAAu8UEuKoR/kus2wmfMgeNBK5Y9zYfl6Pb5nv8/Y02QkPQvsATUwJckSKxH8O/EwE3+3SC/FHhI
1WjS7cgKFV3XXpRRq71f0BvpmvFHHXtINCfWmZsV6RLbIrH1jeE58ENZu+NMhuFXqN147q3Fno9p
mvwaVDxtWFihpoIpqHiVREP12pho3ner1SPQ7bz5NF2Y0GhUWowUiCdzaV99T0XIXiiry5e1mCPc
5QqOCdBmj0Vs652kHF7XiawQFa5YSKJVcNBYcf8+xXA4tHEWjy8p3HPIkf1f2rCSTvcZlqVr66rs
SgXQMlBhJVCUmT/VZd7VaCc20wI4bzXAhvFR5iOH9zTeKy9r25LUkqitOzv8hoJWApzsxxFIdMma
E0RHAj3HpArov+TwIGBELWD5ZX65lNCm/HZK4ava5HHv3iRSy6DDjJFEuTFJx6Adg7kVzVUloG8Y
OBSUeaOh5XQeBC+iUwfUxm2rwgw3S7+642AziJsxwVUSkmcrPpRd5BslpntILMW8iDjq6UfZJOx7
Jvig0b5AJIr+n9ydV44k6dWet8INxCC8uVS49FmZ5atuAuU6vPexI61DG9MTwyGnu4fkYKRfF/oB
EgTJQafpyO8757VOqACH2CotzDsAF2nTL4YrZ1XxAo+U+XFT92dZH9S9TJySWqvdZFuxkr/p85Rc
jAn6b0fYl+6a0SK5KRU70SZpc/ktiUft0FdSXG0RWWZPXRvFbBhpmX2bCiG5H6q4PZPg0R7DmsE2
6ksKIbDs7Bk5i1sdMy8HJjKag5AwhvhLa56DIrE+q0gw0W52KJpzbWFh1+YrhF5yD2Yu3c4DKudO
M83JHcW8gqYbgwjSDRn3u6RE5U2iGOK3ZsqytzYP5cXp0bR+mo3VEDDczicSXsPEsaxuzpw11wC0
pMIcZCZL26Emt4LbcFi/XyUUcztZuI8nvFFwcuIUHSYWxtJRMkPuaTS2mt1MeV1pz2Ed7gc9sO71
oQsuEMjRN3lESkfbo17b04pSOLNZFvGuasTRZCBjst/VRtiJUGxGO/u51ihfckRImiE2aer3xiyc
dDjrxWOCWR1V6IuZlcfqKxxN5SnpeNwdNSllF6G89N5jVfLDXJFe+sRCRNOLoDSOUpT6jhVgeu0a
K3hGmaB/KEI3nATJGpw8YgOyzJkDJkgrNnLw8A13omazgFeHIBjgucdeXb4l8qze1WOtQaWGQXHp
8jrn0aj609JV471lFMsDVm5rJymBIdlmqrQnLG30yYxK9SDkXQZ/0ApVwi6gtrdqLOqp7rKBJujC
+SdwGMioN5pTk9VshuqMQUyrMMYgCrFb5h5nCfTWgxYS3JBN3EH1AFKqBakvmLQ6YV43Yap6VKc1
QJSgtvk2KNmj0Bint2kEiNdrvbjX25oU/oYUYQG/oKNE8ewMssh/bePC06yu2E3p1EFG6R9BaL6o
bQ3apKHWJEJkwEZYqzsDvt+W8a7bMoQy8F3fI8kRMCPWeO3idKgdOQwr+CqBQT+xGs3rJtnadUSC
OuYyouIRWfbQ1KaxrRdl8ZBOjY6KWK5CCJ9J2i4orm6tIvscFtagMR3BotQiEfaZ2KDOjzPRxTKV
Md0vrXWYdIY/MWyzvdXXdGJEyuz0Vq85JtH4ziRoYHw5x1ihCRJl0YFEmNoQMTnOIxFqQUWycdNY
tohBK3Iyc1wFA+p06E2jeZbwzN0oc/wEA3wJqKVYxcFZg3ioXXfjSMJbCe+9fMRqIh9Tqg7vhoTg
KXwFanzLSQoWPId68mSip158I9Sk0kE7rrgNAjQ3k5WwYmkcJHMPzaa/ajELzBk/ZbcDaUt7IOXW
jHcj96PTQEWhy0mDwyKY0r0s9UZyWXqtGvYV6/NZaVrWCrPX4p0O2ratwro9jwvp712sj/5gGoG0
BQYMC0xckwW1HjPmp2Clnq7Mkq0jZDoImC28JdSM12YSr6C/hIWn6NaTUBH9GYPAc1jr8rdoLPHj
aZ3gNmR42ahMrhpy7mMs5feo7ZcDrovunhIRyRsDMznoqRw4CkDaToC6dZHMm5tS7mZ71hvVB5C9
j5LFR7RD2o6uvM3JKPuEtyoA9Sa4B4Oqo/TtRUWdD8NKj08inwlz9NOS5DsDXFVvtU+W7z2X79vQ
CK85hchInpr9wjTqJXr51OTJDSaT0jNNHnqrbJCcpaDD8sjlxi2U76NiFjcJzl226ojAwQxuMA2R
AiRm8NoPwAijjLjYECTSFYVx10fjjZ5kdPNCgDljryWeWet8hHipre1M4HKFJQ+w0+K64CgtdH+J
NPmTZ75zSSnPYIzp/9BShXMC49pBANrmI+UaHIiw0bNV5B1tzWW4U1JCC5A2NjI/qV5AqTKp2Taq
eYKxoqzqoAel6tgOljTFXmhYns5CAI6tcuJyu9pSEPAUAeNPunCxuuWpHWsL4CK4xxY12arMFN8I
N0naYcUxJtNp1SqwC1HeJHExIjbuzn1hIOoIcn+cphvJ6t/LodkVRnA2ovyaTLKHXnUTIlLgiOME
LSpWdBDndczYSb38LgjyYWgRBS668CZZ5qsUy8suiXFON8KwZxe7BLNxnPX51IXibonMp2mcvT7M
HtpM3kpx5jZyu1MjVt1lpHRdLDzAvO3SliRy8bN24L9Ps8rVQ4xLvkynLKkRWmjXsFpQJoUPoVF/
07RsXxbaJVTGxE7z+aaW02KTLCCVs9F8k6dwRauHR22aXKsxT0amem3VfcGqO/lQPDVmdFVq1AFq
IezUDNRLEm5CJfus+EUIk0K4Gt6HscZeBCyCB3Tlo9ykzMndliN43fCIA/c2mwp/CDpvmRQQcX29
yC54g+6yGKeNylaFW1e/jIVwJkjlDK2+Uyf0rnpU7LqqdhN5emuj5TYNxAEqFgQtNwjsqONjbGmH
sjGeYsWk/Rj3kVVXNWKtBhU5wJjF7xh9i6Hf6GE020E6g0avwpk2SOVNF+DZHAQVRy9E2oxX53GB
PbGlEplp1RhwvNxVCYq8ZNj3hKB05rRl1D1YA8FndTDtkxU+UqtDataeqsJ1LSgukcByF08zAwW/
5KccO78dFqRDWaHag7RGOyHhMNfKtzYeN501PkgZfmKlfs9wwHdic0S8+kG4ncaDmt2nSeM1i+o1
U3WTNMoNQowVQZ1cQGM3FZJjJQOsinF/zCYLWKPOXWPUBBvnYsofEAUO4RIbBXWEnevxJhvqG6T4
ha3VcXcblc1XOYSUfk847ZtBQk7DqdVVuQOc/Q72+96lml+H0b3SWm8Ew9UHHn4gU3HaCdF4Ehb9
LukE36jnwpmWFVrTEIXmzbQn0CXdCRLiEnu0CmEbZmXtrbaES5KryjXpu4UHokL/X64js75Iz4vU
q3fCFIuHqsSom+SpZZdkuYCQEeEe0sfiBkWmfFIhlTlTkkRnOcdkANxmeaGs3qdZiuWgx3wyKLiF
Hfbq7imMQ3657YLZOasFxu/heUxT61pk5ktoYhLLpEndKwZpz6EJuj13YhvaICgJN5Y2IrsY+goe
tDUHnV41faod8oFNHz4lHbeaWY8wg4t06sO+VUqewEjndBBSa/EiCZ1nRUXaXOru3FYbrW5eyX54
BHpTscgZN4vAl8mcSUlwpt0EgfVZojqRBKNFzVoop1ADA56UNY5UQ+ZoDMqwk+P5ASU4hsJ6uCpG
deqrDvrDysADowC5WH5IGG6cyECYBm3IONELNe2xCICsaoRF41yX8UCHY3dS+U+1VDhMA/WmZuKw
ofoeiyTJvLQjBE+pyV6OuJgBH4PFzhvlFRCdMDVDkhwoq+xA42jsakKcOJlg4vkyeq4O/nb91FTQ
X4uTAoAeP2FguTcssiCX0CrsLBGZEVGpvGG+LuhlhuD2SnOpdsT3lxtxTswdMozwpjKznFdcItHW
hnER7opFM856pdNLawrKJhlIMTDbxrid1LY99m2b+gWqJUfVmkJ2o8pikR5W/VXKCY7aa85JMdI1
X6bZ0glaTnjVmIZNlffpVWNv+EIzN17CWjZGOwRFvmMObrwqsHI3rXXWl7lcfh2165uITXBrKW2E
xpvDH7tUyNdMHMOmy4xio9dS9tqNmPANedahmAW2gwyQwZ25Jy+gU43XKbAANp4c+r67Mf+ohBhE
F3nNoeNE3ViJ1sLDVdURJ5BIfWCPzr9ht3qXKlX5NvcwZI5ZyhxDcRjvMB8jMxRnC7dSIgznFPEd
cqmx3ci1Uh+wR05OUs31B1yLfjCyno0vnNYYlpFTp4hFfyRr86jSKeih9k+fOaVEhym/ew0mq6Pn
Ji9HMO2GTGChR0ilL9S8jiHlq1PTHUGbGeUlowVRLoz0Q1WSmJT92qR6Qlq6TduNI+tT0zf0NUtt
dTeqvXk2jZnQm5Rr6mlOhGUnSxAmTmqI2TVT0zs5SDP2pXbxJWiXPcx4v6GSNPFyaal8AjHTgFhm
2NysoyJhwwNesE5MKBRHckg/4yDhcDFlNLDVe90nLL9m1WPJlOVdM5XyIVQXwWsURb4il+U6EprW
TLZtIi8MSmOpfYZzMx7Q4Fk3waRWb/mYa0hIJb2PTiv7eFsk0HOEuZQ99s4oec/yHJA6j82zVFLR
4NSEXjAaDWi1FEgjDzJGfM0zs3npG7VyqXY1yCRA7rWrzFQAPze7k1lN+PjmtEk5+3Og0aFPpnPY
NK2vzlr3PGZGzuIUpX6N9RhPCDp1N7Bk8TKMU3HE4kyoo46ggBS5SgPgyeRxqF3YUfUdxzX5UPpk
Zm6c6njBp3iW3WXhMJDHSnzqQ2k4pHNtbAszEq+crdKnyHs+AwuEQKfMB1zXKN+UlJj6CA0lnOrc
vRaxIQOtaMrwNcVJdgXwZSr9Dtj7LY/mb9/lz/yIkgFeIfZRdB1TvaRZ9J+t//93KFnMtmEF868o
GYGZW8Hrfaxv2z8Nm1q1Ob+b5399HURAmmKCFVL+vcqVvn+dfsbzM4UqZR50FsHCJPIG+yhC9LhN
nAYHsBM2nHUA7I9zEQaM/SX2BrWIHGrYEd5VU77pjeDPPv7P4Yx8fPo9cUuZYISyaP4kKSqQ+amg
bom3EDz9bCaaZC89CTRhJdDAsGjdKQ3D5JLxJGz+8xePQ+sPX4hEZAaxhTKtYb+mc333xRtYA4ux
ZlBgzHczrnQlOk2/5UkQ8vSv04WkP2CT6+dTRY4p2ZCJqFrfxXevMjbxxIAepZ640fdN72Vuuul9
egl7r9n81ivxl+Dw/9YaOwRp/x40v/Rdn7/N5R8x87X17zvMfHW+UU9Hexug9I+Yuclqtf5Mfkqj
kn4h2AKwnF8p4YwylYH/xMwF8RciGyTSbiwTeazIv/+KyE5dg62+ey4RhmEDlkyZ5gF+ERYtLz8+
MUkr9hkPf+7iiaA1Yz8MQCNIbRpFvU0rc0IPKwXdhw7zH9qlioLD55RM30rNCF7rTEBO3jGu1Uld
PqVTrZ+ZPqm/zHTrTHjGuF27LTRvINTjiJShZ3Ap2umAf7r/4JwfREceTPWKmWuSaILDQO6aNQop
x5wk82BaMasn6IQfQ1U9J+UaadTzgc6FoKjnuZe0lzafic4zF7b7fJhQOUiEgbd5Lh1zLnukASMQ
Oat4hHRYiXWyLGpRuY6sv2jvhwkECm6MslhMH6hvUnvV0h2tOQZXkVSM3a1ekdDTi4896OOZHgdi
eZh89/rcZX6HUP8mjGu4LMvC6uHq/QoCBkktSH6XdEXjt1WjIchNl+RSGGEmYJQlsbRvm6VCtdbj
/ulG86MLRwjSifqgjNWgs5gM0F9wA0nIMZBAhTjY+HvFzi/QL0qgkXoWuyW7Rk2je1KsaLUDq0w2
QAZabIfz2O+XQdD8gEwPzBUL85ONyk68jHXcugy3MsOnGmEvNMJ89Jd6nJGrGWG6yRdQAFtto+Zk
9rN5IPdmfE5xIn5qDTE7i7mKU1I9T2U3VfTmU19U6dFErEN+fd8/JWYJH1fL4XM7Zf3iGp1q3C1C
S1ZP1veVTopUQJDGGk1OzolVcLOjueFDIgYNXCwAPaFVIjsU45h6H6JHOalZK38pvSB/zVYxndQi
W3YUhx5kZQ72k9Z170Gilq6JmI8dSSgpjGsjAwd+UGGajiZwQIE4rY4kizMgUo3Srq22XNLo6AZW
bncK5OwJlZTi5xjeztjcmm8QrYKG56DOtiWZHm6noYikISjYsf+Ym2YRae2M09ht6mH80E21eBjq
NNwMizLifxOm27mO8h2RnP3XrGr9s64I4w0m0d4nGX95lBexOM44tjatkIxXLbeYI6oyulXFTHNE
dZ5EJwxj5QbOn8oxmK3ccko9HTckHkQvRGHJBf3YoXgAsCcLjZgMFQqlncLdGJviQ4cW8sHqrBr4
cgq729IyWuxOqrWd6mj6NHTUZFC54reyJA8DYDUiNUVcWg33WRlbTkP50rVTauhyRB4kk5cYAWyx
XcPoCTuon8euDg7xYPQOM1m1n+S0vQ30cHrKpHZ4wViTtY6lLrFPdFkBDG52ooORk75TcLat0EjG
gZCZ7F2pNKyEFKtr2xGl57athmCT5QJZ8Bjvb5A9ZiktQtjUB6kimsJoq/aRVBzqS/EvoCRUJtxF
yly1KHKCcBOI9QoZL8OXhmQAxxWA+X5ERDJ8UHU9PwQFkTvwH8IziRuOIRfZVmJ8v6pqkJJ+R+R+
bhgSuiLZvJ0KUbzMHYrYLC/SfY430e4Wi1WDjejY4KLYzIq2XGaCafxKjDJ+3ItwH5ONNdsC4VbE
A4vtZeR5O7F8UyLHF3IvqrH6mrC4UrsgTthq0bEN23yYRyfMktLv1BpbTWwG+UeOayPE9ywC4lgp
6QlFmycEdcU8lbmsAD1hMsCZ26aOuYJmhAan+47B4A6vUHlUF0XBglKpz1EQohlczKC8bWWtXd0x
5Ejw+Auk01UMQweoWiCuJsrZSrKZSFceSQqcjG5XN0m8i9ielOMgTi3ZFsEiv01ilG+Xgg8xFKGy
rVPVfAeqSc5NIlfvIv7ihxD07NjpJcpcLZn9sS7NaxNGhPBNy3BbyITRcMQkr2UEPWeDrKErnLpB
3bCbtTcJKQJboJF4V/aD/K7o0vQyLvmM96g0fcUMmmM1j9NdyAQdcvrVxjnsQmmLYnS+EFmmlXYx
iO0tmhnxtigFYy+z9RzBAYeHjrSvTVcO5X3fzmhC5wYLsdnOxmHGSwS8lUC9IiMyq/ehls3jMkjK
c0SU0ENA3BBAYIWXJ5llNI6jRri+zj896a15EbuSQNCpD4vS7RZlRuAnGlwLhkqkj4SmkioHSOJ3
ILXlPpfJr7AzMpk+jFimF0WLugIEVO2Hg9mm2osRgZPYbSXBn7JhWeM+mOsFt0aEe5pQw8C4T4ql
eaqw4b0Y8CdAcWKGe1dsZtJuRhXhtx1KZnaFq2TrEOowQQZqFBlJRVYiPVrLqBOXp4TdRwXweIuj
XD9BPWOqM7IoeoRp4O87UxmaUQq2hOXwMMibsp6VCxIj8u5WR0w3tsN1Igtin6PMglmS2RntEgR4
q4tZuetTK9/+Omv9pdnz/7fktDVclCaG/zRUntGJfv3t8+tvd29F91Z8fjXfj5f//AP+MV3Kv4jM
MwaSDIMKxZ8dHIQmy2uzBgw2r/xPB4f1i2xRbsf6IxkyK8maTfybIkNH4bEmstHnSe+jTEP1Xxku
/14U+fsWqJF1SmYpOeY0sxgSz/hPEcCFOAwgjQSBWTM+CWBlMpbqSOvwQULoWhu1VubLNDT6fa6Y
RDSWTeAnVVe+1k2WeyXq4qPU1CF0O5Zi2A75yfg176pfo69QX1WQdnjU7b7Mx1cDb2m1n7u2Ej+s
CfJ+lPJpj0ZjZMmbTFRmCY8wdIugCi8Kxo0T9g/hJCaZ0tgS/ytzUqSnOKiXrBW56wPxqBP4Ro52
zsFU4lrFfRAK6UMfiTWtQGkPEJ5pNWk/YJ8KGkkrrSA9iJfEwZup5lUfiGq0S8OaucGnfHaSvJU/
iBzIf2WUvBokh6SBYWB0LuWrHHD1Y5GK9uaAPD5Fz7/vKta4ajaku1oLm5630Wb3M9ZvAlWlkhNi
FO4DBLmeArBzjZM0fiH7LNzDPhIMNnQxGF1WDF5RYO5IIdJiUGq1dfLZ0jcFUwIixCIT7ozckq7h
UPYupDcVVRg7/EY3J6dNGs2PCtAeGX+NueHow9VL6I9Feno8YAZfiLWqRLVzK61Ut2gt0Qt0lkXO
kTg+tlhbgHQmqW9uE6Sg9WOhECSEMsb0NGJiPc2MWkdKAypQ5LZ1xDibdoHUZBv+IhmJcAo6aFqn
PXxYeAilSVIcLam0pyAbEIvNYVwdOPh0N4EFktyM9f/eNNP6RSHX4qxrAZcaAprBhReDXa3FvPZx
K2iuKqShPzW95a5XkjuYiXGmcRLmezDGqzVoBvGU9bAVF0t/FqpKeKHTEOAV3b2O9KYLUM/kBp6M
VKtvLfS4BQLGdVTT1BBMvIhb4yJVnemGaaZsNLBMtNl1axAymY+PNX44wbYwBN2MwTCd+6qtHjF0
Y2rvmD94dsfyIYMwh7eQavMuxeazCU3w5H5Oe+CzOuoe9dDoXoJpFnxW0BTGgff7XLbSuFWsMFxB
/3oo4M/0/iAqa3M4w/ujIi36NcGU9xBkcfkEy1N7Vk0Qld0DdO5rKtaxAknRlkDD+o6EFBVrcauN
ABZt8GAscXnQw9zInE4wlWeS6SyKcAk93XZW1R8jU518nZH1SPKc/Dg10LcGvs3czpUyPekErvo0
jIAfMhk9xZWZH4xYiz7SyVK+0rQVnpCiN37YWu1OlDPjzoia9FXqrZDIk2G+JdO12gvaBA47B3KJ
kGVKgk2BUNkn0Is+SVPTkK4ShRd84hkou43AAUXEYYGbqlBa0lSzXNwz4KS7aRyDo66nEx1fvEW+
+caYN3g+pweS09IbIhyCt3ou8xgsXJF8UWotXlYhtwHvrvItUdXCsgUZr0JXpMmLmhPnUmkSi3Ld
6sqLqZT5gZxAPDKVAmtcsex3dt5jXyUeURqdll/isW904bnuLdzXBA7L9Eq1qFwEHuQPrQA4cyNN
md+KbFpz2zQYXq+epBxhNDQNzcts2q9FoDVnROPyRxZjoIeIGLE7t1KFIMQMwNqtKHsP8OzutEDN
PkRrKZ7FRVfJp0mku6QMyyPXQWS5lVXq5HBIZQFnIncCc1C8bhWg2ITE14OyrLlcRFnCYG/BPAam
HiW0tkOR9VR4k9lrOvpQ1k+CBa8tQMn5YxFXJ6O3gutSWOmGDO412Vi0BKT0aXCjTIW6YTaSNlJa
9S/xkuenSmiqo1WWwoaAVuLGSCX8FK1uTQQpiz24MuHMVaxcFy2bd2oNxdXNILSxqglfCl4Pss26
MLvgkw1PqZL0+3AM8rOmIrHLhaW9GHowbaKyI7EizostFv5qF2eg5shaVPlR7+LRa+Rs3JFZSQYd
e35vNyNdWbY0o2Xy/vok898ZRdMQfP57FI0552//o/hs/tf/bP82/+3SlEP8+VV8/Csp6voH/WPw
MX/BU8e/AHL/ISr9LfTKlH7hJ27JcGhkvUvmCmj9lh0raWhRQb1XvM0C8Vr/wN8GH0n+haZr6Vdc
XFVF9a9lvK9S0+/HHk3/tYidrHh+A/oK0f2Awir/LBoicwXTR2UrgxNXDlFF/Sl4CT5JMmnekVIL
3uCIRJxi7jxBQkpOaaEFsOs/6xz+uRxB1dW1Apb+eYoLwBNX1Pg7VJhUrQqQGxoybvxip7h0kTm5
RprVlwT1A9Z2s3ilGyOddHr9Klp/8vr/oraH0VQnakwnVoxxcH1/371+woL6X1nbo/6IcZoqUb4K
GSwyPSm0LvNo/Pj6oF9jnay9Pepm2JlIhQqCEfe4BiYZpMVO8dRmz4BH2hOcObHbmN8ST+8R7juF
5QTBRn1v7wAxTJ9Gh44yEBOLyZf6ND7NUEdofVmhT2QnaJfpJhud4FUZr6g57v6syFlZ5+XfH6z1
gzDsG5pBmhrVrbggf/wg2j87FYm3oARedBZ32RkAMgJyiWM1+EhEsyeJU/clPBqOgkn1NHiyK24D
y0Vbwp0jxz5pJ8HZPOdP8p/1rP/KL/zhDZqyzjIOXqcbP4mwv6tj/Hs7jKOQ0ShwgTiZREqMExxV
d8Z5ZYf3mkZuJ+osW3IUJ/cJCjM2UwFu9fdN8d9zIn/82+dL++49/cT5EJr2ez2dvjH8P9bTwVI5
ifPdMXb5+2f+T0TbPzoc//FN/PTM/Z92Gv6x9pVHAlE+AkpOHSTpPxFtDY3l07hWp4nXaId0pUWo
90m+FrFNxd1wMJzZDz4005FnHxnN7JIZso88nUW+dP/zJ173xj88nd+9FePnbe+/ojnuXzxxbLh4
C1D8c9aSSPDjT+L/ZY3lv+iF4b3gLOICwdRgGj89aXMHakuWdOK33ugxhRoHk7jlwEU5VY3u6mve
YCP22BT7ylEqgB3vz3pwzD9QgDwLP7yJn76Q31suCRVxaUPeE4rzTeTlPeNeRnnrtLQzXMrb9FYg
lGz2MusGQyHQlJ3PqzztG9oUTAxoOBnxR7K0MDSTGOrlOf4n9LkQOC8CCQYEzcrHTHGQAGtefNav
yg04LO7CUtkzcDc5L7vItUMo03QU94BGpctWcA423UXEhHBuJDukVN3Oz/J+IG961x2bS3YxN4Jk
V7vlaB0kn7ygHEGBNym2uqFU2RGJitwOR7k6s8kPMmyCHTy252C2+0ckybLpVMflQ65IPdkuNxQx
f1sse82yAcYS9C3dyIoTyvtydCWiypTL8BHN/kAv9bJtXD4u169+1r2ZVPGDTGqZ4BfHydXx1oJ6
u/VtegAQNTWfzDfTdAaUnZP7Or7BKEmRm0UbpTnpWOdZKawPFJGm4Zbxs2R8GqUtsDufiwviCjW8
iaKjNpwpd63qfb8e5q5uEvjks3BXgd+QzIpOTHH1+hxugysAveSjBnSmrQwd9Nq0Tr1R6NM9ZZ2d
+FG74cuMPqPIxTRoTYdpQDDnJR3xBPy9uavfLnGUG4V38JbWDiq1kSoiEZ0MJYiOdNEu1lG7Y1pZ
nrNwE2neTAsc6L1jDM5w33Ue7M1sPauP8nDMDZ+zRe3dNL1opZs62WFEQnMf78xm1+XfzNCLqDo9
Cm9EB85U8g0IAnnvvnGL07BMbazOthhRaxdssJ/Vk0f7FTwVAds2b22Lf3bYRk59bjfV4qZ7NsLe
05jSneadlTn23ntIpO207bbT7XLtn79YSkiXeq/putb3wNX7xSUn/1v6Fr0gs9kb+HUTx/xc7OGe
FKNoX276hzWcQnML0S03xC7lzmK3jkBJ+TbfoMCJueSvKukf9n2ZbRZrMzrKfetRfVcQE3JsHwQs
wlv9ET2/aMepZ9zKnwoJ1PvSec8+yVYCVE23+TbchumOmFy4iUG7labDYj0EPBI4Ow1X02/b9iMf
3tEvzScWv/SwwuhuVe0tMq+u3VM/2qruFdVTcK+PdiQ58kV4AP4lqBzgfIv4UvWUFszeaV9k3nJ7
qcNto23YXfmeKf/Wqu361DYOYSGZYzzRVVjFfKdg0UnhWE/YidPRIyiAgs/F9FmnMSgN5t78am56
iIXAsRz8wA/q+FQ/K6In3/V+vevONAFv1S3ulY4+Lyak5+Z2vNGYajf9IWOUDGzaZpHwe7Jiy6HX
eW2/ySlNtk4ktxlOemq2gNT8WUdiJQhzNbeTI12NDTL//XxIPJRhtTO6JE/D1DjKjs10k9/EH+NO
b1yozpmSrfRWUq9QszxTMmOGP9Fbo852s1fkU3kxnw0Fs+qXUh5y8RyFV3k6zJlPj+EwPITyo5bc
8Xm6LZnj4NdedSaC8GNWzmIPzGVX6k28lx+Mgzhv+sovaCyXbOMp8jVvlI/TXpv56l31Yr5IgSt4
8APneEd39yXmr7J35PEQDnaXblPVK0Y3+wYdc268/D4MN1N/u6r9HOmhuI3RGHiT4MndPqKjU6cr
N213kY4f18OWoVNXY4u72e9l2pcJbZzvTLCrS9jc5LE3PQoxEP9RzH2giyzbVm+Z7pP/qog7XKzF
5IYvmbSdjxpPLRF9o0sdzzY7t5cVDBNdamr7weYv+aE7p/SzJLdGY2O4lmUbpbNr3oY3yRVS/Tm1
tsQKSPhT3eZL3Sqe6hvX/gMTmpt5XY0my5635P0ldqB5inmQTtmeKL3BT90a3VyFG9SR8svQ+Umx
71H3xiQ/bCrdr62dtaeo6oasqPRjVNxiOAb4bzvPDN1kxHPlDJ7myNuYViHypfaqX+6ms+TUz/k9
HY4SsvXBlk7NOXsjS5B2KVxl54SILFu7anT3BYjU7egw3qUukt9BJ6zMWbDdNoe2viNyLQm3xgsj
5wlJTjS4ynRqzVPwBNjDvu+RB0llBjrjnYHUlI+qHlrxDm58PGqIakqOCTigcz04yTb8iPbVV3I1
3xGs9+Sp7RuqgmBWODf95HF0Qyd1hd1MQiAtifTI4KoYKtIpfLnc0p1V3lho7fkBUYmluqvWNGFK
3pmHdkf8xIYk0Z21zRyRFZEOvTPigsrlUlA+MfoGZ/E921hHQjOTfflkXRRQYVt/aEb7Twa8P07S
BDmbmmioOniXqf40WvxeJk1fg84jeie9h7ztq8JF+YZ4u78DnNqCThp/VjHNZv7TaMkrr3IyWePF
Sa36ccozE3LKwfjWOtT4rPioqHbwgDYyCR/8+ulPPueP+/u6Zv34amsw1ff76vB/3SzNpPonn/Cn
7/b3dmfu5OmSHCeLsnkaFI7hgbGL0JkqOAUPPATTvqX740P6IG8BJpo5Z7oYu/ap107tAXxaq13l
GdVqvFWO46tJ0fCzvlfc9iHnwtWv9WNysfzX/83deWXHkWVZdio9AYtlWny2KdcOd2jgxxYAEqa1
ttnUAHoUNbHexswQZEYGV1TXT9dPCkaA7jDx3n33nrMPlr9dsC/3pA+QgGTre/1cUy8Gm+oLS8v2
Bpum+BjflodZs/tP+P6du5aPmp9fq3vs8G61vBfEVPr5aeKJ9wdveGNn+MQlxx+21/6MGtkptr2P
yNa3HlhQN90hnuzxJEH7pTuJpMe2Itqx9vDFfKtfw9fwK2ZBtiS02u0ZBxzQBrZ69Q3CvU5lsBtu
QtAl+OlNXCzo9jZygykJkbuTxbe66UxHxS1P1ll3u/a29XV3gs477WdOwC+Bnx+Lt/SLiVCzpRHu
BHfWq3onV6i6acM7QefKlwh+RLNj32e9iy/NY/8svbIBho7hLfvhTdoHW9iiNwoeu5NwNjy62C7C
qU3tL56yIbqPwbE7ugugKqe4/TZed9Pyho3AwD/2xnLvhsek3JJX5zW3ESpv0x5u8xcIkM8h3wTZ
Dbl//Go1WyrLpDigbtgbb4zol4kSHa2Oo5mu8pnvTLoTa0woTeMnCmvhC6LJoXctijCnFplBOQ3L
HXkBL73kDaONEWp8AioQpZtJvZs0t9oXud3embSaf82o/PdH7vVh/b4N8P0L9GMD7L81J/2blPL7
T0dNposEG2tQ7Ok3ff/6tv/PEdh/cvD77hOtH06+/82Z398A+j/8whoRq/SELEmiw/lj1+W3CG7a
QiwWWb8J30DtvJe8qMlrw5+K86s4PFAe1Wc4+pKd3Ci3seDDTLMmnHwA4fC2bJn3N054hPLZJWuD
cB0+SFhJnaXyyL4Z5cN0CL/afXsD5OxzcVS/vpuHi6BdJEKTrnhKE+o0muXZY+zyCHLE/euV+U9O
+zqOewAE3wS84o+dzAK7XDMy2vQHvzzjw3K+xWNbTn8GtkdKlUfHfyf7lDBecQK6mr6s6b2m03vt
z9pK/7pg81UQAzLAlkEPfHsK/7BJ5P005nKjxJxRw3N0MfyaApfpzVX2RZeC4+dv1b92/9CDWqKB
IFQj7GFNSv3jtvRfzwT/kwdqJTwQ6K5CXwSq8MNmJE3gkr5lghfPjJwLWge1K+efTXBqml0CjsDM
Py1OlVlzAgOwQA/OHRGSKgfZNVgHIZtTCr4OGLYiIlc8wGOVWO04q9tUbPm4iXtPkk6YsafuGC0e
9a6WbOf+PieKkAaJ5mNtGvG39HbsWuxRR3z6wSXON5gdWeEUsFdrzJJXvv/kAfuTuyphpGflUBSC
fdUfrrEoY3mo5nwtNGgeOIZPjyHUfBJ/bksOGCcOu5bdHidsDky+d9Ne9in0HtK7vNkol598mbXO
+P69/kdaORJhBIQ0lL6/4eNvyejBQ7RGqbjp2dwL1ra4pLdA6/pr+cq1qTwVt/wXcpMqzU8DgGCH
Yj4JZFA8CFQGhIv99df61mX+q6/1w+r+e4i6uiH2+FY6YMTYJLimbXIZOE3tQSe2dJo5JOd29jk/
R7fLW8h4/BqIdrFhfXCNG4PgHxz4zNPPA1i2nbWTbxs3+EkX9k8WDN4TSUTbDH5EZwDwwyX8PYqd
cxvtMAKr1Jrk2Pk+Fz1zfuXG2p1MycIRI/ACcn+Ws1pf6+pF8ghfCGs32o/szTXO5r++jIis/+T+
8o1oljPr5ksaP9SZc0/Oq1gCNay99tMKadFF1WkIIZiYudcWZGRhyEfjd8RNCGlnjk4RbiBcjN0u
0b1Y2o6FF8ub9g3jerNj4I/mf6cvMJsdvb8VFweLbzi5mEnVvRG5lE40JcUWBh/0ANDPL0y258ck
9rqWZCxXNB2Bj2t2PQUMegkn97R39YHGVFx641se+gvdOumkfgIbHnI/nxjtYyfdEj3CD+ZcyS/d
fUwfS7cp7sJtei6O855Z7vPAF7nlR7BrFnaAgtqk6Nq054mj92UYoPwhKqSVsLE+aKuNGcWJg34v
u28iVwI3cIM0F4O27OjSViezNH2hlaF6/B49DUWhtMtzjOzbOBjLXZlvQeyP5iE37qAmaEQt5k7I
xkSG1VfaWuW5xKz6qOrEmWwS3HwAJOttIN0EsOWzYxR7armhy4ebFygkREzZdEu6LF9ILasuoLek
gfQjPxr2lh1sLEii+Eyv8l6l9wTamgZ8TxPOsmm8LaQ/7chY6/finiNbYItYVh05w4RFTJYj3E2l
nZIVYDk6oaxfJKzxH/rabPpCvu+1opiuHMyjNUHIMDDsWaTB5pCurdI/xTaFc5zup+gRz/I4e8pR
2qJOzm0akf6Kz6RG7V8mu/D1R9bnhrV3/1xvO5f8Q96FYdfSnD3TKMrgaoW27oqZg/vUq0+mDtIc
3DSmKa+zthAT5cfUE26rG/WBNMRzvCU8/h342gt+pfrMtAEGYOWDk1AJszd8YIqn4iZ60R2xd7OX
4FHZFi5Dt8ratcSyF6Ud66DWXKkFsUHL2V65s8aGHmzS0tzlnkQf/HbdXfOiAKsgh8bu2V0sTzvs
cFA6KLrv8v1wR8Rt5mq+gkTiQQBo/tpfM5f8oE0R0WWUnfgg8aF3cKqze/lN9NZzi74RHeW4uLk3
HTLfOnS74IreH8aI4KQH0QGccCO+8SwPu+7LQqjzdjoaPiU/OvvpSHu74xeMLjxh5dnyJzfaiXvk
0sJTvCcB5Gv0MdNK/FrdkbT7jjK0H1xo2ouPB6pjN+lJlH6UoUtOa1dOfij3mmiPr5hHe2AqTlJz
Tguv2BWczKER0NKUJrrxPvfqTfnQ0k7ckOXrz+5w3uRfOed4ioP26mtkHwP4MdimUI9gsV27PRpA
9rOAn/xMp+ruo6ZRs11j1ATsjo544h5wfn7mJrrhiVH0+3iubtJt+xYeOO31nn6qdvI+fgRhp9iD
nz8qLNLtgSABTypt6WN5kTfLs3gravZ009OFcLIH5aUL3VKig2MDvfeMI/iwzs92tPs5uVl2cUx2
+j55TvfmLn8mM/U0X9mgONe4ldt75CDMm85lmT52vNFb81zR7PY5uuh8nfBtuRtc0ZNEF2Hdnp7n
ZtwEn/k2uWj+dDeeDFqx16pkngB2xys3OQegHWe9M6elO06542XaXxJENPAJNsO+e1KHQ4O4mtZX
5dbEjm/KTeGXdrvtHTq986N4Cl/ll+Gwq6+Rq+/yyVlgAu/inbVRPP2jPtL3MClpmnP8paRH/XlJ
NxoBqSfTlbbTXXNBbOXnW8m+bx8mDn3RIwfEhnkKwKCz7vSP8mO9N55SGqzU2JhJKlui/6x51BWO
uBMc8Eaf4Un12LZ8urnTXU2LW1wX2no/HDlFt4/FhWTp5d54pplJi9Iml+9UPMRP/dNnQ+9dcagb
eIyKI3UYarn3ifbBdr7tmROfFMb9e0YRX8P3ZnQ+Y7e/ETYInOhOTieJT8dVbh5732rs9IGDL3UP
J3GXEJr7/BQf+1P6EHuRyyndT53IF3fabedZm02wM93eD+6EDQ6Fw3wQ7nXWqAT7uR/eBUTWH4oP
xkrI+o1duQ3PxJiH6wFVC7eR7vA/itPnSH/r0B/Kg3xqHzXAhYwpnkcWUaSD7qy9KH7vhY/Bg35l
6MTgc1vVO30jeynNi/qqclVxAtnSU3VHcBA6RZuJghON8a26L8/Un1vrwPCB/S9eAJPYyh1oUeY5
DLju4SdEjnrFiT740s7k5I5fqXayzB+eQ/hI7JIQ+p4t9qT2PO+7o+rU3BXpY56dxo8eBr9/7K/h
QWrc9NHa6SfRQeW4DdI9ornUBGZrpxUvB//NztFgLW295sivke3aTzKvamrLm+he3JjnxIlzFoAx
c41dto9daZdtlGL9G8jncJe76LTGXTO+oX/JXOuO93Cm+wZ0n+faXhRWs/Hc7MgTmB3xVfpovcCJ
b0LeNnXT8FhTZx+nm8mHrnIeb9loeaCd6Gp600f72O26m2GX3Hc7XEV+O3oxCCFn2YReHW3nByP2
oRFR9A2OsbkMT8pBpTm3H+zYMXfacTpYXv88Xat3BJhxcqYaTAZfZByjbrIFMe+ewrX+mu5Db7rG
yDt7f2Eu8J589kFEbPI2kx9U5clMKE5YsfxJOLQ6cgy/r44GuTX9IfkYv+3knrkn8cbPfGYka4MJ
EopNPksTw+vyZdWNdQeK+HTA+zRshdJdw8O26uitKzuNxIuC5JN9o3svK1/wwJzIO9bRmKlAeKGZ
r4J0IJepsYvG7vHBfOQcK3Mnp1NjW97H6EZb0a9Mx7wL/ODLeOl9tdnJzDvYX1hImQM86oAkaDlN
wZlW2GZwyh3R0VRivZOcoXT0kRtRiLndmank7JFuNzcuWlVkEnq/6aoLfaCpOo/H8lKc1Q/ts7jl
C7RIVgnh3Fo82bRjPybCSXLnSMeZnxsoR3onOtP4z481fj5l/bSuxsS/VZ+7wit0uwWm4hjM5eS9
2QAvYY5CO1vvnaDfiI1LDBDec3rpID+i2+CmOmOyOKBsLnnh0S/TezMO+Q7gjN/eZdmhB91pW6mb
ZrdqYOeX9KJ8xvQanJDvMe6SPUSBm/X/DRuyV0K/xojEpKE4K1423CgeX7zddc586DbWvvbLC7Wm
7MlP55R2OxoRr3rDIIc/r7SnU+0/BYweJ8e0CT7xJS++8Db7zXnwWINZQEtXPDROd+7eGJ3W9ht3
xQdbJgYuYbV2fc9o9sb0+Qb7zmmYZ0UTM4/1H4TPsW+4YCkuUGtftH1jOsprKNvmvbKZHpNtDeYm
drizE+X2c3pJtvhKXGOzeIK0kT+0vXnDpeG5SSOXgeg6hhHBMd9i1llJV+ZWeTM5o/GgHa0HBgid
x2RlgaZg2dyOKDgLm+G8PgLLOfyyBnPoNneiuIVJzzHEepyPyS0QI4plT/nkwdD29UXh5SKjL6Mv
nH3IJHMN2UVHYOYoD4wjTLa8jtqRvqkNqO1Fe4s/uFSb0M2fai/ZgiFCsLqdD9VroG1AoViX+Ck5
6Z71kuyHa0Pk1UNDabdOVbhJOQdimS3gxXzm2WUSAmGExqU/tbZ64BLrvoi6m3uendciF8GoXfvD
qb8k1/Fdx622KajE4IPQMmDgahyEFSKzX79/8GzCmjiSWDBbu/TCgzZRLNntfUIkEIYSFyAIuJuD
epSfSlc+Ckz9j/JxeAsvTejTtCUoF9R7C4Mw3Gj8zagBhluBTWvY1BfjM8p2WDG7B4AeZeKTCSM5
Vu+qjNCvzIeyhxrkIActd3roriSeuhHj8oozqbUj2eEpehC2lKvZJrpybKUtspM3wwsC8FN4Y1CD
bhuHdrbX0Ju48MEuJx8k/IxnIg84d+ARx8TxePCCcy5uSmZZy6lymyOK41Np2NoueD1UjkzymIOU
C8GvbbDlskwYp/Ei3nTrC2J8YppoMfjZ0XlyqFz0++gGDvpmPGZ70SaMz01sYbMKYO239H7c5W7o
am62oRm2rZgRKXcEI/MYAKFyemdv7ec7bqLoNrx3+nvuNrdgIjibnSaP55tr/NRdEy/a5vSz+m3l
VPvoynD2a2G6JLG7jObumePtRle8KWyE+XBjTsAh4pfuVn4P/YfR7Z+ZP6of+WU+Iks7kllkMhND
93ifkhy7626tr4tnvKl+8GTt9UPwXPryoXTVA5Fqd/0AYOQ+NT6R/AqaO34RwifjsY3WR7mv3OoB
SdsNeVX+sCkmJ8bnQU3LG128Vim/U3dmYeyd+KV8AThW28Kn8dYjK7eVPT0njbeq2Q+b8qb2mROa
h+HMy03vPbpNB0cllGvxtIiwJ3u+r+8NtuqzUjsNpwllL+BSDV+WV/6o2NTxG+xL692c17+HRbP+
IvNa6zTAbGbkC0uABdXGETZ4iu30Bt2EQ+d/2sg84ABiPLZ2X5mQF87HAYbYhf+od6DQ4NbdBAMC
Oqd8kbeouWmfeHwx6VQDS7gbVDfbsyZ6CztCd4aNy7+DqPuN+SGVM8/19JU1uTuxuIlbPvnFfIrd
MLIrR98WD/mdvk1dy233+RNvj6fTprOFHcCir6hXPite19JnwNDfrAi4q3BJTiazZhuaDUNN0eVy
I318k7mvQU27VRJg5ZxnydOEtQSZwj3OgsbEb+05LWP2n8wESZP5l+4YPToFtzfqVqxGP3S9FVhK
okZcmJ8cyy1Ir82yQ9jq5fv2K+wOsPrTluRuj8NSanOzAdDZ07k5sYXnP2vl/OlXQVSMwhahKU3h
77tMZpRHUmTyVdauoYraYiydgEIZxhbj3sjLTtpPeoPmv84oQeoaKmozDFu6KK5f6Q/t56ApDSON
iCMllPtDdTiOUnbFb6tWqX0oN6bbUsxQDe80TtQA8PfTXeylUCYBEHISLB8St/BlJ3+TP/Nb1cvu
yo0Eb4v9iPiEnlMNHqBtsA3uK8Zck0emiFudiAPZwYZCXXXCb/HaOeGX0q8240G9lU+f6zRW3PZP
mFHhQPNE4O14ia7ZGSvkw0/77z+7AD9c854Ao1gYuADy1dysFep0iCmK8gtOBSd0+//aPf79gv/Q
rJOrIBblns9Ldh09EJWDBqhET0JnIHnrlOFn7d8/0VN+f4t/aP9qwYABuuMTdWj0O1RSLqCDzein
J2Id1+Hf9afYFvnP3ikDQyHmP1glPyoYl4zAoSRdELrYg2v42nvEU6xTxPWXavMzrSKq+j95gy0s
kQAtAEH/CKMBO9yGyBkjP/6cOReABLalds8m/Uy3fR+kzAVczr2IuEjG2+f7rLA5eJ4Y2s43JQ2M
+3o3vUkcNu/HAb+qnd1On/Mx/JJ/6Xf9XfMQ31iEMZyiE/i/nzVv/+Srq5Isg9BBXUx61vevnyEZ
pZivacCcq684flsSZrY9R9/q0Lqok56r2jH2ootg/NdB0N/yvv7PdIxYqowvgzfr3xtG/neX/ed/
ACn/+A688tsP/moQUX8xsLgq2E4tdOjfgOS/pqJrvzA8A3gsfkOO/zHbTJJ+kURdJ2yMh5EB8ipw
+dUgIv5CxLpo4B7AhWsxAf4b0WbyN/zR7yMUjLHo4xW6/qrO5oVL5IdXWyiUsS1kK0EyIAyqnZu9
iUVdTQuIssToot0rzIswmLEvJDSRp4pKn/kCZTVuevrka2jMoF2InYAKGycmLC+ZMMpRml21TTkY
zZX2EKeNwnIf0ko1kjq670V18UWQDqAJF1i9hUZsuHwv1n230VSO2SSHw6DUqoucTUR6N4vlLrI0
nC1Q1XbUTdO5Ewj4kSeBCQ7QhPtII95ALwkYzjoA2Aphp0oittCtZDohBko9gq3uoGWW/rKiwdVo
lr0qspLLFFkNf7mC9GEZOWkKWfqpiB3KNAXiR4ytHGrbXO0THIyo3IaKejgRgm4zJggKWziHi23W
iF4zs4PxGoi+XiW+Lsye2SiElrWa7lUVKJimlhyhIZOmmvvRr6ciOWRjUW27oX/XKg0Hgp7d1nCh
fOJysX6QBOpAZl6Q3OBdiCWIibCpYOclibRP++keAlh0O01NfSnCWTnE4Uw1BxSVvnaL/HAQwRWI
zwV2I0KmGDfESZsBzlEeu0Z7bWMr2LaKQgVrlHdwDKTXSK6afUli1SHvmtLVtJqUGWPezUmCxXfS
bxZpeDNDujGxiMmvRS87pvM+ickXK1ZQaA1JzdPIWSBLZcg3C0lmBLMM06YL+/euy64TGRAelPZz
CZrdLSLzXrKI1GRZvpJe1rnjQKp8GXV3WlhdcdtRRgeTScOedtGIRMgKHo0SvLuE4NtsovdKRTcL
Ceg2S4H2kHBaezl5FkgyNWGvCwl9SDV4XUz4kUqSjJS2+rnPipMqgtAcdciToxDP7iiPnI76HsBb
ChQ8i+Iv6dBJDKj00xB3mzCEkjpw54qu8WPJPOV4/iIjebdonZNNsucsGK2OTKDhp3IRgZhIGK1a
sRr9rl31Cgj5XMVAqCeHB/OB2GbIDRaYxUQQOwdyPB3SzthY8yRvo6iUfS0ItW2U5sEGGsN1nlGy
qWFA1qoiy047FiTFp6zuVeGVVTg6VTIRhqcx/VGZ/JBa4RlzUbvFrAqAFGSaP/g7XQGo+NNAuO5W
gCpxrbWiOo7dKH32mRG8i8LqDh4M1JHfVsW/tUn8/wZIIDoClZ9MmfDv1383bkmL7sr/5bxVcfeW
/ZGP8PvP/7oNKL9Y6GFE8Z8uQWrEX3cB9RdVE3UiKSigcUxIVEL/tAmqvzAqFiULjJVCpDaIhN92
AeUXqm3MHaaKxxCHIVvV39gGVOv7cwMJlwz2eXZ0yghSLmXth+l0wqqbTko6uJrcdjc6aT+uls4p
FvCWaDl9RfCDLSdN+lSkFue+UUEw1iM4HlRGPzXgGbDfdt/NL2psHTSc0pY1HoZOuVoqg1biX7dp
OlLlZwjOjOApsehjigB5xQYBWVCZj93c0Ui3YLWI+TMJSMA71EVDQkZbwDBHikBBP4BfQGRg5fD6
WmF1h/e12wCaQ8uWX6MAtDz534fMVC3XsvJrM0ZEfjUpY8GIKR/ZB9mDGAbmbp4gSpfgG52sTkgo
HiwS73LGGUHLSE7Nv+RKtKAc0cZTpNAH6YfxEqWgb+ZFZIxd1UT3iAtQWaTAhEfaTcsJewzri67S
fbIW6M5T35YM67PMBjKZEuwVXaWueFyAleAVQVwo5OUlqBLVE1vNF7QaOrNMDLMo3vb5zKknQg0t
F4WXT8z3QnwPuUoLMJUIQK6iqfSWWl1jvQWS6gr9k8p2Oc6iiBCpYbMBQq8f60Ea3aZkZLxM6P5k
obqFMfY8LwLznTDZapp6VIfw0sH+tMNgPkrsTIzD0TAqEx2m6G421vNjzxLca4yGpRZNZbN6H2rh
tsN355QTv0Qz4r5QK4IELNmxKiwwZqY8pfmSHPqmfltkCxeE1LRuNloM/US6AEY5o/xP1NNspk9i
VzOILCtcHtmAhzoUBejCWussY8+1N81tDLrfzdqw+MzA2WK1z4dNrM69J8ZW4ohzcdeW6aMMWfXQ
xTTohDh8HjOUMAaQdWLTLfqCCtcmMJcQ/noRHgS5eKrBJdPTMArbSog8zPtB4/oKiiN1qObZzmsX
Gg46IG5ZoulXIuv2pggprhAZBHcVSuk6kB/7fiJ5uCoLB9R6ZpvlaBB4TEDTqIJmIB5wMwlL7Gkg
6jA7TM+5yNzbih/SJKR1SjS2IjaW3zSEyioZDUbA4jTLNewxkJxv8dFrNBGM7EEjKnbfNwqDr56g
yEr+iFTBhYuT+iKxcV7DPmaXwexWUckENiKxnuwY+NUlmSlhVFzr1ihO8kI6LFlUzAyS6prqzLWH
VqNkCl/SOeTI2vZflCJ7T3RON5LZQRSwHhPDpHQzsYmN8zxtMkLW7cJkE5Wm+FBW44M4CG+NlR3y
nitgxAOA8CHbiJG4GZEG12m5h2x7zWFfOQBWcOmM8RXM6jvrEUTY2s3gsTssU5elSrZdU/tR2Ppg
+5BkpKcOq8wSDYe5j441CW9VVdwBujokgDcw8OieKFad3cvKJsj7VyrJr9jjPzqZ7inVDLpaelsZ
UpS4K461sl7hsf2qzATXLqBsLcRzNiH193JAk7HFeAuY+iCBp/dUKbklgSdgnkFmS8SSVRrDuxLF
ENpjC81Iekrl6bZKOngsXYFNrWWUGVrjR9Zpt3OTb+Qi3SXa8GKKZAmsoRl1ZZ16chErrf0yCRi7
WONvxyE+JrH5YprZFs59BChl9EKFNkcOXcYqb+BH7MPFPAHSu/ZRxquoUueFJn+hWcxHM5uoJSKo
2wsGo9kyjrEIiXkRMNfVaAk687WJ9fcl0W9Nvevc0GzwWBgvYlveywPxJWF4wyF/3wjxZkRSn0vV
IZTbV/I3kvMwYf4RQBFSxA77OFM+4aod5kEk0IIOfEYiJfSWj6VuTirlzTJbHInpdOXEOjh1sikb
eoIB4A/J5A8nmVzO6cZqJUYgUuL0SfAJbdEbNBIqU9AgeSVg1fEFt63rQzok9Jpz8OjAW1+rGWKg
wMWLSTTZFQssD9m0DjybpmPFhXG0CvQozYK9NzVz1vaWQi4OkF9YiQ5kvLomkoVkpGY4V1RkYgD7
Th2QfJrTWNHBkJmCximhvZKWX4eCdSHN5DPQi4vBmunKS/tW6zF+LT24C+RuJ8ElWWs+DGSRlsPR
5uwdKfpt1jck0GGAM+rlo8uWF0KSH4ZSJOZcY4UhEQizmYDeXJZAuc1d5wOsYDASGM1GZZalxbj1
JJHMlYEovTKEolKhCsrnivwSTVzw7HWaX0rLg1xglZF59Ow547K1TdStAc/peUqki5G2jKXSAbfT
kIm2QZaFlxjC7Jppfg0MMT60iTQg0uWb6AVt5Z6gnGEOwFeKNzmJLd7QlKQfjtHIZjXb2NoLjJjZ
Z9Z0N9AUY5uiWD0qS/IYkO9JqtAmkoVHCGB0HIZgOS4yaleIxLZQGlut5QVuhKdJIn5a0yPk5apv
aQsvrmblD2HS6K/1LJ0QFUc3XDCm9ApXhvy2l3Hl5UiS/pqSDGj3I8GJVQyPhngr2JEZFkEt/oeo
9m8Vrf8zOxv/KE3XhsK/L22dr+1b86/17PpDv9az8kqw4KAvSegZKUMpKH8vaCkioSuQUU3/DtTn
bwWtJP4CaFaHewGCFueOQq37z7aG8Qv/ACoETQ3WfP4t+e8UtMo3oNd3fQ2DQpYS3qJFYlDLrx2/
P3SlzbIp+4xIFldpSvN9YSE5DmZfWvYoVOonCMz0sYhEHUlegAes+cbWEaVceNPJjL7px2Z+0JZ4
IVlCw9TGu4ORlpzn4ChaMcPSmG3NIwDQdI0qMTlWi2ZhbcKhJWaCWPLKScg7hdid9SRCkbIA3BVo
ES+MjmZ5LmVtA56ZE62ZL7fkdUfv5koXEoXJuMsik0qsR6mSrRQioiCUr8RyRx9RBaMIcKX4tKir
vlWPDTcaq/amUCRUjvNKOJrx5j+SvgkIaBImfyQV96wXEnJlfnfQ5YoaPZG1hfBKkZryoK4kpTE3
iJNpuzR/aVbS0rQyl+YxkBh5FdOeRTJCILPSmYJxgK27EptWX8UF97f8RBB75dPL6g/WlKL5U6eG
bPSRf2ubSerwDBU1Qwk3aIK/4KtCtpi1n8M3dFS0UqRSeS42SiCbd/k3yFSoLNklaPVsaxkk12NO
g0c1rWSqyIqFmzV9XrGTToHZVGIjFKs+aPEoy8KeKGlaF5HA3qmPDbtxAJv6qS9CCsKqGswDByCA
6mQ64U0SldzLjEz6Eqnq/A7zniypQa+GI7j1qXEToR3vGjWUvXkIpktrKRxTuszC+w2fPXRqGJj3
hhSqw7YdBhzcUTmaD92YBC0HlaJ6bKKQ9IJaXu7LWc5upLrLt2XWV5tgrPN9vSyyaotjRlrOmDTv
alFn3IwMPmiaFl+SuUVMVRADvtW6JHLrZIpfgW1Nk631Sn8kCk2+Cn2IY7Vs9ECzW01Nt2T/9ncK
ZQJjztaYLoNSBO9ZEZBjnxBNZutaJBJ1nkjIa7I6ZB6dNahl52TqRkcIFmlPi4EkGQElsCMsifk1
DAz5rpDj/N2SO9SoDQhNWyKU4KB15poB3aXNoZRIEyMovESbYmItD1RlrQE7guHtXo/SxwhenleJ
cudLg0ptLIyd5Vdpzp40mnG8r0k83QnFSrcqa5hz1LDh8EFOiPx1BPT7NUub4NpECfIYgqJUcsSs
Yk+Y84ILPZVHyyXVDSApuTAFG+WYk0ieCfMXCLOBM9LaPwayZDxkwE7dRZunu6hOAn9oU+S7aWSV
27wY2wfiFpKLOYzxZTGBqfZ9MpzVqprPQVlXB0PoG59jpXYU8pSSJDdS6P9Tr0QYEkhXwH8QUYAX
E6b4NUTumZVlWrPHjPZBl5XlI5xz8Sj3+J6mKbB2pWEiXp3lY9XP9+WQufWsnooYAg/f60YAv0Yc
AufONquGwzDIL6SOEnvWaHlHRKG2ho6FAsoCDluePGntaSZfEXeZ3uOdJvsd8a/V69tyDuHYt6Ie
fRKNHu/mUBiu5dQT3J2bJXApHlftWZrDUfDjJYVAw3Nu5cQ7RQnGfbWJOM6oNKjxtZXTfRnEwBSC
qS92Q6711ONGfGzUWCHvKhTakmAn3agQoE1R+jQobXGmSlrdtrk6PhelOb4EKa+jrcDjRMOhm8nL
vBCH4Cp522lUCZb2ukBSOhAeF3gkuGSaG86dtQuxG51qGr2pU+jmco2KqAt2hhLkaNQSGngRDtxw
1pODMETZKc8Jj7bLxcSeblryQ5OL2pu8VNqLKnSEIQx5snwsAu5L5C8tZG4RvirJVKLKW2IklXol
b1fnraLse4ragaNXtEa5lUGXoFdvgugeDJ/0WiUzAzG1DoTnmGzNu2AqMCBw/Z/qZplQGdX9SGJL
Ts6THRmTdmn0DIWgaASXcRz6az+lIlGJFf2JYZ76lz4siw1RtvloDwA1bUscAsXu2YFk6uQI5Wpu
6j1gBJDD5kRpTtRU+dqUCcK7LljMHc3ZVrTnFfRmKCDfqhX+FiR58CyRvP34P7+vtxYXDPj+qvax
y+w//8/wffnz24/9Wv3QflMNaDfS2oJjdoI559fqR/9FIn2WxUXVOXyI+u/tvLX6EUXGmfo6Kof9
9Vvxo/8CRV+RcJEx84ECKEp/p/jh1/mDWefbSAfKFDMiEjY0/L0/DOSVYVDbsccnzvmqfgZvmaBp
ZIc3w7zxygzg3R+uz+UfRdUfAUM/2Bz/8YGWpjL7p7+5Flw/1Fr90JWSkedQrbodRoHEZ+jvChvr
MXiH5eX+9cf96P2mMKKsNIy1m2poKmTY7yq7uIStzBaSeTlq3JhGjGaea+Dtf/0p69zr9/rRXNMx
DBNa2Xqj/i9759UbOZJm0b+y2Hc2aILuNb1SSnmVzEtAVSox6Bn05K/fQ7Wrqu7pQj/uYjEYYDAN
dToy+Jl7z3WpSH/4TFNgDHk6dhkpjuVb0SebesFWlv593sbHOP8Zsuj7+evycli8iBbHK8rPxtXz
/YfSPCRIUDWWpCY0iSb7l1Usne0/f6a/fRGHKbNLpoPpmD/YpZhi28Jx0mybKae4YFIUXk+x6e//
+VVsrvAfvjo+y58vI3746pJ+ufpqPktir5jkCRQJyXrWm3Yjrb2JFERC3lDZ3QifQ+2AqsqTQK4x
/Qx8tUzO//GNLP/8mx5gdgFH9+zRtmSHRoditwhhUMvqi8UsrbbB+p8/+JKu8dfXE2aAk2qZyAc/
rOLrkiAeqpB8226sHWh2hL3JRl772xINFXMoevCzf37JD9fY95cp3/U3L/nDd03ZPUSUqZi0AD2N
93pd7sv1WXyO+2SPGRWdoncOyIIFIOr7nylR/vZ68kAUhELYSH9+eHHtWNKcMj7vrDWK0jEEG+9k
P/lW/+5FSMhhO85Knl3ID7d7OHb9zJQZB1ht9nf1XCE4FP1v7Mv/bBT/25dhD7+sWpwFEf39taId
xZw1KvKtctjARqqCB+Pq8mgRCbUZswF9nxt5DAvj7ryCHnwwPHDIho4BArhZXczkf9oWWdBz/5O7
9i/qm+V+JXzlj7f2w22rCgRmymiX39gi9fmg95jwVvaXHN0q2sI/ZB3/8stY2HkMN3mEfUS1fHPj
+LUuCcZt8m29WchdxSY63kenfm2tn0uM/D870f/mu/dNpBAsDEyWTz/CBGeGxuRzy2zrDsaNjw9i
sn72En9za/qW6QBDW64lL/jhKGitWXTOzJmk/adxepIz8tlakmX2k2chMfN/PQR8BhgOR6nAIb4k
5nx76DgyTUTsFwKKlIGHrBAAphIIKiwcKEpJkyPXO+2GjpBvv7Gn4CAmo/1a1Z7C5t7N+mCQ/PEA
TDZ9sJLJv+rdzm+2henaz0EDcTtI0uamdkdMcUneNxehNuavhLWAVwJG7JNHGw7ONrFMXC3hNEX3
pomEYcqiaFoldjNYm0ZoMtvTVjHBa+Zc36upYhujBgzfK955elMQnI3QeKZMTkwPW9NS4kY5YXVr
iP2UymqpgauPcjhrY+rX0SSleDWOI+kQo0WfGixldGtXBDxYH9W1oyWVNtG0sM3Srma3b8aTAQcz
lu1iunPwDMyR7F/iBNrwKjeN9hlsevfeAFPa5mzodiDD52jl235+7YSyOgfCi3WsmfLoyqsi574g
TO658gt9TAq32bZMgDadN+lb3dhgNXM4YVPkWFtpO/rCjr0Ktk8lnlss9fcj3OWzlJ0Rc+UZallB
KuKt1cXQNQY32IaVAfUiF2qYt4LQdMQOYIphwQmnezPEnBOXXJIRs8kIEmXjZTc8Yco6ItSwceLt
0JThM+OboMEWEzQnuw8xzxE+tjhSXHFnkrRw4BYQty37rWe30tPRbcf+takiNrFc11fZPE9nXW8S
iGDTWz/ILi7Xo9PgNenioTh1miHJqnXHZljVleZHCqrGGNdulNtvvkHeRJl0NYKMnCTlVRk4xU1I
jiWo70Y3G6ctc1ZabSQEK1Gje6b1CfbmEGT60poqD2OBG5l3UuqB9tQaRvQ/Tg60rHNn7GyLigA6
uGETitjxiB1IqrnxZ82ktghjZr3QohtsVUgY0ix2GB/V7msxJeggiCBkHhNZQcfYnyfZXdro4m2w
AsAjkJL3eT+799bcT89zOLnviWsXeNARL7CbFvIwo8U4Mn3D1aW9xIW+0pBXM5CdESHumHSzi7yw
u/bHsUT9Krz60amK6rWSOa7ewcCAQliiPPNGxzxNbt981b6PTLWtsdTpttIoR2aLprobDZB4TE6U
Pbj7idfbo6zxrlsr9k5JNLp7w4FgUTKNRGo8umdxxbWZdC3+skH1ICpUVm/KaczW7iSiB45XXOjW
VB68MCIBfDaDTWhgxTXzfN6VxFoSoOHaWxLss892yEidSEH/PGrK4LzziG4ctVtfy8RLIWPMepdk
ZnEXxV64M0xGRNDUYvTFTjuQTWzCAUTQkkzAnPgW+K91nzOcO82DzVoPCQLxd7LYziQmYdmW8kDm
j7MbBpSMqkhQjU9AJtYtq7Od20D/Nq0svTZmKc5BTyzClS4VJA6O+e0c9CgRW6q71E0VE4O6uSXq
Ntq6OizXhJ2AA4o6/zLVY7KbUg3zjS3VhhUcVPJqVHozo1SLd8Ew2Oll4jVygAaZIv424eV/sVsN
48GN0EytXF8lpy7M8lOQIMkfLb89WoDVw33Hb437h8jYFclpmN9QGp1pGWdgyPrsPWB40a5UnyZ7
Ao+W1ZOPi2mIVPRFFHHxlCqSy52h7h7pMAy2hrG4iZ0Q5B1JW+dS285FzCjw6ClywL1U0KMj15n2
vqz9DdmQ4nPrG/WFZZM5uR6qWXwqsml8kSrqjrKphq9zXVnbYPbMMyK9bO7LKsGJQWJB07jm3lGZ
w7BOTNZCYM9Zi4nJlZ+dusvuJEdTunJLR112ymu37jR7iLvzCY+V6GX9ZRIyPlAuyV3htBzcQRjs
VZ+0iC0ItCT4ZWjmlzgoignbMzKuKO2IWbFb60vdSoXwy57OXdONt3QfxXMZ2+MmCNvsS9DF8nxo
bCM5WF2F00ZNU/qkEB2wWg6z6qtHVPJVHUwJuYVE2BCfnKY4UNsM5F6eV9g2url5l0MrKBKFqT+7
pc8GM3S6raxRug0lOeIRgZXXqAjNG8tAu7Fpm7w+1Sr1r8bELC9qM+p2UQzVsIlscBhWMc5nTpOo
Y9LIrgRKn5abIuwnwjBize1XRz3PFm2AHEzHGeZlneubzKiSPelIwETdsJfFZpzi6trT3Jm1tMYL
mzzIAwTSDnOByMGKpqV3KoRl3FLz2+tKWfZ9Hw5qP86FfBzMnplNLAiIrOKhMtCD5eFVEApSoQqd
vFn93NyS7xTe64EwjLEuUJiZLWwDMgXsbjU0AtaUnj3ocDx1k5VDrPuulD10D8UC45OfzE27bhPR
fA2rcGdJVZ6p2ubdNqngvPAiO79siERYs2S13uKS5QrHaW5A3ayNOzLKggTBApFGqyYn9wSFTNbS
OFO4NlsaWXnNd2vdRlwO91HrTjeVCa+hEa04lcoIzpXVNl9sv3tgjjQB3JN1eu7FncfJ3dTlLVmS
BNDbXf81K0gctxA+gqJsmst2rtP7Oi2z96ZRmE/QUomHmsPeX821tkmejOJXHv79ZYwu51XX2kzP
etvL9RkiFecqiJ38tRt8eCOM+bXp5sfYMbvLZChBPZAGgCEr/Umv8Xetq48gVyxJNVg6fiwTyVs3
JjqMfLvYJwB/NZcvAT6v7XwozqH7j7hh7A0APb/EgYgN9mdl6tLmf9fOQYOHHCy4kmihmT58XzwG
YKtnMdGFeMAe8759JX60WJuVc9ewT0Nx5Z/Q0RS7tGDK/dFK/v/G879/3Xg6/zj1+9uUoz//8Pe5
n/2LAHmOvwbI1aLlphn9fe4nfmHW5rl0GUxv7A/U/m8yvuAXi9+S4Q6hq7/uNv8Y/Lm/sJtc7DqM
BEnTJGj73wz+GBV+d/0wifNZnAom5x+6cnt5f982H11iOLMS+bwhrSA7i8wC5P+YetHZGGbdqewR
izmVCbHVSvvgZkApcD4bM34+pNf5fSAUkukyzisqo67CDesNYDWcaqpIIFfOsMuAfz8Zte1dqIR4
NrPKeQEWUKba9r6odwPjJBvdEysdVIFBdrKKPmMqKPvkOBWQUsKO6fYhCorslfy4JD4UlZs+2FOO
MVnFcfTJdZPiC7JYREjuFJym0kAx27jgHFUNv8R2SdgAOVumbEMQeXxCtFVsHQ6pQ6HISlllBHUK
Hkk9FE5RdjjWHNEFpxKZ0G3QMcqfkca+28SieOt4CpxXdLzN0S6mYDMqg/KjL1sYo9qvL0h+mq60
p+e7Wg/uweTrulBugU3SJ9p7FXme5g0hsfpKqrb3NSMjnfBNyVgEilmJyGOOO/ARcsBx6w6DePFJ
RtywWOquZ8OwjpUn/a85GqN5J+eC3MegClu4zx6rhkAQUGU6c38Toe7wV5O2MFP7dFzPqZ1g5iTQ
3bwqVdDf+RSZeF49642Spf3Sdm55KgY3P7My/gHKFw1S121hIvZm+UA+zoKX7svT1JHUiN4zyanO
/FFdoWBud8i1zVfd9DUmWhE3DsyBMtpWWR7ctMUYPBRW1D6NqYGF0rX0C+nUwU3AT0lekjQQSBmV
P3726BGPWaIIho+VkV+GuSpeBSgxnwjIfnzxCsO78dzC3dDchp8bHdufjdKozsC/Fod4CURhoz3t
LXtMr8JAi9U0mFjjlwgVK1bRKVxiVeasJmHFswr/rcx64o6WABaHj3qGOYo6dpS7mOTPw+Bk8XmE
XOZQ1g1LTRKGzpXoDeQ1cbWkAs48sSL3yRuz5EBrir7yIxAmGTVvKGnfzSUvxkkq40ak5CdqaTnb
yARf5y8JM+5H2Ixfpkisya8LD9NUYSSolmQage+BpMQA9UyeOwi7Gt8SwypzKiAEH+E2lMUc7KVK
KsiYHtFboko6xKGDN7z5Saxeorhuj0k+p5+NjwgdWzTVEQE8fspqZAJHp5zYpyHO9JdhDtN4VX+E
8tgpW75tV+eSBzUbJpRnnk/HmPlzNkG9sfmuiJwi64fQM+MpUCh5zI8soGKJBdKcWIsmvpySM9ZX
oFxZg75YhFidZBvLG3sq+6eOSEjgybmZ2mv5savy/Sng5vnYYC3LLJ124rE3075aVZFZPXVOCYk7
smKLeLHQTufV2El9rlPP8FBDzYHAxEGqKkyzfIZIsAwt5mV+UZV5dB9/DDWqOsmQXeSJ+R6T5KSJ
6WUC4phZc6E/xiLYNOsbf5mVEGDlfKp8PA1bNy/8K2E6ycPsdfKhdGvN5bAMXSq2f58KX436mKVZ
/9jUyFE3dlTQofZt8Zh4ff48t64P4qp30EqxTkURQLM/bJ0c+cNZ1g+iPrpI2BpwEr7L0rgbY6ht
Rpwwgg2LKVpGG4qb24yHxzacbSi8wWDfBYgXaHAkzfXa72Z81G4W1gGNuEF6Uhq2+4D2bJeYCiYI
kUu5uU5LI37PEwLjVp2RBI8e5+ROBLWmSLSIvV/ZBZ046syiAT3Rmfxv0iJLWEBc92AUO2Xcq0AY
D3FnJfhjkc6cO2XRPfDvlI86KXu9aoTq6jXpce3niHHINYkqzo5GP0ammqGaWRE+1GG3VqZ90Fke
YoqLCw4TLymLm3hIa28Til5djWMWv8dD+Y64BdFMVw7dIXFGhUO0H43PyhiGZDMkHQj1eIqf7I5/
07+vav63mQ94jPPc/gd11mv29tp8K8/69S9+L1LELx41wHe2st+LFPcXCkyEVoizmNhjOfhDmkUl
gvnADwMbVxlxKYvN9zdpFjYE4o3M0A9YdGI4oCr9F14Dtmg/FCkBE2VkBPwHYxzirB/WJDEeJVvk
hslcS8r16A8PiEW6Y4X6k7y9FPoizRWC0y/ojsadEcf1NmucgNupmW98P1dXnRfJQxCLt2Is7LOO
hyVRtbnYiri6nPpcrlsX3hSSB1SSBsbvJg7O50Uekvb1vBuj1Fr3vexWSk3zEhgerGpBUkMTKPOY
pPDYtCrw5qfBwa5le6BaeVQ25ImGoLW9tLVal2RCg48cnvIyZ1JiVI+lM4h1IKL52fIGBz9Qeo0t
DDKwOmuBsBCxvmNoSrZF3TEAzvRnqx/sjRLzsxvPF6qQ51bZvRALfjJEfmu1OLMkQDzD4B1SMs3+
eBdaApuC4xzbpoQ/nM7Zlqg5VMyNe582wVa7hDDYdE/r2cRShGMOxYDf3kdN+Bwtd90sWvQIffmW
K32oh3ofp/DE5tmF1tUCYQ0QSQ/RCMS9yw1iIjgjxyKHK5WWtxFtKNM9/6SwCwAnQJtJobjjoX+V
okoWLme8nWKW6sMbxNafZAEGb/AOXQX/axEde8jDzg1lv80I1xAGD1/Nbl6gdCbBBPmE6ASLBnJP
RltpBSMktrx1WMw5iD7qwLEG6BWUwIad4FMyMtyOc7SjIxrx1RgUYFIc8eKMw73gB4Mk+lrZzF1s
CD695aKGZ0++rdK2Xne4NEY8j6TF5/e9il9z5bqHwC+ONFXgA9PoLba7ZykldCRZnru+c53r7sqL
07s6tN5QWpkHfyyvLF9d5T5pQVKepVRJq0hzKZhmyIVnvAQhPFarfIqQeIwZv4ae3GKNKF5cGmZT
3NmFrE6m5N/V1BDDBueY+DxhKCMu+0QA6msHlqShDIHoDNYWjTO4PzN+NKO53lJDvvYKHE5Po3/T
9DCaLKNdi0Hikig9TnF0sT6FcT0BJnT7znztCuimBGpGay+dYc3Hcb+rOlAqEYHU54bf2RvZNc1m
ivgAXT9aDCJCDw/UVF5QW3Ybom8UY3532ti+ns6SsBIHtwbw4AzKOdYBI06esR52PBC+oVbzJhbK
3morhwEpZyhytQ9UWgMSCjsttzGTEOg1iPWycJbXKilemPS/spS4i0qFljl3rDUW1GHRZoO6cRJm
WEHpHYvaJMGgLG+niESXvA1feq+9ERoDamnWzs5psFUMtPmbHn4vhk7tsvLAmVKPHugFaZXrpGrm
TT9QJXZh3q4cwz3vhXlKmcmhhA5vY69IL3qLBUHvBsS+TPNb4QFr6MxJ02EE3ETI1T9RdUY7J0lf
pzHt1mYYmquQ0nfTR7GxcYgqBFdJ1J+XZvQajcG9X6XZQRgWM/aWW83Nk3AV9N20mSX+WDcF/mcg
elr7RLcfkWtTYeruwS0xWPZTu8F6Mhw4YfoVYfKHMGHkJef85EaoyLsBmXULp9O0os/+VJ9Hw3wm
lbHJGdt7tbhXArhOVkyfehO5lldzlSgFca532rX2wWX55Q2m0FvZo4QcWviCIkVDb8VuhNJi8Rbm
Uu8qX78KryWVnU3eOQLz1853z6Kmqjb0xgwsZR3vuz65HZP23OS+xuGL1tvQKdknfgJYMM4oQjxr
OqlZCE6MvrqIupqrHyAST6yV1YfuVdxkPBmoVTeC8mzVWny61s7xhDkz01YfQ9poY+EyxuyTQUW7
yS0g4m3VNFwQ6cmISS0wfH0hl3tAAI2wGtSehbWtTdeD82i8ha1g62A3j9IhcKNeXA2+Pmdm++hE
I6tVhF9xDGml9a5pZOuNHRqwBLOG3KqAA5bdUkREBniPSUdHAzjomNfPYU2yvGvfse5IV6XnXLV9
TbEdGIe47T91bnGWFs1DrUc2tzWKt3zw3qN2cR3X7b7ugZHNVr4tErPaYCSWq9REP6bqYro2zRE9
TYIptfTTu4Tp0cpTsLr8qrxjYxBtRduzGhv7p7wuyVgZDHdrVf3AjdID06/ry3qxXVFpdttS6ycd
0oZ4QxrvLO1e+4W3G+vK3HtmigtD8ySl/1Wkg09efmPm1gUT+OvCQ8+f+vIet3K+Kozugl2Tt8rs
7NEZIkymlXrza/nkxwFjWDE35CfVep9wnJ+5gQVCNhbVGU88i3Ag+641aaqHhFuls+IX00qujdjK
d1HmPhSyjba9nXr81APdKY9Xq7bBzOM0I9sj61e2l7QbXMboMadHZ47qdWzMTCetRm1FFYCuqv1k
N7f9PbK/K6Ao3LxzcZ+zqHiM3BQm/2JLnKNw1/gO60dGnTimYTbiNc/3ld+ZhMSRLMW47sHFybdG
SA1EKuAimC0PiBvr6oOdpYeMkn5dBuOMj6Rn1ZMyBcFUJdZ0SMkGIxngCBF/dT0i6wtv35tksk6p
StexaXJYJo69xQTh7WQ+VwCmXc2NSKZqbgHHjdze2XlF+eR6WMdEXT2NGn1fnAzPtaGGE/be4cQE
F97yNH/WjbymTdlpU9Ovexe5TqhwIhC6bXE0Bp4+cRjeeUZKahTLOAxmX/wZ7bD05+dS4inK3IIV
XEiIjZo6UtZLFlZ+iordtVCRsuKj7HGid05WceCPHgufPUBpGcPet5L7EAQKjr7x61TwLBzG6pU1
Cj1JACup1R3JL/BgApw30ii/enpo92k0s9ZBTb8fg/JimuLrJPS/GHVXIrKyOaBrpkh9jMvHYk3N
QQvh21063LAJD8EU3jsmvkFLTmojPEb8faU5MA0CaNuZM2PIq8/eKA6Wx5ILnwzhEBNzhX65dWZM
YI2RFNsAL2rUE1AiTNBIeZTG2PaHt8G0uoPfDndO1ZgbJ6ribTX4LRuHBAadVC8ZzdjW7BikD51i
ss76Axs5i9WUfg0bo4cmXhBXY4M86PGSbu1ONHszg+cX5tP5GFUJXGUCmdjnkubEzeY3n6phOkSk
wdg9pOqFcBT2xoVE275Kc7i4TlldB6TYrjXycXhOGQcz185mHqqzzhjOgwgyb5E6t5ks5KFy8cCH
Y/4U91jBraBi8j/1X7KOb8MWJsCnNiF/ivjrbc2KZWVG3KFdPF0job7o55g1HoXXUXa2OqQWh5Gz
iGoZ3+OLnSXtaq2f7NxgfxjHAZeIvCx0enBqnK2ewIQml+wIBKmrYGr33sQjymieY87koMqO0qMM
kvxKVdXwDJ+6Tw7cWV3nF1hf31sze2BO8B7ODom9cfSWLQcte4tbKSnTvakkOspKH8ZC4QCVYHsp
QXh+jiGq4Rq+u61rRG6c05vBYX9GIijov3l+tyyL3ArtflGZOAlkeBTRNtb6Th/jKD+4rPe5hFtS
1F353tDx7zodYnvgVj0g8B5PczjuHB0e0PQ++WX9EkeUZbmTfepK40AxuCnq+c4fQa4l820kGtSX
4YVVTbcNa2NCsBhGKYDMtS1f6zi9GRS+jTwtXsJgJNmpMvpdL+z+havZ37qUJBsMuHivjfCBh/W9
rLNdYSnMztwqxnhyFa6/KfgyM6fYZBCmC6u+6/OeM4EuxA9IOcEFMTLQXicmdU5fjVdxN62konLW
+CM3nj2+I0Ke1kPXn7NapbJUZBMXnEBi1OR4JreGnbwziAFQNzivY0xBOg58p1NGOag7wvrKCiG/
4dTmHgthuQ69MbyMbIxo+D6OdiaIJG1bcLaiLM9cdqlnQiXm5ZTmD27lfTWi9L3EzbHRvguB2WAT
i7zOOGfZ/G6OibHuRBBv/u8PBX7dRSy+/P88GLh4/a9995rE9eu3w4E///L3AQFwGWuRLnvIg3FI
fatedn5BaoZGiqm18JY74I8BgcXug17HDn2Xyx0tFTOK3wYECJtRoCxbkd/2G//Ku7XsKP7cgTHK
AEKDeBILGLpG9nA/KPGiggj0QU7Rtqxv8QtA4VBbt/kZj9/6flXCJ0NuzZvGJobpjJf8YdWW+WaU
oSiJtgO1hgWXSRKrEOgBTM1CLcVLHBFY2oeXmIa/+VGuf/0o3+qlv59//PWVFwXZN+q6MoxmFBgj
uFnroiHtx1p5JIM0v06+/qOIb1EF/vk1/vVVflgFYdHzTKPmVTiQSVtdYr/CjbH754/y/W+1vIiF
mp2dGL0NO+0fuVl1nRT5OIZwcLa+yz3e1Fv19Z9fAkvhXz4JQC7STAM217bt/5ickOJDnNxMyg21
k79HE77TPc4KTNKLfWlMm/7W+jA11V1XQ5+WYfLC+Ds/T3Ohcd40KDjNMU7ua7zDVxMX3oU7Ova7
ED1ySp7mJwziID6TYpoPs9uQuDxIVhmp3yAs8yYe4V4s55PvGflzpWvjaZRlfdFJm2i+OM67NXMM
8VzUjr+uadZPDe6xN6/TDNqzQS3SDJlaV0Om2z1zdQppO3L3rR0wS3a6hU1QS+lMWyZUxOJAjNjh
92rLo8dQvzhI6XovBLzY0UXuqjAjhXMaav0urKlttqaVjiMZfq3MmBq7DXjaPBt3ZiiluU4E+TSV
HEzoyh2nPT4f66psvejQ0H9e5Mo2j/VcCgZMFdMv9lGs5mfG1A6bK4DLCLrAWfciqtbh2BA8OKcI
ne6RefXiYHuZdZyzEaKPIPvWX3uW6s5otsBbmjOP7nWWF+XnMWyyc1/Xg0nBwcRrLdPcfbDnPDwN
Op7WljdNj6nbmM7GMJySrk+U4Xs40BS5PUnYklEXPChjpMpiJtgTscnChPDrVN75GQMXBLlEUXQO
TTl2Qd4kkCFknoic7ibVRy9Zm5UnXVlAScNe77Mx01TiRnqyUmO4DKTM94NdQn2vdAk7MzU3LDKh
Ki9PxdRIOhAnyKBC32z27UBF4Rpvri64YS0NUgfuB/OJdrg3Ime65/PBRmbltZsqy74QcwxaCQjE
I8I/fWeYbno+JD79WTHMmgFl64qzuamzt9SMmI2Jcq7u7WopuKoy2bdJ78OV9XIoxLXBzy/s6Sww
y/q1LgpxGGpvwN8k7ds0HfMvdR3Ks67w4kulIvF5UG1wlcQIKVDDWrd2kXu7tGc3vHaLprruQsDK
hjSz6nLsIoLGss5il9RmBOSMmRu90qj0IRK3YjZP+eSN1tHMRQTDd1IEZeseUYsAVVK7TntX1Q4g
Ip2a+dYsR2M4i6IB0Kpf6nntBJETb0o31uRA9En42Z1UzHasbyFL+eVI5dJ3mQd3ALs6HRawKxbI
Md3Ea9OPbXtBz+sRGdaI8tnIZqfZ6HFyriT7T8AQrYzk1mR7l+5KBjHkp8ZGnQAbsWFx6ZmBQWE4
NvBox88Yn8YQFAZ4XZPVhIRMCNaTfqiOkZ9MrIkbedkJQQYpTYHzWGlWeTO+uku3icdPZT/a16wq
gh12P8iudqev7HAamKtUsl+HapgWD22TQ3ZidzmumsapCKLEekmeq41jER0oOa+M3huYAS15A21i
fa0Wl6PPBv2taG15MfXopVgVt3JVdrC14K7Fx2ULinXAzMOd0t3IsmXxUiJRJ+9n8VcWojdnzhAb
xldhxPfWhxczamP3IlXldIYaugHtgP9PaRUectFOtHMRTLTAlYTcDmip7pJw9r9aH9bP0jCLr3mk
3z4O8n8lMPnftor5tXZaZBT/uepad8VbXLzmr/WXv6m7lr/9ve5yfjExZdlo3ZHW42Pkkf37YoYd
S2hiGuH/5GmKsuSPussFAuXxfA09nowupQp/9VvdhQvNxkYGH+pDO0L99W8WM+LD0/RnyfANBEr4
6EcQkXxfmIxisByUjSifUGlgXtXz1TwW/T2OaH3W2QGzw1aPmIdRfYApFiA6N6pwgwyCjUvSQ2M5
3Ppu9zqPcviC0Ilk4to3ko0pTQaIgEutKyUa94jVNzpFvdXC49YTzH+zZ8uRlvkpsjvjFqvjyEOl
BOKkPPJcg0HfKTmrE94BAnfjSgSM7PIYKbQzWKLZjJ6bnMH8Y3xaZvkTHuLoJAUr5LXLM+PCh1hV
uYn3EmfdeAqXZQTSHbWPK2O8nDpyg2NPvs9pDdCmY295pjFdn5XuYiLtgYOoUjZrhXphHysfa9tY
OXw7vnlpaOHto1DZd2i1wMvRBb/2tTLuuLXHs6aOp+2Y2D7j3WnaV0kVbGQIn8eSWblPA5tHvhMQ
MjKoYqslqKM06vLjMOrhmHl1djLbirVIlZLrNuACtwtDfYlnJidVZUbXsT+xDpqbzn3qGnQUK8Mu
1Q0jX7H1ZaZPLGb713kOELYMw7hVgzY+MQvILixDj+na0EO9Q2mh7nGztER5+OLRWmhKYpLmp8Lw
eaAieSGNQih9ikO3pywRfX7BaAZiveabXvUzy4I+tBOszYopduPH26Jw5SZXnOsuJ+CR3Zl3UViu
vtRihhSb9O4GcwOBaWOrrtC4y1tt+NLeBJgMLiIbXx/Sc/brcaBjpj8jU03ZAaxmnr5Pk8E8llEn
SmCGdMejDKbLSdXRQ9OFBQYBZWC15eFYc57DEStXbdNO1zxrLz3pgFNn2kS3PzLk7Bpf7WQ61fc6
MutrltK+hjHCe9wwAkzqrcAm/bVCZ4F3QjISjxCLIMmUcXqyqTy3QcKWZaFKqYfaKrqRBQ8lLO7v
BS2mZRI+eGUKVSqxe+tammNzyxymI9rHbGdQAqmqGMf35vg1n5HoMxx3Yr0xFHPALRM0B/B2Mves
jdyOzAov8IfxIAp1QJlEfrZyT05pM+7ych+PiKlYXz4budnqx0qZ7tEctXOtrMEkwNTK8qtWItfI
WrpCBACjR8CRci5zAxkPM2YdErfQ+d6X2ulA5CQGGR6NdshEyFPSl8bI967Rh1gs5nBsvLQaAcgq
iJGX6KEfzsvEYFVVahnugphwgNb248cC5fcd3UFyAC/DGBAVAfO3rALQP8VgRdZJljeCnYlioNB3
HtObij3aMHXRZTjHKQAzX171hZwPeRCFF61mzIpmq2V+w3LqSSIDPk+NFlx50Rdv6f9wdybZkSNX
Fl0R8sDQY+q90509g90Eh4xgoDcYWgOwm1pCraE2VhfMTCkiVJJODksaaBKinA4CsN+8d18MUcMt
PUKI47Hp79zJJHiLqpzfUaTVWxQH4VHXAln04Az7Ro/hLo+5mULHlQ9FN5ZXGV42WEtN82otqAGW
Qg1E6dE39nPSdq+OV3mvSUBvseknw7uaIDtxN499tS2Emi+HLrauUjsyX7O5a668dPIurdKUr0IH
7rsORn3Cn2E8QJ3MvrRmZoCbAGimCYDLMcEYXm9S6uXZM52htzNmKvKdTHP34Jd5/KCDBEVqHwBh
ktqs12Gd+3cz/3vFXy7M3zVYrmcZeerBiwMk2XMuxU1iL14Qp9FEDgWFUTkrLK3GFU4ob9u1kUeq
1mi1+HzGdrjN8d9MG6Q3eAVFVF74Efns7STq6yln8t5AlGA6GJMaseCLEpN9gGV3Tb/20yw/uU7N
OnGoJGJ6Gb/ydiDjQ9ruthmXdWANk/KKUWj5qH27uy1lQEZVW7ZPqK0AGBlCi5cpbv27BEbtK7qu
VpGq6/c80IX/QksYr0mHZBvVYG3YDUZQ3gWF4I7K0Aef2n7KvkwDfUxs1f3ZFmwm8ggk08qr+/4b
I38KvSz3yKQZQwdEtxmb1/FgsexrVdqcGuB7T2OHFv1gO6rdZCOauVXvBtEWjVq3nyvLf82LjD6u
Gps7pyoL/PyYEi7KVIyXoBvTE4A3+UHJGB8B3wAJyVnXBIbH0+GV80evtXyIp3C6LIswf0Wj3W/T
thVXTmIXXyNbT29SUXkuuDn7Wo1utOuSOuSHcQZUio5TyaSuSbwQZKh1Zg2ARFnDc6SnollFIeNz
uAvBtcM1+ZIlNQv6Eu7Njo9sX8tWV4+5OaCiQ2pOaICnGOxDZYkeAyMiVDAgclgBrdvafa1PnC/y
lHS6309ZQVaAyOgWeEV9K6pCv4NVEYeZriKWbfZchHF9nhlJXqLMJzYwCn1JNxwb/s5z+/CmykR0
ZCdLDoYbDOAtsIYNQM0K62MUTQJuwp+xTE0HFbXtobQ1BUdqneToGSsIwvllqg19X4x+S04ZALlV
4CnmiSy3vJshtsguGlnNrzUixz2wYp4uTgRyC9nkrzyai3uGE/n1Xy9j/5PJUEuk8L8odt/q/qP7
n//6xwHj8nN/FroCRLWNYAjNhQB38GOh6/1GLbhw3c3f/w0F/B8yaes3IPMkBzP7C6mRTUrgP+pc
w1xk0q6L+dfDUol8KQz/SqX7qdP+YTjm2a5lfyquWVKbiK5/nVuVFl4qgSZ4MxRx1/MamqYQhnFD
pHUZ1NeYyqLrzNbqxldTix0YN0u5rWbpfLc83BhOUPTtuqaIDleKdjaHXinNebcIpsfVNLYZe+DC
jF7ox4tDSvU77DiCG+9txqPh70adUyqkXTNfhtZAOt/AdkDHQ36osq7+XgHau2WE072XuZg/unRQ
0ZmtZ1iu5i4SOAt9p/TJCHO6aoOukBDaJnOMI8RKcTbiahl6SfWiQTgt84LpgefeuwvRFcdr0L/O
/eyNxr2XLn5t4DdbrxmDxzkdx8eOZdoLSlYgiHUwBXIlrcZ6dqsieEW06V8bveOxKlIi2Hd5TqMd
jwGDAcu4cZHaXrRem3+bHGnssC3VZ0MoSV3U59lV36L1bnhkn6rJzO6GBr0oKYyN/GL6BS2sp8at
UfXhpgnsFJrJPCCHzTIXh6XBoWNCnd1SAUaneuzMs6MaggfwxLAajFPraa7r5FrrXhw8IBc33aCg
rvpVv5+HrLrLkCxft83QPqNjFOcsnMiDTa3wa1OZ8zvWM/E4IWe8tRLBpKCWXNlxMu44TIoTGjZA
erYgos2Za+OYtpqMdVlNj6zL7VejZLnKZhm82GoYejDlsmlMucoczufERYaBPqu4m6PO/tIzd3nQ
5TjflWGWoxnzjEs9duo4KQRfHeScuxQ/5z33GmvonD+l7VXDCeHBgLeujfd240xX8NO1QmWtQyRG
8fidEY9zLCcUJjodhndHKOupaTjhKyeM7/Ca1l8DPwHAyqCruY0L07tplANaVCw2IWYKT741ssu1
jHCvZDpdw0/vSOHz6y9pyZnATFTsXGhft13SYYiRuj8JQ8SXRYNtbUUsClMnO0V8EEy2zx92jo4i
bYl9cyO7RPpmJiFqmai4t/woudETtZJuzUXuj2SJsQ1NwyauR8ijZTczUAURPi3snpEET2FS0IGa
cm1As5QSqyDymGf4OqM36mnHEKLfyFLhMAiN8hU+Yrirp8mGcOglh6oT036uNfUWk8KvedEqdrp+
dm3Kzt2nHGDbzkGdbml/fhM83Ucb2duBxida1UY4Hzgzh6fM1N2zjAtc0aFHVCn19E0wOfNdWDPZ
nEdGmuBPirX0HWhx7PiTde425hUQJsCEYzfdjUOQbBWvvmuzytM73nMWjY0Yr8PUBNaOVYsVsTut
3dnle41zc2n4WtzkvFuPtjHbH32ABNxNLIadVZQc2hJckyjQgakhju5pK9G+FxPJN0OL79HPxze7
861rDwwnHhAln4oYellfl8sivNA9H4LybGVFlCuZrB2qiTob7geULZT0M04BpvrPVdeLfR7lzYUZ
1CGYd4kb1YuzY69yDeuKkW9RJOR78TVuZS/m96bqk9cKqbYDkK2Fy+g0fh7Q/ZLgzsEcwdpEKP1e
hlU87/mKPvlAA2KOjmf1UNiiO7czUzYft8GzrBvu1KrWBvHCXfMWtn5foB7SSOmdzofdFUP3M1HM
5ADOkgp0ZWC0uM2NHF/DumP5cafgN5PA2o0PWTTkGPus6itv6+qKhW/3Dp6+fLHatj9D86iCdcRQ
liG+ye4zHkdjWE9uRVpVnDRfctc3onVURipmvaAsMlkX38eqKHR1k5g9oe84FetNRVvXrAqHPp7/
DkS5LgaH/78kHEEEc4cFO0MiokFnKWJ4IINz58+ewAJZtfo4E3SOvDuysINwJamArGxtdIz4N27m
9vVxVjbZww5DRjxxjTE84SRWnABFjpOfEVGAQKFuOvOkonp80WGLzbU37RytfcG3lioPQdk66XCD
hC1H/sQL5TED/PwQpJiidwLKACv2HGnTkLcaSVMytkhgkMPt87yup4MxpWTHsQlXVKgQeoDlDzOa
mLINu7u+jeyjKkPjXprxxM4ZTtK5Tsr2jepTkdDlly3vmMC3CYT022/BYC0Tm4bIg7Wz6L/sMMYk
bCTCvbFiBRswdC3MixzUCJzSXNsTAsQqve7S3j6BWeSnJyxz7ZEFf46qj2915c9O8Eh9jRqV2XU8
rGeLt+i+1KrHO+ob5bvVVc4j6gUu5VL084JBAie3fQSEbJ1IkS79imR94kl7bjaMy13IRph4TDbT
vnGfRyj3kcwZ4r2ZLEKsRArimQYdRLeawzjYJmbj37pSx0eu/aJcmIB5zbhF960fZauK+p4WjV/8
e4L7+eR4lB+sNVL9UAVWPqFhSOnKRGU/K6Kl1n0aysemHctdEM10dIFCtopKy+v2khnTY5CzwYx0
3z9RMzgPtaxiFgGDfR7rxtlI1dv3hltxQEwkaWeIQ/Y59/+anlGBXi9MdRDdVB9ViigjNw1CG8y0
Hi/yPFLfSli5FEZmOO1p7h1Eh061wZLavMYxDKG5nI4q+zZJhEBBXh3LTup7RnjWB8D5hPFLAJW3
hsbwUs3+cBOblryjnYvI9FapuTIrk8PSAiKDHsmf8JTWc09mY9BViAYtw+nv0awg76MqNJ/9vq73
feWFj/0YTAfUztZjZnvNt8wrc2tjy5h433legOYJBmPkxJqfmYIT7x8PP6mOr0XVqs3sx9h5ICUs
5tlS7zKHLJPVOHkued6Mqi6Dyp5v0oQ51pjB5efPDnx6EI67c+hvLnJtGqzIAJ+ux3GA/8LT7W3n
bi5ukzywr2xDc1dh5GSiVBRZG19M2aTBybEVQYfS6eBrxnpyS0rFhGY6tOvL0GnLR3w2YDgsBFBk
PGSdbDBv1YbYmf68RFYjXGbP2pnT9xqhCwhSDLe7mNLsAgWzx0C/M6/mPDAfc1zlF+XExmmUTnvl
24xAu85hmxMEIU6+nGMW5dK4q5gHQA5mrLR1OLx9BIGNC7TRCWDuD9i2xdlPF7YhCzeGieMhyOxy
N6Iu2Y6YZg5jnOVfAUGKq2HwwbKnbp8954Mcdj4uvCefGoPm3KrlekQAimiuTliSiCFwbvOyhKOe
Ywj5iiRyPMEcNZ5zn4wQKRtUb1bT6INh5dGVLxdkwVh7VyqrqyfZeQS3gFI/6rI2Xt0iK94kESAZ
bpTGQ38lou4rRyJrEuU3tnPXD3FbrMUU8MwJVKI2o4QU4auwpvmamQQZ0o4h27NTm/O31p6nY9JV
9peEVQiSJ/Z46zT2iPsAVdkufvvgvog8/bDEU6GJhVH4RcZi7je6y9J4gzEQmsIyUSCiTjYfnLGm
u4YbChKztfqYEsbwrHnVRTUnsIhyNLN0F2QxcoEFdKo8uXYyD4J1VEr3iBunveV7ZLciFlAbqbm8
L+zKgQD0WUnG5RCmmlxRULvsIQ2Odqt2ittgAXE3hXTRwznG/NQbIbntZm81QMGTmqw+x2J8kWnK
s/Vfb4//v215fne8IBD5533vFXqs//nvX5KeFp8MP/Vn1+uxqcEbzMUOTLI+7B/WO+FvJnIbMxCu
g94GLN8PXS8ALYfWltbD94Fc/a3rRVRDo2vzDxDobAvfzl/K+OAjfmh5F4cQLySf/7DXcRFU/CKr
oQmaC25Aa9OlEqkZBHRxjIKHHy7K/yFt+fVDArr6JcwkNC2STFAL/bxBknFKP531RPpM7TbOnjth
7Jv591vsnypbxLKH+mlPJZCYBrag+ULtgfLk50/BSFwYrctXqbfzzt/pvX0aTnhB4FOJy+r+30fu
Ldfm7x+44ABwPrn8CfgD8j52lq/9g2IHcAaCEDb6KI6/Z7m1T0EnkwyzUWZ7DvuXf30NYWz9m49b
BEQ/fNziEY2DkjwkM5wRm0xIMFeiT4Z93IQ1fZQXn+tmIOdElMXGLYpqlwfOcBvJcjqk0i3PNKJo
rEtUomUp84u00tOXSZrmTWdawZ3kPtzCPGm+Vi5JB1bX6FsVkYaN9wK6af1imtjxSIyoJt41gD5g
Q8Vs0VfGHBhfhd2IfSTItfUZHB9h/JASFqctgV3JPAwENljtY9Ym0QfmELXD3oxXB1OSd1V2Rb3v
1BDtWUj1h5IJLc2W6lE7q7Z4RxTpn/zUbQ6T5crNjD1xWmMtz04NDzAZ0sIbXvzY7e7qqgtPviYr
ao5S64AaYsJfGTbMPsLuyadMh39jCO8J2n+RbAphpCg1TPsOQUWwk9Q4FHeiMnajXXrAo2Hn3DLq
Lo5WODvP/uKwRwNQxgdcmD0dhTPN67jGfIln1w/JTFe8wa3YwDYFDKC4z/xkyXRu3AuFs3VnxSFO
V78unwQTf8ahivdwOqQzN2wSkAk+ppU8jNizHzLeCPmmh8d4RfJMdMUnOzuDx/dQMCDDeQINOzi6
c1I+Ktg9O8ENQTeBMJnqcYYNUptrnJfFuvQH5xtwkf48+DMEYbOPn0I1ETOutAF2yFf7qeg9EoHD
ykVBkHXds+UPAmEqee1JljekVpNXUmypAt2TEbbVCRcQOtGiduejBopxg0ZpBBzs2eKtSMZuq3q8
Hri2gEpL/A33wWyH342mBoSsvPzgC41oecwk6w1EFxf5POIdyqt24xmtf5XlVbOvTdN9oi9lUxfz
EdXKiKrIv2j6PMYJQnYa2Wo4WF8sE5/Dwj2gSzZ669w7MwHIXuXakLclY7h1r6fhFrtz883pCvHc
08rcuHVGRdglVeatZtngjWWX6j44jFqslbJRy5IK1xeHyOhnxBvFSPwZc5hrVdXlOan1eM8NUtxm
iW3d1comxrd13ORq6PChsfLuRptQ7IzRnUF5Av8Fesit6VaEr/lh52KrIb7m5LSywlnkBje5n37g
uB4+KEkipMfNCFgPceJOc8slm8oxiJJ0GAyg6+55zNYxXK8vdlJ3m7rNyn2SmAGMN5k/4oFrzmR+
GAceh+C2bQNPrhE9L2EOOad7agwHkAbu9zYaEyKH+maDYQl6shLSOuXQqw5cBHllVn3DVs8ymJj4
bXEk7G7cdM7s3LCdnNalcv0zfC13049cEaHd/pZcDflml4Ncy1HbPGE+qpN+NqO7SUnGF0bZk2Th
5MiIpGN+OHHYX1SGr86F5i7NHLlBr6dOkV1U97VI9MatzEyuUiXERZR6BPKUnj99jUDbXcdeYt2k
w+Ti36GWdse0wf1gGQTqdEATkqlujn7RoarjdflI1I2/j02tdlT+8TfC0coLw4nEh2aewJM6Js1F
ofrwuhBiuk8qym6cf2qnkbMrXPAW0iLcJusiAa6mw4mVhdL3BhcTQ0EWbzPTal+AfU/XfWqWGw7B
6tj1cXKcEiGuEYEX/ooRX+hcJCF/37VnOOTllEw+96kZVvuWEJf7UZtouhJFcakHBlpuHpfnaZ4d
6nKWUStzGocN6qd8M1k9/fysCeZZFXOn9kD+3aPLb7svSh6vqkjDemXZVf3mtlP2MDZ++6U0xuyA
frq7qFJcjZGXDweF0PDYQU7fO1mXXJErZNGscSo7bG+PjV5Ufy5jBOXFMWK31FihRsdeilqdIGs3
3WFJaI+sXKo9CsV2XZrCCBnwSNIEAzmHDGXq8X3QHneZjaKWylqkb5PoMO1YHRr7wmlIQQ26EpHc
kN3i2oi2edMV9/3omrs8mkn0wXnxWIu4uNZ126JCr+Jb2Q72g8ma8JLWOERXvnD0spGAXSCg9Ni2
IibQ09/ZNM/vaOXRaVhDchePcAdChkLspEwIeZ5dXZoET7WrPoiadRC7846xOvdhmRPkDc/j6CjM
dQyPgvNs9P1hqmoyEJ3acBn6EjVzU4GDWM0Bcto15DvrJvS0cZW0gXOjiX24l+7s78xpaID/uUDs
/d6obGqELB0vRajLm7Grg6+ppuFmbpSXV+5YDXqFDSsmUq11w2vXTZtrOIbV2kqJXVFMKxpQJ6b5
5ls1WTON4b8qV3pXyOPQLpQRD802nUFUbS0mJ7tMWyWh4pw228RDS9cGS8oRG088i9BDx+7QZFFB
TKHrkFwQdofMNIo7FRN0tKEpZYCC5GYnYHfcC9fPiF1GSpf5BZj5VMqXQWW83oDnOQ+tyOV1P8XF
xmDNVvwbzfLP5eNSZ/khDGw60s+q1/5Fk20aLjOGsRQbZkI4LnALXVcZ3yTIomTzr6usX6DV//hZ
S5H5Q5GVEFNQIRUmHWzbHPstSqZ1dVk8YWHcM9P4Elz968/7tYR06K1ZNiG5h19nI9j6+eNa4P4G
/mJrk9UR3TxBBP5iyxuovAT7ggTvzFTv//Vn/no5f/9MNNrwh1xsTr9cTpnhyca2ZG4M/04N35uq
2eAR+jcf8nMxjgQc4ZpFt7Ms5fjj/Uqu7hVCmkQB9KrbuS7XNjU0aLK/ihpePgUoFxRgwbsewdvP
l0+2ZgpIjU+BoLieqMQnXV9+Xq2/pE/8T17sWv9msdu+ybfm4x8Xu8vP/dHieuFvaHOwhcC2Fj5u
XKT6fyoYETciabTNRToohL8EDf+x2F1Wvj7SRXjtALKsYOkK/9jsOr9ZdMo87PwUdwZPxl/Z69qf
fLS/N2ouwDYCvEWAtBCmFhaVX26TFIN7q2a32YyOkrAQBrxX66xtqw4Seey9eBOhU4lVtee+MPWp
axz5HlsLSwf1lbhNEcFRCtHMnFMG76eZMNmdtor6IeXF/mIEhG6s8sy2j5BglxDKrnUZak7OYykm
8mHzMR1fswzO8bLTMJKdSMbixbDb+WihEmcZmDTfQHOgM1So2M6e6dXILhDNY/Mlw4R9a5x10boS
A8sSfOLDS8iJcxEnuUvicpOS0cd0DHEDLbB1UddEaKwjG/HdWliy+4LeLPfRYMeu3sKvr3cCH9YV
u0RnC1nRvTFVQvFvZJ2VwWnIZqqWMUDFz1L6FHZ1cVm7cXFVTqMPGwsHQIpALttJDxoRZTQGwLXp
NMa1OYzN3lVNwxywbxrQXtCrky1e1z57gVaF+pl6PQrXKOIWc7UHIICcPG8nvD5/MWAgvzp2MbyK
tCEPshaDMaJ8y7ts449GZh3ZKk9wNzMlrhF2tQQ8Wkn1xZ2hHq8EwSOoJZ0xfR4gUVYnUm3tj04T
CeixCHzQTeiXq4YVaL2CQmKdTLeOKR7zxnLfojpL7vg69TdOTVa2Xdfnz/nodUcZB+KQWWCM6WUT
dO52NUXvIRp32rGkO1cK9o0TavHgzQo8Q5705lbkUXlJ7yS23EzWjRiJmqu6yj+hTU1xC7TWOo48
0o9mHHXHrHT1m4NW4V4V/iKCSnFJN059byemfEc2xIa3NewLlWTF15Exy41EQ34Xm9m4E2OOgLwc
441TpCVGB+meTTKRLuw57y/8Oosf4bIirusTO9wMEbIlZoVGup3nqD77GG2PYwWvi1WErE9BD9hc
McteO6nVkcym3ENjwUnpaKyvXT8O71PHbLd5nqO2IUDCO7LcoBf0x1TDM0rUV8hyySHI9fitLaps
Z9t+tDfnNj52ZtnekYs0nZfsmoOlZwRbVlvviYztqMFqR0ERdpKXOA0UWCZcDOusz/SVZ00DM/Ku
zt4SW+g9hg/jaJNVdDeLCS5HEzBer4hXDBNqHCK353rlFRAdrCEOLoje6bdJHFC3DKk9XbLQsvfO
NNW7iewskKkT3InWKwd0oX4Jm85CVyxb8cUq4mxT2I196FUZ7AFX2DdNSoM0NUY+rYIxdD9KTJaX
kg57m2s32dCGsUJlunpuMm88Ib4daHYKc1xlDZtRRvDTHgUFlEgHRLsRwTEBeRPtccL4m27U4S7z
VAPzIyv2VVp7FxMbty0BO+UxZDj7KidW5tEQmYSU9tadzECa830T5e5nRhWAPvG73yBRNi4E9lDA
Fj2vrW1FWFexNaUdJlsdOvV3nAdwm+vES/p9j5STkGrlObexZjHFy1q/pTxA8P0cUNY4NNzpscsQ
seIhmPNtx4HMrhCo7IbuNr+1xxTenDU6l0NRk19q+f1H48Lh99FJv/H08qfvK1LJZOyfYwlLhL5S
tctiOjpFYTpxs00547qO0ZRKrPZjmK1c4+YPAzjIZoFjIqqTTYz7BrlHaKFTk7T7gemXtzHcsDsw
DDG/V5v734QHW1Yp17zgpqpudM/7XVWATdaGa1RMGRTST/atc7RjbWFU4KmK4MzKTm+rZJbIICbT
OSRzREMwDJ7xzuYofQhEZi1BkybK1rHuQ8YFVh6726rqYWIR8JVc5GVbPutBghSimmrWjYrwcPsN
MM9NM3vuMwsxIFqiQSXjIxqo93lIhKRVhsl66seMpWiagiHWZhSQp4mkfk1z3jzprsmp+FWV7NvC
HoLd0BgtsumgJMY0pw+0u1rtjU/lcy0tYplYJwbAtEP3EXprHe2nmD0ylxzsAZMy8sxWttem3loZ
ivVqNjEuXR4+otlKosNhyVRSyxfX6Qk9Jiecl3EHprB3MhczsirIdmrGU8dRv/UmD9eYV31oD9sT
5Nfhsqo7JVd+gGiDSaBC5pCSJlwZ7R5krXsOByjiWd1EW2blLFz+ep32/23DIExK/3AZ7v/zFcPl
R/d/+Uf4mT8XDIISC1OsjyEE1JO5mET+rL6cRTwXwu5ywNaG9g8LBv7FAiSLQU3Q9OAhoTP5o/oS
v3kmGweih2zCNXwWDX+l+vpMPfphTE71hXtlqeWWrQUF4q/02hGhGpOXkKmWTWYJTPlFpjFkObDp
4FO+ARyneas/RR2szr2bUCTmd9IIvTOMRmAeQxQo1e2iuOlOXmvHN2OVYp4jA+8bo4TozWIi+TCV
FkreFPM4iAWldw0oiKs+bjAgELyA50N29bT22EheJMzO7i1Ko73pNdWBSgMrmunrrTU3mDuMurV3
sLWjr0oW5UcwxdXWJgLvuhzt7oQR0rwwpDde00TlRzlYyd6MY/+p7X1/B/RAXnfEwb57BqIF0x27
Z2Hn6aK6QUDmOxYbWsZ0rPdi5L1t6tiXKfPL6wgv3LpBM6wJLwrqbVoyimmyeYCwURTHIXYzJhBB
+8GyON7G9PecURJmDhFzr6Pb99s+wY7ieY5z2ePqu8NSwRihmNqXMtLem0CnK1YVUpHdzKod8qvh
PeZTas9bFobVuRPKOWVWytg6b5lwAPdXp6GtY9wVg3VElOhdGLk3syN0AcMqjRkMJUt7TtnHNFso
t7FgKKyKO4HM4TJJ/Tlc9WQs36Q9KQ3rae7zS4KkxU3vLyOiGLfThotlX4RDXp4mHfTfAqpvsidU
EZ1CSI/7gkNjpVFzvfXhZF3ZaV9TD1BSQqGtXyQnxa3fdsUXoiKCY2iTU5eX0fSskAi/MN2Ib8ui
KL/leiguqE54Gbp98N0p8gFYB8gGUobzDMCklOkTKfIcbBYr1zPZ5uZlAYLrOPahfUzJCLkfWCHI
Nat0eYKlHx4d8EyHGYbOPRfCYJrSmfpAiyvuQK2MZCzMsft1ao3w3koMeEFmy0t8bYc9222IlPWD
qWeNcYb5O64X+2hRBl+7jg4eZdzrfGPZ5XzvB1V22w3RdOO5jtGucukTKUoSFN5Gmm/gkY1RoQdS
BokzcaC7be017lPpwyH1GbuehhF6xadkrZSTwW8VyPqJv37dIoLx2IbEwRJHZzvWbS2ygD0/8Ymc
mGl+AX8hvqsl6HSskr6zSP6BSLE0Hkt0BVrsRjyaXyCu4PmppOSmidu1Xw1VxOzRda+dFjbGIDNO
DGCbUI8QBR8C14Ha4ph4jqGDYVpBhHVVWl3wDc6FwHlh+uREIyChn4j9k8a4cHJi+qpV4yqaIx9J
FUieVdybYDcu5rwALTwYuB+YPF0aViEoKQxPXFTCma7ngok14Qxmlq4tR7k32ghsAuQT8U2gNiJx
oOL53s2ah8UiCYOjOM5onDq29+VFwaqSyzSYxnPy2WapiNDTDHPNi1M4Yb72tYQ+IEKB0rMJC1q1
lozrmLSEbvrSIoZg/VVO9bem80i6KMewf8LGWQMKyVMawWLpCUudcIHZTMCkM+32bLZRAvBj6SSJ
E9Vvi7X8w6lc9cCfG4d3rdNTuLShpIXYNu81mtPks09NZiXfI8xbBHTTxgLdshnc0drKZin67c+O
l14b3AcabQ7fATPeNlpO5PTzbEbeuQ+LqoTFASOxmGy5UZ/HedrnGnj/BD3R088Dopf7UZXwSycW
GGM4FTDSqA4oYlBjLhWD91k8TMXoWc8ZguNsg8eAAiP/LDZqqcUr0aFSaSKppTIeMg8TMD1ELSgd
fPxMzae3qUFmxSQZV0Wy8fHpzkB5Fi9UTGjLU9cagKr6391SdR/dOvw6p1aNNXFWfdjeDQwVburJ
xGnVLKYr+bv/akwRWJPL0uEWSKvkS6vZzKG3wLgVpsgsGTNXIc9Bx3uokkF2EzWO8WF/Or/SwSqx
QCF4w6e8mMNwLFcPBmCZvd3ZrP60IscER/YTgN6AwCIo+nytiFNn/jSg5aNbJrt58aWFGHOussWr
prvWhp3Y8WslZfeYLVY2JzaiOwFuMNo0YnS4OJNtfBTzortVrreN5qA5OHPe7SNMKec4sbDVu57i
sc1YlkVhNe5T0BZHcxLBMfcygTQ4a6sdFgzJD8aIz7RU9caPBu8C47mBpq/SZ/z7hA01TrAaky4n
jL0Y9p6LJalF3dgT2GMbO16b/gVuzgJNXNoepqLL93WqoOaKQok7WSA1WLFirHIgaSXpQxLpw1nq
SRp7cIhtTHwBOnhmJGYN6cwESbJi3QezzlVxC1zbUWrLzHQoVrKxi+sYn+EL6uJ2Xqk2sMYt877i
PrCr4qbj8OfJ0iZDEC3tetoZeSKeEE3giiqt2gc0TH8HWqomSxhAWvDuR23+ziWUpMOmac/bdbKJ
DCmhiwMnnOYNQcfcsNGii8Q/k7nYGBe5ZFL02W2DxWm3sG3MLU/iTAhvXpsHWYbLBi0KuEzRODzp
2S6WaN0aa2uSqnLYR59azcr1OHDQrqGjiwsKjEXWGcW5PnqfWk9hIvsc+kSAlcDzdNasvJk/9fX0
pIwczWj+qR+VTWizDoz8uIfpmPdXkDGrmywm5IjPXzSo4acetSVdxVgbquMImfoISpvUIXEXnSBV
1tAqWItF49p5RfhsmWP+zq6+uhIoD7/TkSwvefSxhTNp2mM0s2yiamNNLCpS2nhR1TI7QGD7n1/C
M70HfstA8Z9X8Ou3/mcL+N9+5s8KHsquAz8Hozek3YA64e8VvE+dvhTNsGjccLGA/21+av8GdQe8
Cj+zsGp+kgiFbuDilWHUSU7lkm361yr4n4f5VPC/63dMfgPAvCCifh6zJ3kFyj4WeKxR8T2nNU0+
oj3OCtFMd6al0hurtiU0P0d+qQMDpD32mI1ApLGvyoQ8EejzvKY02zUUgFsfK1u84Ts33wtSza6m
/2XvTJYkN7Is+y+1RwgABaCASHcvzGCzmc/zBhIe7g5AMc/DH/WiV/UJ+WN9EByKZHaxJfe5Sams
pJN0CwNU3333npsjv04B7/UaS+VVabN8D0MLdwXpynWxOFVH1MEttY35qV58rEk9WQ/42rpnBAra
Sz2pHquq7M5mqfrXybDwLTSLNVaDaPwAB6PwMXOLF/TA2OfJWkzoohsemI0GKvqsRJwQgYzXHMxI
vsL2Qw8OAb7dwOKfNGHJQ8vzEx4oEpK32JbHcDsbc7NUU0Upb5W+ux3LENVknglBrFJP9FsjtjB4
ULZK2AV7JhQhZ56YtqcelIpOpUeyRWgOt1FZ8g60NW/cuFMOI42uMPVGZcNUrBvg5w4ryd5L/Rbh
6S2JBv6mFQLllVX35if92Po957p5CVyuUGnZtJfR1vSb1NaGH9ZUua+TPkTnth4J7VFOix29iWfi
08AUab1PyjFei5ZQNUcVON/Kc8P3vi1ruXeRmm70IEetUYwoL7ksCJpadc3FmU8YH3bI2g+pt8gr
pq3Uk7u+653Ct6xOdOuQAgEQF5aGNo4xhmkgJiSEzdkrYKlkqnzBqa8/OYUVfeArgmjj2eyDtQz5
BBsoPQN1Nf0YunTMCebWrOphsYm94vptrRS3swMXTa1k9drVwNeZ126nJijaA6GU4HrCe0lYMIfo
A4JE9u3j2KAvrsE42q84o40bwkDJqz4Y2t7L1fwK687Dd+NqgA87/QwCMzwmMZVA1MOVt14X2Rtv
6rRL7hYjn6YLWnpEbwx0z8Q0gITJgzNdMCGEgOtMCxxh4GjipBc563xq9ujmHkdhf5REdLFEUTtw
N8SYnrA2J+Mxq3FO4Wrqu2rDjEwCSGEeH1yzucl03T1NrPV3lcWcVobxC/57qKi5Bcs5d5tNm6gA
DQ+6usyG9NKZbCcgx6Y7Bg0g8dUEYoVvzGbGoQ7D11UnkbV0AcIFiBGXoPzzo7TMZm81UXRi5hl7
gxBP8uQOtE2bFh8kAbMVsO3hGJLev5huXawDq1NrwVyxsUw93qlpfJSS/BtKPypzUzrcq6qvqW3r
DW+YdIMpnmmgbeWNzn3qu+1G0XokcrIxGkRYoU/mhkeUYqXWSneRUXYnhNHkjLjcb62kMw5liIOe
hYM77gwYcPs8T6J7F9fDY11rKFsEi+ZplZiN82AYXb345Snna5Kg2xESRR9vykklMHYnqa2azCbH
xhcm1dY59MO3KTQdesNlap7Iio/naFTGs1O4xo8gtnXfoC/JJhmQOD9s3Sw2pcUPVmFmv8RGjWIf
8ImMHi4JYi0Awro23IadVjG4QwnlMtwxE5KCH7I6QrykZSKoEm5WY89twsXYt04EHyeDzHwL4zta
xyX+nBXN7DpjtD5JQJhK7ixbTfeZEZLzD8rmyiwKbeNqEf4qMK5nZxzCJ8hchY+xykJar9t9ZrEd
kY0kZCNksUnmajxjup4YJ+OK6BFGMNvH2YCJpLV0/cNWXDy3SAvGx2RLJn3axt8UsWkWFWZwkZmO
76+mB3nT4mY+mJVGjN8CMoSw2nelb5OMWQeNZawZXrgs5FpRpZSAVNa2UCEmB1rnLt0ATF0WQj9Q
D+BeTWFSbavB1TfjGKbnbopKf2DqvO4N+lxMZ4LaaEX269Aanl+adRKu2DpbE2xV2PBZCCcyHSx2
EvSEIOoblSN2TS8zcIRZy18GJopRol28X2JxgWWRYC7Dt3EFZcvGK/nTMIbBCfOYtfjIxtCGO2lF
sn3hOMT5+NNyxtUvpBo+l5o8atNiS4NNkrPIgu784RTxjF8ia/eTZz5AcIByC960STWMG2wSDy41
LjuiLCRDeDaSfdjgiGtIf3xli0uujxbDXNtO8W72XBtC4qDuvJ/WOqoQ5+sOC/4Bdz7rFobU4hQt
fjzKRr0UQ+1i06sXx56xePdKTc3P9JfAjtTTqllSV1my7xuTPf/i/bOhUj6Oae1iYMr5w6Dd8aOK
4EdoQ0pANdOmJ0NEw31mwkQtWUVtrcVpqCracA5GszSVjfrMb1BLOme1SLtqF6din0+wNIbFv+gZ
fb4vf5oanSLSTbpOHBqBCMOn3K0tHJCLF9JoSvqQF39kTsvddoBLhrOOq/1K/bRSxourUiMFqa/q
WlA+9tN2aWjK2HWBELxfFl/m3GoTcTZ7vjXs2aZI04KzBaYLM2e8+DopYxF3Wk+Gk5QYb4monsrr
MouUtsozfb7VgcE668khxIctmRa8sKnVztFM9CzJYfO9DpPiXbiF9t4kAgYX24FLwZV5M8lqZINU
YJxqgiR6pBxX5/oTVKFP5xpPPEo+Agao2pq8ZBu9DrPX76gtzoCDRoFq15M5s1nkTaM9VKBYb0ZR
V5eJEwYmVz/cjhjAdpkKcpZm8fzUVU63tYmR/Du6HrfT4eN//scv+vpiLPib23lU/PjHf/6zv2H5
qd/u5w4+/V8z65Kr/m/quoTOhGSNKvHL1Zyf+NXb4H776ehZBG+Lp5Vg+e/quvjm8WjSWC2ljXuc
u/2/cjeX+l8dREISIcDJg+ndIkPwVwO/jWgDGr2E52+JPMO3lVZgIRJ4ZfBU7cNsLhHCjjAeLfW8
TSe6czcs9vP7LuDKBK8cFotWOGfCq9VdadlwnrUuLzm0Cy99GylXuJTm4EK+m5z3uJgxTTtDUTzb
AJkv7AHCF+lWGlym0LnLqqp7qycFmzbGqKoXZG/Wg1d56ZpxV77Npjt+R2QgUDaSkZcVS3Hp5BTr
6eBnbhnopR9VgLFXdeH0O0GM6lmailBU5tCOgDBTwpSo86FidVVqYkUM2/gA/mBfYeAzBZN82f5o
Wo2tFoKYpvGvUKfvTAf2C/v+6AdHJ9hASbntCzmfbiN7mRyidI7MrZ1HY3mAAzhdgQFWH3lCtAd/
dtv9QB/wPttuhAncoJb4pTdaPpFUGtxjxetKm7J0a9Fzel3HgdOeB5y7dDq5i6lbV01+piMtu3co
1biusGRdjUVZXkutR8dt2+FuwP8QXUxYWCQm47z6XnSOdz0InCgWqe4bXmX2A+KweKtj4al9MS2N
Wg3bm1uZWDq12Hp2nmfTPJh60vlTbLdXU0muSWFKYMecZF8dMLp9UA4wK2lG0MNdM2Idtbwo35XR
BAFeS+NyRyoe/LQ5dzvi9vXBzVv0H5YVG5YB/dbs7WYXTC3edew8M1iBoXxCo6bDocgT9yrnfX4/
110dInEbGQmyns15SAWEH85V1BOclOTCKhEfwT6qL+CcYPwcmW48Ym+fKW/7d96HYNYpwcBgy1V9
NZmV9xY0abgb+fafLWaHbUPr7TEJq/rejhaUsN6oxZFfP2Sl1/u1FcXQAlhUENJrdlhkTd8x+evI
eWv8k4AagKYO4wNjOOIvuhLNu3UhvjTbLd6LcbbPmWMRx2S9WV2BMHIfh7mIHyLIdwearvUDf672
OV1WzbhZmiMwAvvTs8KalY1sbzIW5D7jE/eyKZ0fuiHnNpW34SsYzPyi0woLDmVpciuJW3BlbeCN
aYEE4lRU12rQ5mhNj6sH8DsZdh1c73dUXpeFeG4PNwY8lM8CWv2tkGOPcyDItmaGLQeLtL2NvSl7
aW0HPJTdZ5TqeVhEUi+tOn+kamM9VlW75RIXXrqsm2/KmiYK4WpiV2F9IgpHNh5P+2A8ttUw4kaG
k/udzqvwugkb91C2eQDTaNSOdtqB4IKBlHMPEMaPfujdJ1cnMbwL4lk7l5kSGw33LxJg32WH0aL1
owqK8GQjJlubwYKcCdEQPLg+17cOtSWUVJiN5VeZ091mklIIcEL5tnfpAdiOGhPYpg+7hkcN1mvw
XEdGQlsgNWhXZE+w21Mfno7cTdOCcu7BTr5GQ2/eZyAErzVZx5uuhfNDurhOJciportKuUTc2KmD
2MaDU37EnkH7e1oxiDMSAnMqFSx4vhiKf5cezXdpL4xCDf9W6l4LQh8QrZsiPntWUG2SwitTP6by
lBnL9N7yfI62ed7mj66jDxck54Tpsa3bw2CMpbuNp8I7EQw13ro4Di6TacI9CGZmWJ92EXVL06px
0QqzhheaUWM9oddTJRBeKVxFa5qzkx9W31NWlLLtwnxmw4ogYrYSwYx5TOSSpHU9QySa5osASQK3
y6nZMwRud6/FTFI6UW2+5nr9AwNbTua3Ki0I9FiHmFz08RVEd7ivWrc9efNovNa1VX9vCI99RJwP
TONZcJimgQyLDJ1TwOO0DdFiLgD55L4ZNefSQ4z/0ggP3M2RAvMTqzw6QziOi9UkJnU/JZSsGLpd
Mmi7cu3Zqbj2QifeqlwfProc4ccHuB8+z4473xaN1/E1WPYq0psjBru8fPRs0R8JdvSHia0zfbQ8
/IlTVk+UpNV+5zbtVujmcZwAHEVj7D5mgV7vbSujJ8fipcCmOPYr7zk00mg3E8c4e3Ziv+k1rcM2
1IYtXiD7s6ji/OyKju7GcagOKQTze0j4MRnauT/aJgKE6Q7jtQtp1161pWV+8qhZfkozz3WoFTZj
c00gZV1UsD4Drp33fWWGVwZm8FPjwadbNTqFcPRbV+knwyH3wQEA67tXQ0AAsGBs0IuCtZtiOHfS
yN7lRGc3gm6Pp5BU6blljD4YMwSAvZONXKjpunCu4CIjhMjCovrBsXy3MGzuu4UhiJsCHqPdL2px
7cHkY11HRwGWEGrQmaw3qelC5ipQ7G7NsRtha82sgW4xkMlylY/4VFasxowDoQvhV5ULqH701Fft
xYyoeO7OlWjyO0Sb/Cz6Qh4xzJl7D3HhyxxEeOqNqcLX41FuGMUJCO/UyK3yMvWUocDZdx8SNxwP
yZxXLHSj4YiEYG8SjqxHLZQCCF8xGC8ioYcjRfDYyabLr1qzYJymN2sfiKLZIf7BV+Eh3jWo4qRO
vIx3bokvgCw5bSITcK+VsluzXdfVznGK9DEThXhyWkAgjVvymfai20X53BKnxXt+1Q+ldRDw+TbK
G+MTxfH6doC4x/JB9OXWnV3jMeEYIoZhoBdGlcnOq3A5pGPotWunDNJDoC1yvEl+b63jrT9VUyS+
MjssTNShVmRrq/WSDcUgg+PPduoVdwatMnitJHeZas4HlkDuo2EkpgsndojfWE1GT4XdJpssdJzS
txBkVzIZ5o+QLLGfJsJ+A1YX+hQot+uU2edZpTQYVp7SLyobmw09Dq6vCsu+NpUcbmrqL2YfFp9y
NtQC8PLpiBxhBkBJ4Ttzh5g2beOUInfNRdYMkf+Caiczo7xJyig8uR6IEC2Rw9Fsm3BvEC/Ig5Qu
Dx7k4Cwx5R15g0OcaTmIOdki34ukviKPw5HcoPN99g2MYZ+bYnSfNPrwZJGb+cKFKvczkTmC5E7a
vUeeF1AYjc025f/rzznqQJcFyYFwh7tOjMhZDVPt+aFD601FF4JPhxStaWmalhBHU9NaJ7iWKHXJ
cDK24yGrpmwfoj6vRyrXtxqtiluvqt2PaBqrTV2B4oyzQNxRMNkeaMBwQYV6VK3gv9oaEEQwlFnV
tVOK9iPijreiWpuNNTTA7qh5AjUk1J3mSajBfhTOzMYKm+28K1rF+g7qK0/AQN4GbZCSx6GOt2wf
zfyY57pxqjEu3lrZ+D4WfHC9wcY1olN1h9EqT/wyIFTjmfGp7mXsT7h9TmCPmhMXaAwAzaB/52Vu
vhICHW4EJ+2m40vwMZW8V9eS/dA5olXqmIPovAIAyIFG9933yKaElIgXybJTWs66WNeZO64LDQMC
7GGYNI5IbzEkcfgPs72S3VIWVjd7ZWgCvTrlA6ExkJUZdmzq20fwgn2VH/G60TtSQ2FCOIO1UBxi
5QZP5VzwWjF5qnEnxO0VGDCodFzVIEmGVx4kSsJGDtxItyP0FFpoFLkCkzPbl4R2YBJL4BW50rza
RnbVY1VZOVmQrkOqLfGgCdgriNsA+vANBqnz4qThTdQomuiI9gzJeK17rMEdLDbPQmYA4LupJl5p
NIgBFtEoNLhur2W0267wSwUaLmCZLu7jzF3TwGsQzVdcNVa9m9cn22UfuKrDTOcpSnJ6MPAXfqoe
jwDag6k9uWOk9nMTpJdWa4znuurHTceNah1pEm9hBr1VTYsPRcfoc8uZRGqIP2myUlxShkecwWjp
LSukaw6/+SwrDopVNYJlnKm1u2HxAvlqQM6QjDim/Wb3U3xsukG85raMP4DVc7q0ZlOeub/LK8+G
uRt107BP6H7zwSrk0O45rJ7+ME/f/OKz/2OxweKu/y/3Pe4yiZcKS7eNDQ1Ssf2X7RGbh9msdCBe
yC2EXF+jisATD8rf/1MMRuq//ccsJep/SO4Ag0kbxu1s8zJug6PYa5uVtWKtfqx36v8Tbvl/FMJj
osFrze/lLrC4v/xKBXnRZmQps5mOIRUwK/g/JTMsIaF8k1zbvnvx0/2055t36xfvf/+LLr/Hnz5O
l9SETZZC9wwaN5ZGzj/+nlCOFE94lWzUYTw3Oxb8B2fb/vY7/jv38h+sXykQ4evzN6LQP/6z/ije
/2S8/P3HflOFrG/wCjFceh7xI8yNfAl+U4acbyxe+YFFgMLT94fUi/cNwQjZkLyXu5RtsJr9zXcp
vwmbR4XTw/mlLP5f8l0uX8H/+prYNuFgwVcU2yXeTnycf6lTHeRYZxX90BsXpsMh3sfHWa6iL1DD
f/hgbv756f75y/zzPwkdSyzJGocKmD9/ISmNwcKVl4Fv06R5BzoJ/TQI+5SVYj2PD3nuFHvdK4st
VXvQq1XUXqKBOxMmb8c7kGqfH0FaDw/5OHcXSiOMi01n3D1aORvQfvB0uNmOxqUwYG/D/JXdabmn
+SCQZ6o4o86EKeeoAyhUZ6+46Kwtre0vkVHLH7TvaS8ij+IfXQMOLujQadkqaykNh55BhDZjS7lL
aKp+F6oAFhROBJwtROfnKQ6rT32WlAVEk6jOsW4MBFvGpjkD+2NhAU2h3qZ2LT4tN+ymbSnxB+K4
DNCji1pndRbXZhEfmmlGK3AStimULbssE6m/02hQRDJb9Xqf7xiemIoHySFqBdFjNJnizYu8CVxt
D910MkKTlrw2VNthCqnc6nN9vSjgO5OX94dJ6TJ3yqLhWCQx0wxafmTX0Nxo+N3KFSF/RDiLG02/
iSRR/b1eMe7X7CC0teor9D7catWAFDC4qHWUtJIfnvkEzQHgzCq1e/sWgZFSzERzbiBsODdzUyav
iqnjqIdOAC+hzR+AALM613VvwU8bYRgQVGoyxBWQBCf8isAkQpsouhfY8T7KzeRIasFDV4QsOK28
ps+A+AzdG1f68Y5dQ9St2O27amU7Ay6iDlgeTCq69PK6Ha+kVsmHjo3qQyhqhh7NqSq8V7K8OICx
Y1KqXnY/z6V3Kh1h3WjDkFxH+I7R9KEuCdTMft73Q1WdhR4slkK3Uddd1xoPRiqrA/l1qrd12gQP
+aBC4uhjghzFd1qcgiYuWFvTa93hZDrEvQrPTWjxPYmDINzq/N++cnuOWlV0TFk9xQ9bcorDVWRn
B00FhIjnxtjSTTbdjqNrvlHzMu6dKWrNLSNxf0oCKd7MHHMiGRxMO7Df0AdiL7m3yIDzyxUxLVtU
yjTabkKARlpLPXVhjaBA5loZMRgMaVxMvYY/Im4sqjqFDZms9SLSmNvZxdy74iVVxgeuTIZ7RILt
xnXr1fm0kXmfztuqypPnuaXJbFXAhrtTpkYRVwab+jmylHnWSNr8qCIj1NcCCiUBmtHjugLmL0UE
IUy88SpbdVszMLOroHTihxEYkbk1WO3cMJQ3T+DSJ9zgODlrSmY0rnxlPGfPzFF03EEiD0q+31r9
ZE5jgQZX9+8Novp3zYW5CHiA5AhbKgAJVWqaZ4kxArdgnOOy9lq9Y9aG4NqsJzkSQ4p1J3H8n++9
f5+Pv25NTExI//0BSaFYnP/j//zpgPxl27L83K8npAP6iAZdnXuSXIxKS23Ybyek/o3j0eSMFH9t
trC+8QMcgTrpBLFEEzipf08mkALXYR+BCDRtztx/6YR0/rI7gRrsYjZetjOu8Minyr+cXH273Fh1
CH5xOKEIoqkD9PWx7KRXJVLnTZi2zVemp/KaeNCy7Jvz8RohCm3ds1uJoX8y5bga4dH3a3Ym7VNk
JgKPaAypq8wyD04JQ1uxcjuMOluSs/WhGaXzimxJK5LXDLiPIoCI8Ld4/q9qAmCp79SdPa/x5utf
SJ+wwXSvL9qN2ZXDwSPI6PkJENWXwc6sGyd3JCN+SoE0Z1MLE3LkJUnBjAKrsgKUsRihdH14TmsT
X3UbzsZXxozXr8ux03jvaSwQ2g4S5ToP3HYTUB9xDzRU8J4NRLz1SmJ2a60Z0X1aq7YenZQJD3NP
xyHR4+JyK/ytGtmnbaCUt6uKRgn+Z6WOQ5+U2zbsQp/fgcJHIonzF27W8AerbmenC6qaiNAN2mqi
4dX2nT5VbbPHCGNTtRGZbsySJ1ZfyXIV3hidUX0k0qWVqxnVnciHIvJjU07thneXFIvE3QMDTqBs
rGiMDt8tmMxXDu6Po0iM4baJej5mKiZYwI+Vl9yF0i5RTOLazdbScNyta6mGZBpqJ4phLDt5EgbW
yeXfYqCRbZw/00LAzBvjMtnpQRu7EGq7ggvFsGT3UU+hyVIxSQtlDsCcigcjvUu8uXujT0n4Kgbv
q5quPYQDfPRWY/21RV6FGWIGesR0vUzjGrhER6roA75Tu4dyJzfI/5TE4zl7zOLaOcVeKzcsCgYG
7Ug430MCfddw+tRJM/IkX/NpFNQvuiXaoqV4ca6AAdfPY14FPnTr7mtqVN2stCFKn2lu0E8VLRS0
wOVxgOKuOVv2ZpAMyXZYuwGh/UDZW/I5uhNlwHzg930Y9T7ro7TngAzc2860E8pqO3c3B8X4Glli
+SMN9HkjsPJsJ+Kz7comw8oRAZ+wR+9RKzXL5CbginVlVZP2SssRf1HUdt1bM2sWZBSX25rZ2V9k
GkG6DDVXBLfPHiwaJwosQkXLBmyy6tPQd4tEHzf5l5k2ZAQbHd+M2ze4xuqWLRU14ZjESn551ppc
Oq26KbdwpIOdPRtVvcJyVJ2hd48bZL3kFAYdHdeZWes7PV84KVIEyw8F2mMV1/E73wALQxx5wkVf
dJ1TD7/qye3HaDc2s/mcgga6650x3Uq9X5awkHax/QL5obnDDX06POMHGk1TvHEFijd+i9Q4gDgs
F7vakskpqyHYe1NOlzWLwIMXlEBjItt8g9aXbtVCLELs0YOzhyqAK1sfjUduvMEq1sppVeuhfdBS
RHVYtNozPkPkEM8Fvmi3WXYL2rp/Mw0xPVNa750JFVO0ULY9Fey9xEfdDW30FrVsebG1FL3P/lFv
fUVQ9YvzOkf8rUeSpYOqyfD22oOVOB5AaqM5p1Md3+IvpJWLL01G5GMcgfrmmLm6UgTvBhrAZrbs
cicpWbhIxepwszyI61Y1w+vIrL1QMCzjWLpGc0ohVdKKgop0RwWwvBRlJPg0u1m9BEtmfzV69XgV
uZH2wXMTbib+JfDHBFCekTWiY48VcD9bRvdC0CV5lf1kKZyJXFTMyWXL7DXuBhap+rDGhL0OxvHu
0ergJm7C1p6PUh+oQI3b8TvwSufSBs58O6p0Xqq7RnFlt964F6lmnQep26+Tl+c0JPTmsztzEWNr
Y3y2nmxIyrvJuaFc/kCeNdqRb8Iv5HaO4ePrDC6BZI7JRCDXrlH2T2WfRsDTi0Jdu10870gZQDol
K34sRge+uFXZD83UD4Ic1+jA027Nr0CT9osy1GxsAAfF0K9UgyhfAY2uVp6mi5sMvo/lD5EusEKO
wRMNH5eqEmuKk3k1a+awSxPlmtWedCFnYE9aH78+/FDHhYBNUqjLb2gOtu6KwvMeotpK1pYOy4+t
HnZOU5n1LmV9/+wJAD6BaLM7sKXBD14vwZGjrSb/5rSniqjXE80jRQWLhp26MGz8SjJN250Imuil
VDFc/Jnyo0RG1Na2TbbuupCSpNIo3uyBmEZRt8ONxh+fT3vTcAWp13kW8GJ3vFgDtuKd3DSpjVdM
01I26eyQNiO1OusFDHGkzS59SLNxepgJc7/N/L0244RPCMHOJc9R958u8/J3Y5jgJ82pgl3bT5lN
gKjmlmy5ExROJ9t5Zk6rehfIc94l8U4nyXFUZOyPVl0MB8qIpwelaMKeKy3kdJ6K6xnj9CprXLU1
W5Fwz/e8Td5m0VeaO/UOWxYGtbkwdpYDAXxlQlU9NMZgHl3y7Tecbf128IhthGNARX0UzifNtat3
ozDVgd8p82cswatZjc1eIg1CNkr0W/LfdFjGMjimjS7ODWU5OwUAYlrllaODVA9oRYl0ue0n1R9x
E3d3MQfq1i6idoPxmchQWyznZeEqjSaW0gYZ5BXCOWJOrgFRhJoBMkhLdwY2L+oSK8eFfWtnvuFS
hbSqyzp7Va0y30opJtDc5hTuanx5/B3RVMd1h5pK4IoPAykwdrZg1+yV1sG0r8POWc/wkXYzphw/
H3qJAktnJrf9cJdOpLCjufGeGkUrZNgnPdZXuKda2ctzXZnztutxVpW6qfZy5ndeecAqLlbTOJuo
mWpau2ZvF/RzdhxZiO8NEtssDIbx4FqhuZPd0uOg5cSwSjqbGIQpSC+GzNtkmiNveKep2yCUg1/R
CnZAyib2lcbGeuaEZzFKXN0Af3nr1nQqwEEsT05rFKfWaZyVgDDos10eduzhuy3lx5zHpDK3ZpIy
ZlMtusPqwsdaN9WWwKzC2jsL0Q7FiQrD4lDyW1+ypmi2QsviEzUE1sHpveDKwUKz0StQir1Gw3cD
H3wfJrPYG3Mr9zbwDl7bJDt2AiDbp0E8yFc2mn5vsGIcyTfgDyJi7wRZNq5RopElrIA/AT/0bIrg
8Xd70QoaRY+iXVnOBwnu9ikrMpZMczG7GPvVYBHfKcZkE84juRdTaM5rw6b9eUygd/mplYeMa4u5
wqKU4DF1HO2jZ+bjqsiISTopxCE5aWVyO3Q0DO2Z1AN3k6ZT/tlNHYiCcgmx4qsvy8dwloI6z8ip
7/LO0m6CXvLlhM1Qf7Gidw8zKIe7pgr69wFdhxk2aHY9jp8t98sAn4Ob9ltShIK8TiPyR75k5qOU
WrEfRGzcQ5CZ7X3tCGXgkHap90ugyqz6Su9vqUctWAE0sv/iEgzViOqD6i63RvW9iEqCRENBA9Oq
7XWWJbEDbZMr2UBZhVQBuRy9me/GyWy7tUtM/y2Hl/2IE1ZNwAVccSJlokFZHvTqF3LovyfVXyfV
Jbr+30+qT9+78h//u/lng9/yY78Nqt43cmaOQK+FiGX/LIb5bVA1v/EF4BFClSW6ht3vd5Mf/4uL
+X75ggjLdQAV/T6oalTdmMvPoPMy5Hom9Yz/63/8CWXb/OW//3GDIs0/i/4OIyoxfEyD9s+/rbv4
Cf8o+jvh1Fp917DYgd7MsksxxbjohvAUjXnkrhlhPW9HT3x1XWfUMG7kfHbH3DhVcdu/EGkmj5rq
RnIFD9Ld4IeF5Q1yegFJhgkPtteXm8SMwx1GZEgthd0/DRwBfgIj1Af+6aJXETh0Iv6ShsAMDgtW
clzlrrlbf81zfxA8FnXWjj7kJGOLndA8M80bmBMsxX9M8WnMG8Zke4STU+K5bWc4AGNNxUuUq2ST
Uym1JpkQ805QNsdyjIxc5zApulaAK6wDgqQziNbSEkcN7/G67AeqFMYcn/M0ismPjb6jpiZ2TwVm
g7VouL64Y7jzwNitjJqqV2Fc9xPvCC/ujS0kJA02i9Juk1mnNcM0NNbhAnpwmlK62EJvFUVFhtMk
4ss5qG8iZXp+QSBubWW84IGIiJVBb9YqNYf4hg5n3BwOkzFodIx1mjZTxmNIH1f/sB7osQGyYVZ+
5AziKgw5oQcLumSTJd2mtdFejXawLm1HnZ+GuXJPyVVzE0pN+0pjR//BNVm86hnYTQ0MypcDEm9D
FjV/5mMwNxpAB+7gNPQIpsQOTriINm4VJif+fL1tHtVMhlyS7wDMmuzT9dJe5Sg2nzZa5EbAo2dO
dBeDjo5tlBJtx8JpV8SPoa6HLx5RbJ+cQ3jJIxXOvpnq1fikp64VvPB5BtV1oIzR/M4By468K7yL
10Ic8mqzfRhmmPAstWmBNjQ6mw01LOzd8iGxvfo5c+usX2F2oWu4X2DsqQB9o5MN8Gshmt3YZ+kj
LIbo04qSMuCbM0qM97IqD0ZambRpDvkTXAX14uW8nCejl9tcdvXBzhL5QLog78i4mMlGRlrAnNnT
SldhgcsDLzsnreaeaaLLPh2PwH06esaNR2DlxalGXuG9oZptIkrjHEAMveG+O+P1kvZjQ0TmrcIZ
31KVGX4VugaEnVo3agczWW6rrJ2oktRk5ntGpu8qGzeOrVR3NQDiGrf0+ga3nJnNtY1Y8yHCUsAI
nTx7ZwlaEbZkWe2SoEHs3JZdNzyKmJG1CDLnkueqvetJz0F+tvvy2EezvDXTwrkz0FBAEMXexkHx
d9axSe/MBLTqjieWh9cAG8ZaXE9KbnYO6wuxbDoMZl48qjj3V0ofqHzql2MfDfdet3RgA7NT1ZvE
K4j0BggVScJK0u/VwFBjSO07w2Lwzso8QmIlkLqKov/L3pksR26k2fpd7h4yTI5hCyAmRgTneQMj
M5OYRwfgAN6pn6Jf7H4h1ZBS3VaZll12zXrRsiwxRTIA//3853yHoFQQqyT1cT2Y2vu8unI7l4O4
t0ZmdOal5Sm1QYHhVQMpRqehPOWuEDXb+YR5zstW6rWzJn7uoFVBBOA3SXqfmLNrB4yqJh2xaXqN
jYTNu3R7RqGZe3OvWwn3GUW+aW6XYghsu0923a+jJ5kAAix4ISbdeYF5ynRq9cXyiNylPjswhdfQ
xsoduw9G2nm8sEAvc27SXUbeyrYGJjzX5KF2NPbngWJMJITk2OWhBTYwEgyC+tupqg5Bcb5lTeeF
bmsSNuqp0gaGiX7eyPjBa3Pz2Exrt3XoM9p1td5tPSb5HeXez2mWa2+rZZIRc9ckzObxayK0sevM
to38VmgR4OJtZRSk9YelDSenjkNTU1m4NrKP6rWkwVI55cZJJm0rEsGejFBgqGRKSEn37cgym3jn
xnZ9jY9r3fNpp9+6SC2KEdS6xazgBT1JTZLqoj3UhWsG2epW24W/MsD97u+0JpM7R8Y6+ToaXxw9
q3dxkenvbZEC21Kpdt+XMDNMb8g+ytGr9oXMQC6VvtgCDJb7OWm7t8rCZGqQnIu4IiYhL5g46A1r
3RWLsL4JD+0uL4B6U+LShF6OBnIJIW210pw2kNHogmmHmaLB1g2A42eHvOTp4wYSNOnU4oy0ykNn
5TgssZHsSrdtNrgS1mM/kL0mgVKfW4QWIE3LGNEtLCLdWqzLDZ/2BzaD27zgXqxJIhtBOq0Jaxwd
DLmy4C+5FQgDNiHyWeUVHWEM2ZHKh+LIIGhHo8sIT982Fz0zbjZrQqQeFNp4Uh0jOM0uzg6uLIjl
YQlTQfo8X8aFJNoIv7vRogSaMTWo8cLxPjrPpu6oSx9j0+9dOOvER/tF57kl1IU5ZY21sw5WeNcW
6Fe7pF1s5DirK7kh0fsTzr05P01yhf5HMW6bhchi1RWe5v55ytvsCv2aGq48L3MeJqcatlJK9nw4
YrKXVJnFIaEACX8W9p25T+trXxbyOmvoiOhi+aMDJrjtaz4W3Nji0FHUZSYWFcYtkFuWfcKCWyZr
mt1W/2qqWB/FrZfsi7Hv8fkk2nHCDve2jmVCYSfScUvqZ6N6DZswm0NaM4f1CNQli6DO19vVXbXt
0HjeQ0YNz00+OukjFNyaMkflfI7w8EOkAOsEYIhPkt26fSRjU951UlhY7Nxqh64oyPpalET1tBL3
7gQmsDK812GYhrtuQALCWFSsYDdWLdWBwSTpruNdbsMSqpyT7rTyDYlQwju2BVSIfqQfj7i2NdqR
yJX/1JhGe6CpVTuzhCu2+Dix3tLse6tbLCIdLnbXtaLtLRH0vmWXBjg+RUkdWLpnOBHIcvyWcXUp
jDO1dX3q+Hhs4N/XN72/0O/nYYfDG2Uat8pIy+N46aAr4uTbwg9kO7sU1MUq1p+7S2kdmdb4G0yz
9QmtsHhhQjNvGj4O9/Oa28cScu8j/2jsa2WppxxB4Rbdi89UPrb9Pu+X+qDLvtvEs+j2BWfnxrq0
7PW/Fe4NiKYgY7P8NqcKLZIQ2dmAmt1tw9rwiXYv++TGGni0hpAiFfWIJEE++1yiIcN1p9mm/w9u
Xv5dDn2/sSjE3ixFoe0zQjJXc93kIQFTb9frl4onTadW0ALaHPkEXPZQHPhwrUKcUIuLV73QtBfS
MD18jo5VqJZV45241BWmvxYXkmhAW5i1hxwr3oPnXBoObQyZ97I0lkeSb90NVXAz7AaPjlbZFQ9+
U6yvGbayHUI2Bym5l0sLohNfa5kzmIFvYxmjACwpH4U/0p3NHnO7Wm0VDsgLtIlp7VNsLPV7D7gl
5F6cfhd2Js+2Xo33FiXUjyBuikdQtsthTfDU052HQQL8ZvNhawwzLM+9cyIEM682xyfPxqU2oeih
eS6juLKLHtO8PeTTZu4FrlbySmmkGzJ/m+ze/Go0VPwTc0HBhnVID7W/9JSTe4AZNdlibKMzjzLY
1KKvFddZ5zt1RYB2sYBy+JrGhX9s64AapNyJuhzfXLx41jNAnHTjJ01/RxqOkkH+XxpqRd20m9Fx
JYq7V++7yZny7TimxV4vqvbdzuL0HW9+9hA7DTUMZWk/WpgI7zLgWuTfSTCfu/wyMU1V3B0W4uhA
TeXSfsdcuX5rlNedwZnyPludfH4judI2GGmnGmMn/smRbFDj3VeaAUfOisvT0CT6FsJs/k7ldAei
MuMbrLmI00hZ6vJrWcuRMjRTnXzavHdwOcllzjhNj9Jya5CsarGXjZpHaoklj39ASxDX/nlRz5Oh
FWf8PfHZySfG96LEHo2Nui/2aZKDbiSjsyfZMBwqveBLS9CVsbECeVqpHgv1wRhecuYParl6Cpoy
s59uAUtRkU51pPFgEHvXIs3QtZOTlOORrvfs2TC06mUswSdGg55UH+5kUUjl2sSI9WmItwVyLilG
GqzOXHeK6yzrBYzNnHzlDK3gG9l0kv6OL6k1XpwOhCkB85DyzphlV6wgnMt09XbaOBf3Hhhohmkz
tT7ZSPYZTmuvirrGcvc1JoFpA6UIDHVLs/Ujicj8Ac69B2VLGjbNxL19rZShX3diHseTry/FDrqt
fqoof9tXmm0lG8hqAkaMml5/vcL/JUnjfyns70/7hPZjVv6/duo/1QnZv2Aru0jBEP9M81cgyN+l
CucXKCAm05gNCkm3HUSEv+URLRbxNrv4XxHIwqI56B9ShfGLEJjRLgwRSoAc46+xlvmCf/Cd4Wpz
cHxapstuHQbJRcn4yYapTWWZlRpW/SVbIXiQv9sbueUc09IAl5U4X/1gPqQaKYspNd9UZpM2Ec51
V2f9bY4G/UqfZv6qCs0+SyNNNv7sqSNlI+jHzLn7hVetTrbcWrZYQOSJtMGXJ03q2PHPhH1fU4mS
u0BWPcCkLoP1pqPg8K7MiAEEc8HOacRnex2vhv3crGP9OXhKbNHySf44LXhQh7K+SPN4idK2yswa
0q2VXWsE2L6pUlIDXpjrkxSiu4ZpgS5KMdm15+lkKoxc87aDP8TRaLSWvXFzijMxc01eAMNrpIsm
UQcsTeMODqn1OHQzr2BeXkQsyjYJWx/rTLxcwk+Oab7pXWZvKlovimDJ0mJD4EySJMvQSRc3pTu2
1E69pA1IJrHxoVOxtBlcyBGdo00MT3mHLastQ5uiP4ZtvdvlhjjYccvR5zbNvjG5ttTe8FAMKwX1
87exH+7TNi8fOLy0wySs9EeH8rXHpL9QcjGNx5bWMX6E2rxXjq0hYnb22apl/RC7LTUF1nqtOVSg
TwmdjUKrmEr7MdnafByf9Yw37xz3MfmfMlZNCJ/O+1S9dF+Jl6Q30tG8GvJu28B6c62E/svReCHU
TcPcXDl3o6b0sy/q7jyOPVWq6LASeULEiM8jP7UhHrZa5lob3arxuVeNHTY+o63pZjKEt7ogg1vy
xrTlsqtay8OskY+EPSkY1ZoCwrGJZk5sDUR0KbIbI8v07ZpozV1KLvt1Qr7H5Tu+Vhm0izVvbpAn
KMpwZ/tmacsP+iumkIt9eSdhd0SNx5I0yNg2kFM3jY15SS16OAUi3W7WsIQQCw2AW6pROnFUMZ3s
YZHhbIthX52boii3utuxgMhzINdjZ9OZBVHmZlaGvfH6vr2bFmzvv/4MeqPuT7N02UWYtrpaGr5z
lqptBLIhv/OXC0PTsHDdOf0pK+g20nOuyt6wrieeTDuI8dWd8k6xOCZQGmjVYF4lAkXIN9d5P9bq
C7ldwb+ya4rr6WpRCdsUalkawlbeK+6t9cpZLQWuG27XMFKG18H9D/VZEIdJjVdhOY9FW99V2VSB
pwEDM9YUSKhFdyK15IzSxvCAce0Dif5KpsU1N379UxeAgsUsQodFFVuc7zC8i53qaLlNcJn5bffY
QCfEcyHWo2Fw6xGVzu3Vo5aE+AbJzztUnbdqHJHgIEFubD+fojy5xHL71t2NozOFPTQP/DnlNu3h
AjQAfYCzdadCDfqGShQTgst0XxlczQZneYPWcWcVySnV6TaxM0pH7Ti+6XUgyql3ml3BL4znksZt
Pp4SaC69YUuQZbWxyUy2WWMu7uEjHlEdH0yHPY9n83KynQWfY8OFK0mP89qgFkyljmOG5hXCzJ/0
YafHtkZ+wGjMMs+84qL66k31WSzxq7bo7749QhrwQG1UjBBsVnjxiHLn1Px3VwpnCI9B2dDlodEe
MxoZNiQvfc1n55H/ya6yvGlTQ4sG0WBBZTWb+olWDxEU4HcCSDoJ73FcE03VnTOv+jHxiwhUUu7m
2jxba/PJLHjmpbUrY9TbhlZgCrJOVULruN4IstoZhYutbLEI0ZWj7AXydZrflNgTw8aento8BpIh
NTOs/C4hMTHid9R7hjwNoVO23SsVSmcGiBs8CR+zgeFhHdt5T52xH7ElojR3aS1YNHOUipmXCewa
zBGbFjcw7gHzRuusgp2oo0erpX/2Jhu6YqXYyGd+DN2MmGzCWwdzSUaPkyl4mFKfhsn4xXXEt3kF
O5E2ZCN1vXnxk7rbp5XJItdpFcj18SAg37HP5xSZBsDoMEwI3nQ/MKLOh6nPGJkd62AU/IYMLm4H
fyAKUhCnJxvtTJHvydtZGNxVWONtIBA1CLOeG5gmDFdlfe/rHq2n6h8R+t9zT2t3fsXyn6sRlGWZ
XhfYIe083mZxdcN1S17iNvQ54isibttjwG1YE3IFCEssE9GwVDcrAU104wNNxIzXZfLk8iINTTRT
kTKaquLMhKHjIWBphdz1Y3SdNXS80r6jYfq2kMknCtktH+MDAK6NSRAyHDDuSlF/pZn4rHJzT5aU
RifuE1i3671Dolazlz0Bu6jimsM68Lb3sAV1wr7hPksnnXtER6eaQa2faqmuu3i8XScsRLFuZFxD
tAO96DemavtjKzVOEaUIfs8849rRp6DAmSUWN7wEnQCUWo9gPTpaiM004dVifLdt/BjoENtyQL1z
mCHCkWZTaH8AuYr2lFTNCXEXqc+fH6yix7Se2wQilawinMcukFW4LNa0DPssS1OATuNZcW0NFoX3
1FvwAPSZ/lrQ0AmaEik7wa120yYm8duVU6AQM+VCEt5kJzNMavSKVl0DMXYlK5SuOl3pOoRuXrnc
k5eBwnABIlirrLOxJCMzDn5vkPB8Xfu5mLEqFPP0WZEvwl0+k7EnTEWvgxE2oNKjrkjprXB6+j9p
x63yTGxc56JmjRpQebxwPjeFbASHul46ja0e/7xK6DKuMgLbtRdxfrzqCUeRcu2zZ/af6zh2fG3i
U2BOiNMkmX+0OI23Ck0jwpFYBmrwCFdZ9mOdgAuadJOnaV7BoxjrBZe5OqE5lkbEg2hu4YMaoZ46
1nYlZB4Bb3oasHKI2Ogi311YwhjaU5xqSNe9GLbr0qUhpslyV5MRO0sbfoHwExn5q+tEc0y4kh0y
7QdFQqrfTZ6W0tRCn89m0KUQI9mmHZXN6lxnxVVRLRDWmBbZIOHjubTGBY3J8iZJptsC707eDE8l
+UZmnOpLy2e1Z375kiv8KyTzmyVvvyq7zDf0r/Fx0UaGH1bXkHwZO8auvJn5EGxhIgMexT7OZdFm
8qpRM6lcrBBEDIiwQ9UxBczmzLYj/Y4NodtUFDeep19JZUucgx81Kh6rMc71Xb90YK4o59jGHnWK
hcccyK+Nli9AE8eYSOO2awsnLOIl3gIdUxElFBbFCbjNPHCWQT83cDO7ETRYXntHTS+6jTZ08tBA
O7rKcdE/JpejtkrpC+AEVgeHLOxunNcvsL30MJiZHcVDi5jOKm+f+011dghR7jMS4ZxNxqNMwYXW
7Zxt7HQ5NTLrQp6dJnAQkqgM1u7cOeWR80YroCjkM03sNmIUi4FwQ0aq4YJfGRzT4TT1+tbQQX+k
q82VEr3TVjkdRTM+wxx6f1g6cmFszRG4PYjHsbMkm1nTnprOOIm0eqco+2np4uFuQVd8T0jgsQxg
mhZJwjLmYs5JaxUNVfNZ0IP7AGmjhRetvluayYfH7xgUnbXD42/BSIXnuYEr+1bHLIV3NAnAuLPX
qdhki5iOa9KmEc4WoFKOS2GvGwOKW3CsYZwiYCLVct86zXVLy8d1KSd1stFhn4jGiVBN8Y9O629H
eqq5ruBswM55yDoc/lPbgUoczexm0PP20tDNLqVFTlo0E6JKyTOF4yo5t1hnLz+X8tC3pbjrLfQG
x5je4Gxb13M6Hbo1/VGtVr5h35BsZGF8znA2bjhkcOZ0rh16qO3HkU8Iw9EERiuXH63VfbAzSsO1
9usHGiGGzaK59QbscRJosy52xFbge6j23tSkyUtJL82NWU0FDDgog6ZDOrIW8F11TxpBUho6VouV
HUbJAdyyhT676Uozoo81UCacxz5QpwvMAM7eZeyfGNivWJ81u2HyvQP2l3uZdHd+Qspznuvxlf5j
tGkXtZs1OcNWuoDHTZoj6y+O+iodb0nS9hu8v0Tj7DU+VS2UETEBE3Md0jE0G46PHQ32UC60esfx
ltyaQyG2Gi+vwGBlEFZKe1V2y2qagkAOrqJ61joMvi7Y60jTTDrQLdsZHi6VHSEIeBpMZwc3awEz
CvLV7P1oB2Ft6boewjFdy62fFuURcg9b48bIP4sLF7J3qnWfa8t0nhaXlVMDQnPO5abFv35tt/rO
w/QdidRFl+0Z2ycnuyvS9KX0pvItZzp+Lnv/9J+vp9Du6tnGn5JXzx/J94/yR/07SeUf/97fc3zW
LwKTE6E803ON3+f4bFIKNn8Ip8O7sJz+af4wjF8wfXgm1g6+oG/80/vh/eIbl69jQyn+7U/+4PT4
M+fHv8gpjJmmZwo6tTCmsKy64J9+klPGtY1xBHDt9JmvobEEjXWoiYNNBRum1T6wWgrc9soB4zmk
HfO0D5m0fayG9EgqC5ld305cdZ0Ms6V/De0uWHCE+7zLTR3ig7X9yVtz25R0HdQ/O1VM71/SvhcB
yNVN0wJZa6I5/f4/2KNxoHG4NUeak1E7oPms5xksI0rieXxKPKxnrpDFcYbYsSGJtkSeFVfU1aZD
fGguuA/BCLqhY2R6sxnKNrMFHtImK3ZIqVUXrBQznA2e0Z9dvXfeYwNJDHuGCffHofgK2yGBxKBO
l+YLqI58LypbvRod95ltlipGyTktXkph0JGLN6st92k7vjKEJZTQr5ycJ1WJ8WhSD8GGN+sroIz6
zNZp1lhNOzGz25ymDGSx5WEhAKcB1NXxphx/nVUubwBCMzZacYzAjYQw3Q2zkodad9Ivp2cqD4Cm
rAdMxmOL0DN6WzIO1bRpqyY7lxWnxyA9fWtjxN6KYpYRKB/p73p6MI625hVh3A1i2/e6fdZ0J6wt
cegzO9Asdc9W54bqrP6mpGjnQGBi2RkDqBZhFR3AbzzCD30K/z5oHU1/7WqmkGAGxL7RFKNUQPyD
nl9QjDh46oLVVYUj7cRR229hOLbHxlpBY41xct0DAdxLoAO3jt3kt3Aj58cZIvGe6ASWnqTjTjJp
8fxQcZ5How58ZZ4G8yRsHwkQD8B3E6oUSJXeXNRmMoyKu3aq+Pk7dd/1jMCa96y6td+Do8axkvNT
SnhKbqmumZ/pDTGv+75r9sAVmherocya6bheWVRrn/Har3vhMKlnI0mBOemYuPmCw71X5j0ZN3qh
OAS19F3R50vNY0uPEWhZfkelXiHVUVyxfswYa+dNWxKXCeE8uBKCZdvqwTKOJd1AwGE3lBf4ONvj
8jHrGOW1FEVSLgVgYd1t7smkiXO5Dt5eL+0sLDRYYpM7XASN2rtrU61/6ZPF3yQ4ayOnd+VDq6X9
bWXG/mfTshbJqSzYVypXB3cchmgaDbmZ2SY9izSLT+aCYsRIXmDXUaN+N+pjTxUVZ8Mwe/Ijoa+J
BoOYlVVbLcRD2VTDER5dlqOA0YwMIk9pYuVQ9OnKHftQjFnONGCFTTPbnW46STNsGriDRtSUKXqs
CUuuhDErZgvsmrZrDCRSU58OYLfU2PlpxfqsDTSJBhOPASYKZSvJFJgiXXRUp53KDkTKhvo4JnRj
GZgCzJxwfZgAQiH1qQiF7fK6KskcQVe/cUSiP+iAx8xoatnr3KZxk//oBGNT5KZ075FakJ3kBibb
59qz6jtot/z65wbomqMN+clYTeO7y51xxhpCr3kgxSwVv3ssOoEnBnGLf1+ooKpjvKmDu4KBIbeE
PLAuh9JdnJu+TcBUa9r04afrciXZmb/JBSd8uazjbqbh5dnM+BAGfo9thqWkcfZxr5NK7kf9JVFg
mO1Fji7EdOwoYJ64U86VX0KHb1cSlRbZqHwpuNSY2ZzzBDb6TGqTBuAqMoEcUejBtohvRwnMsJq/
XHO5c+9nk3mfKETW70nr5gdSa9ZjBqOGphcdv4hJoGVOLIOrwlTctjA5Xs207u4J2V0oVUKyllHd
FfeO4Y0tnvXYL1VyYzkokUFHi85Js6r6dsaLAyV68tNt1gngDcKh4M5kAfeW5qJmf91K9c4iIqku
emL820TyOwvkzweJQWwQX9HlfLmQG6FGeADshGCNICwTNPrlz386+GrafGrFKngzRG6wRjLMruKt
uzOjdicO/+bQ+nd/1x/clXyGsozGkWIDnCc0wzrKIzrFtoSyOWMCDQnrc9zikAGXE5CUIjeX/5sU
PVuW33+7NDTRx2Q4vPnoMSU08vtvlzvuJF0BTxtwODDBUC+CMkKrCsU7gepWD7labv782/4XYsav
f6dr4HrExOr+tsr56UfcrPxKcSUUGxHA6NunISk270Cf3y49QnBx/+qP+Y9/3x++R/awdpHSW4Gc
HWCNiuI7M1wfWVNHGgUKmyCNCgwakb3tdxQLp79BO/7SzvA/usj1T4kWd2NWf//v/2r+1Qdt8u/9
fRQWv8ARhTCDadmBavrPuK4AdSqAU4CnFJArLn/0t9UiFAzyYrSEAWvgYaV46B+rRZK8ruAYYRa2
IZ7q9l+rcf3DM8JmDLO1Y7swUFl9+kyYv39GpgEBTm+1NapWeR1LIgSsJDbSqOxD5iliKn5FH/ta
u/hpxntJQTwOhxYoUfNsk04LK3kZ2ypyZOZQZQRcOe+qsvCC1RgWJgH3yTawHYCjbnHNGfE31pzM
sTjxQrlwbe5XdoAXDWo2881sXF6HTeHSZaTjuu34RxsLEX6ChtX/XHJPzhDA6rrCV7HQuelBiYY7
cBE4vlZN7Nd5+LJa++wMQxNlnT4EtI8QE5zTa33EsNZU+ofmM4gZrXI2qHXymM7rc5+sr2NVOrvK
Bw6B+xi8dj+8sQdbIp1Z9TAAT9hMnm6GnJZPsRWLTcIpG45r8jJQ7n3Aj+zis9W7T7PwXmbXfy6F
7A6KzehOxSuUNWlcSW4lgVt26WadfDMk5GncUGXabbVlyDe1RM8goAkjXr81EnhfaLb5LgVVEKYO
Ng8rHfxtk2WXPikWUSM8CGVOp2rBQVLUcNprPAOZ6xIzG/V6N/hWttdn/OwqkQ8kC5cwExd1TcfI
PbXiVZuqekdaNd1W4CNDwFa3vmu1B93ggBRl7W+n2mxvLa+4nS2LagXI3Fcu/SdgHmEC5LDMbi4e
jjCmOgWQXWrs8D6cxFqd4feYXuqwpLVdnHQ9SiQFAPZYbHF0fpsKahXZ9xqRScpRxVPk6cx7PsoK
rbzpZTmLtEUcj0YHPmJ1+e6OHdiNZqDVM09vLa5DxLPKc7HaV63n7D3ZQ2OgTgwf7RGw+HHEDzSG
mW1vywwBWIx8QDWTL4h7dI8tdt2jXlGHY7ZYtLFipvwoIk8zYD318hOwyucMdEtMJuMZSa4gt6t7
UAnHns8HUXF1RHBukInabtv2GGEL+5zp6E1Zl2+JLiDMS5/lYz4yFWJEjZZO4FY0b7m4uLu2GL8N
bDLNiVmzBAEqJuNUlPp2JvCD47D5NArU3MtdAnntQSV4zxMCyebQXfuZ/tEINUbuJUSeSmyHnWVR
T6e7hxiq/5J2IizMduf0K3OjWHcS/CKLM26oaR+fa1ncrwtfw6c8EFfNjeYRfu8T1naKDMAi9JuY
vW3bWQ9okaBP3Jpsq/s9V+qol8XRyrLrKi0hKjb1sRpA2CbgMDTtMbYHGXak9giHmW/YIX+M2QTR
y8FuFTvqatZ9Qn3aY6mGg6+pYqtZsRV0qjvVtvFZJv6ZYqXreRFPVD1tVte8nvr8xWbvFqi8vLGp
PA29tngoE9zGq6rXKI7Xo4P5wL98LOy03Y8ou73Lr1t53vM8rRjhJ7icOKu0xv5YmvQTdvvz2nT3
2OtoXnOR7S3FczM64ylt/ReVLtz8vfwJonwejMKdtgWpT3DLwkC1UuRM2VjPY9Ju7S67SmZVnWoa
iHmcY3PTk3PAV014lx0vlSNYOsIxm6+7gTwwdS8qaIvuXinT26NeDRtXmylBdM0XVFM6DvTqIRet
Rbp5/GH382+Dyf8/qf+PCTEKQeR/TivdZ/Kj/yi//06x+tu/9dMh7YqL9uQZl8L7f7p/gF0LTDfE
axwXitQ/jmjxi3BoB/XRY2zOaaIkPx3RLIQBbYC/IBwqPPuvxJQ4kH83xV5OaEfHi3b5P99mUvgD
dMpvMWWS7NajtBVvXDMRNC+vZkZ9XtJJ0h1go97S+QMP3HfSrVIcS0sS32BhhAHZGRYAx/izh0oc
iU4x/GaA9mjO2mVp4yPE5NcNO83KxgICYvmskx+m04rVGfdr4LGe/xZXeh7mnto1NWV83iqyTd1N
xJjxdbywCahCp6HmoR0ImOCW/DIy/8daVE+AIvXrmG1NwMXbJ4brfZNT34XlKB46sppbi70pHu3q
imbrMahJm9uEqfE2E26Jcau7FIPtbJpLA8dJdJar+FIXdXFlE5EnE2F90AJjhImVf5VDei/m7lJW
hCqQpzTerLCVaxNsozlfDFJIMBaFhF7ZnC3OMGDUNmcYbdLhrOJj3axv3NzP4BdeR2FfQlreN1oL
SR9kVIElJ41s0eLGD6vpPi1K0vE4UTW3OLHDCt6c3qtWg/SLIzUAGPHeFOCwZFbcTW36yfrbJ4wq
9xggFGtJ/V7KnJV0m7xqYxc5oDAwAh+o+zxUBI12kxjeRSVf7c7fA1PcStDCZ9PCMBPjSWclbsBx
1tyvLKduyMfMGdACshdjd9UU8NSpwPzsWZeM2YjLxJiTsBTqC8daEk4XS/ustCXC5l5utA5FHgBH
zO2BGvgCSgCJZHfYYBZ/cpcmi7TYhMbb5Pc4oxHqpf8txqF7ZlHwJfXyyZSkwByDRpmRFNoyPhP+
wLuuregZjn0tnYqFWHeqVPfmLsUV4sJO8+CWOI3dhQvBfLvHFI7mwlI7vubzRmFmmnyolBmnweDE
nOliCsqpUmL5EQcUiaR7hj7/Ci5GurVbdZqy5VaiRAZTjzu1WmqgExC4dlASpqAYOcBZC3wTBZmT
TJckxbTmFQiWdlUQwN9XhXXvJhg2p9G9kXg8xsssnFvQDzrsOggXzLh4Bm7LCk5kzCYJP4fQTkbS
bPvWujO87oqqxiuqSh6WbL41cmjv9HsHHUmraO3MW6OMW674mtwpK13xrTDr6r2390qnhd7m0g5C
RDDQNTbkVNVdfOlQSESskybH9JuyXEO+wJ1sJm2GPUDiZOFW7VTdvkYO9edO7ZAVvpdJkW0sPaHe
Y+xVQE/Aa6/lNepQxVefqB0xO3nuzZF/cvipsEPa05LV8lFxy+BSs+hR3rJaw0RfC68A4rOURHqc
uhjJHmPpwzKggQmey7ox5VptFRrrRdzVSd6bK4v6sXnEPfGNVOItfRsnDF/ZTmrkyFmN6/tBeS+D
l81BTyFiPOAXxoz3zsLnEuOrPqAANQz8449USuSBKX1MRlvt2CHyDbnry8RVaN9ayZcYZ7y7KIUh
K6Yclq/uhRkSWGD5YNfa7EKL5cEhdL2+WUNGFa0ovvWNxNE++9fMeg8rWXyAVvUV/Ofnusv5Lymd
U7ZCm7zIwDK+HSoTEw7GOs3SUlLyciYpsjjugUeCDRL1pzuaB9lw2h4NtMJ9r8DxUQJA/E+wpsqI
GZWp4rVXoRAW5gyRDdBJAM+5vq9j0UeuMsEQN1VM9o35iPIiRnndE4Fh9LdeG2vbZKBHYK7VHBBk
RdJy3cd+UHvFUH/L3AGjtCkJhGkYNYapF+E82fUdusOTT5iPzEhKheTM2rxuk5d16SEgS8Mw38ua
biRxqVWYBqvdGDGMahCvyUZ07pPbTV/Q4RWmuXqTyOmxsHlPrrP1aQyQ5MlnfaTsDbTJenBbPMx9
FX9bBvddzOWXO/snUG5neNMaxWvolOlcFVeVJkeWj54frdR2nVqwCLuia+2TVnf9HW2o/Tu+wOmY
E/2/7daMxl5y9JjyychRXzXS+tJpz6lLKWONQhy1CQgjAnrA9gjrI8A3/KTWQzH3ty5ohCuROl8x
yxlEeAcjQ61Zm2rhIz/XOdnDec1Ct3OeyeXJ44gozzHehCmJq0pNd7rlpXyA8qPk/X9lOMuZuNYc
qTrptq7JpVVTP7D1jSHwSm/fUkE/TbydIMJfVYn9tLriCVJiEqqRldI82+NmWvT8ik4Krqb1Bucq
HfG2eOT5nnlwmoMhFHmBip2+9J0Nx3J/8P8ve2eyHDe2ZdlfCctxIQx9Y1aZZo8AvKHT2TcSJzAX
G/TdRY+/yWEOclCWnxA/VguUFCHyKaSKUtRAaTUMBel0wOH33nPO3muraMFkHYy60ptoHRU19orS
jGhNynfVFGSeEkSI9aTGVyXUO3RckTOfLYirWQz0YxV9GwyqRd1O3rU8XMN3xGYXTsxByCux1YAB
N2xA2y7uh5qLNwrgMOP0TtLDnT6Um7YyyelL610BHNDS2hDMbrmXnBiWfVconoPafSUPJt283sqg
LZfve2N8ZH3Dn6B+SAblchR6hcRnqFzud054WAVIMskuEC0oMJoL4QHNvks78kErEW2KoUBcK6nv
4BncVh0e5ESkhaeVyWknHJuvG+5TUkO7MvPIKjmPbe73bF9NgI4kyfLJluNohIivt3a4hQGzDysU
Omf1REpcJ6rTOJSvB/Z31krtanYwkBZihXfKUyeHpyc/j8Xi0wgzNriu3qacnxCQ7RwDqZGirKo4
OC7N+QTzCzHmzkkgOOvgltxmJWCVWdlCBF7bIt12MZSTuuQsn+R2c9S2kNoto1+40GCf7U1CsWp0
9slQcVVgi8+LpXDB21xRBGb32BnYaiJ7WxusYcLm7UQyn8FSGePC9BRK5bSQFI+IXkQSXf2gZwod
TAprhBbcLypt+gUGHZN8Ty5c6+Nte3SW0lyzG4rhpVzXl8LdXEr4Zinmh6Wsfzlb/6VC4+e0Eei0
sP+8irjqHsTTP3f6ll/6XETovxqapoAncMDg0dKjWvhcSJBGClIN2o9M4JvmyFQLn3p9ivyrgo2A
KttQwbpSa/xeSNi/wjtYfgHuLP0+S7X+SiVhLn//i/Y/+FqTkevL/Jh2o66Yi83gi950PVpNY5k9
c4eBuPYCRjunei1aZyPqXAuw07pKkEnJTCY3IN8aTibDWTFrzjbu0JXAX3svmLe4mH10V9OkxGPm
UiFwazlTBPJE4o3y3KL3paxXMkB+wxaHkeY7kpr7YV33Ho0CVGvVXB/kGelgMeaqpwsyhZJ0OIOh
pmGWDSKfK3FWzciuPxfI8KTkDJemwECPSoqTf36KwlXCP6aLFeK26QLgZuJpbclJqHTOB4Y5Xh1p
UOpbhCRz1dD00mEwIeN07mW1Bk5bbOIiPBGzKfHyxnBiWMNp0ht0X6QgcennbjvmX5RJDtTAYsy2
Mi48dMJLepq0+HfzuWTqbGqkGXUAahBTIXJkdpW3SBBls90niXKbh0W5maacg5SIUHNlmO1n4AqP
horbVkQqOXZIwpnYH/KArYYM6LPKormJmCr0+6hhhotexe0DE2GgLL2rEB/3JrETDt41r9Oy2iUk
eVhVKOuOwsh2mEAh3VVFqRDgwqeUm2142iYdaN9KwgLQh+PVhFXSMwnbcBusk6xTJBIfTS0bemHo
w07NE8x3qdMhcRU3HWUunRLswDHM3U03cC9JhqmeUM+bR7JToroL+8jVDTP3epxLmiycNdaM0U3m
YQ8cmJNNId+wtxzSMgt8nIzPeTvTzZwp/uDF+4G6hJr2rFMSRj9yMQe28MV6KqZDlGdnw5BdF5o9
b1TJRE45SSHDcxKRAqbW6Jba7CEutatIMZY8rlTxAWKRiEA8CWADUBdlb59r6aSvO1geZCmSgaum
xnxCWM4zmvOHduYMLnpKFggD/ZEK6PRoqOhxJ5hcaAEuznJhTBt4uL2nWRwNkoosBAUxvBd1BnQw
S583NrhmrwvsyFP78tRQWzauOr5lmm7us9q8M7S+2UqVRKigM5pHWOsegDHfhW3T+WBWbbdr2E4C
w9KYr2fVarCtZsdxutwh4tuzfkTw6+wbPpbjnoa+NyYjqgCBbz5GR2aWWnRa6fiii0RDi5bBy4UV
oB9LVVMdhVPorAwscts54LTZQvLnLFRd1j3weINJJ3gCO6NDrd+1mHd9shxPS7hirpRMCNappjF6
yyl9dxz6YLqucWtDfhLZ5OLw54r00ca4Xl/ak3WV5nwVdBzsCHOn49aZj1XoyT5CZTqtQ7aqKjQJ
9GHWBI1HKyytleuQkuGZWY7PRc8uDSdSmJLXjof67yDNluJX1vyABJiURyu4Vkrddh05SpmEx+9R
I9puW/GJJwnHJK1Tu2PUPbsgGSZoJIhs5zzWPwAHszxVH6e1uXg5UfymVyV57OFok1XGDmx22Bbn
Sb+N54yvkhQT3Ujsz1qTq5MZlKSny/MZJK/CjZsQYSKG7wuwMZI754ns61KvrrHaOr4USM11BxsM
5TGKkX5Uq1Xelsa2m+N4M0sDwhY2AVd2pj0kvplsU3UiqSY/t2Oqrhxq2lOAixihuRArUGgDAhlO
03Yac6NrUWwywAJboGLYskVF/5CTmawX3ZVa2Vs1sC7MMdnDdCkfGNbwdWrSIaBZ294PoXJmkgAy
KVZ7LMvAe9Hsn9C1n49ULSOUZsr39aR0HpFmeJz69KIcB+roKa78KHTIykA/AP4vYynguL5qrZQi
WTKHFWhGEIBU0J4W2/JRV0uJ61jhBQQ/kIkRAgGnaTW0L62yHTQAMsDxcCiMtZ6eFipBt6uuiRvI
5gbw7mDyoQiAj23qYThKrabkdI1loLe75jg1tGQDuHFalRT068LCJRP2cnhCuwjbqzVXa8qo0M/K
vDpWe9NcaezJK+LFkjX6ZjTh2NbXmQS/UVlK8iy3IUlWubMdwdpuDG1qL+eEzkhXCaopVdpFat16
siUGJNBEsWaWcTAk1NLAjzGHDjIcQQ7giF5HseJtT2ujtOOTSqiUmBNZPHCeM69X48CPZEgsgxIO
m5KM4gNbcQhXpCBhrpLH5yQ061vsnjwDxF2RjaHZgXpCr3o0kL+H80mFg39N725LLX86gXDYA6IW
KwW1us/ivetnAU4uoxFSK9CAeN4tfwla8JtAip75EocnKXY3UFvKeZxXT7R+gMks3G0rhW0aBWKm
Td7PnjLqIOcUOHoVza112eik86kIth1o1yuwWxrfYQgFVcQKEY+D7oX23B6PNgqvuYoXY3kgUG9H
w6qckg+Z1mqrfqrWVC83RHkj6jCa2U1M/alvsjtJg0RmlTWvZ3T3RqpuHcVEyi/Id2qwNOObaEvG
XGQt6+qoelkkX+GuJsqarDcP2dx1FOUQxrgyFdoG1AyUq7XVdF6cKBM9QiDl2ZDdVRYEWrjik1/V
zj5x+oG9R4HqHdc3GMeeJK0murVJT80gu1BmHU1ZgBcAOnHpzhLg8coszjsS2rxGaq2jkbAefyz6
zjcmmW0utgN0y9XkJqG6x590MlWMEjjII9sVU+qJLtM8pMmP2UinBf7abZyCFDbAGq+Aq2JqKqfS
C5V+PEXdVxzVvXPWqN2lbgJqR271nCZFg7mrvW/L+YHmQuHy7SmOoL9g/zaEc9nHqVvGKcDlHiI8
ouHGrSzV9G26d1upYwVLSYFbt1V7E83DaZCVw1FPHvlqIvdvze0BbZFxIuSu4JUrePeFieV/6JVp
i0HnvhnLuyjjPU+tfUHCSbyB6vMhGKQPqRDzUdgtAPzUTjcUj+Tk2fq2pMvj23FkH5eSRvoOF3uT
OfF78h2j9wGac0XuQp9zc7gGuvuQoYvy+OTytenMiJ066x5RJPnMAk4+Ghqup2mcLaY/DlELIl+2
KXgxhKCpIqoZ6lVjrcIqE0yX4zM6BuY5LrXwyCLQe1tZtH6zBUpSZSq3Vx1uy6h8N9t6v7XyXkcr
X5XvhAgzX5ZGFQVYFR9phC2zw/XTputibW0tgYtkzLLLmOopkL14bdGPc8UL6j8TKCSZpD8qHJ99
pofNe/KZ9Duq/eSSIPt3RkofuwIhcmkadfE8mpnyZJQDixy0iuQ+kC3aefjWzzvCEXdW2WORkiaV
ChDxoieWCALRaReDylS+VVGSKb0D1MEmaXKARhXKhn02lCj7AzLOXTMW1xJ0UqEY+8TMV66rYjty
LFpOQ67d6818G84D9zSI2a5HDu8ldE+XITEk3LJX8K5AY6FPsg3MotyZakQ4pWNuqX7ZHvP8PIvt
W0m0d3IhX8bkYtCEm+hsYoRzcXVwtpdy9IIWj2ejg7tM9PzG4pxw9Nerzf+eAhRNWyZH3yhIr8mn
z1/NtD79yh/lKNNRIHpMp7QX8fQf5aj5KzE3uibLH//PErPyqRxFraIwZqKFZSgmxvUvAHzqr/QS
dEztOuomfuYv4fdeXuhVNYp/W+GcJxt0aE3NXPJcvqxGswlCeq2qAznvDvbtoZV2mjNl674aGIvH
IQSIqEmks8kossZHI6i9cybkjkNjK3tbCGdHtlm/ig0LeE7QTbOLfrPzavS42CIKsVHYJ5h92CI8
H/qu2ccaKs+pL/jHqbfT2xZgn3EMsFTfmWEdQZ0e9Q3ePduFr4H8xJGL5jgbnGo7Lma3GavvFj+J
fTZBp0SrV8TSuW4l0gZDXXs+RxawN/vUqsfxfVOp3XszBJOKSiJM18JJSZIbsM1fRWWU7615at26
a7FHNHKyqSmoz9UhLE/U1tDXjRLAggE8fpthxEu3Vm+35/bilKRTS0RG2xssd53IJ9doYbBybOBb
HaV2Rx2di2OH9Jx3BTyS50avQg3TcwkqFBM9Q207FdgzWWrZhwO23pA0pnZVaersm4XSkWiJBv2q
q2QT79mIl4/zMlQRgChc8QDwxCGA8RhXmrMpBzm+HCSBKTbBHa54Goe+EI/NmPZureXM6fM0tW9i
u85vSHCzzgPqn25FuCq0b0h8V3E4Spf0hI/lSLXPQCE1m1jdmJh4VexNsvrUKla/RwgeE2xXJB04
c8U0jy2jc877ULJWYwBZFaaMNVwGTc6gBb1ttDcarTqxi8m6deD04IQxViMa5Q9xVzlbOWg4UpMc
uwhIoHpkeILWMqntIJLqboeOJl7psgEDYCji467Ngltr2VRwJQ8PyiT1zlHRDCVUnCR+F2dNucZ5
Zc5HOlnIN0Uh2WfqrErHCBNZ9VRgJLddLjhQd3BdVqiI6prl2pDeBa3DScEc5GPCRRufg2V9mYRK
XHjozqdDg2D/kc0m24NP7PxciOy+nIt534Hfu06glX1QZaF4OVzma3pR+rquw3A7L3hXXXfiXUBw
zT6eUkIDIlCER0Y5isssSzoXx5p9Dx+uJQc9kfy4DQgUpC1E9F7QBNqmkYz6bkrl8WympuJokvbG
3mqlfgNJDZtsQGqndCS46FtTTzk106++yaCyPgS5Il07qCIOTbi0qGVqESyclqDiIiCUOE1k3zvU
v+pFmQ5Ek5ptbX/oemeZkhQmkS/CeLLTEnlFn1rvzWl03ilOpN9rk9WgXrJDvMpp3keKG+m2ctYS
i4trCiLAYezq7o5g2vEs4TyVuK0ZBhvTyqOzDBHXyRwrDQ8Kp44JPVFpz640S+YpGYwSaDbRbSYQ
X3AtOmg3JgFC5wGSj602KM61ibR/3JI7jehFH+JiXlXoSxhUcpwTvqNVyZ2M2egk5ixBvqNc3uKj
4PikSnJwV4DDOA4HsxxcAZcjOmJVFrsud0LsfvHol61muk5I8900qvA0JL3yfR2McOaqJhOwo8W8
NlF8MaSYnZs4yIDZ4Nd6rBflWk4c8pqGnF0fTeMEA3EJnJ4UpGRN5uQ3c1vJ143QhpXM/CfxoVRJ
u4G9+bSt+ILkNop+RgO68hwBUl8NhO9tKS4J7w7CZIeDtvelIunXnWzVG6MAxhwOscNAgEha+GmV
zBGpUFvU3uBHj0EvKQ/QDKZN0IwhJU8Znsi5NBxy8OJePkZg98c+3KIsMvdkAYhruekwTkwT4jyy
C4iPrhMD9wUF3BkiN3irDBzWGmYdctQ7aR9xRvUzcosvZCRV61Dho0MaJpOJmpBSTmrHjV0k83ub
nWTTVRmA+rRVzqWGI+eACJwQm8CUnw0tw9dPrkF4h3axTo5I3g3PF2mizwHGcGmdMgCJo27TNUWz
G8LU2Chqr14ndmvc/P/TSzstWnNNR7b6rdPL7SHLnn55fMp+cQ/dw+tjzMff/XyMoXWOKU3WMZTJ
yiuOsK38irqbYxJ+URtBu0Yv/vdjjMyrWMhkVQvAMHOW37vq2q8kY1mccJzPWJ+/0lV/I/he5Dka
R6wFFkfBSeuG9v2XxxiTHhysK8JS+nf0tzczGYn6UXYg49MFffsdSTvHszc9fCp2mT2OaAOU3zI4
u9d/jnqwAX0xzl47ElcKQi3w8B1na+iumJQhJ/tyw4wWe5Xsg3nDeyrmZHGhWucSvNJjFqTan/AB
+bQLnwl6pUqdg5aJO2bddBpvUDlmhA+ohd/ZU+KGBE8gn3QsekPZyMY/BkeTjchjxnNEQd00bi5K
lQ5Rnr2vmfOm/fQMSIKwC3rhmt/1i2iQUb7bUPv4OQNXiBmzYOuW03UnYd4sK4QJpPoJr9WxNA82
wmEaBfqO8HkZs5QsExzsRCcL7fVcLCVhE+L0rLI6EX4mCLdxK3hcx2HHqBXEQlNeO4UOjGEgAPZx
zEI6NVgRmQYWEXNfU+2QkxiBDYXeaRkhlHSukPWmuH+UlyWJQHVxXS/rVLCsWIFTmdtiWcXIYB0P
VjxB4yBw2gu0QlvzzIqnrjaTY9sCDBnUjfJc9AErZFnhq3fNZeFkBCo2E5v7mtG16itOlezyZall
QNBulZJI9joo1OfiZU1GqVOf6OMsn5I+J9GQl7Fl1zpiXXJTWNIBGd5I6aBCHWsBiLL8rjqskzW8
BRQssSUjam7r+XFypvi2Ad+DOFOmHy+Gfp0RbS6Bn42JfJ+Fuq/JKDhWZyUbXSugVG9HdrFZ0bqb
JZJ6gAIyKcdoVEltybusu4zqAr1RiJ7h3cJc2A/2WN0XVoyAdZSDgMet1g+q6MRVKYO/sGbAGVOd
Edth0NlsqCo38RT1F8g4S7+A1nnacnxbR06aXSZyl28U4ICjL3ERtiemiAciKuFoujpkjNOIJHSy
mzJheBm2zE0zy/UxMG4bQmPWbwhrmX0GPz1ZdHF6mWZzwfHPGnbUBONjSpyuqylQX+VErTxhVlSy
FXz+LjURY+scjSryHNgnaYvrPVNpenfOqis6qK+Vcus02Ox5kn0QKuLSaCxcW12UB/dqiqA20nId
pSzFR5c35rMFvXBwLbarkB4gpA/fqkab7Alcx0g9DSI0xBg+kP6jv5vBBn2QJvJw4LTUIR3ivGof
2M3R4qSwnADd5sqj1MgIZmdRDKDoVCnc53HSQKsosiH3m9nQ7+rS7NctPxUfMR6wPLsS6XVl1OYT
+AfsiracCpD4iMa6TspOBaXOoY6s5r4rsFe7thbOumtIBpySAglDzPH8AaaweSlNqeSXZQa0ukvL
vTGU9IJKAm2IxJ7MD5DBUbhEWrBzYrvlC5KXgufVQI/DXFxcwpwlpIgky+Yqxp102RusH3lboGMw
SjyGcoc0QQvkYUvUbLcdyDug8yba8o6FBh0/2dLGbagtUbrZkqrrKPWwIQVbwqk79OiErWifvATx
ktgRP9qS1VwRkJnehDRNr1BiEN7rSDpQToBo+vkEdhl0BL1epHpNjwtuWk4cSxCwvGQCi5d4YFTJ
GSZD1tsLrpG4gqRDx6Bi6SBwnXzhPk2jtQ7u/TKeu+qYeT4neaOUbtN+CSeutYmAJ2nO0R3NIaQc
IrpJZUbf53cEowGAMBBh0e2vLpxsaB7aTAE52I32DoFw957sj6ICLh4zY21CqgeiGHK/iIsMnQhJ
X3BytM6pnwcJ/RTroHUG8iozUO4443vI2tKCHycfAzvGOpFnuuRRE6Cyz1BK0zhEBKLWOyUGlUEY
SHTcySkyylEpfeaK5QWWWmsdakHLdNFsfL2pS7dGuLdRDKfY0OnvT+gyYuio4XypMCBcyJDZpd4p
JF4nTXZMxiRjk3n6IPqAHpNJXmrbo+zQUV66UCrQaNWZc4Tw2aYDlTAWAHqwKtIc9YLZMg8o58jT
AglrCZuv1/Q1owBixnemnMx7Ju26X5Bd6laMPxC7MpvCbtLes6RCvy16VrChNHaWTuJma/V8fXtZ
P7ZaksHJyzKOtaiOLwmXmLeVMynbJLFC1ymyzhda6LBNTPbAsCWJsFUkhbYFQQvB0e6IYktyRqVT
l14YkhWu9bqT3WhUVRqUCGx3HZDqW5Nv3SobUKQBYCfEWDHrIz2kG94tZu3UmoZVaKIxSesW0U6r
IMNLSZ6qwbNiMDatiwEOEcFwkHVz+Kr+TFTdTst66ZIgtuiyEDDJ5oYEgZmMtK0lKdYJs+1q3aQZ
TD1io9xgirJjIUXSfdviSNeQ3xOFWvP+xhYe5cJQqabyQhsNXIBd2mAsKcob9FXTrcAa7zuRRmgG
u3fGGN2JLzJFR3tPMleNeWVCRyVZymUcpxQfRTA+xE4ku/TxVRyfINz6tNsUUj+jUQEDtcnJctgp
1AlAnRSFHQHaRLdhvlpdAKSTLhtVrfdw000SxQAHkToyp1BWmKVw+CjzbiUsvdnOCA2uEmjQG1Zt
lrcwQY0c2GGP0KmIAftZdHJwTG5Tkp+OiF7JsuPKHJ6TqSLUXaTPhanmDyU2eP7LVPl2gIJgZtMA
PqE4rwfE1LaRryQyBWkhJWethm5Kz2lEj1FYeebghLeMAceTOuNQJcBS+3o8D75KaeJDB1U3elqb
npPKqpeSRYIZmFmd3pJXYGa2uaaFIO9Lp/xQF4rigEtvkUZFYwpG1UiBuZRB5bPg00I2l1NXDhau
m1Hiwlxlx0tTDRpj4khnSWkWIG4hlw6kltHYb8MVLfsWhRr8oZzvuzsxa/dMOH/vBiOTXEYjDfE+
WfJojCNIxqAPZI8plfIQjolyJw1iPBljPd8FAZM/+LZKdGjA9UguKmVGEapeTCGK8KWtr6cab1sm
G3Et1bGC32XIer/UWGtLdYbfZtNtYy5WqPJdXqTR1VIZIzNNJoLsGgSVijaUO6fTsc3o3Sfixp/6
WxHRfNFRxN5qkW+pWpy4lt6pab7hOhSh2cd0EDWvRAmGJ6pi7zWix7qZtl+UKuf/TGSgePjGH7KW
1JMvz/yIYPAuM9zxsIXNKyWOiLRTJ8hzPCBoiH4XGX3lT6lvL4ruiQ2vAvugqpGU8vbArxDKKHQy
sPDspod3PIlr1W/WzlF5OhwKL/S1U+gKnuayxdyS86FipkUu+p26A6XR6yt++y7eVDlBJYJhIl7D
b3x2YXGd+s3NNtzoPpArd147F0yhxVG3lT0o916z2cQry/vOnXh711/eA2Zegw8YiZX95j0AM8iS
rOBOdE7iLulbuc2cGc+e3W3R1Of1dJS2D0DoIABAvHNg3MeLLjlaBXFykTOh68qbSr9o9Ay+F9ii
4ESDOE2+lYenD+XIx9nEnz6Oi+nz1WPy9g2/8VY2A8u8HfKGCX2U/PGquTHO8lPdB6O/MybXP5IO
5bY9xd9vzh56g49KvD/9+wu35Zt//43eiyAATl7LDUOkAh8Z0YFfrKIzXHBHxW12EKftutt8+0NS
ltf80mL+9pqX9/SFxozkER5YvYIfuieOGWWjh9fd7bzkUpyWK0IXvneTX4vawGUs3w8GmRTiqDrN
t98PO4HWRRj48v2Qzlos1yu6cL7pJquzdAN/yndO0TAf19ts4+orNCbyJlm/XPRfkjz+9xxC0XGR
FwvyFw+Bd2gPvzwVbdxOp4f86V//5TZ+iA6vzVV//NqnJo5p/arLmgH/TdWsTxjlz9JIBUcz/Ru4
3timsB7wxHxq4pi/MjViN2SKRVAT3Zo/gEDqrxbDX+DLKCb5NY0Y4r9ABMJG9eqxpYujMe6yaDI5
KC55G28eW2qXsWhxUFDyWaAKoFKw/6o9LNpsrjd0CIOzrFLJgzL7ztypTpDviziZDzWpqbC7Y3kv
0V1lZO5k+w5B8B5HZUF1rxMI3zQSntNR4yd1YeICLGLSR0EHwzVvzoM8OJtnxWNoq9MuMWIyEKIi
1M/FS9xkzT0AMq4pMQMLjaECyRBSNrsyZ4XnUjXMbTuR1oD0MtCvSbCs8SDl1vEcOmKdz610ohMJ
9M7WBnoc1iTZezud6k0Q1eGdjN/VC2ner+sGTXWFo5rvRzitaaind0JGmjDWqXLO3ayPzVACXtyi
z9DgjHhS1EcbtRTyuZVkfKMGyzxZUI0dsglzvjCXgE+6cOMBxdH4rGexjPS5Jwk0W0JBy9AiH9SA
L3OtkaRzzBiwOwmiNkk8AM/tXdNW5PYEA+vTqE47fQkfBbJLjE8sNe3GIVt3OlKdlByFHjqJG9PE
OCfPCL9IFWvX+pSqi71Hu8xfEk/peTS7eIlBHRZ9rNcs4ahtH2XEoSyJqX1iqHvO8/UacSi0+boM
PmRLyCozneZDlUUF+TbmksKaLoGsopGaEwMd6omGqfoaMovYpGLk+PuS5gqqX36yK+CfXkHSpIc/
gRNcp1jRPTnTkVu2SzLs1IwKKRN40eHWEx1bOtFwby5xsgalw2p+yZiNEKMcNKTrH0o0YUeqTCzt
iNkee4NOyRBzAmw8qc3nLeTp4dpeYm2HJeCWFCjhhp0z4uCiHqWkkSxnv0yfcjdUq3TnpHl30hMC
9ChecnONJUK3IqzKa19yddsKXV5fR8gFuyV4t4Lkccl4T7sjajJaJ3mYYZonqleqcNCsi5cE3xq9
2QdtifXtW+zqjZTl/aYDqLuWnA5iZoVgYUdUD1ECpH+ckOKNC7cPgmBdIpzeU/jmz8SP0MKqEpj6
gUwytMaZHyRekpAoWWS0hGyreB4CMHKUExEzkJfY4jAyARPZdp9fKxHzSHlJOM4VDSlf39vFuk/A
JxaY064jqAWMFgyrewSTV5/2c56ddy/5yeoSpdwlfYa8X4TKBXzt2deVcdzrVm6gdcKm6UU5wZCY
mqKbXgCY5aGhmJ31GXxlphnmSlWc9GkghXwr54Q95y+5zwIG32okamslXnKhpyUiOrE6wqKbJTe6
xyzyTKEaeGk8i7vBiGWSXeyKtGnV7hFTBC8p1JOWEj22RFObESHVQ1+AtokcoquzJcS6N9PwplqC
rVFs8G+V2m6mZI4eBRKqbdERhW1WCIEYFpE7hYgtAmLQOt0ON1V/nHWj2C2RmxBE4/4+VgnaTj5m
bmMV5EwnBflDL3d6dYErU1W2kRUOZPFgBTsuGNmHbjF2I0OdKb8ThhYsHZxQRFuNtZtKdtTn9+ms
gpWyZlkQHac40mlvqnFE6lAynPcaw55BHor3kmoEd41ALdZNdboEv/W15ikU6qbv0MetLsohxZIE
eOAEgqez0oikCLA2Mvy3yrDCviMi4dt5q0TAAoGcYtvIJgzo4UiGjxGvsrzibBKVMLO7dNasd43N
g9tnFfqeCrWK4zVtK1+PqlYz0w+Yd7q6ouX7QJujO0vVsKgaSqMfiQEGA9PcCpQQ3KXs0R4AMe8K
6hSOGfRjHuEHMPfPa406EkB9cpfpDTp0vLvScETwA74yVOBYL6vCli4Lq56YE07krwtSIizYswJ9
opVOU3nek45eotadwLgURcEtMkqkSPYLrCIIckcH/yZwgpGAZdOozDvUUaFhJVtYCP0m7GJUfqYl
aJoJGWR2nbUKosoBI57BPA2KkUg6xuxQmR3omEZ5pqu9s2rHUJLWxAMSX0vE7ZKvQsgmqGLaqki4
E0bHEgSsxC1ErF4NcZYe48lX4Q8HsKerLg9oogHSva0LCXW10ROo5BEQP5e+3Tv8S96a+GE7I90j
sORpCFREttjlVfqXvRqecQv1DzWEtg/MejSZwe5IhJVpR83kFa3cC5SiVvYgZQZy8jwy5H3GD57L
KJ93oVymB6i3c0RwEUvCVWCUcLX5jLHlBF0SPLFR2U/DtMA3cUzG466Y6Biw09rqrtIm0FVdmI3d
0cSDdx11Tn4FGU59YmIxqcfy5EQPcxixpVgTRnBWPJnOfAHfEAJWaV2pM0I1NzanST6u6xJVa2hP
YehaSWOcVA2oFdSrC6mLr/M9U9f0fWVUwp/sudpPWkLQ7lyVgeOOhOMtHbQ0UO8CzQlkXyGIKzkO
aSrgBy6QkDRs0GdmCCrLVe2OQcSkU94veQ7qSmplEVXHjPxLozlD9SBix2vRfCN5VxLnvS5y/bo1
xZK3YJcmlKIJu5YsNdYGX4Zz40Ad3jeyGa/h4bKXASvWNnR5nwZDFbdOTT+AflUmyFNQZK6LkF1b
yM66EC0Qc6foDopi5wyE4tmtql7atHqsXhTIRO6VpMB42tI2cDP2wQRBqUjWOlS+xxr6/8eK6C8d
1P9feZM+vYnleOy/nI4vuicxXT41Hbnan8+mjOmzx5f/HT81f+UH/vwFPp3Fl6Grofx+CH75Q9dT
9fTxT388ry///W+HRyi8Xty0In5o/+fyrr/4ny//HT4tnsfs8dOvf7qwf37rX31Pn/9xEz+Jg3iI
po8341XF4C4whuZLL5VhLAPaP97Iv/7Lq7f5Rfnxrdf9Jujh5TNZLun/7rX/XG33gy/8fzAI/8G/
cEqI+zJq/+XqULSH4vFJfL7Vy0MDadU0ZFoTP3r3Tw8i/u1/vYJhLa9Nuffjr/0d6OwP3iD3t/8S
j+WHVyIER1dsKt8ff+v/JG/glRne/w2POz2b3/6zP7z5NOGJ2fQQf/TT/Eeb/fbv3NeHNx8oJJS/
5eVx9JfF60XgY9dg6WL96Js/79ouB+jz+ZWW5/zTq/8Nt+b2m+nXP/osHmActL/9+1feOt2PH70x
6+7Qx4ev+VgX+e2PvvrmG0lbP3hbeONx8dt/vvqKfuoyoYD50Tf+HZDfD75391DF7SH75fOm+/n9
/vFULtS9H72G/VP7tbtDf/ZHX9ntise4OJDP91qn9en+/w3f12+3EH/49jeH4qvP/KJt/9Gb8w/x
Vr726bb8Dd+no3I6PHxtKfg7tlQydh5++6/PN+CPZ1H7G/a8f/CRlXUXf+WB1P6GR/2r55iPt137
G9b3bzn9f/RZfAJF9s/3XKfB/qMP4snhFxbJJBZfuekUBj/8+v/gMB9X8W//kR3C8tNp8pd/FI/i
t/9o/scv56Ls48en4iE+/DJ9PGgi7GTVY+H4/Lf/eMaM7z5jXys6/u1VdeIvH8XrKuq7P/B7HXbO
egDq+Z9f4vs/8bnA+cpLfLrHf1zncpb5fdj78temTz/zcXTyjzenoG+XJ1/8xc8vs/yp5cPlj3y6
Y1/80Nub82lw+GeX/pcujK/Zty7s7QHs57mwL0ddX/nE3pz9fp7rYqv71gfmvjl2/jwXxj77rQt7
e+L9aS5MpWz+1oW9Omz/PFf1cbH6uBR95fv19pz/81wYW9q3Pq63JcbPc2Ec2L51YR+rmrZku38p
cz7v9j/PBVIifesCvyysfp6L+s7J42s13c9zcd/bpF8rUn6e6/ruJv26kv15Luw7m/TrIvqnuayl
DP/WyvGmfv/f1J1LDoIwEIbvpAvjxsRwBE+ApDtsCYFDeQ4v5tAS7PQxY2Ik+fdsPvrk78cUh0tZ
y3h0gIOlrGRZaoFDpnyOZYEJDBmryVjYL7KsBodKWcCaOCaCoVqDiOrePk+ocNCUGfH3cAzgVRyS
ixYKwzE7gQfAIq3krMyf18frSbpE6/9Xv80j/8bpHOWI1tgp2g1EMVyc1VHl11PYNOwU1x2TKkKF
NuNmA0KDJbUFCkwVqQIBbush1XmU976hb60JXW+nPqXN842j8or3z+FPeOudm+20CFH0Y7f9YqRs
o3IvKq8gSdt5ri0B9KVN7ZGo6nYQCKEXjERCLiZhYCXXcBfmuMyJggBbrSqpvVIdC4MrOF0iV2wK
QECtLpkElUpoGFxBYpO4cv/tv2TaKkcH08sjXW/a8fIGAAD//w==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79AfGxev5u6HFwm0Pfnpf6j7siU5bizLXynTu1f7vox1tdn4FktG7plkki9uyWQS8H2Dr38z3zI/
NgcplRiB8A4X1U/zVKYipRtwABd3Ofcc82G92rWyThHLqzakkyHXhcpL+4XKX5r8bsx/vUqK4wmk
EeoNBgZIhWeItVCUZgrWaFbvEsSu0PldeV6XHP+xBSG2g1IZyEfaFHmGFb91ECrN9WJ3+TwsvuCG
jUutcEABrJ0+LpC5BKyoQrzFicay3mNPNsQkA+jaX6WQKQEPIOTO2k0crkVCS4s7MiyGYPMU6XbG
e9MypNxqB2pH1vfLa+P3R3ye0Q6wQf7L6Xl0/guOwtYKKjc2ZM7gs0bNd+wHO/3GanRAxmt70tci
yoXlYKQGJQeOZADLs7BXEAVvGpaY+I73KOeGOPX+uJ2hEI3So+fssz0Jp4fL61tyyic2hTemxtCm
EUMbKaA7c29cJY/mHSYYeNODMzdOWxN82dD2WTmV558VIR9Q3SjpyphvE3HdFovKtOJEr91YgLJj
BohSN+86u/VRlvvSGc7m8jLPr/KpPWEbITtvV3kN+rJCo56d/OhUxau7Fb/Ij/npWTk1wn/E0VnR
ZpCp65zkyK5bGwIh80PZQwrHZO8Mgt1uVEdez5wtncu1TeSv85llIFHBxaWAxkUkBTEbSIMnPWik
GCoZbKeCp3u+Yltjw98d89sqSmLJHoqXJrQSZPN89MQwp7pUK7Co6RVuvApVU4gKovU+bzp/5NyQ
UKFYHTBe2sNjo8IeosFl0ALoT5+FGNEC/cQMFE650X2okWNMigbsRnXz27UHfc2ssKuQai4ceeJs
y22keVmHxMCYRne285VJ4wV8LRzo0VcVIocyNYx27B0Ay/Zk21AQM7AqkDvXwthZemuA3ynbTlvb
g6LWt8vX478xDXw4MkpoNlj8vh4dXQggDaVdgOusDSDlNvvNnTmBgZOrfrqlZ9+xfQfxTr/qfXq/
GqMtf+GfxoV4ogCoecg5Jx+pPQhhDDxGK77Vb8knORw36YFD8Ql17clfWTX3beK1MVC1+feqhXdL
YRMtbI4vir5CeOtu3upPnAZj2Kludb3Gbn/u3Pnu/mlMJDeuHQx6QxYdx5ewsBkgg6q1aw8IfyAu
LEiku+iG3jQHG2c1bmpIDmX1gbVNqEfxbaVBJbLRQD4AcdTYHD43bPYMU1r7pIt7id4J6kgyqII/
DtrRQeori0Pv0aPPdvXN8NX4lnwA1EZIxEQ9ulSVF92s9WAXbaJ0BWpAruAiItQaxaihyonDG8u7
Xm7dIn9U0lUSh6UnyziyItxOZU5sQ6KceyyHeiKyzXbjPGjXmez+TsWRXDUgK0cmgxH4VeOLJ/XI
uHA/TdKQSZ/Agdi/9D5nkAAC0c1eeeL0FxgkFo4qhnEgHIbBc1CbiIBnUmpNNHBPK0Fu2ZN/mF7r
5Ruwh1WB8kPzWpCOrEVyC2kTmqwKxssA8gdZizjsrtJJbiYG/s82qF914C4ALwyVH8yjQeQ14crN
X1jhsTWx34AZJ4i5/G5NCSEeu5mvIp8AvYNZIwjuEH9teu7coM2JTVEqxvCcYsh8g4/uRcqizon0
MQ2qbnwhkbwH2CO4vKjz8MNGLmFAqkKFl1HFpmKcINCKpjJBtcD+GAftwuGwTtO8sFOndoSLQDMC
+msNgBVL66BlaPpxCV2wPvbLGNxWZntj9+1udFigS+OL6bQFyGLjNUezsFg+fK5xoT/M+nz8yKPv
Cek5DRKzH4vt/yib6X+h6rNQX/oYcv/TDo+EjuzI3WBLqaHE+Khs98EVtvmdK2wtzFg4IFiQbQN5
qoFdzRLeoryNIJPZ4KtCDC9voESZm9vL54Pvy+njwJfypwXxAep1SLaPYw6gEW63O5ntp15tdzm1
Qs22+5WnaGl/8ALgFKoQZgKC4/S7RY3Sj2NpJIHSUei8a/rGLEjhKk7+PDZZCPjVoeE8zKSUfv1u
Y41HpoVwosMAWjISHcJ1IMEJizJRN6kCEtUhhkxkA61wzL7Ys4tC6KepIBDghegEShgFAEQ25fqv
Y77prFWO6KXPzyVkULQH9/fZZFExNYkeFyZXpOwnt6XRViVJ4VFrCpktrUkSnb9W/CP8tCZc0qya
EbfL4KUik+WVxg0tbmj2fTav+n7lWC1aUgCSMeAzQaoslDCgZJ9NkmMlgWnfQB/RBynPzqRPKT1E
+hr5Id864QijtAxGFIh3qLAn2CrSCEVr8C0GU0G1T1ByBAS/y3GKKin1jNlg1ykhyV0WOerm8uU5
jzE4hfNPy0JqbkmVWQw1BhmjqQKUzXI1ej2O/0MjwiOhGJLTq52dBJFZeakDFU+5Cca83F1ey8Ld
BMuFBSQvfyVQ3Di9mzqzkrqHAit82nhoN/aOV8zZKmnA0icD57WmqBoePgAQT81Av8WEUgx0wUsD
MuBN7qf6gUTWWta0ZoafzyMPnap5qegdZLESoBWiH4XPJA8CxxYo9fIv1dcfkDtf89VrJoUPOMcl
lAKAPPJj9pDl95H2PU+fLu/RQmHXxni/jqABbHlg+xSOepy1pjGbCiZnO9d56e+KW4oZ4T6ArIXj
8dHZ9RhsaVnQ4ER4olnoBYskqkmdUNJHMNn2zwq9Ki0IxU6f/s66ULNDOc1Q0b0UTkWEIqKpADgd
yPt4W/jtc/5MrplrbCpEXi14vFxj5VPy/6LoNFAbAEmGqgJEaAm7RUvKhrjiCndy6lXd1iBfDIKO
ZrKytIUXHCqjmDbCyBPWJr7gbQdVZ2WC8hxlCZ+rh1bSCl/l+UqQxoCYGDy3AL1iFPH0qFfqMM+Y
3URx32GhQ1SM/mb7HgRGTUceLu/T+VkAME3lJwE8PwhZBVOzHOsGGQiQhsm+cbZ5DKznr68G87wO
gNZw5GDHFiKeroJyCXghI9+u1KvGgly7Uj0UD/nUrBhaWMuxITHYz8hcQo0Ya9HGsG8wYHNNs7vL
n2thwh4J78/FiMAiCbBYFHSxGJNeJ8xU3Czt/S6bdxgVTcl9GeVBEYM6QxqvyunbZeNr6xOejcrB
NLhBkfW3xQ9D/m5G+xG59mUbC1E/FsiVG+GRcI3E0oIdsaxQoNSMJl3va9B+pX4rgaWebjFc8WUt
iFtc0pE1YUkmqTNGLLAhEUhna1AAU83RzfOXy4s6v7G8SoGiKbD+CIzF3nuiDqDM7aDfbvWD29nP
qrXWnl5aBz4b4j08gOpZd99uJCMB77/kt/su0FCL9QpURnfKPWfD7p5Ut6buegK/tC6QBYBpFZhl
3pI59RMoBqP9KoE1JW+ZK82aq/Y/Ln+5BVTyxzQ0F5lAIAY6mFMTulpOnZaDmy66jjbgJVBAMuYZ
CsoEoIhGOdaZUZror2N/TlAJJi/xqrjGwqfFGk1UmYCkRegpvPt9MiVSkVe2bzTQejceTf09nn/Z
pWNynStgctojkFoKNpRBKfSUH3oQx5rbXDJTPy27fHv5Yy5gAU/NCC+UVUeyXtgww0EMleKisnTT
XBVb8xb1+yuLrEIBF7o+3CLCCvRgcDBF3yvnqpqrnKqq8Udffq0xNNFva/+Dq9NDqfVqHX64bJPD
llRUeRxwLJwemcgYSktpMQE8eMoLVD3nJwkDG5Jnolf9AXyObDcOtRXPvHAXAHv506rIId1pUy/J
Tg0tHh3a7+VVUq8lJfwQnMYX+JaAu/AyMhi5xNq5mgOCxTTOEFqa1C2T/j3vchlhaP9CG/m+Jmxt
knPptTkxKRwYaKbP9gQ6YhwY5wU0bRuMxPIRYC611pIV17900Y7XJ+ybnCsqUld4E+CHAmY1PomA
dCO/nvycfEaxPGEptLdyC59xVg4E1E7Rm/zrKobc0QOpp4LDRMZ4l+C1WNNaueoggJLJ4FWN6VIK
RgqweP76hdYR0hiooaJkDNzm6VFHbkWKOM15O0UJ1dZVmNsDTcwnUqsK40gEpHSXTS5s0olFfg2O
siC5suRuNEdwJUqDa2YJZru+ZutRwJoZ/udHZtoiKfSorzkx1vyihOP3jEsQ01B54ENHmLmtg2wz
rjEJLCRDzsnqeGB8ZBY1z0mzxszxza8QvgN6GUKkoECFw3T1t3kOukfovOIZ9y9/1FW7gv/vMPsi
x+ns+ECPgiK+tTB8Q33lwXQHHzIPQwzGeOgG/Hp+ieUCTAwUHdhTzhKxOi4xdI96BDbTCZRE8qVa
v0nK4svl5S1u5k8zYjWF0romSgt+TTLfUvZo9K/ScH/ZxOIXhKvSwOvHa98iItDQGVox0sRvQjx7
c+zT+RD56m705oDNrk5dZ9j9HTgbn9r606wICxzmrK0wdkOCosd8FLNdBTAljUqby8tbCoNO7AgO
xRnqbNYqsIcVMcTtdM/YlkNg3ci78Sp+tp6NjexjQIk9t9sUx+dK/hZ/vvwLlvbweKFCoKwD1NlB
xoAEEnBfefxdKgA0M9q1i8DXIbxxHOIOeWXO5nHGTqoPZKhNC+vsceuHB7K3vPwwBv1DDBDd5RUt
DKHwvftpS7jsaqUrRqPCFuf8kz3Fb27JvgUA5gFA0vm+PFhAwiiJz9Qw8tZGZZfyHMBSOCsKtPwM
sGuduhqnG9MJMjMEeJjeNwBGtncmusIfPejQeVpZ60LswKkNOQUeYD+Iik6tzQSDaDNrOXAD58YI
MOyGALoYEIlBvdqFV7tr9qkfBeVazLmwoyeW9VPLo2FJEKiKsKNhftPclff2DpR/vtnDn61hZxcO
6Ykt4dUY29ksc8vBGFFPQlJA7BINFdvqVp5dfjCEQ3piRjg4WVEACClbyLKZFMjJ15gRz5qe6mrl
zi05tRNDfFePniNC2jGV0CEInG2xm/NQf+e48SjsHMRgIMimrjn7q6AbfpXPloc8hJ8U3iAVrCqG
WrdSh7MCbFgPOvDoTkeqZZYfdOBgVVj5msurtBDVfjBFogx5ukokWLMySpBG7vasdBuevIKELvHA
NDp5JHKzbV0AGR+9rtyJxW08siucTNAga5TMWGfjGwDcQDzqi/HC2V+kwGhdYwpk1dc82U0f197d
xSUDw4gGHPALAHMJcbVSzc7QGy2kOqkn73VvjMGVCPwLaNfxf2pef7/u73j4LG4rGt6mgs4331zh
cgBWPlV979CPti0nrNA27W49plhKMoEw/WlHuB08Hs0xLw+YlG+586G3XbClmAeOzDA8BfCezVrh
dSnjOzEpnNgBRak4zmESOILiwN/H6tFMXIdrvjzNN5jQCqvN6kzW6kqFXeyHkeIK2RRwVD4x3eKu
kCBHR4BPG/3dU3P0ZYUESYpZPAAQA46gkNFAz1zUQ3y8VVXumm+gV3XBglds1kpky4cVdVMD0yMo
Uog5fBo5BaswbRYM+485xqDG+AP9BowGYCj5I8bd1kAa/OadHVXIzIJKVAPIUMSFDNQeppFCry5u
wGjdJG4trUxGn8sl2WhN2aiWIZ/GQJ1YcekpKyOmWvQDjko95Yq+1DdFSFEkdvsrwPfLa73wAIsL
VVeVMI3ahODE6Z/bHsHA33BEx79FOEekU7VadYoYsyXjYX5L7oxDdlt6Kqb+o8d6Z32yr6areuVh
5nfi7BsffQDhMDlDqRZZ36h+18ZhyzDA6HxvOtSV5RvZXgs/llzt0QrFJhNE3Q1liAZ+U4aAfodA
LQhpr5gLFpuX/MV0I1e5TkMy+5e/7JpZIcYiSdNoTgVSrVzZFt39NMpuY5Suvqb0swBMPzlNolDt
EMkmCF0+PEE8YcwWwNjbZouryfWvi0/8bpqYKfg7zGWnhoW3s8RMG5kpd7YvnFnf5Dy/tj9v+iC/
wxwUxsjq1Zm2Zb/38+iI8zWOmVQzxCvghwh4pA0I0YN718rd1BtBne3JERKRtSdz8fU6sim8Xoqa
mGBwxkIzS/JK2rpa8tTWN3a3o3R0GXliQ7pyQ5aflSObwkuWg9e6oKA0BXsC+EBQSWwfNCQ/UGq4
xRSADyz54OY1oLJrCKvFLwxoPqh0UDJFo1K4nFJKWWuhaQXvlDyNu3jfbN/4AwrOfQ8kGCsOaCm7
RAMOBStkBqhxi84Qnfumqrk5PjBl6258JX9SXzVjV7+TzQjuhmZftEgTWLoZW5dPBn+jK3WlBZeP
LBqkikhEwLorBp39UI9d1uEGWZnll9b3CPCZy85gaTvBRQncM4Z9ZC50cxpnToYkGUpt4OVE9ZuY
Pmjc8FYbXznZ+vw8fdY/Z56zhhrgF1BwsydGhdBELrp8VrKIe776U/KlxUuTXief6kP9xLzqWl4r
oi7llTCIXid6qcigz46OXTmE6jBIIZ2I7ew2Iy6mVnljwKODMlj5qvxxOl/gn/bE4o4BHC4EvPFV
DRCNT0F8NT5219rnYcNL7ulOydzorYd2t1dtxlUW5TXjgoOfWxscDg6MM4xGd6+cMeaJICVz8+d5
E+8clEVK6k5gL3teuzSLxwlNDVwa3FHQ6QvAiZZ0daOrVRxEz/Ru9lOoz/ZuhZ4Gak6Drx/Gr3G4
listzKo55rFRYcElM/s5s2BUvu99CSV561v63j1kIUldcl0FfdBCYh6yaypx6XsHgHn6uFo4WTrT
xz9CqAXJc4qxZlLGKNKYe84TFKOpo98WN0XQeOvSt0uFmpNF899zlAbTTJP7rmliDMA3B3sPfcst
ebauMKrngAvP9MEtoYYaHj1eqFktYCyuFj13G8xf8FAiwrCS9K7tIhIH41v6yolQM8Wzrukrxpbc
5N4mq9HvkvfnIsp/WuSn/mi9ik5Rt7JgcdJD+iQHijtum8SDZqhi8Ew8TEPt18VxAQMChhKgEgWF
IlUEYkRtDnDmAKPomoUmEgsAzhm4zfiUTf1tLan46NuKbsMAcQ9m0D4AYsILFyktSKFn3Fxp2/5Q
Qt1zUlS8kbS1XznvX+YmNwrkibxpB/LjbQN09toxXogosOA/f4FYuq2KIc4nmXtm6zM0R1zC9uqd
ir5CB2y2dCt19yuecumJOzYo3N0BzV+567DkPkRzISiw2o3k8X5GHqaPdu4iNd/8D20KV7VjylBH
EWzK++6T4ncb8y5GR5QX/TyQuF2vBxM8EDvb2A+NUguKBdBgPT28nUXBny/hs2ry28zuJnOX22uC
90vxNjiluRDq70aEp5w5wPhC4T4OtA5kafOBNK7xrUcne9xzJp0YlI1AAhSrszXnTp/rryJjlAFO
QU9b7PLOVhtJBYQneEgYRPsEue9bB51UToY3BgoGbrxptU1zvlxuFUhU1KpRLTJE9hcbqJ6mGxJ+
Nxuy0W1w/IFZKwl73NDO2uqdFwOa4EYM+llrogHn3kgwLtzUQSmHirGPJQOOA8mYSg1sn8tNGZ7R
+Ugw1m7m2RE6tSi+rGav5xA/hL+HNpFf97cEVc6mXwFrnZc1YAUHSEHzFCPRGJk6PahlzgbTspB1
M8ftPunBVHoc+QiAoOk2mPCrMO39y4UNRwUqG3OoEC+FaoHIBlLFDNo0GoakM6oVhzKanLsplq2V
W3+W2gM49aHZBB4CQAU+Vn70fky2NOQpwulgSMvvRZ+AJrIKs9J6ylm8j/NyJcs+3y7UiS0uwoAy
Cph3hA85dL3GcBsxjmq8GOw+tlN3KFac51kmj0mFYxvChW9ao6RTAQRVrEcP2eAkLjPtz0ZugfBN
fbzsNM/8tGBLCNmnlGEKKoF8tRW96vk3B+ROlw0sXCmsBhSLioWyGm/LnB69pOpbiJxgENG+nsP2
hvd6oXC1t9+IlwRoPgeX7S1u0JE5IZ5gGE+Yswzmxrr3tPiptvD54CMvW1k4dSeLEvxEoWcj5BUx
zGUwxU3t0jVC2XrFKOsQzyumzsNgbBFyY6CWUfcFgFR4SrNOrWZSYEZOh3yifENe1a/K24Qndf7c
XGVXyaf4WtuAq+uTsY/cCsKwf+MiA5KGsWSQqWscq3i6g5JcOx3EtCBxjjF6l2rJgVjjCkve+TkE
mTUUQTDAjucGdDqnNmppZqlT4RyWFdoRylO8SpQihrb47wIhDRcI9hdglkWyxqjrbXMuMM5tuEMg
v5YjqBTIJt3pMTDShuEjKlk5imdHHyZtHVBBdD7Qx8UMubAowuIyse3ITxCGcNI/t362AvtR8dod
Q21j1aB4+LmWD5RQdaCZFSTFIiFRNCi0NhJL8udbDXKJTokIMwmtm3nDfmQ3yifwsxSrZEtnc87c
qgOHBUwf0M1n5yNqtHFum5GANb73HRTqEwZKkRgNicptHvTHyYdsMKQd1LWr8fE4HsdfgmUxH88s
mWSzM5FgYCRQBuJGJWo69eAlkHJiWu7hoF5RIj3kzYrfFH30h2Ww3+hcDBPVByEhLmeWl1EEy3mv
+z2S/bSt3XYYQdq9xmCxtKkA0mr8zGL0QxQWaSRSy7MmI9Uvf+S1tolGTGHNVnjZoy0u6KcVR1gQ
KLPUOHNghWXPmDG8QjjhOvaBtGs55qIhuDKHd+Y40PX0UqASOFmAv5GgnVVvkIjrTIUvsW9Jn+0u
L0n0KR97dGSJ/5Kj0CCrajRbe1gyamdf0SgYm2alkneWrgOe6EC+A8J/gL5ZaOGc2ijNfGb2AKhI
BYGUzG0Oqqccog2Y+DzpIYVstnQ/tFsCbem/UBA/c2kgrMNnxFgeRo4MRaTPsrMEAes8YpjX9OXM
bd3MtyyA4rCLc9A8gP9pk3++/E3PDiO4pmAQwaiDkRIAoU/Xazd1O7KhTAOzvunj26a+ypKVdtW5
24QNjEfwYBW7ByC0aCPrW/RQUuSOIPLVPTnFwnhhz/hao+okg2Rq1XPy3PDEk3Cb6I+biFnRdRSh
1+UMwmxiTL+L+ZEt9Rowi+8YaCLolY7/WTma5z5TsMd/z9HZnLNOT6k+Y8CqdHviR/eqNz+1iI0k
LBedudRrLB/UsBsTta3N5T086wdCFQVcYQjI8KKbCC6Eu97NVcS6QsIYVFJ5rC7dUtsVagO0ueQX
s74bDdO1qr0JJntG62f0Q8NZqRBR0ytEv4HWy2GfdDsz1jzLuYmhKDvNjQsNokSVebS/4prO7jH/
uSjXoDsBFg1wjp1+K1lPJ5tmFBVd8jCSwbXiu8sf5MwA5uj4EBNGSNHxPUvjYbzCwOMYh7KyV03L
R+LrXbZwdm1szP3bQEzDVWh4o4WotEiMvqoGS/Yl66HqfzRl49tkLRU6vzgfVsDKpuvI9+CNTj8U
jXStZJEjAxfY7LqA85qX19lnHad42lXP9gqV3vmiAJfkiF+MxmNQ1RHCG1ky4kwfc2DJ0sjcNnY8
3pZJQlw7idbYWsV4G3K8+HQIaeB6sD5RjqotYoq5BKoiA49wM03WKrvB0kDD0UmVm9A63U71yjU5
OxWwySk6DWi6KqieiXvWynE/t7XqlxPaUcjOp6FeeT7WTAiRdVe1FqUVTNTtXIOmHH4389o1XihV
fCeAq4LIFAJ4hBDILMVmkKSlpaxBmxCkb85b/Qmi5PeJH2+a78YVR8Z1L19sF/q0D1mDMm8cSqHj
rxXnzmqg4m/gO3zk8PJ6snspqvlv6FxOaaZ6FKrw8ba9xnxzHpDACvQOLKGz6ZLWBznNah5zlkl9
/AYTpWZwrzrgBBA+N5jv7BQAXRCo3/aqyzClUT5gDEre5/B3UKVM0ehsG78sPLBFB7yZAqpZHRpk
K97/I8Y5fm2EHyJGj0i5jaIt8ENkDeXtYRvT1LfiyDNZaMSya5q2m0mfyPS1ky2vH7KwHuIA/Pa+
namBDnDxaNGbXiv8KXuY6xtNgkwDmw5564SO+TjExkoOelY/En+w4IKplkVtolcfXw70Yj71AP/Z
xxAri3uwYVWetFsrjJ3NY4g2hScyq6KkaPhHqifuzgDNc7zKQuWxDuNw7U1cXiGns7SB+kG9Qjif
DslnjCXhjmi39MmeXHZnfQaOc0sOnQ8OmrkF1eSvQjhBXITsgc8ho0SG0S/hqxosi5G0FCQ0i6uY
YrQrTb2yi7aX3x7RyXxYgbosEjO0mqEbenrzoPpQNuUMK0Ofe1Kr4Xr1/mUT518PpEQ2dB34tCbq
iyLGL+/GIVfBhBQaLrmhd1ZYbyDd61r3asj1wjid5GWL4tuDHuSJQWFRMqZnhmrKwd7avA3jdSpB
pKN6vWzj/JrafJgay4KrQOXKFM5EVMRaPLEP4aIhcDBXeAMG9q/SbfmQf+Lcscj+rrWHHt1mnBDQ
y+shBEu+VWBMXAVw8/WceIzTnyIO8pRVwqhZlSTsQ3uvbDlnLW+Nrbnp87OCFSMyxFsB5MDZIHmj
RXEBmekk1CWlT/0Z5ImZS8fKGoKVb7tiSRdiFWh1AJuB3CVMDtCa30WbecfBqPm+fWfUxXDBuDX9
Ppi4WHkCcZIA/89Nc114IPm6/FPOj5KGwW+kGWC5Qhb3EVUdvUwJ8tCczjhKLLrNMepVP9XTGjJi
xcbHy3Rko9cZU6AQSMKqui9AJZhgwqf7Ai6A7IdhuByU8Zc4p84efjx1KBt+4AoReZ4trdfUOY6a
JCSvCWSlwWDEMc72jhw487j8Fw7QWWJjCCb5vh+tVLMlirnwNgnle7lBpU332g0xkUdARYA3O9E6
yviAD7TMif+rc4micb4NR8aLXq2qcqiTUBr0dquaaeabQ138urc7+azilGyhkUGbypqE+nWGkwv6
aoyiYcLgc+07UC3S3i3J1R8un1KxbCIsTfSwTT+oScIqEkbDs04egXyYrLdkTVV48Zz+PDAi6aym
9bU1V7iVo/ku97Kb07s6X9WA4ZHzqTMzEJBCchzlZKQpYp4SV8hKI1rm4Ri2tZdxQZQ56Et0N/Pt
71pb03wz5r4SRJ/XXelZmgQE7Il54Yi2Wp/TkZt3HmPlenqlXIvFZwHTnmT/r9zD870DEouXnlEG
duBbhXcEPAKUWlBXD/F6hspID3lU7DErs2eqsXJMzuBtgHphbhsKS+AthSi52JJONDMuwa0rBfWP
Co4mDXJ0bBVUou747cuga6X8KB6U1/aRftUBOF7J1c+XCvMfIDDwWwG4ISy1LYxSG5pJChDZBGnH
QtLuVQPYMzKu9TR5leL0FCGUR56L3QSUA6OMp5ddBzRIp07GZQV5HsFxgwYeRfrr7OP4pohpoLuK
GSUwrYtFL2U0c3OaozicR+WtVstAje/r0rhGYRZjG6afk84nkOA2jMc5mr12mlaeKL6U06U6KJVy
jJuFqwHt3tOlDpKhNfhjPB/ktQFQRO6/INUD7UHqVmzlu567gFNbfIePfCidzClvY9iyAZ4YktnV
6oc5Yivx29KKwBOB0in8gI7u8KmVIS6qrB4tErL6nkUYYJohOTuCUkt9keJ05VAuLAlVSzAOWLwV
CYunxlp5cPq27jBRO05qc22UffKgm6NseCD4MP5GMIy9ABEAapgg/EEP/NScTXOqUBtOlKe5eP/c
Ad12P/bK3XTg4J7s2vjFAhYgkLyih1AVdx9IDSGYiprSslIq0xCj9Nvc/haReiVlXYjwT00ITlOt
olhWO5jgnH3pjR6MWx0+U9k4EE8AI9rqW75qUTj0RtRPlDFYNC2v2kGvAbXReTOE6TXZyZAQSe7X
ot+Fl+F0kcLZB5O7HEs9TKr39ga4MOD2Y0Qs+R0BgOgvFPBVnAThXmPf0PUEt6TFIVGnJ2XOjGFO
0pmG2Y6P1BjfKHTHP1hM7qrNGqPrwpVD9xbieMA9o+BpC/WsnqktAe6GhqWVeImzt7QZzMAyRva/
F/rny9HKWV+En0gd+o54AaB0CKn605UB2lPKucFPpGveyxjTtT2yRQ6/q65awIfUl6r2rL3sgzjx
33We/3gb/xd5L+9+/4Dtf/0n/vmtrKYmJkCIn/7jf13Hb03Zlj/Yf/J/7c+/Jvyt2+q9eGTN+zu7
fq3Ev3nyL+K//4d9/5W9nvxDULCYTffdezM9vLddxj6M4Jfyv/lX//Af7x//laepev/Xb6/f87gA
eT9r4jf22x9/tPv+r98wNYh4nmfw/3Fs5I+/cfOa41/+381r94ZM9/f/4Om/9f7asn/9JpnOP7kG
BOI8S8NrhuG83/4xvH/8kaX+EyGZw2lAQeag8JS4KBtG//Wb9U9gJTnrHARNkBrCd//2j7bs+B+Z
/5TRcUaCrNq6biO20n7798872a2fu/cPQMHvyrhg7b9+A6zt5FoYBoIkk0P0Oe0qmLLEBlCvAjA6
DUnpK3qUoyJYDIW9K/q+/Ip5TbUKVHtMhwazLXmb79o8Uw9UbYanWG4c2e0tiPH4CuhCJre0KTqz
0ayBQrjRui+snpqbvmYKyA7MbNuWVXOfOyWAn6WE8Q4ZWkzarKhbiDqO7pja5CBJU/eMOGQCw2QU
vaGj0l7pFsGtcUbU8Cct9hVTslxD6vLSTSJ7CLQKH9x1JNn4XhlS6xlaVGVu1xrDDizOzob2Mqtd
ueinl7ZvkleqZ/FBa9vm3qkLy5u1Qv+mFnN+xbRiTF0pqUDGGGepfperORhskmze1D3rvtcaUW5M
OMmDbha1XxgKu2Zqlr4V8dzejRL0iVyC9uRtmWcoI1pOvZH0md7neZztwP1ghpOKZMmzxkbHwGsx
6bd4kvPbam5AG25ad3hVXgBrGIZdkpXNXa22WAgZOzkkkCGeXbMfKgcjMOp3MNM8EU1qr0AP2geJ
lqQeYFLpfmhYE5QDeDnRiY9V3iUfUWIuJ2kj2036Bawi2u1YN8roZlYsf+7TqvgK4q3m3rTS5lAN
vTx5UtfVh1ZJ1bBi+KilbbHPeSTVwJ/XDbGIO5Z6nrjqYJIE+OiMJdsC+hIaMIID9si2SnPTxZJ6
o1kp1FVHBT2kYpa6J2eqk8wdWwMQq0wqEsstWNbuSnVGnzEnkRKwOJP2dlpabkZTtlVL2u8gHKuF
pdJjNGRO1QTs2Mkk+VTp8HHQEXE+x/KIzVM7/Z7laYkkWGm1+Dkf1fFdSTJJ8hp9yFnYV5GhBbI1
NKpX0Vra4xA3dxJAoK2X0qY2NnkCpiZXVrL6xrFS+bacqOPSUs++Uqgj7+q+JAGJJnMPEYbIr+H6
b/SuarxoLmXfMaAgw5Rec41UhphH0bON49RaKNdqho4djVFTYRCvnrPCOChz3l8nGC71LaLqQZZM
9rUzOsb72EhgWSisBCT5NdXuIpXZm1RrtG0HmECQ6IUaQjS03zSGnYezSYqAmXkPZg+z28SjXKeu
Nk11aCHr28wJna/L0R5NcMM2QPArDkYXsB+hDdIYMMckbeGnqsbuUxQufPRq44dJ1619L5lKiL5X
8mqoIIVz4y4ZbhzIs3sStSsZDfA8xu3Wq0eKQA/DqWoL+dfU7MImq/otHqL50Mp5+2DPMtmpmhVt
7LFD9VA1cup2vdOGk0OrN3NIrVAqCnWTOQWYVsHYp4M5X5fbgBgp+wQ0T3OjVWO3UTFqvwHIYQo1
ZSJhG8/lHkiG+srRGrV2cZjSXY/dP9SJBDC/1JaoEVANnB12W8VuJ83Fpi9TWXKrAt9fy2JYS1Ti
y2Na7ElVj2HettqDEqXKXVmb7bvBGnlHNEo3KpWLb1aXNo9ZEZd+mVnsHnmD8RhD3OoV31DfR3XM
5eU7K4ZriswQGgj5LTOK7jPn8PCcok3u01SWA2Ou9MQte0d5KqrYCbNh7A65WmFDCyp9kygl8D4q
fCNuhK1s23qCpBrr0hctsfoEWK1ajTfzJAETEA+W9AeD0S895v9/PtO8q/PfP9NuOb2+/d//c/5O
83/tj3f6/5H3HUuy41iWX8Q0arEcuvbQWmxgEU8QJBRBEgCBr5/jOdWdVTUzPZbbaauyWmTWe+ER
QQL3HlklfyDDAu51QPcX8f4lN+M/7un8jxKUAXQS8D0hsO1Cvv7nRX3ZqKDTu7jbsLWWGPT+cVFf
/hDoALAbCE3HHgn56t+4qPM/i3r+ml8vf9VlugMzD49Ggf9c5tt/2hWHTEQ+DYPB6Zfa9ylamkuB
bvxa9B3SaRbEcJz5Eo/bwoZhRleLIreLWAyCHLuhRsxwVyamZV2VAf9EkzKYVpc8TIt9AVo62U2B
lHD0i1bLejJGsq4tK6EPa5XVS6uSWvyASmS+Xnhm671Qlh5Ct8aXYlTiIPND1VRz3fc9/4jJOOrD
0kM1dxiTqWStF5686VAW71YDn4L+yGe+ZU03g4Wxst6xshDvPW6uMyQJBNoasXb9HiG/pGhJFKew
a/NxFogn8/428UTtjC2j7y4Qglb6nCT5sfG8u53wgzsgeai+pg2kQq1WHWbiMVD0bVEy+m1CUVa4
GQrJ8SPImuvZ+V+N1vOeum7aFGKtMSBYq3dKDOMjS5i9C2OTbmyvJr1ZiKbbrFiRMJIxMvl2HIrx
K4ZxamnHRCb7OSm12ixrRa58Os4bN004HlHybK/r3GP+7ufuVKtCf80FmgubcbK/HNf8eUzX/Cbp
A7nnGdXXOYpU1h1VZdyqCLIVntB12Ev0Ud8IN9oTu1yPrJurduxMdBaMpbtA1wUBQVVpz7LyoUHl
kiZDO5YVbl1xuYA9G6lrg/fufblc0LYRxhzYMqZ7zKi4wemft7lJUgrbQT0Wv6dSTaxNhqTjYAli
0r+7NDfX3nKjtqV3Qm6TxaUd7sAVNTphaK7rgS5QmQGNfCNNE21G3nW3Jih1YOWUnmQfyU+kfLld
mMiwlVBRbIdRmme1Vsk9WTs+Hcsoms1GG623ZNGxbX2yCtPyYsCpnhbe5nDtk+kVsbjrJ2Js86pd
My++Opuy61jm7iNHrsBTDzfZmYzV+h3LpZjaOVv6edPjyb6zemY/l5DrPaRxyzsC1esXxUX9QGsk
nOZaTdnGr+hAamNhJ7iVSEHuy3QQkHqZMUKXZtD53ZoGidaAWL3YmOvT2ku9tDTIZS9cIU48891V
mq54k9xcJj/lin8Tyap64F2c3fc5fv1ts5j4Q/mpO/u409dOZgLRFlmwD1WO7z93JVwQGlKFSwqm
5G9RQs1ZrESB0WAG1rwRSWk3safpTWRzFI6aZDgutLAPcqhn1RLAMa4loxl8a8VUkVb1YvqN9sfw
u+u0xihGgr+cEwTSIukPcd+za+qTcm9KEr3aRcy3lGlzU8ahC220FPidigjJCagIJA8CMFK58ZWX
vytj+YuMaflYBVbfOO/hp6aNpQAU4sXnLXT2DrbxaVmO3Fi5szJJ3hpBdI1iHLQKbCc64Y6L00B3
lxXhasnT4aryDtBYUnr5o+ls94rfdMPaEHH+gkx8yo9ds9gPz7TyRz3D6zUucjin0vL8UJlhuM2Z
s+uuQ8pouikq1uyqcZI/eU7w19Q87kYE3Ub0QKa0vGYAJN9T6+28LwqHN9jwlam2E0LtunEc2yan
McLwtBHPcRTA67ipGq7iQMRrYLg3DsVgKgQecHPDme9OnGESb0EBDocOx/euCoa/8rxyZ57H8E+w
tY++WQaAfGOVM0elOeTLNc7rNptkQVuuOn2zLhCbbGf8/U8CoBSoOpz2WSvQfXKStFhx8nAal+3q
VKx3oiv0E9eSPRYeK1NbGYlJdmBNNLciTfq32tDxDWUf2VXvO95vEp2o597Q6HmBNmLYNqpQoZVj
Dkv2qPPAW4w7HM9hj5m0pSILAeKJLmCjyVfEdmE/2nVJHG4H9CcfKjoQpD2lsfm9sKjgm2B5jeae
S5FaayfB7itn1bXJU30/Z0LHe4LfPp6nSI54k1i0tpVEtHWWshK/TR7Pt3IOaBYUUcx+r/24bHhT
8m2ea7uP+pldIaUfBwaPDbt3FQR2VkFiooeCnrPgqtbRgBrcdKL3jRqX7aKkPAse1NZ1MFFviaD8
AeGoHaK8Z3LJPZ5GqFhZ724rHilESrEOvXxdts6utaSK77H6BqwjzozPOc6WJ9sM0c+50MPS1ppV
jwtcEXpjTG2v80kAl1xd91yRqTiSIMZxn9gcafUlG94Ha8H7RCvLD4bP2JSmGANsi9cVvSdrRn65
eOLXMCVkv7uy6SFzxcB7iyU0+TRLl97iCAo3bFiN2pXlhDXQR+VtwyocrbnIyk9k/i+fOFoRwhpN
au+7ASp1Oonkk5Qof2XLKm4pHu7noXPxOZvzZg+JtT0AAiCI566bky08/exDraKtc2nZbVlsigNe
L/mTTTE6ZLs+ucrtmrxPJZ6JzazjfkOGrL6GSB+m8CLp2rgW0TkdJHtq1jL7mJOpabBjiznfeEZT
8JUVJb9JT0w7I+wCAzzz09OcVv1bhf/bUWrS7BUvV5wkzrorVqAqrQP3+Qj37nxEW1Qq2jH41GNA
HtSNiVwzbw1kbMsmrlZ634ecvioNeVnbu5zqNkPn4k20GH2Y6hEylz9ny/8GU/TFlfh/n6L/h/gK
Sn7N//sYfflzf8FdYG4uGmk4xQAoXMbYv8bo7BL/XqXZJZD4n/Gu+A/4yZA0esFL44to8+J7+ccc
HeV/XHT/l253DN8g9ur07wzSaAn5F8QLfBm+QAl+/qI/KPDff4NLZ4Z6FUF6to0nl971wva0Og80
w7P2YG2vx6BbNuLqwzhVVGJjHF/XduyL29AAFqNF0/9kaYQpcM3Ue5cktt8I9JWITVL13SPuJ1w1
BhPUq6oXKNz8qNhehGrZk2ie7oF5xVfEJqDm4QKod3Se2K1VccBtQrrxQZjIPzBkl13HQSjE5zBS
3Vh0wlwhGaWPMA4FULksW1DsvVTiKetWCPvhjcWY3CBmM6V10R8IScMRkSbxNRAyBsBgNeZ6dUl8
Cxwuv60zkX+NHalzrKzp8MQjXz6nQz8+KINuxMOkMkgYdCa2Qde635WFT79nSRDW1tmVPS401Aco
LVLI4spQfRMmu4OIxICmbHRmHAgu/p2Z6kZvkp4UP4ZhWBEYo2W20yaU11NT6Yd6WOep7UMkTsNc
rllbW5Rbjtzzr4hnc7/lhTIvwBgk+g64ucp10PcJ6j7BXStwr+1EPAJh0sneQ3jlf7NitrjvYhmd
L6Dq1Yz73qFOWPRXY52su1Ek8CUsly+SDRlB4reQHF8wirJjaUzzplfvXpOpk1/SZIhHxYNU7Izz
ud8xKYCO9UPBD/EKkhW19ao6RCx1177S6CrGRfUb3xVjCD+ckmdY7Z3HzyrqP0pmyA9APuqwLCE5
Sxumw6xU/agGaUwbZwhGbct8QhTMYJkBzYn3BO6TAUWJ+N5hI6/MwzCpcg9uo3/HSGLHNndhvIov
oH8Aifltx66/8St6Kdp0wiSbZWv+TKIuPUpq/KkREwwTCRPjpzWUHV08dEC3guvfDcaPcx3kwNrJ
zqba1rOlzU4E7W9JpwAOopZ2V9JqeqhFOR0w0lhElhMzonNoFej9mfCcHKamlOKIxXDdwcU8PcXl
RF/JPFbXXd277YTkNijuR05PTSiH/RjpeL0eQCL+TpJ5+MD8R7eX3RS/P/yWTgWbKt723hRnmRbI
IVtWru9JXpFrWhTDoVGyvikAS56idaFfupsQNBV3qruDpiqcWCzne3TQiPcsFuZxwU/3RgRFf86+
6DcpHN6f0+jHF8P8cFgMwaMZ8e+FD+O+bEy9LbkD7mWBlfEiRSm1AQ4TmkZed0O5pK1Cpvptv6ra
bbBtJlvaB7h719S/X9aaJyXq/orNfj0K/Gzu6lj5ZxZK/+wkRXg3rF01nvUEQk9Ygmmc7G1OE7Et
RteUm76cpjs3wVwF2Dpfio3rskZtCkYs9LGDTaHJr2P7oJuYQcskVFztDVFT+dUb3N17EnuOFUCQ
D48BNd5M6UoHJFNFmT80scaUUDpZoHDUdWLYEKRn7QY+0Ls0ePYKlhXNh30s/d0yeTLti2gNRx/x
9R6Sfnu2rinucN7x5iUbumRpmVvSeEPzlA3nGGrfswOBhAc1j8Ib5sTctjPGgquUzPwhSfv8OsjL
R3BN70DhY1l8mI3O6zYaMxe1aTbar7rhmFIwudhxG0VD9xlxYZNWBWt3Y2zLvB0B07A2neflA9Op
phuBBkDkKJEOLHMj5PTLUsjHh7mPkXCxDH23xXnmzRZiFf5SggYsMGMZ97yMsn7qXd3Pu6Ers4cq
yhTaUaNYtXxMspclC/6kCAvAwUv+a2YjItjTQvM7i5NZt9jsYUntgw2vZL14KeNxnMhJVTV/5LrP
PjyROGHBPZnvRAfBQDjkzYsATfSJCXQ40Gwd5YaN3L4wW5THNV+noxZRtZU8KbamiejXzMy8zdmS
nWJVzfdWGn4D7QIyOnVP5DYDCtG3TdVH2AabAC4FN2326sc8PuAJ4R8N6Qh6HfOJIY51Wmt8iHrq
31xc4RhZegHJ1qJqzLy4nAnyMMvGvRKn550ysThDz44zhXQNlBBqzMP7VAxIvY9q+YQEyuFXldTJ
QcV2vWn0UnzEMoHpMlIwtFGuEOXL08H/LhLH0H4RZSCTs7F679OCHPN6TjawmKQo3CXKbYo1h8oi
NsCIXSX1DuehulNLhEguJXHpIfu+EC9VrCRkQ8DBblwZ0jeTYDe2Q8bvqgpPuJUCohBLtG8rmtTH
pbfNlehLse/FkL4i+DQcaAwusNVdiK4x4Nd4Bx390Qx4bCnJ8pb4eDFtyfLyOEzjcAWdW7JjRYi/
knHMySbqRPdmCVeiTVkfH0PhFhRq6rGLWx2XSG7QqEZ87oZCly3S5h2UQE74rTIF3tHAiq3te42B
f4lP6bCKs2Z2uioLiUPBxAY5qPMcXVkZR1vmk/wKzSwzHm5f8/u+i2Sxnf2kTGu8D2wT16N9IxJn
cT4AO5kGlmEjjuq7DvLLyz8kiQA8MgDQp0u5gdXdntxkadcCNBrMpvYeTwzONHtU2eI6rJaJtG3A
W/mCQV3ec3zdvezMsmy9FgxUTVjSh7kQ4pwmgzhLYP63EijPLymX8N7UnT5gf06+JwM/WZZxcaDF
NNwPlfeP8ARWGQxQmToakBlZa5uVn1Rd6884W6rv1Ci1BbwAnCKrxYgbKWqa8VBjrnguqM0eZswy
AOssuWc201tREXMT826856JortLpYqmnTbq+QTh0eVMT+Wh4L8/FPPTv9bQ0pzwi6jUCt9eibY0V
rXYm+RFTE92surfzYc3W6rtaPfkqiQ3nHqpZmMLyLNzM8RrfR/man7qe4FVe17j8vUAvddPMJL4b
XDTdxWzgJzTNRLTt+4vnEodFvNNuRnQBJsrkBNih+5SmFK5NdT29l4PzFvGakHJtpkghshUj+Knr
BF6gHjPYj3Vw0wlKJbA/OCvuRyebA1ajahs1XYUBIyoQisWDOzb9nMvWiXjdqGqpUEY1OBypom+6
ZziyzFdDp/W6cWba111Nt5pDcI2XRAHFGLxbrh0tSbsWfXMmmZYnAzQVmI0evjsf6O3sc7Wbpkto
PVcrZLTj7O58vSjkTEzCbDLs8tlO+kbELdU1wWlRGHvqGwk/NBDgXUSQ7w9idOkOEh/43K8++RTo
P0m3CdEJQTZ95QIYtyp/rjCu7NAV1deti1bzVScMvNhQ0nQj86jbTWCcD1oEN7aE2v6gkhmVrh2l
clOSqt9h6cv5Lrnssw0HQtPOJu5Poq/oU8ryeV9JhGi0c4znYSSUj23dVziHE6jspq0rQoJxZhmP
dT139c6ZEepFOtMzoCZxCw/6lG39EBcHDuKparVoys9GNDOcIgv8JaUFU4ATKq3uLy6HY8FJvmxU
SsKM4yAeTzX+97s2crgDliUeObXTTRzb5a7g+YBjcsjSW/QEjr8Tj5Sjljcu3C2VTdHsmBC+sV2u
X8iwFFd1F1FUqRGSAdQqWbfRU1X+InqweOeF7H5MqVjWnQHbYTcdhJhHpRANBHlkCm9fsz43oD7f
WTo2+95k0XezDGq35niLdogxta9lX5DnuQ4K0BIX+Vu8VB3QFt99eFS4biRylm5dOta6bWYzfMdq
8XfDAIhqA5a3OZikCp8yRY1mW7gYkBZVgJ82YQL8OYyZVfQw6yxxZlPOFIPvSZvVvzSpTi4caCZ+
GOv9CcLDHvAL08U1Sb27G0E6842Jy+jHBGIt34Zeo5ovN4DK2pDyQrR1zru1nboJriIiovndaDWP
W+QX6+GQN64wex83c9jpqG7AoPdLMm+At+rlpk+l+pFao/d/HxP4/1kmk/yXMpmD+bL91/Tr/4Ac
4M/9hRygKhAkG0QCQDGxnP+FHGR//GkWheoF2/9FKvOfBFz6R4MUSShloMVD3slFmPoP3CAG/5Y3
gA0ugTgNtDKw5v4NAg4JC/+CG4CAQw0PHLEwgRco20KNwL8ScHbGYjVzjiQkDLGPQs9i2TZEZDks
9WM83mRllKBwkIKNwQkwf2iUc113UTaiFcgQBlqngfZBcU5Iq7lBTopZ7PIAIUXzPldAxCNeNFCw
oKqDZKHYrRVXB6USCBlJOj9YhmNl4TkggBFcw+OIPKmfACCxqSDDRl+NphevMSKy9o0Y5b5G9C5A
0iVc+UbbG6ZlcexjhoT+CYdIPzG7DyQjH44bck4Uho9iDtmhZh1e1C4j53yN+ruSF9lZDQVymfF9
bCGhg/NGFgS8H0N4O1agHfj8X6RuZtySZr5N4kneAoOxj+Ms5VuUCYS2esJOyi+AnrPekdYtEbgQ
XJXDGQmWEEabYezP9aTyZ0fz+syYRPm7A+pLN9Ac+xcokkcFr7ZDKTqNYrdTLNHTYepRTLbz3QqI
OhKrQ8PCGsHtMdGe4tMU7C3tCN7saQQBGGXxtkxwXsyNlMfYB+wROjvWkacn/JAh5aTUXEsExm+b
2CAAjIq1vXSiQXUclu1gHQCFNB22yjnzoxv48lqDUWm7FFyotRzIAyys3TZ0I1pVGNPZpiaM7qsM
RzBkJ+HbG5s8FHSUN/NSDhu1TOmZBYL4TGxneyy0/CCajJ9GahERNdK6xQMOkAIz1NFCgd2m47Ie
pexhkuQ1ijQLNO9W8O1txgAmturL/NzMDjspVF6AUeALkYQE3GWKtDmw/U28rAg1lIwejYsRkAz0
4yTNJMHlLm6bBWWP1UTiTztofzJAE56mPMy7wrH6c+hifRgwGR3nsu7PLksGAEBjfchXnbVVCGE/
Jphl0LEnTjHDpyqXIWp7eMDxvcENh9GenaYE+2RJcnk7cUcOmg0Yh2cabZAQDseh5UjVGZC3geZG
vqsgiDtYA+1XErl+UyHab0MXj8RRL5NNgflSsWnYAXMAEanEeKCr+U0rbCr4Ret2EWv04Ub5ymZW
HkYZ673kTp+K1FQ7LAvdtVQzearwnkH4pfg2vWzUpXaobI8oIGUQnPjRgltosqqz27nMIR3tuEPD
J4bKja6gckZvq3lMLCDBJBNhJ3QZ4zutO99iFqQHM2tyXYs4PdUOrdGuZPEDvlMINAslj17NWH3x
+92uIGtPXVPo76DGcEVXUrZqlepYowp6j6epupltkZ6zqSxOcNbCIEc1TQ5uTj1yAVh3LId0+VmO
Gfp2lowdTZQMeyEv/DPr6a3XUXffT7U8eVGMT3VZO/wK5/JIU+GugJQiX9nx8b6gYEBHrYpjE2ER
Qx9FeVjTEhGYdBEohwgE1pERJj6MPY68JXNlfvE4ZgArpgVyvLzuPoVY/TOmFP6MzD7+NKWNPneU
UNnOc0CwAIQyu5ok9SEdFlgJUl+8dVC33UIcU28l/pr7hYukjcdEfQKWqbZimcWGxfW8pSVN9hOE
a5+o5FBPcy7SA45rmgE2WcyPah3DcqL1YK5YE0/vK+XkTPKZ/IiyRTyO+LHuBMbQtwyg4UGNPc6T
IjbZdhGXZlWcz8+RJPljKo2871dkGLXK8fqM5qbh2ic+0cDIkHhL+xGz5HEFO3q12KL7STHoXZ5h
Jk8E5OqNzYpxKwHTnN1Y+y0T63BS/RC+UrAzz7QOOP7GFCd5EvS6lfMYvcJAld9ZPzEUNUUJKtEY
j24IHEK/Ah3UphwD9qW5GGokjcxNtenTkSFzzcgr7fvqpUw8BMa0foGuSIwtZKYMlHvVHCClIPfA
dhBYpWN9kRTix+GCna/7MuIfmhRjGyah36GNkVdrBTfgjL7To+p8fpvxMT5Ek8EBa8oJqOeaRLid
fJMfp8QhYzgrRALrNkrxgIh2Q4aToKLLz3qNo42VmoYWWw6/ZdDP7I0k1c+xTufb3FEKnVi6btkk
B7xp8IEcg6iyS8DbwK/Q0uXPEbPxbSQiIAf4LLhqQdw9DQleKodPugHnXh4RL5E8yQbSlc0cnJWb
PA2QUDHO4XiznYXMo8an7ijrHpGOM5wrB71hqwuoSOEASR+6dYHwIxKjaaMKFFGbiBLBthwcEzI2
hLqpuxmHgIz71wmcxi41jbvrUCOw7JQuzM5jaYOpnZOk2/ClILs5nhveopMWbOtsib/P1qYHHCvC
UxWvsHmWuatfBUwudy6q0lPfxeMhccEhfgVuSNG4FXoK2E8/nBrKVzQ+wWAe5qh5Qj1v/iNeCshU
RaeTxwHNVyhriiPRVjavT02iy6tZkPzo+2Q55mlePJGcIbN4SEL+1OCyPFHCp128QANBYEy+pqpH
AIJd8ZTge1cb4J/YdvGFV7sJhal/S1s2B+4sP3POxU+EGnYPGM/ZBxfEv69w/mGB5vUJwwZ/mRqZ
PgAX1h++S+huygd9a4xKbxtcwE+ETmDKbVe11aL77epxsbd5dLk305gAgIckBiuayY9JzfrvrAlA
LuSg+0PEG6TD4HH5mUtWfBVxBNx14Uieqnrgc1iaxl1DIS6EnCIr+b720XCKYC7YeSPqu2jKEN/J
+uRaosDxCSWn660go3yW2aSvG1L0ssVlRB+w4IsrMYJ7HWiUlrtZCfWxun46uor0UMpMF8Kf1wDJ
fFSvj2yAFCUd8nBfWVrcjVU1b4YoCyue+ah8A8vvtrjfTNeOTOWnMVuyvVQIhQTMeMFRjDpmTCPq
HYR7v6Fl7e/maMluaOf8l7dyAvdc5SmWdKVAfbKS3iE5yr5mOWC/lY7DN3Jm8ysZT/OZOV++4Q2g
Bz06doKUKbnzVC9nMpvlqpJsukN0l9oleSx+hQLqasBr2T4Jk+7bPMA/5lP8VrSjw1Oouu4NeJba
mznP9kPN/aboK4Fw12Lu/HaN5CWjpkkfod8BE4GFsNkIrNRYOk3yMqWj+uLCsW/QutM+AjR/taJL
IH3xqY1MjfSmosZhhJGpLV1SfQHu7cJButyxdo5mzJVDNEA+xFa763tIGJBelRtUhw8d/cRXCN/l
nIUHSIvX5xWAyKY2JtlWmKNPfS8hhaoRQTUQhmx5yN8OsxTr++iCPg0RWrtHrMdPmJ/zbpOQrjuF
NcbZJbgzNyNx2VeCC6BFQE66mYL19ypBGCxkBGobPNhCKE3XL4GJZZtzr3cRpruNTk32YTlz23rI
IuRhEnrMaZrtFyBO54CZ8xcqdKvT1NfJfVjDdNOYgd2YrPAbBIFF7RpyJHv3yXq3gDrfxcT2j0nc
NXfOIrdeWdffQjzu90MxxbfFQkrUIrAuBkmHy8Ki3XIDrRK/anweHpc54feYrN1JdZw9gDtf3hOr
7RugtHCUlSFtakQEdXWQp8RV4WulWt4OWKV3cQCoUUJ3d4dbD+R9nXZfXrvhRS6JP8wJ7Y8aUNh2
HesGVVGR+Ayryw8ljcqb1AIMLCo33FSkBGjOawhf8gW1tBuFjCu8yqFe800SJcq3fAn9WRFJu40M
cwU/X7SwfYLQGexEzSzvkorQ+7zS63MNyUrV5iQTp0LVl11hCuQ0xxN0FhkYmrbSlpwwBqIeL9YL
u8hpm3M+JOt27pW656OrjyWDOVnmwDQZpE7AObL1Dhl67lDMy/IeBdG8AfvElYBHZ0N5XN6HUJrH
EtcrSo7j2XzLvOkeC7OWu45n6VsdGfnTMTme40WOv6qUNJ9NZyDKkWgLOqYmdNArR/ZGKWavoHcr
b/rQZXCSgH7/byA0uJjm/guhAew5SpseP45ffzp1/jLWXP7gfwh2sz8wKYOySVEJdYm3+ye8AP4Z
5H9DSoAFKQbD/xdeUP/xZ+EzrGdY5y+OVvyrfwAGxR8I7AVZCr8WQmsww/4twe6/+2qQ4Qm1A7zI
SAAu8UEuKoR/kus2wmfMgeNBK5Y9zYfl6Pb5nv8/Y02QkPQvsATUwJckSKxH8O/EwE3+3SC/FHhI
1WjS7cgKFV3XXpRRq71f0BvpmvFHHXtINCfWmZsV6RLbIrH1jeE58ENZu+NMhuFXqN147q3Fno9p
mvwaVDxtWFihpoIpqHiVREP12pho3ner1SPQ7bz5NF2Y0GhUWowUiCdzaV99T0XIXiiry5e1mCPc
5QqOCdBmj0Vs652kHF7XiawQFa5YSKJVcNBYcf8+xXA4tHEWjy8p3HPIkf1f2rCSTvcZlqVr66rs
SgXQMlBhJVCUmT/VZd7VaCc20wI4bzXAhvFR5iOH9zTeKy9r25LUkqitOzv8hoJWApzsxxFIdMma
E0RHAj3HpArov+TwIGBELWD5ZX65lNCm/HZK4ava5HHv3iRSy6DDjJFEuTFJx6Adg7kVzVUloG8Y
OBSUeaOh5XQeBC+iUwfUxm2rwgw3S7+642AziJsxwVUSkmcrPpRd5BslpntILMW8iDjq6UfZJOx7
Jvig0b5AJIr+n9ydV44k6dWet8INxCC8uVS49FmZ5atuAuU6vPexI61DG9MTwyGnu4fkYKRfF/oB
EgTJQafpyO8757VOqACH2CotzDsAF2nTL4YrZ1XxAo+U+XFT92dZH9S9TJySWqvdZFuxkr/p85Rc
jAn6b0fYl+6a0SK5KRU70SZpc/ktiUft0FdSXG0RWWZPXRvFbBhpmX2bCiG5H6q4PZPg0R7DmsE2
6ksKIbDs7Bk5i1sdMy8HJjKag5AwhvhLa56DIrE+q0gw0W52KJpzbWFh1+YrhF5yD2Yu3c4DKudO
M83JHcW8gqYbgwjSDRn3u6RE5U2iGOK3ZsqytzYP5cXp0bR+mo3VEDDczicSXsPEsaxuzpw11wC0
pMIcZCZL26Emt4LbcFi/XyUUcztZuI8nvFFwcuIUHSYWxtJRMkPuaTS2mt1MeV1pz2Ed7gc9sO71
oQsuEMjRN3lESkfbo17b04pSOLNZFvGuasTRZCBjst/VRtiJUGxGO/u51ihfckRImiE2aer3xiyc
dDjrxWOCWR1V6IuZlcfqKxxN5SnpeNwdNSllF6G89N5jVfLDXJFe+sRCRNOLoDSOUpT6jhVgeu0a
K3hGmaB/KEI3nATJGpw8YgOyzJkDJkgrNnLw8A13omazgFeHIBjgucdeXb4l8qze1WOtQaWGQXHp
8jrn0aj609JV471lFMsDVm5rJymBIdlmqrQnLG30yYxK9SDkXQZ/0ApVwi6gtrdqLOqp7rKBJujC
+SdwGMioN5pTk9VshuqMQUyrMMYgCrFb5h5nCfTWgxYS3JBN3EH1AFKqBakvmLQ6YV43Yap6VKc1
QJSgtvk2KNmj0Bint2kEiNdrvbjX25oU/oYUYQG/oKNE8ewMssh/bePC06yu2E3p1EFG6R9BaL6o
bQ3apKHWJEJkwEZYqzsDvt+W8a7bMoQy8F3fI8kRMCPWeO3idKgdOQwr+CqBQT+xGs3rJtnadUSC
OuYyouIRWfbQ1KaxrRdl8ZBOjY6KWK5CCJ9J2i4orm6tIvscFtagMR3BotQiEfaZ2KDOjzPRxTKV
Md0vrXWYdIY/MWyzvdXXdGJEyuz0Vq85JtH4ziRoYHw5x1ihCRJl0YFEmNoQMTnOIxFqQUWycdNY
tohBK3Iyc1wFA+p06E2jeZbwzN0oc/wEA3wJqKVYxcFZg3ioXXfjSMJbCe+9fMRqIh9Tqg7vhoTg
KXwFanzLSQoWPId68mSip158I9Sk0kE7rrgNAjQ3k5WwYmkcJHMPzaa/ajELzBk/ZbcDaUt7IOXW
jHcj96PTQEWhy0mDwyKY0r0s9UZyWXqtGvYV6/NZaVrWCrPX4p0O2ratwro9jwvp712sj/5gGoG0
BQYMC0xckwW1HjPmp2Clnq7Mkq0jZDoImC28JdSM12YSr6C/hIWn6NaTUBH9GYPAc1jr8rdoLPHj
aZ3gNmR42ahMrhpy7mMs5feo7ZcDrovunhIRyRsDMznoqRw4CkDaToC6dZHMm5tS7mZ71hvVB5C9
j5LFR7RD2o6uvM3JKPuEtyoA9Sa4B4Oqo/TtRUWdD8NKj08inwlz9NOS5DsDXFVvtU+W7z2X79vQ
CK85hchInpr9wjTqJXr51OTJDSaT0jNNHnqrbJCcpaDD8sjlxi2U76NiFjcJzl226ojAwQxuMA2R
AiRm8NoPwAijjLjYECTSFYVx10fjjZ5kdPNCgDljryWeWet8hHipre1M4HKFJQ+w0+K64CgtdH+J
NPmTZ75zSSnPYIzp/9BShXMC49pBANrmI+UaHIiw0bNV5B1tzWW4U1JCC5A2NjI/qV5AqTKp2Taq
eYKxoqzqoAel6tgOljTFXmhYns5CAI6tcuJyu9pSEPAUAeNPunCxuuWpHWsL4CK4xxY12arMFN8I
N0naYcUxJtNp1SqwC1HeJHExIjbuzn1hIOoIcn+cphvJ6t/LodkVRnA2ovyaTLKHXnUTIlLgiOME
LSpWdBDndczYSb38LgjyYWgRBS668CZZ5qsUy8suiXFON8KwZxe7BLNxnPX51IXibonMp2mcvT7M
HtpM3kpx5jZyu1MjVt1lpHRdLDzAvO3SliRy8bN24L9Ps8rVQ4xLvkynLKkRWmjXsFpQJoUPoVF/
07RsXxbaJVTGxE7z+aaW02KTLCCVs9F8k6dwRauHR22aXKsxT0amem3VfcGqO/lQPDVmdFVq1AFq
IezUDNRLEm5CJfus+EUIk0K4Gt6HscZeBCyCB3Tlo9ykzMndliN43fCIA/c2mwp/CDpvmRQQcX29
yC54g+6yGKeNylaFW1e/jIVwJkjlDK2+Uyf0rnpU7LqqdhN5emuj5TYNxAEqFgQtNwjsqONjbGmH
sjGeYsWk/Rj3kVVXNWKtBhU5wJjF7xh9i6Hf6GE020E6g0avwpk2SOVNF+DZHAQVRy9E2oxX53GB
PbGlEplp1RhwvNxVCYq8ZNj3hKB05rRl1D1YA8FndTDtkxU+UqtDataeqsJ1LSgukcByF08zAwW/
5KccO78dFqRDWaHag7RGOyHhMNfKtzYeN501PkgZfmKlfs9wwHdic0S8+kG4ncaDmt2nSeM1i+o1
U3WTNMoNQowVQZ1cQGM3FZJjJQOsinF/zCYLWKPOXWPUBBvnYsofEAUO4RIbBXWEnevxJhvqG6T4
ha3VcXcblc1XOYSUfk847ZtBQk7DqdVVuQOc/Q72+96lml+H0b3SWm8Ew9UHHn4gU3HaCdF4Ehb9
LukE36jnwpmWFVrTEIXmzbQn0CXdCRLiEnu0CmEbZmXtrbaES5KryjXpu4UHokL/X64js75Iz4vU
q3fCFIuHqsSom+SpZZdkuYCQEeEe0sfiBkWmfFIhlTlTkkRnOcdkANxmeaGs3qdZiuWgx3wyKLiF
Hfbq7imMQ3657YLZOasFxu/heUxT61pk5ktoYhLLpEndKwZpz6EJuj13YhvaICgJN5Y2IrsY+goe
tDUHnV41faod8oFNHz4lHbeaWY8wg4t06sO+VUqewEjndBBSa/EiCZ1nRUXaXOru3FYbrW5eyX54
BHpTscgZN4vAl8mcSUlwpt0EgfVZojqRBKNFzVoop1ADA56UNY5UQ+ZoDMqwk+P5ASU4hsJ6uCpG
deqrDvrDysADowC5WH5IGG6cyECYBm3IONELNe2xCICsaoRF41yX8UCHY3dS+U+1VDhMA/WmZuKw
ofoeiyTJvLQjBE+pyV6OuJgBH4PFzhvlFRCdMDVDkhwoq+xA42jsakKcOJlg4vkyeq4O/nb91FTQ
X4uTAoAeP2FguTcssiCX0CrsLBGZEVGpvGG+LuhlhuD2SnOpdsT3lxtxTswdMozwpjKznFdcItHW
hnER7opFM856pdNLawrKJhlIMTDbxrid1LY99m2b+gWqJUfVmkJ2o8pikR5W/VXKCY7aa85JMdI1
X6bZ0glaTnjVmIZNlffpVWNv+EIzN17CWjZGOwRFvmMObrwqsHI3rXXWl7lcfh2165uITXBrKW2E
xpvDH7tUyNdMHMOmy4xio9dS9tqNmPANedahmAW2gwyQwZ25Jy+gU43XKbAANp4c+r67Mf+ohBhE
F3nNoeNE3ViJ1sLDVdURJ5BIfWCPzr9ht3qXKlX5NvcwZI5ZyhxDcRjvMB8jMxRnC7dSIgznFPEd
cqmx3ci1Uh+wR05OUs31B1yLfjCyno0vnNYYlpFTp4hFfyRr86jSKeih9k+fOaVEhym/ew0mq6Pn
Ji9HMO2GTGChR0ilL9S8jiHlq1PTHUGbGeUlowVRLoz0Q1WSmJT92qR6Qlq6TduNI+tT0zf0NUtt
dTeqvXk2jZnQm5Rr6mlOhGUnSxAmTmqI2TVT0zs5SDP2pXbxJWiXPcx4v6GSNPFyaal8AjHTgFhm
2NysoyJhwwNesE5MKBRHckg/4yDhcDFlNLDVe90nLL9m1WPJlOVdM5XyIVQXwWsURb4il+U6EprW
TLZtIi8MSmOpfYZzMx7Q4Fk3waRWb/mYa0hIJb2PTiv7eFsk0HOEuZQ99s4oec/yHJA6j82zVFLR
4NSEXjAaDWi1FEgjDzJGfM0zs3npG7VyqXY1yCRA7rWrzFQAPze7k1lN+PjmtEk5+3Og0aFPpnPY
NK2vzlr3PGZGzuIUpX6N9RhPCDp1N7Bk8TKMU3HE4kyoo46ggBS5SgPgyeRxqF3YUfUdxzX5UPpk
Zm6c6njBp3iW3WXhMJDHSnzqQ2k4pHNtbAszEq+crdKnyHs+AwuEQKfMB1zXKN+UlJj6CA0lnOrc
vRaxIQOtaMrwNcVJdgXwZSr9Dtj7LY/mb9/lz/yIkgFeIfZRdB1TvaRZ9J+t//93KFnMtmEF868o
GYGZW8Hrfaxv2z8Nm1q1Ob+b5399HURAmmKCFVL+vcqVvn+dfsbzM4UqZR50FsHCJPIG+yhC9LhN
nAYHsBM2nHUA7I9zEQaM/SX2BrWIHGrYEd5VU77pjeDPPv7P4Yx8fPo9cUuZYISyaP4kKSqQ+amg
bom3EDz9bCaaZC89CTRhJdDAsGjdKQ3D5JLxJGz+8xePQ+sPX4hEZAaxhTKtYb+mc333xRtYA4ux
ZlBgzHczrnQlOk2/5UkQ8vSv04WkP2CT6+dTRY4p2ZCJqFrfxXevMjbxxIAepZ640fdN72Vuuul9
egl7r9n81ivxl+Dw/9YaOwRp/x40v/Rdn7/N5R8x87X17zvMfHW+UU9Hexug9I+Yuclqtf5Mfkqj
kn4h2AKwnF8p4YwylYH/xMwF8RciGyTSbiwTeazIv/+KyE5dg62+ey4RhmEDlkyZ5gF+ERYtLz8+
MUkr9hkPf+7iiaA1Yz8MQCNIbRpFvU0rc0IPKwXdhw7zH9qlioLD55RM30rNCF7rTEBO3jGu1Uld
PqVTrZ+ZPqm/zHTrTHjGuF27LTRvINTjiJShZ3Ap2umAf7r/4JwfREceTPWKmWuSaILDQO6aNQop
x5wk82BaMasn6IQfQ1U9J+UaadTzgc6FoKjnuZe0lzafic4zF7b7fJhQOUiEgbd5Lh1zLnukASMQ
Oat4hHRYiXWyLGpRuY6sv2jvhwkECm6MslhMH6hvUnvV0h2tOQZXkVSM3a1ekdDTi4896OOZHgdi
eZh89/rcZX6HUP8mjGu4LMvC6uHq/QoCBkktSH6XdEXjt1WjIchNl+RSGGEmYJQlsbRvm6VCtdbj
/ulG86MLRwjSifqgjNWgs5gM0F9wA0nIMZBAhTjY+HvFzi/QL0qgkXoWuyW7Rk2je1KsaLUDq0w2
QAZabIfz2O+XQdD8gEwPzBUL85ONyk68jHXcugy3MsOnGmEvNMJ89Jd6nJGrGWG6yRdQAFtto+Zk
9rN5IPdmfE5xIn5qDTE7i7mKU1I9T2U3VfTmU19U6dFErEN+fd8/JWYJH1fL4XM7Zf3iGp1q3C1C
S1ZP1veVTopUQJDGGk1OzolVcLOjueFDIgYNXCwAPaFVIjsU45h6H6JHOalZK38pvSB/zVYxndQi
W3YUhx5kZQ72k9Z170Gilq6JmI8dSSgpjGsjAwd+UGGajiZwQIE4rY4kizMgUo3Srq22XNLo6AZW
bncK5OwJlZTi5xjeztjcmm8QrYKG56DOtiWZHm6noYikISjYsf+Ym2YRae2M09ht6mH80E21eBjq
NNwMizLifxOm27mO8h2RnP3XrGr9s64I4w0m0d4nGX95lBexOM44tjatkIxXLbeYI6oyulXFTHNE
dZ5EJwxj5QbOn8oxmK3ccko9HTckHkQvRGHJBf3YoXgAsCcLjZgMFQqlncLdGJviQ4cW8sHqrBr4
cgq729IyWuxOqrWd6mj6NHTUZFC54reyJA8DYDUiNUVcWg33WRlbTkP50rVTauhyRB4kk5cYAWyx
XcPoCTuon8euDg7xYPQOM1m1n+S0vQ30cHrKpHZ4wViTtY6lLrFPdFkBDG52ooORk75TcLat0EjG
gZCZ7F2pNKyEFKtr2xGl57athmCT5QJZ8Bjvb5A9ZiktQtjUB6kimsJoq/aRVBzqS/EvoCRUJtxF
yly1KHKCcBOI9QoZL8OXhmQAxxWA+X5ERDJ8UHU9PwQFkTvwH8IziRuOIRfZVmJ8v6pqkJJ+R+R+
bhgSuiLZvJ0KUbzMHYrYLC/SfY430e4Wi1WDjejY4KLYzIq2XGaCafxKjDJ+3ItwH5ONNdsC4VbE
A4vtZeR5O7F8UyLHF3IvqrH6mrC4UrsgTthq0bEN23yYRyfMktLv1BpbTWwG+UeOayPE9ywC4lgp
6QlFmycEdcU8lbmsAD1hMsCZ26aOuYJmhAan+47B4A6vUHlUF0XBglKpz1EQohlczKC8bWWtXd0x
5Ejw+Auk01UMQweoWiCuJsrZSrKZSFceSQqcjG5XN0m8i9ielOMgTi3ZFsEiv01ilG+Xgg8xFKGy
rVPVfAeqSc5NIlfvIv7ihxD07NjpJcpcLZn9sS7NaxNGhPBNy3BbyITRcMQkr2UEPWeDrKErnLpB
3bCbtTcJKQJboJF4V/aD/K7o0vQyLvmM96g0fcUMmmM1j9NdyAQdcvrVxjnsQmmLYnS+EFmmlXYx
iO0tmhnxtigFYy+z9RzBAYeHjrSvTVcO5X3fzmhC5wYLsdnOxmHGSwS8lUC9IiMyq/ehls3jMkjK
c0SU0ENA3BBAYIWXJ5llNI6jRri+zj896a15EbuSQNCpD4vS7RZlRuAnGlwLhkqkj4SmkioHSOJ3
ILXlPpfJr7AzMpk+jFimF0WLugIEVO2Hg9mm2osRgZPYbSXBn7JhWeM+mOsFt0aEe5pQw8C4T4ql
eaqw4b0Y8CdAcWKGe1dsZtJuRhXhtx1KZnaFq2TrEOowQQZqFBlJRVYiPVrLqBOXp4TdRwXweIuj
XD9BPWOqM7IoeoRp4O87UxmaUQq2hOXwMMibsp6VCxIj8u5WR0w3tsN1Igtin6PMglmS2RntEgR4
q4tZuetTK9/+Omv9pdnz/7fktDVclCaG/zRUntGJfv3t8+tvd29F91Z8fjXfj5f//AP+MV3Kv4jM
MwaSDIMKxZ8dHIQmy2uzBgw2r/xPB4f1i2xRbsf6IxkyK8maTfybIkNH4bEmstHnSe+jTEP1Xxku
/14U+fsWqJF1SmYpOeY0sxgSz/hPEcCFOAwgjQSBWTM+CWBlMpbqSOvwQULoWhu1VubLNDT6fa6Y
RDSWTeAnVVe+1k2WeyXq4qPU1CF0O5Zi2A75yfg176pfo69QX1WQdnjU7b7Mx1cDb2m1n7u2Ej+s
CfJ+lPJpj0ZjZMmbTFRmCY8wdIugCi8Kxo0T9g/hJCaZ0tgS/ytzUqSnOKiXrBW56wPxqBP4Ro52
zsFU4lrFfRAK6UMfiTWtQGkPEJ5pNWk/YJ8KGkkrrSA9iJfEwZup5lUfiGq0S8OaucGnfHaSvJU/
iBzIf2WUvBokh6SBYWB0LuWrHHD1Y5GK9uaAPD5Fz7/vKta4ajaku1oLm5630Wb3M9ZvAlWlkhNi
FO4DBLmeArBzjZM0fiH7LNzDPhIMNnQxGF1WDF5RYO5IIdJiUGq1dfLZ0jcFUwIixCIT7ozckq7h
UPYupDcVVRg7/EY3J6dNGs2PCtAeGX+NueHow9VL6I9Feno8YAZfiLWqRLVzK61Ut2gt0Qt0lkXO
kTg+tlhbgHQmqW9uE6Sg9WOhECSEMsb0NGJiPc2MWkdKAypQ5LZ1xDibdoHUZBv+IhmJcAo6aFqn
PXxYeAilSVIcLam0pyAbEIvNYVwdOPh0N4EFktyM9f/eNNP6RSHX4qxrAZcaAprBhReDXa3FvPZx
K2iuKqShPzW95a5XkjuYiXGmcRLmezDGqzVoBvGU9bAVF0t/FqpKeKHTEOAV3b2O9KYLUM/kBp6M
VKtvLfS4BQLGdVTT1BBMvIhb4yJVnemGaaZsNLBMtNl1axAymY+PNX44wbYwBN2MwTCd+6qtHjF0
Y2rvmD94dsfyIYMwh7eQavMuxeazCU3w5H5Oe+CzOuoe9dDoXoJpFnxW0BTGgff7XLbSuFWsMFxB
/3oo4M/0/iAqa3M4w/ujIi36NcGU9xBkcfkEy1N7Vk0Qld0DdO5rKtaxAknRlkDD+o6EFBVrcauN
ABZt8GAscXnQw9zInE4wlWeS6SyKcAk93XZW1R8jU518nZH1SPKc/Dg10LcGvs3czpUyPekErvo0
jIAfMhk9xZWZH4xYiz7SyVK+0rQVnpCiN37YWu1OlDPjzoia9FXqrZDIk2G+JdO12gvaBA47B3KJ
kGVKgk2BUNkn0Is+SVPTkK4ShRd84hkou43AAUXEYYGbqlBa0lSzXNwz4KS7aRyDo66nEx1fvEW+
+caYN3g+pweS09IbIhyCt3ou8xgsXJF8UWotXlYhtwHvrvItUdXCsgUZr0JXpMmLmhPnUmkSi3Ld
6sqLqZT5gZxAPDKVAmtcsex3dt5jXyUeURqdll/isW904bnuLdzXBA7L9Eq1qFwEHuQPrQA4cyNN
md+KbFpz2zQYXq+epBxhNDQNzcts2q9FoDVnROPyRxZjoIeIGLE7t1KFIMQMwNqtKHsP8OzutEDN
PkRrKZ7FRVfJp0mku6QMyyPXQWS5lVXq5HBIZQFnIncCc1C8bhWg2ITE14OyrLlcRFnCYG/BPAam
HiW0tkOR9VR4k9lrOvpQ1k+CBa8tQMn5YxFXJ6O3gutSWOmGDO412Vi0BKT0aXCjTIW6YTaSNlJa
9S/xkuenSmiqo1WWwoaAVuLGSCX8FK1uTQQpiz24MuHMVaxcFy2bd2oNxdXNILSxqglfCl4Pss26
MLvgkw1PqZL0+3AM8rOmIrHLhaW9GHowbaKyI7EizostFv5qF2eg5shaVPlR7+LRa+Rs3JFZSQYd
e35vNyNdWbY0o2Xy/vok898ZRdMQfP57FI0552//o/hs/tf/bP82/+3SlEP8+VV8/Csp6voH/WPw
MX/BU8e/AHL/ISr9LfTKlH7hJ27JcGhkvUvmCmj9lh0raWhRQb1XvM0C8Vr/wN8GH0n+haZr6Vdc
XFVF9a9lvK9S0+/HHk3/tYidrHh+A/oK0f2Awir/LBoicwXTR2UrgxNXDlFF/Sl4CT5JMmnekVIL
3uCIRJxi7jxBQkpOaaEFsOs/6xz+uRxB1dW1Apb+eYoLwBNX1Pg7VJhUrQqQGxoybvxip7h0kTm5
RprVlwT1A9Z2s3ilGyOddHr9Klp/8vr/oraH0VQnakwnVoxxcH1/371+woL6X1nbo/6IcZoqUb4K
GSwyPSm0LvNo/Pj6oF9jnay9Pepm2JlIhQqCEfe4BiYZpMVO8dRmz4BH2hOcObHbmN8ST+8R7juF
5QTBRn1v7wAxTJ9Gh44yEBOLyZf6ND7NUEdofVmhT2QnaJfpJhud4FUZr6g57v6syFlZ5+XfH6z1
gzDsG5pBmhrVrbggf/wg2j87FYm3oARedBZ32RkAMgJyiWM1+EhEsyeJU/clPBqOgkn1NHiyK24D
y0Vbwp0jxz5pJ8HZPOdP8p/1rP/KL/zhDZqyzjIOXqcbP4mwv6tj/Hs7jKOQ0ShwgTiZREqMExxV
d8Z5ZYf3mkZuJ+osW3IUJ/cJCjM2UwFu9fdN8d9zIn/82+dL++49/cT5EJr2ez2dvjH8P9bTwVI5
ifPdMXb5+2f+T0TbPzoc//FN/PTM/Z92Gv6x9pVHAlE+AkpOHSTpPxFtDY3l07hWp4nXaId0pUWo
90m+FrFNxd1wMJzZDz4005FnHxnN7JIZso88nUW+dP/zJ173xj88nd+9FePnbe+/ojnuXzxxbLh4
C1D8c9aSSPDjT+L/ZY3lv+iF4b3gLOICwdRgGj89aXMHakuWdOK33ugxhRoHk7jlwEU5VY3u6mve
YCP22BT7ylEqgB3vz3pwzD9QgDwLP7yJn76Q31suCRVxaUPeE4rzTeTlPeNeRnnrtLQzXMrb9FYg
lGz2MusGQyHQlJ3PqzztG9oUTAxoOBnxR7K0MDSTGOrlOf4n9LkQOC8CCQYEzcrHTHGQAGtefNav
yg04LO7CUtkzcDc5L7vItUMo03QU94BGpctWcA423UXEhHBuJDukVN3Oz/J+IG961x2bS3YxN4Jk
V7vlaB0kn7ygHEGBNym2uqFU2RGJitwOR7k6s8kPMmyCHTy252C2+0ckybLpVMflQ65IPdkuNxQx
f1sse82yAcYS9C3dyIoTyvtydCWiypTL8BHN/kAv9bJtXD4u169+1r2ZVPGDTGqZ4BfHydXx1oJ6
u/VtegAQNTWfzDfTdAaUnZP7Or7BKEmRm0UbpTnpWOdZKawPFJGm4Zbxs2R8GqUtsDufiwviCjW8
iaKjNpwpd63qfb8e5q5uEvjks3BXgd+QzIpOTHH1+hxugysAveSjBnSmrQwd9Nq0Tr1R6NM9ZZ2d
+FG74cuMPqPIxTRoTYdpQDDnJR3xBPy9uavfLnGUG4V38JbWDiq1kSoiEZ0MJYiOdNEu1lG7Y1pZ
nrNwE2neTAsc6L1jDM5w33Ue7M1sPauP8nDMDZ+zRe3dNL1opZs62WFEQnMf78xm1+XfzNCLqDo9
Cm9EB85U8g0IAnnvvnGL07BMbazOthhRaxdssJ/Vk0f7FTwVAds2b22Lf3bYRk59bjfV4qZ7NsLe
05jSneadlTn23ntIpO207bbT7XLtn79YSkiXeq/putb3wNX7xSUn/1v6Fr0gs9kb+HUTx/xc7OGe
FKNoX276hzWcQnML0S03xC7lzmK3jkBJ+TbfoMCJueSvKukf9n2ZbRZrMzrKfetRfVcQE3JsHwQs
wlv9ET2/aMepZ9zKnwoJ1PvSec8+yVYCVE23+TbchumOmFy4iUG7labDYj0EPBI4Ow1X02/b9iMf
3tEvzScWv/SwwuhuVe0tMq+u3VM/2qruFdVTcK+PdiQ58kV4AP4lqBzgfIv4UvWUFszeaV9k3nJ7
qcNto23YXfmeKf/Wqu361DYOYSGZYzzRVVjFfKdg0UnhWE/YidPRIyiAgs/F9FmnMSgN5t78am56
iIXAsRz8wA/q+FQ/K6In3/V+vevONAFv1S3ulY4+Lyak5+Z2vNGYajf9IWOUDGzaZpHwe7Jiy6HX
eW2/ySlNtk4ktxlOemq2gNT8WUdiJQhzNbeTI12NDTL//XxIPJRhtTO6JE/D1DjKjs10k9/EH+NO
b1yozpmSrfRWUq9QszxTMmOGP9Fbo852s1fkU3kxnw0Fs+qXUh5y8RyFV3k6zJlPj+EwPITyo5bc
8Xm6LZnj4NdedSaC8GNWzmIPzGVX6k28lx+Mgzhv+sovaCyXbOMp8jVvlI/TXpv56l31Yr5IgSt4
8APneEd39yXmr7J35PEQDnaXblPVK0Y3+wYdc268/D4MN1N/u6r9HOmhuI3RGHiT4MndPqKjU6cr
N213kY4f18OWoVNXY4u72e9l2pcJbZzvTLCrS9jc5LE3PQoxEP9RzH2giyzbVm+Z7pP/qog7XKzF
5IYvmbSdjxpPLRF9o0sdzzY7t5cVDBNdamr7weYv+aE7p/SzJLdGY2O4lmUbpbNr3oY3yRVS/Tm1
tsQKSPhT3eZL3Sqe6hvX/gMTmpt5XY0my5635P0ldqB5inmQTtmeKL3BT90a3VyFG9SR8svQ+Umx
71H3xiQ/bCrdr62dtaeo6oasqPRjVNxiOAb4bzvPDN1kxHPlDJ7myNuYViHypfaqX+6ms+TUz/k9
HY4SsvXBlk7NOXsjS5B2KVxl54SILFu7anT3BYjU7egw3qUukt9BJ6zMWbDdNoe2viNyLQm3xgsj
5wlJTjS4ynRqzVPwBNjDvu+RB0llBjrjnYHUlI+qHlrxDm58PGqIakqOCTigcz04yTb8iPbVV3I1
3xGs9+Sp7RuqgmBWODf95HF0Qyd1hd1MQiAtifTI4KoYKtIpfLnc0p1V3lho7fkBUYmluqvWNGFK
3pmHdkf8xIYk0Z21zRyRFZEOvTPigsrlUlA+MfoGZ/E921hHQjOTfflkXRRQYVt/aEb7Twa8P07S
BDmbmmioOniXqf40WvxeJk1fg84jeie9h7ztq8JF+YZ4u78DnNqCThp/VjHNZv7TaMkrr3IyWePF
Sa36ccozE3LKwfjWOtT4rPioqHbwgDYyCR/8+ulPPueP+/u6Zv34amsw1ff76vB/3SzNpPonn/Cn
7/b3dmfu5OmSHCeLsnkaFI7hgbGL0JkqOAUPPATTvqX740P6IG8BJpo5Z7oYu/ap107tAXxaq13l
GdVqvFWO46tJ0fCzvlfc9iHnwtWv9WNysfzX/83deWXHkWVZdio9AYtlWny2KdcOd2jgxxYAEqa1
ttnUAHoUNbHexswQZEYGV1TXT9dPCkaA7jDx3n33nrMPlr9dsC/3pA+QgGTre/1cUy8Gm+oLS8v2
Bpum+BjflodZs/tP+P6du5aPmp9fq3vs8G61vBfEVPr5aeKJ9wdveGNn+MQlxx+21/6MGtkptr2P
yNa3HlhQN90hnuzxJEH7pTuJpMe2Itqx9vDFfKtfw9fwK2ZBtiS02u0ZBxzQBrZ69Q3CvU5lsBtu
QtAl+OlNXCzo9jZygykJkbuTxbe66UxHxS1P1ll3u/a29XV3gs477WdOwC+Bnx+Lt/SLiVCzpRHu
BHfWq3onV6i6acM7QefKlwh+RLNj32e9iy/NY/8svbIBho7hLfvhTdoHW9iiNwoeu5NwNjy62C7C
qU3tL56yIbqPwbE7ugugKqe4/TZed9Pyho3AwD/2xnLvhsek3JJX5zW3ESpv0x5u8xcIkM8h3wTZ
Dbl//Go1WyrLpDigbtgbb4zol4kSHa2Oo5mu8pnvTLoTa0woTeMnCmvhC6LJoXctijCnFplBOQ3L
HXkBL73kDaONEWp8AioQpZtJvZs0t9oXud3embSaf82o/PdH7vVh/b4N8P0L9GMD7L81J/2blPL7
T0dNposEG2tQ7Ok3ff/6tv/PEdh/cvD77hOtH06+/82Z398A+j/8whoRq/SELEmiw/lj1+W3CG7a
QiwWWb8J30DtvJe8qMlrw5+K86s4PFAe1Wc4+pKd3Ci3seDDTLMmnHwA4fC2bJn3N054hPLZJWuD
cB0+SFhJnaXyyL4Z5cN0CL/afXsD5OxzcVS/vpuHi6BdJEKTrnhKE+o0muXZY+zyCHLE/euV+U9O
+zqOewAE3wS84o+dzAK7XDMy2vQHvzzjw3K+xWNbTn8GtkdKlUfHfyf7lDBecQK6mr6s6b2m03vt
z9pK/7pg81UQAzLAlkEPfHsK/7BJ5P005nKjxJxRw3N0MfyaApfpzVX2RZeC4+dv1b92/9CDWqKB
IFQj7GFNSv3jtvRfzwT/kwdqJTwQ6K5CXwSq8MNmJE3gkr5lghfPjJwLWge1K+efTXBqml0CjsDM
Py1OlVlzAgOwQA/OHRGSKgfZNVgHIZtTCr4OGLYiIlc8wGOVWO04q9tUbPm4iXtPkk6YsafuGC0e
9a6WbOf+PieKkAaJ5mNtGvG39HbsWuxRR3z6wSXON5gdWeEUsFdrzJJXvv/kAfuTuyphpGflUBSC
fdUfrrEoY3mo5nwtNGgeOIZPjyHUfBJ/bksOGCcOu5bdHidsDky+d9Ne9in0HtK7vNkol598mbXO
+P69/kdaORJhBIQ0lL6/4eNvyejBQ7RGqbjp2dwL1ra4pLdA6/pr+cq1qTwVt/wXcpMqzU8DgGCH
Yj4JZFA8CFQGhIv99df61mX+q6/1w+r+e4i6uiH2+FY6YMTYJLimbXIZOE3tQSe2dJo5JOd29jk/
R7fLW8h4/BqIdrFhfXCNG4PgHxz4zNPPA1i2nbWTbxs3+EkX9k8WDN4TSUTbDH5EZwDwwyX8PYqd
cxvtMAKr1Jrk2Pk+Fz1zfuXG2p1MycIRI/ACcn+Ws1pf6+pF8ghfCGs32o/szTXO5r++jIis/+T+
8o1oljPr5ksaP9SZc0/Oq1gCNay99tMKadFF1WkIIZiYudcWZGRhyEfjd8RNCGlnjk4RbiBcjN0u
0b1Y2o6FF8ub9g3jerNj4I/mf6cvMJsdvb8VFweLbzi5mEnVvRG5lE40JcUWBh/0ANDPL0y258ck
9rqWZCxXNB2Bj2t2PQUMegkn97R39YHGVFx641se+gvdOumkfgIbHnI/nxjtYyfdEj3CD+ZcyS/d
fUwfS7cp7sJtei6O855Z7vPAF7nlR7BrFnaAgtqk6Nq054mj92UYoPwhKqSVsLE+aKuNGcWJg34v
u28iVwI3cIM0F4O27OjSViezNH2hlaF6/B49DUWhtMtzjOzbOBjLXZlvQeyP5iE37qAmaEQt5k7I
xkSG1VfaWuW5xKz6qOrEmWwS3HwAJOttIN0EsOWzYxR7armhy4ebFygkREzZdEu6LF9ILasuoLek
gfQjPxr2lh1sLEii+Eyv8l6l9wTamgZ8TxPOsmm8LaQ/7chY6/finiNbYItYVh05w4RFTJYj3E2l
nZIVYDk6oaxfJKzxH/rabPpCvu+1opiuHMyjNUHIMDDsWaTB5pCurdI/xTaFc5zup+gRz/I4e8pR
2qJOzm0akf6Kz6RG7V8mu/D1R9bnhrV3/1xvO5f8Q96FYdfSnD3TKMrgaoW27oqZg/vUq0+mDtIc
3DSmKa+zthAT5cfUE26rG/WBNMRzvCU8/h342gt+pfrMtAEGYOWDk1AJszd8YIqn4iZ60R2xd7OX
4FHZFi5Dt8ratcSyF6Ud66DWXKkFsUHL2V65s8aGHmzS0tzlnkQf/HbdXfOiAKsgh8bu2V0sTzvs
cFA6KLrv8v1wR8Rt5mq+gkTiQQBo/tpfM5f8oE0R0WWUnfgg8aF3cKqze/lN9NZzi74RHeW4uLk3
HTLfOnS74IreH8aI4KQH0QGccCO+8SwPu+7LQqjzdjoaPiU/OvvpSHu74xeMLjxh5dnyJzfaiXvk
0sJTvCcB5Gv0MdNK/FrdkbT7jjK0H1xo2ouPB6pjN+lJlH6UoUtOa1dOfij3mmiPr5hHe2AqTlJz
Tguv2BWczKER0NKUJrrxPvfqTfnQ0k7ckOXrz+5w3uRfOed4ioP26mtkHwP4MdimUI9gsV27PRpA
9rOAn/xMp+ruo6ZRs11j1ATsjo544h5wfn7mJrrhiVH0+3iubtJt+xYeOO31nn6qdvI+fgRhp9iD
nz8qLNLtgSABTypt6WN5kTfLs3gravZ009OFcLIH5aUL3VKig2MDvfeMI/iwzs92tPs5uVl2cUx2
+j55TvfmLn8mM/U0X9mgONe4ldt75CDMm85lmT52vNFb81zR7PY5uuh8nfBtuRtc0ZNEF2Hdnp7n
ZtwEn/k2uWj+dDeeDFqx16pkngB2xys3OQegHWe9M6elO06542XaXxJENPAJNsO+e1KHQ4O4mtZX
5dbEjm/KTeGXdrvtHTq986N4Cl/ll+Gwq6+Rq+/yyVlgAu/inbVRPP2jPtL3MClpmnP8paRH/XlJ
NxoBqSfTlbbTXXNBbOXnW8m+bx8mDn3RIwfEhnkKwKCz7vSP8mO9N55SGqzU2JhJKlui/6x51BWO
uBMc8Eaf4Un12LZ8urnTXU2LW1wX2no/HDlFt4/FhWTp5d54pplJi9Iml+9UPMRP/dNnQ+9dcagb
eIyKI3UYarn3ifbBdr7tmROfFMb9e0YRX8P3ZnQ+Y7e/ETYInOhOTieJT8dVbh5732rs9IGDL3UP
J3GXEJr7/BQf+1P6EHuRyyndT53IF3fabedZm02wM93eD+6EDQ6Fw3wQ7nXWqAT7uR/eBUTWH4oP
xkrI+o1duQ3PxJiH6wFVC7eR7vA/itPnSH/r0B/Kg3xqHzXAhYwpnkcWUaSD7qy9KH7vhY/Bg35l
6MTgc1vVO30jeynNi/qqclVxAtnSU3VHcBA6RZuJghON8a26L8/Un1vrwPCB/S9eAJPYyh1oUeY5
DLju4SdEjnrFiT740s7k5I5fqXayzB+eQ/hI7JIQ+p4t9qT2PO+7o+rU3BXpY56dxo8eBr9/7K/h
QWrc9NHa6SfRQeW4DdI9ornUBGZrpxUvB//NztFgLW295sivke3aTzKvamrLm+he3JjnxIlzFoAx
c41dto9daZdtlGL9G8jncJe76LTGXTO+oX/JXOuO93Cm+wZ0n+faXhRWs/Hc7MgTmB3xVfpovcCJ
b0LeNnXT8FhTZx+nm8mHrnIeb9loeaCd6Gp600f72O26m2GX3Hc7XEV+O3oxCCFn2YReHW3nByP2
oRFR9A2OsbkMT8pBpTm3H+zYMXfacTpYXv88Xat3BJhxcqYaTAZfZByjbrIFMe+ewrX+mu5Db7rG
yDt7f2Eu8J589kFEbPI2kx9U5clMKE5YsfxJOLQ6cgy/r44GuTX9IfkYv+3knrkn8cbPfGYka4MJ
EopNPksTw+vyZdWNdQeK+HTA+zRshdJdw8O26uitKzuNxIuC5JN9o3svK1/wwJzIO9bRmKlAeKGZ
r4J0IJepsYvG7vHBfOQcK3Mnp1NjW97H6EZb0a9Mx7wL/ODLeOl9tdnJzDvYX1hImQM86oAkaDlN
wZlW2GZwyh3R0VRivZOcoXT0kRtRiLndmank7JFuNzcuWlVkEnq/6aoLfaCpOo/H8lKc1Q/ts7jl
C7RIVgnh3Fo82bRjPybCSXLnSMeZnxsoR3onOtP4z481fj5l/bSuxsS/VZ+7wit0uwWm4hjM5eS9
2QAvYY5CO1vvnaDfiI1LDBDec3rpID+i2+CmOmOyOKBsLnnh0S/TezMO+Q7gjN/eZdmhB91pW6mb
ZrdqYOeX9KJ8xvQanJDvMe6SPUSBm/X/DRuyV0K/xojEpKE4K1423CgeX7zddc586DbWvvbLC7Wm
7MlP55R2OxoRr3rDIIc/r7SnU+0/BYweJ8e0CT7xJS++8Db7zXnwWINZQEtXPDROd+7eGJ3W9ht3
xQdbJgYuYbV2fc9o9sb0+Qb7zmmYZ0UTM4/1H4TPsW+4YCkuUGtftH1jOsprKNvmvbKZHpNtDeYm
drizE+X2c3pJtvhKXGOzeIK0kT+0vXnDpeG5SSOXgeg6hhHBMd9i1llJV+ZWeTM5o/GgHa0HBgid
x2RlgaZg2dyOKDgLm+G8PgLLOfyyBnPoNneiuIVJzzHEepyPyS0QI4plT/nkwdD29UXh5SKjL6Mv
nH3IJHMN2UVHYOYoD4wjTLa8jtqRvqkNqO1Fe4s/uFSb0M2fai/ZgiFCsLqdD9VroG1AoViX+Ck5
6Z71kuyHa0Pk1UNDabdOVbhJOQdimS3gxXzm2WUSAmGExqU/tbZ64BLrvoi6m3uendciF8GoXfvD
qb8k1/Fdx622KajE4IPQMmDgahyEFSKzX79/8GzCmjiSWDBbu/TCgzZRLNntfUIkEIYSFyAIuJuD
epSfSlc+Ckz9j/JxeAsvTejTtCUoF9R7C4Mw3Gj8zagBhluBTWvY1BfjM8p2WDG7B4AeZeKTCSM5
Vu+qjNCvzIeyhxrkIActd3roriSeuhHj8oozqbUj2eEpehC2lKvZJrpybKUtspM3wwsC8FN4Y1CD
bhuHdrbX0Ju48MEuJx8k/IxnIg84d+ARx8TxePCCcy5uSmZZy6lymyOK41Np2NoueD1UjkzymIOU
C8GvbbDlskwYp/Ei3nTrC2J8YppoMfjZ0XlyqFz0++gGDvpmPGZ70SaMz01sYbMKYO239H7c5W7o
am62oRm2rZgRKXcEI/MYAKFyemdv7ec7bqLoNrx3+nvuNrdgIjibnSaP55tr/NRdEy/a5vSz+m3l
VPvoynD2a2G6JLG7jObumePtRle8KWyE+XBjTsAh4pfuVn4P/YfR7Z+ZP6of+WU+Iks7kllkMhND
93ifkhy7626tr4tnvKl+8GTt9UPwXPryoXTVA5Fqd/0AYOQ+NT6R/AqaO34RwifjsY3WR7mv3OoB
SdsNeVX+sCkmJ8bnQU3LG128Vim/U3dmYeyd+KV8AThW28Kn8dYjK7eVPT0njbeq2Q+b8qb2mROa
h+HMy03vPbpNB0cllGvxtIiwJ3u+r+8NtuqzUjsNpwllL+BSDV+WV/6o2NTxG+xL692c17+HRbP+
IvNa6zTAbGbkC0uABdXGETZ4iu30Bt2EQ+d/2sg84ABiPLZ2X5mQF87HAYbYhf+od6DQ4NbdBAMC
Oqd8kbeouWmfeHwx6VQDS7gbVDfbsyZ6CztCd4aNy7+DqPuN+SGVM8/19JU1uTuxuIlbPvnFfIrd
MLIrR98WD/mdvk1dy233+RNvj6fTprOFHcCir6hXPite19JnwNDfrAi4q3BJTiazZhuaDUNN0eVy
I318k7mvQU27VRJg5ZxnydOEtQSZwj3OgsbEb+05LWP2n8wESZP5l+4YPToFtzfqVqxGP3S9FVhK
okZcmJ8cyy1Ir82yQ9jq5fv2K+wOsPrTluRuj8NSanOzAdDZ07k5sYXnP2vl/OlXQVSMwhahKU3h
77tMZpRHUmTyVdauoYraYiydgEIZxhbj3sjLTtpPeoPmv84oQeoaKmozDFu6KK5f6Q/t56ApDSON
iCMllPtDdTiOUnbFb6tWqX0oN6bbUsxQDe80TtQA8PfTXeylUCYBEHISLB8St/BlJ3+TP/Nb1cvu
yo0Eb4v9iPiEnlMNHqBtsA3uK8Zck0emiFudiAPZwYZCXXXCb/HaOeGX0q8240G9lU+f6zRW3PZP
mFHhQPNE4O14ia7ZGSvkw0/77z+7AD9c854Ao1gYuADy1dysFep0iCmK8gtOBSd0+//aPf79gv/Q
rJOrIBblns9Ldh09EJWDBqhET0JnIHnrlOFn7d8/0VN+f4t/aP9qwYABuuMTdWj0O1RSLqCDzein
J2Id1+Hf9afYFvnP3ikDQyHmP1glPyoYl4zAoSRdELrYg2v42nvEU6xTxPWXavMzrSKq+j95gy0s
kQAtAEH/CKMBO9yGyBkjP/6cOReABLalds8m/Uy3fR+kzAVczr2IuEjG2+f7rLA5eJ4Y2s43JQ2M
+3o3vUkcNu/HAb+qnd1On/Mx/JJ/6Xf9XfMQ31iEMZyiE/i/nzVv/+Srq5Isg9BBXUx61vevnyEZ
pZivacCcq684flsSZrY9R9/q0Lqok56r2jH2ootg/NdB0N/yvv7PdIxYqowvgzfr3xtG/neX/ed/
ACn/+A688tsP/moQUX8xsLgq2E4tdOjfgOS/pqJrvzA8A3gsfkOO/zHbTJJ+kURdJ2yMh5EB8ipw
+dUgIv5CxLpo4B7AhWsxAf4b0WbyN/zR7yMUjLHo4xW6/qrO5oVL5IdXWyiUsS1kK0EyIAyqnZu9
iUVdTQuIssToot0rzIswmLEvJDSRp4pKn/kCZTVuevrka2jMoF2InYAKGycmLC+ZMMpRml21TTkY
zZX2EKeNwnIf0ko1kjq670V18UWQDqAJF1i9hUZsuHwv1n230VSO2SSHw6DUqoucTUR6N4vlLrI0
nC1Q1XbUTdO5Ewj4kSeBCQ7QhPtII95ALwkYzjoA2Aphp0oittCtZDohBko9gq3uoGWW/rKiwdVo
lr0qspLLFFkNf7mC9GEZOWkKWfqpiB3KNAXiR4ytHGrbXO0THIyo3IaKejgRgm4zJggKWziHi23W
iF4zs4PxGoi+XiW+Lsye2SiElrWa7lUVKJimlhyhIZOmmvvRr6ciOWRjUW27oX/XKg0Hgp7d1nCh
fOJysX6QBOpAZl6Q3OBdiCWIibCpYOclibRP++keAlh0O01NfSnCWTnE4Uw1BxSVvnaL/HAQwRWI
zwV2I0KmGDfESZsBzlEeu0Z7bWMr2LaKQgVrlHdwDKTXSK6afUli1SHvmtLVtJqUGWPezUmCxXfS
bxZpeDNDujGxiMmvRS87pvM+ickXK1ZQaA1JzdPIWSBLZcg3C0lmBLMM06YL+/euy64TGRAelPZz
CZrdLSLzXrKI1GRZvpJe1rnjQKp8GXV3WlhdcdtRRgeTScOedtGIRMgKHo0SvLuE4NtsovdKRTcL
Ceg2S4H2kHBaezl5FkgyNWGvCwl9SDV4XUz4kUqSjJS2+rnPipMqgtAcdciToxDP7iiPnI76HsBb
ChQ8i+Iv6dBJDKj00xB3mzCEkjpw54qu8WPJPOV4/iIjebdonZNNsucsGK2OTKDhp3IRgZhIGK1a
sRr9rl31Cgj5XMVAqCeHB/OB2GbIDRaYxUQQOwdyPB3SzthY8yRvo6iUfS0ItW2U5sEGGsN1nlGy
qWFA1qoiy047FiTFp6zuVeGVVTg6VTIRhqcx/VGZ/JBa4RlzUbvFrAqAFGSaP/g7XQGo+NNAuO5W
gCpxrbWiOo7dKH32mRG8i8LqDh4M1JHfVsW/tUn8/wZIIDoClZ9MmfDv1383bkmL7sr/5bxVcfeW
/ZGP8PvP/7oNKL9Y6GFE8Z8uQWrEX3cB9RdVE3UiKSigcUxIVEL/tAmqvzAqFiULjJVCpDaIhN92
AeUXqm3MHaaKxxCHIVvV39gGVOv7cwMJlwz2eXZ0yghSLmXth+l0wqqbTko6uJrcdjc6aT+uls4p
FvCWaDl9RfCDLSdN+lSkFue+UUEw1iM4HlRGPzXgGbDfdt/NL2psHTSc0pY1HoZOuVoqg1biX7dp
OlLlZwjOjOApsehjigB5xQYBWVCZj93c0Ui3YLWI+TMJSMA71EVDQkZbwDBHikBBP4BfQGRg5fD6
WmF1h/e12wCaQ8uWX6MAtDz534fMVC3XsvJrM0ZEfjUpY8GIKR/ZB9mDGAbmbp4gSpfgG52sTkgo
HiwS73LGGUHLSE7Nv+RKtKAc0cZTpNAH6YfxEqWgb+ZFZIxd1UT3iAtQWaTAhEfaTcsJewzri67S
fbIW6M5T35YM67PMBjKZEuwVXaWueFyAleAVQVwo5OUlqBLVE1vNF7QaOrNMDLMo3vb5zKknQg0t
F4WXT8z3QnwPuUoLMJUIQK6iqfSWWl1jvQWS6gr9k8p2Oc6iiBCpYbMBQq8f60Ea3aZkZLxM6P5k
obqFMfY8LwLznTDZapp6VIfw0sH+tMNgPkrsTIzD0TAqEx2m6G421vNjzxLca4yGpRZNZbN6H2rh
tsN355QTv0Qz4r5QK4IELNmxKiwwZqY8pfmSHPqmfltkCxeE1LRuNloM/US6AEY5o/xP1NNspk9i
VzOILCtcHtmAhzoUBejCWussY8+1N81tDLrfzdqw+MzA2WK1z4dNrM69J8ZW4ohzcdeW6aMMWfXQ
xTTohDh8HjOUMAaQdWLTLfqCCtcmMJcQ/noRHgS5eKrBJdPTMArbSog8zPtB4/oKiiN1qObZzmsX
Gg46IG5ZoulXIuv2pggprhAZBHcVSuk6kB/7fiJ5uCoLB9R6ZpvlaBB4TEDTqIJmIB5wMwlL7Gkg
6jA7TM+5yNzbih/SJKR1SjS2IjaW3zSEyioZDUbA4jTLNewxkJxv8dFrNBGM7EEjKnbfNwqDr56g
yEr+iFTBhYuT+iKxcV7DPmaXwexWUckENiKxnuwY+NUlmSlhVFzr1ihO8kI6LFlUzAyS6prqzLWH
VqNkCl/SOeTI2vZflCJ7T3RON5LZQRSwHhPDpHQzsYmN8zxtMkLW7cJkE5Wm+FBW44M4CG+NlR3y
nitgxAOA8CHbiJG4GZEG12m5h2x7zWFfOQBWcOmM8RXM6jvrEUTY2s3gsTssU5elSrZdU/tR2Ppg
+5BkpKcOq8wSDYe5j441CW9VVdwBujokgDcw8OieKFad3cvKJsj7VyrJr9jjPzqZ7inVDLpaelsZ
UpS4K461sl7hsf2qzATXLqBsLcRzNiH193JAk7HFeAuY+iCBp/dUKbklgSdgnkFmS8SSVRrDuxLF
ENpjC81Iekrl6bZKOngsXYFNrWWUGVrjR9Zpt3OTb+Qi3SXa8GKKZAmsoRl1ZZ16chErrf0yCRi7
WONvxyE+JrH5YprZFs59BChl9EKFNkcOXcYqb+BH7MPFPAHSu/ZRxquoUueFJn+hWcxHM5uoJSKo
2wsGo9kyjrEIiXkRMNfVaAk687WJ9fcl0W9Nvevc0GzwWBgvYlveywPxJWF4wyF/3wjxZkRSn0vV
IZTbV/I3kvMwYf4RQBFSxA77OFM+4aod5kEk0IIOfEYiJfSWj6VuTirlzTJbHInpdOXEOjh1sikb
eoIB4A/J5A8nmVzO6cZqJUYgUuL0SfAJbdEbNBIqU9AgeSVg1fEFt63rQzok9Jpz8OjAW1+rGWKg
wMWLSTTZFQssD9m0DjybpmPFhXG0CvQozYK9NzVz1vaWQi4OkF9YiQ5kvLomkoVkpGY4V1RkYgD7
Th2QfJrTWNHBkJmCximhvZKWX4eCdSHN5DPQi4vBmunKS/tW6zF+LT24C+RuJ8ElWWs+DGSRlsPR
5uwdKfpt1jck0GGAM+rlo8uWF0KSH4ZSJOZcY4UhEQizmYDeXJZAuc1d5wOsYDASGM1GZZalxbj1
JJHMlYEovTKEolKhCsrnivwSTVzw7HWaX0rLg1xglZF59Ow547K1TdStAc/peUqki5G2jKXSAbfT
kIm2QZaFlxjC7Jppfg0MMT60iTQg0uWb6AVt5Z6gnGEOwFeKNzmJLd7QlKQfjtHIZjXb2NoLjJjZ
Z9Z0N9AUY5uiWD0qS/IYkO9JqtAmkoVHCGB0HIZgOS4yaleIxLZQGlut5QVuhKdJIn5a0yPk5apv
aQsvrmblD2HS6K/1LJ0QFUc3XDCm9ApXhvy2l3Hl5UiS/pqSDGj3I8GJVQyPhngr2JEZFkEt/oeo
9m8Vrf8zOxv/KE3XhsK/L22dr+1b86/17PpDv9az8kqw4KAvSegZKUMpKH8vaCkioSuQUU3/DtTn
bwWtJP4CaFaHewGCFueOQq37z7aG8Qv/ACoETQ3WfP4t+e8UtMo3oNd3fQ2DQpYS3qJFYlDLrx2/
P3SlzbIp+4xIFldpSvN9YSE5DmZfWvYoVOonCMz0sYhEHUlegAes+cbWEaVceNPJjL7px2Z+0JZ4
IVlCw9TGu4ORlpzn4ChaMcPSmG3NIwDQdI0qMTlWi2ZhbcKhJWaCWPLKScg7hdid9SRCkbIA3BVo
ES+MjmZ5LmVtA56ZE62ZL7fkdUfv5koXEoXJuMsik0qsR6mSrRQioiCUr8RyRx9RBaMIcKX4tKir
vlWPDTcaq/amUCRUjvNKOJrx5j+SvgkIaBImfyQV96wXEnJlfnfQ5YoaPZG1hfBKkZryoK4kpTE3
iJNpuzR/aVbS0rQyl+YxkBh5FdOeRTJCILPSmYJxgK27EptWX8UF97f8RBB75dPL6g/WlKL5U6eG
bPSRf2ubSerwDBU1Qwk3aIK/4KtCtpi1n8M3dFS0UqRSeS42SiCbd/k3yFSoLNklaPVsaxkk12NO
g0c1rWSqyIqFmzV9XrGTToHZVGIjFKs+aPEoy8KeKGlaF5HA3qmPDbtxAJv6qS9CCsKqGswDByCA
6mQ64U0SldzLjEz6Eqnq/A7zniypQa+GI7j1qXEToR3vGjWUvXkIpktrKRxTuszC+w2fPXRqGJj3
hhSqw7YdBhzcUTmaD92YBC0HlaJ6bKKQ9IJaXu7LWc5upLrLt2XWV5tgrPN9vSyyaotjRlrOmDTv
alFn3IwMPmiaFl+SuUVMVRADvtW6JHLrZIpfgW1Nk631Sn8kCk2+Cn2IY7Vs9ECzW01Nt2T/9ncK
ZQJjztaYLoNSBO9ZEZBjnxBNZutaJBJ1nkjIa7I6ZB6dNahl52TqRkcIFmlPi4EkGQElsCMsifk1
DAz5rpDj/N2SO9SoDQhNWyKU4KB15poB3aXNoZRIEyMovESbYmItD1RlrQE7guHtXo/SxwhenleJ
cudLg0ptLIyd5Vdpzp40mnG8r0k83QnFSrcqa5hz1LDh8EFOiPx1BPT7NUub4NpECfIYgqJUcsSs
Yk+Y84ILPZVHyyXVDSApuTAFG+WYk0ieCfMXCLOBM9LaPwayZDxkwE7dRZunu6hOAn9oU+S7aWSV
27wY2wfiFpKLOYzxZTGBqfZ9MpzVqprPQVlXB0PoG59jpXYU8pSSJDdS6P9Tr0QYEkhXwH8QUYAX
E6b4NUTumZVlWrPHjPZBl5XlI5xz8Sj3+J6mKbB2pWEiXp3lY9XP9+WQufWsnooYAg/f60YAv0Yc
AufONquGwzDIL6SOEnvWaHlHRKG2ho6FAsoCDluePGntaSZfEXeZ3uOdJvsd8a/V69tyDuHYt6Ie
fRKNHu/mUBiu5dQT3J2bJXApHlftWZrDUfDjJYVAw3Nu5cQ7RQnGfbWJOM6oNKjxtZXTfRnEwBSC
qS92Q6711ONGfGzUWCHvKhTakmAn3agQoE1R+jQobXGmSlrdtrk6PhelOb4EKa+jrcDjRMOhm8nL
vBCH4Cp522lUCZb2ukBSOhAeF3gkuGSaG86dtQuxG51qGr2pU+jmco2KqAt2hhLkaNQSGngRDtxw
1pODMETZKc8Jj7bLxcSeblryQ5OL2pu8VNqLKnSEIQx5snwsAu5L5C8tZG4RvirJVKLKW2IklXol
b1fnraLse4ragaNXtEa5lUGXoFdvgugeDJ/0WiUzAzG1DoTnmGzNu2AqMCBw/Z/qZplQGdX9SGJL
Ts6THRmTdmn0DIWgaASXcRz6az+lIlGJFf2JYZ76lz4siw1RtvloDwA1bUscAsXu2YFk6uQI5Wpu
6j1gBJDD5kRpTtRU+dqUCcK7LljMHc3ZVrTnFfRmKCDfqhX+FiR58CyRvP34P7+vtxYXDPj+qvax
y+w//8/wffnz24/9Wv3QflMNaDfS2oJjdoI559fqR/9FIn2WxUXVOXyI+u/tvLX6EUXGmfo6Kof9
9Vvxo/8CRV+RcJEx84ECKEp/p/jh1/mDWefbSAfKFDMiEjY0/L0/DOSVYVDbsccnzvmqfgZvmaBp
ZIc3w7zxygzg3R+uz+UfRdUfAUM/2Bz/8YGWpjL7p7+5Flw/1Fr90JWSkedQrbodRoHEZ+jvChvr
MXiH5eX+9cf96P2mMKKsNIy1m2poKmTY7yq7uIStzBaSeTlq3JhGjGaea+Dtf/0p69zr9/rRXNMx
DBNa2Xqj/i9759UbOZJm0b+y2Hc2aILuNb1SSnmVzEtAVSox6Bn05K/fQ7Wrqu7pQj/uYjEYYDAN
dToy+Jl7z3WpSH/4TFNgDHk6dhkpjuVb0SebesFWlv593sbHOP8Zsuj7+evycli8iBbHK8rPxtXz
/YfSPCRIUDWWpCY0iSb7l1Usne0/f6a/fRGHKbNLpoPpmD/YpZhi28Jx0mybKae4YFIUXk+x6e//
+VVsrvAfvjo+y58vI3746pJ+ufpqPktir5jkCRQJyXrWm3Yjrb2JFERC3lDZ3QifQ+2AqsqTQK4x
/Qx8tUzO//GNLP/8mx5gdgFH9+zRtmSHRoditwhhUMvqi8UsrbbB+p8/+JKu8dfXE2aAk2qZyAc/
rOLrkiAeqpB8226sHWh2hL3JRl772xINFXMoevCzf37JD9fY95cp3/U3L/nDd03ZPUSUqZi0AD2N
93pd7sv1WXyO+2SPGRWdoncOyIIFIOr7nylR/vZ68kAUhELYSH9+eHHtWNKcMj7vrDWK0jEEG+9k
P/lW/+5FSMhhO85Knl3ID7d7OHb9zJQZB1ht9nf1XCE4FP1v7Mv/bBT/25dhD7+sWpwFEf39taId
xZw1KvKtctjARqqCB+Pq8mgRCbUZswF9nxt5DAvj7ryCHnwwPHDIho4BArhZXczkf9oWWdBz/5O7
9i/qm+V+JXzlj7f2w22rCgRmymiX39gi9fmg95jwVvaXHN0q2sI/ZB3/8stY2HkMN3mEfUS1fHPj
+LUuCcZt8m29WchdxSY63kenfm2tn0uM/D870f/mu/dNpBAsDEyWTz/CBGeGxuRzy2zrDsaNjw9i
sn72En9za/qW6QBDW64lL/jhKGitWXTOzJmk/adxepIz8tlakmX2k2chMfN/PQR8BhgOR6nAIb4k
5nx76DgyTUTsFwKKlIGHrBAAphIIKiwcKEpJkyPXO+2GjpBvv7Gn4CAmo/1a1Z7C5t7N+mCQ/PEA
TDZ9sJLJv+rdzm+2henaz0EDcTtI0uamdkdMcUneNxehNuavhLWAVwJG7JNHGw7ONrFMXC3hNEX3
pomEYcqiaFoldjNYm0ZoMtvTVjHBa+Zc36upYhujBgzfK955elMQnI3QeKZMTkwPW9NS4kY5YXVr
iP2UymqpgauPcjhrY+rX0SSleDWOI+kQo0WfGixldGtXBDxYH9W1oyWVNtG0sM3Srma3b8aTAQcz
lu1iunPwDMyR7F/iBNrwKjeN9hlsevfeAFPa5mzodiDD52jl235+7YSyOgfCi3WsmfLoyqsi574g
TO658gt9TAq32bZMgDadN+lb3dhgNXM4YVPkWFtpO/rCjr0Ktk8lnlss9fcj3OWzlJ0Rc+UZallB
KuKt1cXQNQY32IaVAfUiF2qYt4LQdMQOYIphwQmnezPEnBOXXJIRs8kIEmXjZTc8Yco6ItSwceLt
0JThM+OboMEWEzQnuw8xzxE+tjhSXHFnkrRw4BYQty37rWe30tPRbcf+takiNrFc11fZPE9nXW8S
iGDTWz/ILi7Xo9PgNenioTh1miHJqnXHZljVleZHCqrGGNdulNtvvkHeRJl0NYKMnCTlVRk4xU1I
jiWo70Y3G6ctc1ZabSQEK1Gje6b1CfbmEGT60poqD2OBG5l3UuqB9tQaRvQ/Tg60rHNn7GyLigA6
uGETitjxiB1IqrnxZ82ktghjZr3QohtsVUgY0ix2GB/V7msxJeggiCBkHhNZQcfYnyfZXdro4m2w
AsAjkJL3eT+799bcT89zOLnviWsXeNARL7CbFvIwo8U4Mn3D1aW9xIW+0pBXM5CdESHumHSzi7yw
u/bHsUT9Krz60amK6rWSOa7ewcCAQliiPPNGxzxNbt981b6PTLWtsdTpttIoR2aLprobDZB4TE6U
Pbj7idfbo6zxrlsr9k5JNLp7w4FgUTKNRGo8umdxxbWZdC3+skH1ICpUVm/KaczW7iSiB45XXOjW
VB68MCIBfDaDTWhgxTXzfN6VxFoSoOHaWxLss892yEidSEH/PGrK4LzziG4ctVtfy8RLIWPMepdk
ZnEXxV64M0xGRNDUYvTFTjuQTWzCAUTQkkzAnPgW+K91nzOcO82DzVoPCQLxd7LYziQmYdmW8kDm
j7MbBpSMqkhQjU9AJtYtq7Od20D/Nq0svTZmKc5BTyzClS4VJA6O+e0c9CgRW6q71E0VE4O6uSXq
Ntq6OizXhJ2AA4o6/zLVY7KbUg3zjS3VhhUcVPJqVHozo1SLd8Ew2Oll4jVygAaZIv424eV/sVsN
48GN0EytXF8lpy7M8lOQIMkfLb89WoDVw33Hb437h8jYFclpmN9QGp1pGWdgyPrsPWB40a5UnyZ7
Ao+W1ZOPi2mIVPRFFHHxlCqSy52h7h7pMAy2hrG4iZ0Q5B1JW+dS285FzCjw6ClywL1U0KMj15n2
vqz9DdmQ4nPrG/WFZZM5uR6qWXwqsml8kSrqjrKphq9zXVnbYPbMMyK9bO7LKsGJQWJB07jm3lGZ
w7BOTNZCYM9Zi4nJlZ+dusvuJEdTunJLR112ymu37jR7iLvzCY+V6GX9ZRIyPlAuyV3htBzcQRjs
VZ+0iC0ItCT4ZWjmlzgoignbMzKuKO2IWbFb60vdSoXwy57OXdONt3QfxXMZ2+MmCNvsS9DF8nxo
bCM5WF2F00ZNU/qkEB2wWg6z6qtHVPJVHUwJuYVE2BCfnKY4UNsM5F6eV9g2url5l0MrKBKFqT+7
pc8GM3S6raxRug0lOeIRgZXXqAjNG8tAu7Fpm7w+1Sr1r8bELC9qM+p2UQzVsIlscBhWMc5nTpOo
Y9LIrgRKn5abIuwnwjBize1XRz3PFm2AHEzHGeZlneubzKiSPelIwETdsJfFZpzi6trT3Jm1tMYL
mzzIAwTSDnOByMGKpqV3KoRl3FLz2+tKWfZ9Hw5qP86FfBzMnplNLAiIrOKhMtCD5eFVEApSoQqd
vFn93NyS7xTe64EwjLEuUJiZLWwDMgXsbjU0AtaUnj3ocDx1k5VDrPuulD10D8UC45OfzE27bhPR
fA2rcGdJVZ6p2ubdNqngvPAiO79siERYs2S13uKS5QrHaW5A3ayNOzLKggTBApFGqyYn9wSFTNbS
OFO4NlsaWXnNd2vdRlwO91HrTjeVCa+hEa04lcoIzpXVNl9sv3tgjjQB3JN1eu7FncfJ3dTlLVmS
BNDbXf81K0gctxA+gqJsmst2rtP7Oi2z96ZRmE/QUomHmsPeX821tkmejOJXHv79ZYwu51XX2kzP
etvL9RkiFecqiJ38tRt8eCOM+bXp5sfYMbvLZChBPZAGgCEr/Umv8Xetq48gVyxJNVg6fiwTyVs3
JjqMfLvYJwB/NZcvAT6v7XwozqH7j7hh7A0APb/EgYgN9mdl6tLmf9fOQYOHHCy4kmihmT58XzwG
YKtnMdGFeMAe8759JX60WJuVc9ewT0Nx5Z/Q0RS7tGDK/dFK/v/G879/3Xg6/zj1+9uUoz//8Pe5
n/2LAHmOvwbI1aLlphn9fe4nfmHW5rl0GUxv7A/U/m8yvuAXi9+S4Q6hq7/uNv8Y/Lm/sJtc7DqM
BEnTJGj73wz+GBV+d/0wifNZnAom5x+6cnt5f982H11iOLMS+bwhrSA7i8wC5P+YetHZGGbdqewR
izmVCbHVSvvgZkApcD4bM34+pNf5fSAUkukyzisqo67CDesNYDWcaqpIIFfOsMuAfz8Zte1dqIR4
NrPKeQEWUKba9r6odwPjJBvdEysdVIFBdrKKPmMqKPvkOBWQUsKO6fYhCorslfy4JD4UlZs+2FOO
MVnFcfTJdZPiC7JYREjuFJym0kAx27jgHFUNv8R2SdgAOVumbEMQeXxCtFVsHQ6pQ6HISlllBHUK
Hkk9FE5RdjjWHNEFpxKZ0G3QMcqfkca+28SieOt4CpxXdLzN0S6mYDMqg/KjL1sYo9qvL0h+mq60
p+e7Wg/uweTrulBugU3SJ9p7FXme5g0hsfpKqrb3NSMjnfBNyVgEilmJyGOOO/ARcsBx6w6DePFJ
RtywWOquZ8OwjpUn/a85GqN5J+eC3MegClu4zx6rhkAQUGU6c38Toe7wV5O2MFP7dFzPqZ1g5iTQ
3bwqVdDf+RSZeF49642Spf3Sdm55KgY3P7My/gHKFw1S121hIvZm+UA+zoKX7svT1JHUiN4zyanO
/FFdoWBud8i1zVfd9DUmWhE3DsyBMtpWWR7ctMUYPBRW1D6NqYGF0rX0C+nUwU3AT0lekjQQSBmV
P3726BGPWaIIho+VkV+GuSpeBSgxnwjIfnzxCsO78dzC3dDchp8bHdufjdKozsC/Fod4CURhoz3t
LXtMr8JAi9U0mFjjlwgVK1bRKVxiVeasJmHFswr/rcx64o6WABaHj3qGOYo6dpS7mOTPw+Bk8XmE
XOZQ1g1LTRKGzpXoDeQ1cbWkAs48sSL3yRuz5EBrir7yIxAmGTVvKGnfzSUvxkkq40ak5CdqaTnb
yARf5y8JM+5H2Ixfpkisya8LD9NUYSSolmQage+BpMQA9UyeOwi7Gt8SwypzKiAEH+E2lMUc7KVK
KsiYHtFboko6xKGDN7z5Saxeorhuj0k+p5+NjwgdWzTVEQE8fspqZAJHp5zYpyHO9JdhDtN4VX+E
8tgpW75tV+eSBzUbJpRnnk/HmPlzNkG9sfmuiJwi64fQM+MpUCh5zI8soGKJBdKcWIsmvpySM9ZX
oFxZg75YhFidZBvLG3sq+6eOSEjgybmZ2mv5savy/Sng5vnYYC3LLJ124rE3075aVZFZPXVOCYk7
smKLeLHQTufV2El9rlPP8FBDzYHAxEGqKkyzfIZIsAwt5mV+UZV5dB9/DDWqOsmQXeSJ+R6T5KSJ
6WUC4phZc6E/xiLYNOsbf5mVEGDlfKp8PA1bNy/8K2E6ycPsdfKhdGvN5bAMXSq2f58KX436mKVZ
/9jUyFE3dlTQofZt8Zh4ff48t64P4qp30EqxTkURQLM/bJ0c+cNZ1g+iPrpI2BpwEr7L0rgbY6ht
Rpwwgg2LKVpGG4qb24yHxzacbSi8wWDfBYgXaHAkzfXa72Z81G4W1gGNuEF6Uhq2+4D2bJeYCiYI
kUu5uU5LI37PEwLjVp2RBI8e5+ROBLWmSLSIvV/ZBZ046syiAT3Rmfxv0iJLWEBc92AUO2Xcq0AY
D3FnJfhjkc6cO2XRPfDvlI86KXu9aoTq6jXpce3niHHINYkqzo5GP0ammqGaWRE+1GG3VqZ90Fke
YoqLCw4TLymLm3hIa28Til5djWMWv8dD+Y64BdFMVw7dIXFGhUO0H43PyhiGZDMkHQj1eIqf7I5/
07+vav63mQ94jPPc/gd11mv29tp8K8/69S9+L1LELx41wHe2st+LFPcXCkyEVoizmNhjOfhDmkUl
gvnADwMbVxlxKYvN9zdpFjYE4o3M0A9YdGI4oCr9F14Dtmg/FCkBE2VkBPwHYxzirB/WJDEeJVvk
hslcS8r16A8PiEW6Y4X6k7y9FPoizRWC0y/ojsadEcf1NmucgNupmW98P1dXnRfJQxCLt2Is7LOO
hyVRtbnYiri6nPpcrlsX3hSSB1SSBsbvJg7O50Uekvb1vBuj1Fr3vexWSk3zEhgerGpBUkMTKPOY
pPDYtCrw5qfBwa5le6BaeVQ25ImGoLW9tLVal2RCg48cnvIyZ1JiVI+lM4h1IKL52fIGBz9Qeo0t
DDKwOmuBsBCxvmNoSrZF3TEAzvRnqx/sjRLzsxvPF6qQ51bZvRALfjJEfmu1OLMkQDzD4B1SMs3+
eBdaApuC4xzbpoQ/nM7Zlqg5VMyNe582wVa7hDDYdE/r2cRShGMOxYDf3kdN+Bwtd90sWvQIffmW
K32oh3ofp/DE5tmF1tUCYQ0QSQ/RCMS9yw1iIjgjxyKHK5WWtxFtKNM9/6SwCwAnQJtJobjjoX+V
okoWLme8nWKW6sMbxNafZAEGb/AOXQX/axEde8jDzg1lv80I1xAGD1/Nbl6gdCbBBPmE6ASLBnJP
RltpBSMktrx1WMw5iD7qwLEG6BWUwIad4FMyMtyOc7SjIxrx1RgUYFIc8eKMw73gB4Mk+lrZzF1s
CD695aKGZ0++rdK2Xne4NEY8j6TF5/e9il9z5bqHwC+ONFXgA9PoLba7ZykldCRZnru+c53r7sqL
07s6tN5QWpkHfyyvLF9d5T5pQVKepVRJq0hzKZhmyIVnvAQhPFarfIqQeIwZv4ae3GKNKF5cGmZT
3NmFrE6m5N/V1BDDBueY+DxhKCMu+0QA6msHlqShDIHoDNYWjTO4PzN+NKO53lJDvvYKHE5Po3/T
9DCaLKNdi0Hikig9TnF0sT6FcT0BJnT7znztCuimBGpGay+dYc3Hcb+rOlAqEYHU54bf2RvZNc1m
ivgAXT9aDCJCDw/UVF5QW3Ybom8UY3532ti+ns6SsBIHtwbw4AzKOdYBI06esR52PBC+oVbzJhbK
3morhwEpZyhytQ9UWgMSCjsttzGTEOg1iPWycJbXKilemPS/spS4i0qFljl3rDUW1GHRZoO6cRJm
WEHpHYvaJMGgLG+niESXvA1feq+9ERoDamnWzs5psFUMtPmbHn4vhk7tsvLAmVKPHugFaZXrpGrm
TT9QJXZh3q4cwz3vhXlKmcmhhA5vY69IL3qLBUHvBsS+TPNb4QFr6MxJ02EE3ETI1T9RdUY7J0lf
pzHt1mYYmquQ0nfTR7GxcYgqBFdJ1J+XZvQajcG9X6XZQRgWM/aWW83Nk3AV9N20mSX+WDcF/mcg
elr7RLcfkWtTYeruwS0xWPZTu8F6Mhw4YfoVYfKHMGHkJef85EaoyLsBmXULp9O0os/+VJ9Hw3wm
lbHJGdt7tbhXArhOVkyfehO5lldzlSgFca532rX2wWX55Q2m0FvZo4QcWviCIkVDb8VuhNJi8Rbm
Uu8qX78KryWVnU3eOQLz1853z6Kmqjb0xgwsZR3vuz65HZP23OS+xuGL1tvQKdknfgJYMM4oQjxr
OqlZCE6MvrqIupqrHyAST6yV1YfuVdxkPBmoVTeC8mzVWny61s7xhDkz01YfQ9poY+EyxuyTQUW7
yS0g4m3VNFwQ6cmISS0wfH0hl3tAAI2wGtSehbWtTdeD82i8ha1g62A3j9IhcKNeXA2+Pmdm++hE
I6tVhF9xDGml9a5pZOuNHRqwBLOG3KqAA5bdUkREBniPSUdHAzjomNfPYU2yvGvfse5IV6XnXLV9
TbEdGIe47T91bnGWFs1DrUc2tzWKt3zw3qN2cR3X7b7ugZHNVr4tErPaYCSWq9REP6bqYro2zRE9
TYIptfTTu4Tp0cpTsLr8qrxjYxBtRduzGhv7p7wuyVgZDHdrVf3AjdID06/ry3qxXVFpdttS6ycd
0oZ4QxrvLO1e+4W3G+vK3HtmigtD8ySl/1Wkg09efmPm1gUT+OvCQ8+f+vIet3K+Kozugl2Tt8rs
7NEZIkymlXrza/nkxwFjWDE35CfVep9wnJ+5gQVCNhbVGU88i3Ag+641aaqHhFuls+IX00qujdjK
d1HmPhSyjba9nXr81APdKY9Xq7bBzOM0I9sj61e2l7QbXMboMadHZ47qdWzMTCetRm1FFYCuqv1k
N7f9PbK/K6Ao3LxzcZ+zqHiM3BQm/2JLnKNw1/gO60dGnTimYTbiNc/3ld+ZhMSRLMW47sHFybdG
SA1EKuAimC0PiBvr6oOdpYeMkn5dBuOMj6Rn1ZMyBcFUJdZ0SMkGIxngCBF/dT0i6wtv35tksk6p
StexaXJYJo69xQTh7WQ+VwCmXc2NSKZqbgHHjdze2XlF+eR6WMdEXT2NGn1fnAzPtaGGE/be4cQE
F97yNH/WjbymTdlpU9Ovexe5TqhwIhC6bXE0Bp4+cRjeeUZKahTLOAxmX/wZ7bD05+dS4inK3IIV
XEiIjZo6UtZLFlZ+iordtVCRsuKj7HGid05WceCPHgufPUBpGcPet5L7EAQKjr7x61TwLBzG6pU1
Cj1JACup1R3JL/BgApw30ii/enpo92k0s9ZBTb8fg/JimuLrJPS/GHVXIrKyOaBrpkh9jMvHYk3N
QQvh21063LAJD8EU3jsmvkFLTmojPEb8faU5MA0CaNuZM2PIq8/eKA6Wx5ILnwzhEBNzhX65dWZM
YI2RFNsAL2rUE1AiTNBIeZTG2PaHt8G0uoPfDndO1ZgbJ6ribTX4LRuHBAadVC8ZzdjW7BikD51i
ss76Axs5i9WUfg0bo4cmXhBXY4M86PGSbu1ONHszg+cX5tP5GFUJXGUCmdjnkubEzeY3n6phOkSk
wdg9pOqFcBT2xoVE275Kc7i4TlldB6TYrjXycXhOGQcz185mHqqzzhjOgwgyb5E6t5ks5KFy8cCH
Y/4U91jBraBi8j/1X7KOb8MWJsCnNiF/ivjrbc2KZWVG3KFdPF0job7o55g1HoXXUXa2OqQWh5Gz
iGoZ3+OLnSXtaq2f7NxgfxjHAZeIvCx0enBqnK2ewIQml+wIBKmrYGr33sQjymieY87koMqO0qMM
kvxKVdXwDJ+6Tw7cWV3nF1hf31sze2BO8B7ODom9cfSWLQcte4tbKSnTvakkOspKH8ZC4QCVYHsp
QXh+jiGq4Rq+u61rRG6c05vBYX9GIijov3l+tyyL3ArtflGZOAlkeBTRNtb6Th/jKD+4rPe5hFtS
1F353tDx7zodYnvgVj0g8B5PczjuHB0e0PQ++WX9EkeUZbmTfepK40AxuCnq+c4fQa4l820kGtSX
4YVVTbcNa2NCsBhGKYDMtS1f6zi9GRS+jTwtXsJgJNmpMvpdL+z+havZ37qUJBsMuHivjfCBh/W9
rLNdYSnMztwqxnhyFa6/KfgyM6fYZBCmC6u+6/OeM4EuxA9IOcEFMTLQXicmdU5fjVdxN62konLW
+CM3nj2+I0Ke1kPXn7NapbJUZBMXnEBi1OR4JreGnbwziAFQNzivY0xBOg58p1NGOag7wvrKCiG/
4dTmHgthuQ69MbyMbIxo+D6OdiaIJG1bcLaiLM9cdqlnQiXm5ZTmD27lfTWi9L3EzbHRvguB2WAT
i7zOOGfZ/G6OibHuRBBv/u8PBX7dRSy+/P88GLh4/a9995rE9eu3w4E///L3AQFwGWuRLnvIg3FI
fatedn5BaoZGiqm18JY74I8BgcXug17HDn2Xyx0tFTOK3wYECJtRoCxbkd/2G//Ku7XsKP7cgTHK
AEKDeBILGLpG9nA/KPGiggj0QU7Rtqxv8QtA4VBbt/kZj9/6flXCJ0NuzZvGJobpjJf8YdWW+WaU
oSiJtgO1hgWXSRKrEOgBTM1CLcVLHBFY2oeXmIa/+VGuf/0o3+qlv59//PWVFwXZN+q6MoxmFBgj
uFnroiHtx1p5JIM0v06+/qOIb1EF/vk1/vVVflgFYdHzTKPmVTiQSVtdYr/CjbH754/y/W+1vIiF
mp2dGL0NO+0fuVl1nRT5OIZwcLa+yz3e1Fv19Z9fAkvhXz4JQC7STAM217bt/5ickOJDnNxMyg21
k79HE77TPc4KTNKLfWlMm/7W+jA11V1XQ5+WYfLC+Ds/T3Ohcd40KDjNMU7ua7zDVxMX3oU7Ova7
ED1ySp7mJwziID6TYpoPs9uQuDxIVhmp3yAs8yYe4V4s55PvGflzpWvjaZRlfdFJm2i+OM67NXMM
8VzUjr+uadZPDe6xN6/TDNqzQS3SDJlaV0Om2z1zdQppO3L3rR0wS3a6hU1QS+lMWyZUxOJAjNjh
92rLo8dQvzhI6XovBLzY0UXuqjAjhXMaav0urKlttqaVjiMZfq3MmBq7DXjaPBt3ZiiluU4E+TSV
HEzoyh2nPT4f66psvejQ0H9e5Mo2j/VcCgZMFdMv9lGs5mfG1A6bK4DLCLrAWfciqtbh2BA8OKcI
ne6RefXiYHuZdZyzEaKPIPvWX3uW6s5otsBbmjOP7nWWF+XnMWyyc1/Xg0nBwcRrLdPcfbDnPDwN
Op7WljdNj6nbmM7GMJySrk+U4Xs40BS5PUnYklEXPChjpMpiJtgTscnChPDrVN75GQMXBLlEUXQO
TTl2Qd4kkCFknoic7ibVRy9Zm5UnXVlAScNe77Mx01TiRnqyUmO4DKTM94NdQn2vdAk7MzU3LDKh
Ki9PxdRIOhAnyKBC32z27UBF4Rpvri64YS0NUgfuB/OJdrg3Ime65/PBRmbltZsqy74QcwxaCQjE
I8I/fWeYbno+JD79WTHMmgFl64qzuamzt9SMmI2Jcq7u7WopuKoy2bdJ78OV9XIoxLXBzy/s6Sww
y/q1LgpxGGpvwN8k7ds0HfMvdR3Ks67w4kulIvF5UG1wlcQIKVDDWrd2kXu7tGc3vHaLprruQsDK
hjSz6nLsIoLGss5il9RmBOSMmRu90qj0IRK3YjZP+eSN1tHMRQTDd1IEZeseUYsAVVK7TntX1Q4g
Ip2a+dYsR2M4i6IB0Kpf6nntBJETb0o31uRA9En42Z1UzHasbyFL+eVI5dJ3mQd3ALs6HRawKxbI
Md3Ea9OPbXtBz+sRGdaI8tnIZqfZ6HFyriT7T8AQrYzk1mR7l+5KBjHkp8ZGnQAbsWFx6ZmBQWE4
NvBox88Yn8YQFAZ4XZPVhIRMCNaTfqiOkZ9MrIkbedkJQQYpTYHzWGlWeTO+uku3icdPZT/a16wq
gh12P8iudqev7HAamKtUsl+HapgWD22TQ3ZidzmumsapCKLEekmeq41jER0oOa+M3huYAS15A21i
fa0Wl6PPBv2taG15MfXopVgVt3JVdrC14K7Fx2ULinXAzMOd0t3IsmXxUiJRJ+9n8VcWojdnzhAb
xldhxPfWhxczamP3IlXldIYaugHtgP9PaRUectFOtHMRTLTAlYTcDmip7pJw9r9aH9bP0jCLr3mk
3z4O8n8lMPnftor5tXZaZBT/uepad8VbXLzmr/WXv6m7lr/9ve5yfjExZdlo3ZHW42Pkkf37YoYd
S2hiGuH/5GmKsuSPussFAuXxfA09nowupQp/9VvdhQvNxkYGH+pDO0L99W8WM+LD0/RnyfANBEr4
6EcQkXxfmIxisByUjSifUGlgXtXz1TwW/T2OaH3W2QGzw1aPmIdRfYApFiA6N6pwgwyCjUvSQ2M5
3Ppu9zqPcviC0Ilk4to3ko0pTQaIgEutKyUa94jVNzpFvdXC49YTzH+zZ8uRlvkpsjvjFqvjyEOl
BOKkPPJcg0HfKTmrE94BAnfjSgSM7PIYKbQzWKLZjJ6bnMH8Y3xaZvkTHuLoJAUr5LXLM+PCh1hV
uYn3EmfdeAqXZQTSHbWPK2O8nDpyg2NPvs9pDdCmY295pjFdn5XuYiLtgYOoUjZrhXphHysfa9tY
OXw7vnlpaOHto1DZd2i1wMvRBb/2tTLuuLXHs6aOp+2Y2D7j3WnaV0kVbGQIn8eSWblPA5tHvhMQ
MjKoYqslqKM06vLjMOrhmHl1djLbirVIlZLrNuACtwtDfYlnJidVZUbXsT+xDpqbzn3qGnQUK8Mu
1Q0jX7H1ZaZPLGb713kOELYMw7hVgzY+MQvILixDj+na0EO9Q2mh7nGztER5+OLRWmhKYpLmp8Lw
eaAieSGNQih9ikO3pywRfX7BaAZiveabXvUzy4I+tBOszYopduPH26Jw5SZXnOsuJ+CR3Zl3UViu
vtRihhSb9O4GcwOBaWOrrtC4y1tt+NLeBJgMLiIbXx/Sc/brcaBjpj8jU03ZAaxmnr5Pk8E8llEn
SmCGdMejDKbLSdXRQ9OFBQYBZWC15eFYc57DEStXbdNO1zxrLz3pgFNn2kS3PzLk7Bpf7WQ61fc6
MutrltK+hjHCe9wwAkzqrcAm/bVCZ4F3QjISjxCLIMmUcXqyqTy3QcKWZaFKqYfaKrqRBQ8lLO7v
BS2mZRI+eGUKVSqxe+tammNzyxymI9rHbGdQAqmqGMf35vg1n5HoMxx3Yr0xFHPALRM0B/B2Mves
jdyOzAov8IfxIAp1QJlEfrZyT05pM+7ych+PiKlYXz4budnqx0qZ7tEctXOtrMEkwNTK8qtWItfI
WrpCBACjR8CRci5zAxkPM2YdErfQ+d6X2ulA5CQGGR6NdshEyFPSl8bI967Rh1gs5nBsvLQaAcgq
iJGX6KEfzsvEYFVVahnugphwgNb248cC5fcd3UFyAC/DGBAVAfO3rALQP8VgRdZJljeCnYlioNB3
HtObij3aMHXRZTjHKQAzX171hZwPeRCFF61mzIpmq2V+w3LqSSIDPk+NFlx50Rdv6f9wdybZkSNX
Fl0R8sDQY+q90509g90Eh4xgoDcYWgOwm1pCraE2VhfMTCkiVJJODksaaBKinA4CsN+8d18MUcMt
PUKI47Hp79zJJHiLqpzfUaTVWxQH4VHXAln04Az7Ro/hLo+5mULHlQ9FN5ZXGV42WEtN82otqAGW
Qg1E6dE39nPSdq+OV3mvSUBvseknw7uaIDtxN499tS2Emi+HLrauUjsyX7O5a668dPIurdKUr0IH
7rsORn3Cn2E8QJ3MvrRmZoCbAGimCYDLMcEYXm9S6uXZM52htzNmKvKdTHP34Jd5/KCDBEVqHwBh
ktqs12Gd+3cz/3vFXy7M3zVYrmcZeerBiwMk2XMuxU1iL14Qp9FEDgWFUTkrLK3GFU4ob9u1kUeq
1mi1+HzGdrjN8d9MG6Q3eAVFVF74Efns7STq6yln8t5AlGA6GJMaseCLEpN9gGV3Tb/20yw/uU7N
OnGoJGJ6Gb/ydiDjQ9ruthmXdWANk/KKUWj5qH27uy1lQEZVW7ZPqK0AGBlCi5cpbv27BEbtK7qu
VpGq6/c80IX/QksYr0mHZBvVYG3YDUZQ3gWF4I7K0Aef2n7KvkwDfUxs1f3ZFmwm8ggk08qr+/4b
I38KvSz3yKQZQwdEtxmb1/FgsexrVdqcGuB7T2OHFv1gO6rdZCOauVXvBtEWjVq3nyvLf82LjD6u
Gps7pyoL/PyYEi7KVIyXoBvTE4A3+UHJGB8B3wAJyVnXBIbH0+GV80evtXyIp3C6LIswf0Wj3W/T
thVXTmIXXyNbT29SUXkuuDn7Wo1utOuSOuSHcQZUio5TyaSuSbwQZKh1Zg2ARFnDc6SnollFIeNz
uAvBtcM1+ZIlNQv6Eu7Njo9sX8tWV4+5OaCiQ2pOaICnGOxDZYkeAyMiVDAgclgBrdvafa1PnC/y
lHS6309ZQVaAyOgWeEV9K6pCv4NVEYeZriKWbfZchHF9nhlJXqLMJzYwCn1JNxwb/s5z+/CmykR0
ZCdLDoYbDOAtsIYNQM0K62MUTQJuwp+xTE0HFbXtobQ1BUdqneToGSsIwvllqg19X4x+S04ZALlV
4CnmiSy3vJshtsguGlnNrzUixz2wYp4uTgRyC9nkrzyai3uGE/n1Xy9j/5PJUEuk8L8odt/q/qP7
n//6xwHj8nN/FroCRLWNYAjNhQB38GOh6/1GLbhw3c3f/w0F/B8yaes3IPMkBzP7C6mRTUrgP+pc
w1xk0q6L+dfDUol8KQz/SqX7qdP+YTjm2a5lfyquWVKbiK5/nVuVFl4qgSZ4MxRx1/MamqYQhnFD
pHUZ1NeYyqLrzNbqxldTix0YN0u5rWbpfLc83BhOUPTtuqaIDleKdjaHXinNebcIpsfVNLYZe+DC
jF7ox4tDSvU77DiCG+9txqPh70adUyqkXTNfhtZAOt/AdkDHQ36osq7+XgHau2WE072XuZg/unRQ
0ZmtZ1iu5i4SOAt9p/TJCHO6aoOukBDaJnOMI8RKcTbiahl6SfWiQTgt84LpgefeuwvRFcdr0L/O
/eyNxr2XLn5t4DdbrxmDxzkdx8eOZdoLSlYgiHUwBXIlrcZ6dqsieEW06V8bveOxKlIi2Hd5TqMd
jwGDAcu4cZHaXrRem3+bHGnssC3VZ0MoSV3U59lV36L1bnhkn6rJzO6GBr0oKYyN/GL6BS2sp8at
UfXhpgnsFJrJPCCHzTIXh6XBoWNCnd1SAUaneuzMs6MaggfwxLAajFPraa7r5FrrXhw8IBc33aCg
rvpVv5+HrLrLkCxft83QPqNjFOcsnMiDTa3wa1OZ8zvWM/E4IWe8tRLBpKCWXNlxMu44TIoTGjZA
erYgos2Za+OYtpqMdVlNj6zL7VejZLnKZhm82GoYejDlsmlMucoczufERYaBPqu4m6PO/tIzd3nQ
5TjflWGWoxnzjEs9duo4KQRfHeScuxQ/5z33GmvonD+l7VXDCeHBgLeujfd240xX8NO1QmWtQyRG
8fidEY9zLCcUJjodhndHKOupaTjhKyeM7/Ca1l8DPwHAyqCruY0L07tplANaVCw2IWYKT741ssu1
jHCvZDpdw0/vSOHz6y9pyZnATFTsXGhft13SYYiRuj8JQ8SXRYNtbUUsClMnO0V8EEy2zx92jo4i
bYl9cyO7RPpmJiFqmai4t/woudETtZJuzUXuj2SJsQ1NwyauR8ijZTczUAURPi3snpEET2FS0IGa
cm1As5QSqyDymGf4OqM36mnHEKLfyFLhMAiN8hU+Yrirp8mGcOglh6oT036uNfUWk8KvedEqdrp+
dm3Kzt2nHGDbzkGdbml/fhM83Ucb2duBxida1UY4Hzgzh6fM1N2zjAtc0aFHVCn19E0wOfNdWDPZ
nEdGmuBPirX0HWhx7PiTde425hUQJsCEYzfdjUOQbBWvvmuzytM73nMWjY0Yr8PUBNaOVYsVsTut
3dnle41zc2n4WtzkvFuPtjHbH32ABNxNLIadVZQc2hJckyjQgakhju5pK9G+FxPJN0OL79HPxze7
861rDwwnHhAln4oYellfl8sivNA9H4LybGVFlCuZrB2qiTob7geULZT0M04BpvrPVdeLfR7lzYUZ
1CGYd4kb1YuzY69yDeuKkW9RJOR78TVuZS/m96bqk9cKqbYDkK2Fy+g0fh7Q/ZLgzsEcwdpEKP1e
hlU87/mKPvlAA2KOjmf1UNiiO7czUzYft8GzrBvu1KrWBvHCXfMWtn5foB7SSOmdzofdFUP3M1HM
5ADOkgp0ZWC0uM2NHF/DumP5cafgN5PA2o0PWTTkGPus6itv6+qKhW/3Dp6+fLHatj9D86iCdcRQ
liG+ye4zHkdjWE9uRVpVnDRfctc3onVURipmvaAsMlkX38eqKHR1k5g9oe84FetNRVvXrAqHPp7/
DkS5LgaH/78kHEEEc4cFO0MiokFnKWJ4IINz58+ewAJZtfo4E3SOvDuysINwJamArGxtdIz4N27m
9vVxVjbZww5DRjxxjTE84SRWnABFjpOfEVGAQKFuOvOkonp80WGLzbU37RytfcG3lioPQdk66XCD
hC1H/sQL5TED/PwQpJiidwLKACv2HGnTkLcaSVMytkhgkMPt87yup4MxpWTHsQlXVKgQeoDlDzOa
mLINu7u+jeyjKkPjXprxxM4ZTtK5Tsr2jepTkdDlly3vmMC3CYT022/BYC0Tm4bIg7Wz6L/sMMYk
bCTCvbFiBRswdC3MixzUCJzSXNsTAsQqve7S3j6BWeSnJyxz7ZEFf46qj2915c9O8Eh9jRqV2XU8
rGeLt+i+1KrHO+ob5bvVVc4j6gUu5VL084JBAie3fQSEbJ1IkS79imR94kl7bjaMy13IRph4TDbT
vnGfRyj3kcwZ4r2ZLEKsRArimQYdRLeawzjYJmbj37pSx0eu/aJcmIB5zbhF960fZauK+p4WjV/8
e4L7+eR4lB+sNVL9UAVWPqFhSOnKRGU/K6Kl1n0aysemHctdEM10dIFCtopKy+v2khnTY5CzwYx0
3z9RMzgPtaxiFgGDfR7rxtlI1dv3hltxQEwkaWeIQ/Y59/+anlGBXi9MdRDdVB9ViigjNw1CG8y0
Hi/yPFLfSli5FEZmOO1p7h1Eh061wZLavMYxDKG5nI4q+zZJhEBBXh3LTup7RnjWB8D5hPFLAJW3
hsbwUs3+cBOblryjnYvI9FapuTIrk8PSAiKDHsmf8JTWc09mY9BViAYtw+nv0awg76MqNJ/9vq73
feWFj/0YTAfUztZjZnvNt8wrc2tjy5h433legOYJBmPkxJqfmYIT7x8PP6mOr0XVqs3sx9h5ICUs
5tlS7zKHLJPVOHkued6Mqi6Dyp5v0oQ51pjB5efPDnx6EI67c+hvLnJtGqzIAJ+ux3GA/8LT7W3n
bi5ukzywr2xDc1dh5GSiVBRZG19M2aTBybEVQYfS6eBrxnpyS0rFhGY6tOvL0GnLR3w2YDgsBFBk
PGSdbDBv1YbYmf68RFYjXGbP2pnT9xqhCwhSDLe7mNLsAgWzx0C/M6/mPDAfc1zlF+XExmmUTnvl
24xAu85hmxMEIU6+nGMW5dK4q5gHQA5mrLR1OLx9BIGNC7TRCWDuD9i2xdlPF7YhCzeGieMhyOxy
N6Iu2Y6YZg5jnOVfAUGKq2HwwbKnbp8954Mcdj4uvCefGoPm3KrlekQAimiuTliSiCFwbvOyhKOe
Ywj5iiRyPMEcNZ5zn4wQKRtUb1bT6INh5dGVLxdkwVh7VyqrqyfZeQS3gFI/6rI2Xt0iK94kESAZ
bpTGQ38lou4rRyJrEuU3tnPXD3FbrMUU8MwJVKI2o4QU4auwpvmamQQZ0o4h27NTm/O31p6nY9JV
9peEVQiSJ/Z46zT2iPsAVdkufvvgvog8/bDEU6GJhVH4RcZi7je6y9J4gzEQmsIyUSCiTjYfnLGm
u4YbChKztfqYEsbwrHnVRTUnsIhyNLN0F2QxcoEFdKo8uXYyD4J1VEr3iBunveV7ZLciFlAbqbm8
L+zKgQD0WUnG5RCmmlxRULvsIQ2Odqt2ittgAXE3hXTRwznG/NQbIbntZm81QMGTmqw+x2J8kWnK
s/Vfb4//v215fne8IBD5533vFXqs//nvX5KeFp8MP/Vn1+uxqcEbzMUOTLI+7B/WO+FvJnIbMxCu
g94GLN8PXS8ALYfWltbD94Fc/a3rRVRDo2vzDxDobAvfzl/K+OAjfmh5F4cQLySf/7DXcRFU/CKr
oQmaC25Aa9OlEqkZBHRxjIKHHy7K/yFt+fVDArr6JcwkNC2STFAL/bxBknFKP531RPpM7TbOnjth
7Jv591vsnypbxLKH+mlPJZCYBrag+ULtgfLk50/BSFwYrctXqbfzzt/pvX0aTnhB4FOJy+r+30fu
Ldfm7x+44ABwPrn8CfgD8j52lq/9g2IHcAaCEDb6KI6/Z7m1T0EnkwyzUWZ7DvuXf30NYWz9m49b
BEQ/fNziEY2DkjwkM5wRm0xIMFeiT4Z93IQ1fZQXn+tmIOdElMXGLYpqlwfOcBvJcjqk0i3PNKJo
rEtUomUp84u00tOXSZrmTWdawZ3kPtzCPGm+Vi5JB1bX6FsVkYaN9wK6af1imtjxSIyoJt41gD5g
Q8Vs0VfGHBhfhd2IfSTItfUZHB9h/JASFqctgV3JPAwENljtY9Ym0QfmELXD3oxXB1OSd1V2Rb3v
1BDtWUj1h5IJLc2W6lE7q7Z4RxTpn/zUbQ6T5crNjD1xWmMtz04NDzAZ0sIbXvzY7e7qqgtPviYr
ao5S64AaYsJfGTbMPsLuyadMh39jCO8J2n+RbAphpCg1TPsOQUWwk9Q4FHeiMnajXXrAo2Hn3DLq
Lo5WODvP/uKwRwNQxgdcmD0dhTPN67jGfIln1w/JTFe8wa3YwDYFDKC4z/xkyXRu3AuFs3VnxSFO
V78unwQTf8ahivdwOqQzN2wSkAk+ppU8jNizHzLeCPmmh8d4RfJMdMUnOzuDx/dQMCDDeQINOzi6
c1I+Ktg9O8ENQTeBMJnqcYYNUptrnJfFuvQH5xtwkf48+DMEYbOPn0I1ETOutAF2yFf7qeg9EoHD
ykVBkHXds+UPAmEqee1JljekVpNXUmypAt2TEbbVCRcQOtGiduejBopxg0ZpBBzs2eKtSMZuq3q8
Hri2gEpL/A33wWyH342mBoSsvPzgC41oecwk6w1EFxf5POIdyqt24xmtf5XlVbOvTdN9oi9lUxfz
EdXKiKrIv2j6PMYJQnYa2Wo4WF8sE5/Dwj2gSzZ669w7MwHIXuXakLclY7h1r6fhFrtz883pCvHc
08rcuHVGRdglVeatZtngjWWX6j44jFqslbJRy5IK1xeHyOhnxBvFSPwZc5hrVdXlOan1eM8NUtxm
iW3d1comxrd13ORq6PChsfLuRptQ7IzRnUF5Av8Fesit6VaEr/lh52KrIb7m5LSywlnkBje5n37g
uB4+KEkipMfNCFgPceJOc8slm8oxiJJ0GAyg6+55zNYxXK8vdlJ3m7rNyn2SmAGMN5k/4oFrzmR+
GAceh+C2bQNPrhE9L2EOOad7agwHkAbu9zYaEyKH+maDYQl6shLSOuXQqw5cBHllVn3DVs8ymJj4
bXEk7G7cdM7s3LCdnNalcv0zfC13049cEaHd/pZcDflml4Ncy1HbPGE+qpN+NqO7SUnGF0bZk2Th
5MiIpGN+OHHYX1SGr86F5i7NHLlBr6dOkV1U97VI9MatzEyuUiXERZR6BPKUnj99jUDbXcdeYt2k
w+Ti36GWdse0wf1gGQTqdEATkqlujn7RoarjdflI1I2/j02tdlT+8TfC0coLw4nEh2aewJM6Js1F
ofrwuhBiuk8qym6cf2qnkbMrXPAW0iLcJusiAa6mw4mVhdL3BhcTQ0EWbzPTal+AfU/XfWqWGw7B
6tj1cXKcEiGuEYEX/ooRX+hcJCF/37VnOOTllEw+96kZVvuWEJf7UZtouhJFcakHBlpuHpfnaZ4d
6nKWUStzGocN6qd8M1k9/fysCeZZFXOn9kD+3aPLb7svSh6vqkjDemXZVf3mtlP2MDZ++6U0xuyA
frq7qFJcjZGXDweF0PDYQU7fO1mXXJErZNGscSo7bG+PjV5Ufy5jBOXFMWK31FihRsdeilqdIGs3
3WFJaI+sXKo9CsV2XZrCCBnwSNIEAzmHDGXq8X3QHneZjaKWylqkb5PoMO1YHRr7wmlIQQ26EpHc
kN3i2oi2edMV9/3omrs8mkn0wXnxWIu4uNZ126JCr+Jb2Q72g8ma8JLWOERXvnD0spGAXSCg9Ni2
IibQ09/ZNM/vaOXRaVhDchePcAdChkLspEwIeZ5dXZoET7WrPoiadRC7846xOvdhmRPkDc/j6CjM
dQyPgvNs9P1hqmoyEJ3acBn6EjVzU4GDWM0Bcto15DvrJvS0cZW0gXOjiX24l+7s78xpaID/uUDs
/d6obGqELB0vRajLm7Grg6+ppuFmbpSXV+5YDXqFDSsmUq11w2vXTZtrOIbV2kqJXVFMKxpQJ6b5
5ls1WTON4b8qV3pXyOPQLpQRD802nUFUbS0mJ7tMWyWh4pw228RDS9cGS8oRG088i9BDx+7QZFFB
TKHrkFwQdofMNIo7FRN0tKEpZYCC5GYnYHfcC9fPiF1GSpf5BZj5VMqXQWW83oDnOQ+tyOV1P8XF
xmDNVvwbzfLP5eNSZ/khDGw60s+q1/5Fk20aLjOGsRQbZkI4LnALXVcZ3yTIomTzr6usX6DV//hZ
S5H5Q5GVEFNQIRUmHWzbHPstSqZ1dVk8YWHcM9P4Elz968/7tYR06K1ZNiG5h19nI9j6+eNa4P4G
/mJrk9UR3TxBBP5iyxuovAT7ggTvzFTv//Vn/no5f/9MNNrwh1xsTr9cTpnhyca2ZG4M/04N35uq
2eAR+jcf8nMxjgQc4ZpFt7Ms5fjj/Uqu7hVCmkQB9KrbuS7XNjU0aLK/ihpePgUoFxRgwbsewdvP
l0+2ZgpIjU+BoLieqMQnXV9+Xq2/pE/8T17sWv9msdu+ybfm4x8Xu8vP/dHieuFvaHOwhcC2Fj5u
XKT6fyoYETciabTNRToohL8EDf+x2F1Wvj7SRXjtALKsYOkK/9jsOr9ZdMo87PwUdwZPxl/Z69qf
fLS/N2ouwDYCvEWAtBCmFhaVX26TFIN7q2a32YyOkrAQBrxX66xtqw4Seey9eBOhU4lVtee+MPWp
axz5HlsLSwf1lbhNEcFRCtHMnFMG76eZMNmdtor6IeXF/mIEhG6s8sy2j5BglxDKrnUZak7OYykm
8mHzMR1fswzO8bLTMJKdSMbixbDb+WihEmcZmDTfQHOgM1So2M6e6dXILhDNY/Mlw4R9a5x10boS
A8sSfOLDS8iJcxEnuUvicpOS0cd0DHEDLbB1UddEaKwjG/HdWliy+4LeLPfRYMeu3sKvr3cCH9YV
u0RnC1nRvTFVQvFvZJ2VwWnIZqqWMUDFz1L6FHZ1cVm7cXFVTqMPGwsHQIpALttJDxoRZTQGwLXp
NMa1OYzN3lVNwxywbxrQXtCrky1e1z57gVaF+pl6PQrXKOIWc7UHIICcPG8nvD5/MWAgvzp2MbyK
tCEPshaDMaJ8y7ts449GZh3ZKk9wNzMlrhF2tQQ8Wkn1xZ2hHq8EwSOoJZ0xfR4gUVYnUm3tj04T
CeixCHzQTeiXq4YVaL2CQmKdTLeOKR7zxnLfojpL7vg69TdOTVa2Xdfnz/nodUcZB+KQWWCM6WUT
dO52NUXvIRp32rGkO1cK9o0TavHgzQo8Q5705lbkUXlJ7yS23EzWjRiJmqu6yj+hTU1xC7TWOo48
0o9mHHXHrHT1m4NW4V4V/iKCSnFJN059byemfEc2xIa3NewLlWTF15Exy41EQ34Xm9m4E2OOgLwc
441TpCVGB+meTTKRLuw57y/8Oosf4bIirusTO9wMEbIlZoVGup3nqD77GG2PYwWvi1WErE9BD9hc
McteO6nVkcym3ENjwUnpaKyvXT8O71PHbLd5nqO2IUDCO7LcoBf0x1TDM0rUV8hyySHI9fitLaps
Z9t+tDfnNj52ZtnekYs0nZfsmoOlZwRbVlvviYztqMFqR0ERdpKXOA0UWCZcDOusz/SVZ00DM/Ku
zt4SW+g9hg/jaJNVdDeLCS5HEzBer4hXDBNqHCK353rlFRAdrCEOLoje6bdJHFC3DKk9XbLQsvfO
NNW7iewskKkT3InWKwd0oX4Jm85CVyxb8cUq4mxT2I196FUZ7AFX2DdNSoM0NUY+rYIxdD9KTJaX
kg57m2s32dCGsUJlunpuMm88Ib4daHYKc1xlDZtRRvDTHgUFlEgHRLsRwTEBeRPtccL4m27U4S7z
VAPzIyv2VVp7FxMbty0BO+UxZDj7KidW5tEQmYSU9tadzECa830T5e5nRhWAPvG73yBRNi4E9lDA
Fj2vrW1FWFexNaUdJlsdOvV3nAdwm+vES/p9j5STkGrlObexZjHFy1q/pTxA8P0cUNY4NNzpscsQ
seIhmPNtx4HMrhCo7IbuNr+1xxTenDU6l0NRk19q+f1H48Lh99FJv/H08qfvK1LJZOyfYwlLhL5S
tctiOjpFYTpxs00547qO0ZRKrPZjmK1c4+YPAzjIZoFjIqqTTYz7BrlHaKFTk7T7gemXtzHcsDsw
DDG/V5v734QHW1Yp17zgpqpudM/7XVWATdaGa1RMGRTST/atc7RjbWFU4KmK4MzKTm+rZJbIICbT
OSRzREMwDJ7xzuYofQhEZi1BkybK1rHuQ8YFVh6726rqYWIR8JVc5GVbPutBghSimmrWjYrwcPsN
MM9NM3vuMwsxIFqiQSXjIxqo93lIhKRVhsl66seMpWiagiHWZhSQp4mkfk1z3jzprsmp+FWV7NvC
HoLd0BgtsumgJMY0pw+0u1rtjU/lcy0tYplYJwbAtEP3EXprHe2nmD0ylxzsAZMy8sxWttem3loZ
ivVqNjEuXR4+otlKosNhyVRSyxfX6Qk9Jiecl3EHprB3MhczsirIdmrGU8dRv/UmD9eYV31oD9sT
5Nfhsqo7JVd+gGiDSaBC5pCSJlwZ7R5krXsOByjiWd1EW2blLFz+ep32/23DIExK/3AZ7v/zFcPl
R/d/+Uf4mT8XDIISC1OsjyEE1JO5mET+rL6cRTwXwu5ywNaG9g8LBv7FAiSLQU3Q9OAhoTP5o/oS
v3kmGweih2zCNXwWDX+l+vpMPfphTE71hXtlqeWWrQUF4q/02hGhGpOXkKmWTWYJTPlFpjFkObDp
4FO+ARyneas/RR2szr2bUCTmd9IIvTOMRmAeQxQo1e2iuOlOXmvHN2OVYp4jA+8bo4TozWIi+TCV
FkreFPM4iAWldw0oiKs+bjAgELyA50N29bT22EheJMzO7i1Ko73pNdWBSgMrmunrrTU3mDuMurV3
sLWjr0oW5UcwxdXWJgLvuhzt7oQR0rwwpDde00TlRzlYyd6MY/+p7X1/B/RAXnfEwb57BqIF0x27
Z2Hn6aK6QUDmOxYbWsZ0rPdi5L1t6tiXKfPL6wgv3LpBM6wJLwrqbVoyimmyeYCwURTHIXYzJhBB
+8GyON7G9PecURJmDhFzr6Pb99s+wY7ieY5z2ePqu8NSwRihmNqXMtLem0CnK1YVUpHdzKod8qvh
PeZTas9bFobVuRPKOWVWytg6b5lwAPdXp6GtY9wVg3VElOhdGLk3syN0AcMqjRkMJUt7TtnHNFso
t7FgKKyKO4HM4TJJ/Tlc9WQs36Q9KQ3rae7zS4KkxU3vLyOiGLfThotlX4RDXp4mHfTfAqpvsidU
EZ1CSI/7gkNjpVFzvfXhZF3ZaV9TD1BSQqGtXyQnxa3fdsUXoiKCY2iTU5eX0fSskAi/MN2Ib8ui
KL/leiguqE54Gbp98N0p8gFYB8gGUobzDMCklOkTKfIcbBYr1zPZ5uZlAYLrOPahfUzJCLkfWCHI
Nat0eYKlHx4d8EyHGYbOPRfCYJrSmfpAiyvuQK2MZCzMsft1ao3w3koMeEFmy0t8bYc9222IlPWD
qWeNcYb5O64X+2hRBl+7jg4eZdzrfGPZ5XzvB1V22w3RdOO5jtGucukTKUoSFN5Gmm/gkY1RoQdS
BokzcaC7be017lPpwyH1GbuehhF6xadkrZSTwW8VyPqJv37dIoLx2IbEwRJHZzvWbS2ygD0/8Ymc
mGl+AX8hvqsl6HSskr6zSP6BSLE0Hkt0BVrsRjyaXyCu4PmppOSmidu1Xw1VxOzRda+dFjbGIDNO
DGCbUI8QBR8C14Ha4ph4jqGDYVpBhHVVWl3wDc6FwHlh+uREIyChn4j9k8a4cHJi+qpV4yqaIx9J
FUieVdybYDcu5rwALTwYuB+YPF0aViEoKQxPXFTCma7ngok14Qxmlq4tR7k32ghsAuQT8U2gNiJx
oOL53s2ah8UiCYOjOM5onDq29+VFwaqSyzSYxnPy2WapiNDTDHPNi1M4Yb72tYQ+IEKB0rMJC1q1
lozrmLSEbvrSIoZg/VVO9bem80i6KMewf8LGWQMKyVMawWLpCUudcIHZTMCkM+32bLZRAvBj6SSJ
E9Vvi7X8w6lc9cCfG4d3rdNTuLShpIXYNu81mtPks09NZiXfI8xbBHTTxgLdshnc0drKZin67c+O
l14b3AcabQ7fATPeNlpO5PTzbEbeuQ+LqoTFASOxmGy5UZ/HedrnGnj/BD3R088Dopf7UZXwSycW
GGM4FTDSqA4oYlBjLhWD91k8TMXoWc8ZguNsg8eAAiP/LDZqqcUr0aFSaSKppTIeMg8TMD1ELSgd
fPxMzae3qUFmxSQZV0Wy8fHpzkB5Fi9UTGjLU9cagKr6391SdR/dOvw6p1aNNXFWfdjeDQwVburJ
xGnVLKYr+bv/akwRWJPL0uEWSKvkS6vZzKG3wLgVpsgsGTNXIc9Bx3uokkF2EzWO8WF/Or/SwSqx
QCF4w6e8mMNwLFcPBmCZvd3ZrP60IscER/YTgN6AwCIo+nytiFNn/jSg5aNbJrt58aWFGHOussWr
prvWhp3Y8WslZfeYLVY2JzaiOwFuMNo0YnS4OJNtfBTzortVrreN5qA5OHPe7SNMKec4sbDVu57i
sc1YlkVhNe5T0BZHcxLBMfcygTQ4a6sdFgzJD8aIz7RU9caPBu8C47mBpq/SZ/z7hA01TrAaky4n
jL0Y9p6LJalF3dgT2GMbO16b/gVuzgJNXNoepqLL93WqoOaKQok7WSA1WLFirHIgaSXpQxLpw1nq
SRp7cIhtTHwBOnhmJGYN6cwESbJi3QezzlVxC1zbUWrLzHQoVrKxi+sYn+EL6uJ2Xqk2sMYt877i
PrCr4qbj8OfJ0iZDEC3tetoZeSKeEE3giiqt2gc0TH8HWqomSxhAWvDuR23+ziWUpMOmac/bdbKJ
DCmhiwMnnOYNQcfcsNGii8Q/k7nYGBe5ZFL02W2DxWm3sG3MLU/iTAhvXpsHWYbLBi0KuEzRODzp
2S6WaN0aa2uSqnLYR59azcr1OHDQrqGjiwsKjEXWGcW5PnqfWk9hIvsc+kSAlcDzdNasvJk/9fX0
pIwczWj+qR+VTWizDoz8uIfpmPdXkDGrmywm5IjPXzSo4acetSVdxVgbquMImfoISpvUIXEXnSBV
1tAqWItF49p5RfhsmWP+zq6+uhIoD7/TkSwvefSxhTNp2mM0s2yiamNNLCpS2nhR1TI7QGD7n1/C
M70HfstA8Z9X8Ou3/mcL+N9+5s8KHsquAz8Hozek3YA64e8VvE+dvhTNsGjccLGA/21+av8GdQe8
Cj+zsGp+kgiFbuDilWHUSU7lkm361yr4n4f5VPC/63dMfgPAvCCifh6zJ3kFyj4WeKxR8T2nNU0+
oj3OCtFMd6al0hurtiU0P0d+qQMDpD32mI1ApLGvyoQ8EejzvKY02zUUgFsfK1u84Ts33wtSza6m
/2XvTJYkN7Is+y+1RwgABaCASHcvzGCzmc/zBhIe7g5AMc/DH/WiV/UJ+WN9EByKZHaxJfe5Sams
pJN0CwNU3333npsjv04B7/UaS+VVabN8D0MLdwXpynWxOFVH1MEttY35qV58rEk9WQ/42rpnBAra
Sz2pHquq7M5mqfrXybDwLTSLNVaDaPwAB6PwMXOLF/TA2OfJWkzoohsemI0GKvqsRJwQgYzXHMxI
vsL2Qw8OAb7dwOKfNGHJQ8vzEx4oEpK32JbHcDsbc7NUU0Upb5W+ux3LENVknglBrFJP9FsjtjB4
ULZK2AV7JhQhZ56YtqcelIpOpUeyRWgOt1FZ8g60NW/cuFMOI42uMPVGZcNUrBvg5w4ryd5L/Rbh
6S2JBv6mFQLllVX35if92Po957p5CVyuUGnZtJfR1vSb1NaGH9ZUua+TPkTnth4J7VFOix29iWfi
08AUab1PyjFei5ZQNUcVON/Kc8P3vi1ruXeRmm70IEetUYwoL7ksCJpadc3FmU8YH3bI2g+pt8gr
pq3Uk7u+653Ct6xOdOuQAgEQF5aGNo4xhmkgJiSEzdkrYKlkqnzBqa8/OYUVfeArgmjj2eyDtQz5
BBsoPQN1Nf0YunTMCebWrOphsYm94vptrRS3swMXTa1k9drVwNeZ126nJijaA6GU4HrCe0lYMIfo
A4JE9u3j2KAvrsE42q84o40bwkDJqz4Y2t7L1fwK687Dd+NqgA87/QwCMzwmMZVA1MOVt14X2Rtv
6rRL7hYjn6YLWnpEbwx0z8Q0gITJgzNdMCGEgOtMCxxh4GjipBc563xq9ujmHkdhf5REdLFEUTtw
N8SYnrA2J+Mxq3FO4Wrqu2rDjEwCSGEeH1yzucl03T1NrPV3lcWcVobxC/57qKi5Bcs5d5tNm6gA
DQ+6usyG9NKZbCcgx6Y7Bg0g8dUEYoVvzGbGoQ7D11UnkbV0AcIFiBGXoPzzo7TMZm81UXRi5hl7
gxBP8uQOtE2bFh8kAbMVsO3hGJLev5huXawDq1NrwVyxsUw93qlpfJSS/BtKPypzUzrcq6qvqW3r
DW+YdIMpnmmgbeWNzn3qu+1G0XokcrIxGkRYoU/mhkeUYqXWSneRUXYnhNHkjLjcb62kMw5liIOe
hYM77gwYcPs8T6J7F9fDY11rKFsEi+ZplZiN82AYXb345Snna5Kg2xESRR9vykklMHYnqa2azCbH
xhcm1dY59MO3KTQdesNlap7Iio/naFTGs1O4xo8gtnXfoC/JJhmQOD9s3Sw2pcUPVmFmv8RGjWIf
8ImMHi4JYi0Awro23IadVjG4QwnlMtwxE5KCH7I6QrykZSKoEm5WY89twsXYt04EHyeDzHwL4zta
xyX+nBXN7DpjtD5JQJhK7ixbTfeZEZLzD8rmyiwKbeNqEf4qMK5nZxzCJ8hchY+xykJar9t9ZrEd
kY0kZCNksUnmajxjup4YJ+OK6BFGMNvH2YCJpLV0/cNWXDy3SAvGx2RLJn3axt8UsWkWFWZwkZmO
76+mB3nT4mY+mJVGjN8CMoSw2nelb5OMWQeNZawZXrgs5FpRpZSAVNa2UCEmB1rnLt0ATF0WQj9Q
D+BeTWFSbavB1TfjGKbnbopKf2DqvO4N+lxMZ4LaaEX269Aanl+adRKu2DpbE2xV2PBZCCcyHSx2
EvSEIOoblSN2TS8zcIRZy18GJopRol28X2JxgWWRYC7Dt3EFZcvGK/nTMIbBCfOYtfjIxtCGO2lF
sn3hOMT5+NNyxtUvpBo+l5o8atNiS4NNkrPIgu784RTxjF8ia/eTZz5AcIByC960STWMG2wSDy41
LjuiLCRDeDaSfdjgiGtIf3xli0uujxbDXNtO8W72XBtC4qDuvJ/WOqoQ5+sOC/4Bdz7rFobU4hQt
fjzKRr0UQ+1i06sXx56xePdKTc3P9JfAjtTTqllSV1my7xuTPf/i/bOhUj6Oae1iYMr5w6Dd8aOK
4EdoQ0pANdOmJ0NEw31mwkQtWUVtrcVpqCracA5GszSVjfrMb1BLOme1SLtqF6din0+wNIbFv+gZ
fb4vf5oanSLSTbpOHBqBCMOn3K0tHJCLF9JoSvqQF39kTsvddoBLhrOOq/1K/bRSxourUiMFqa/q
WlA+9tN2aWjK2HWBELxfFl/m3GoTcTZ7vjXs2aZI04KzBaYLM2e8+DopYxF3Wk+Gk5QYb4monsrr
MouUtsozfb7VgcE668khxIctmRa8sKnVztFM9CzJYfO9DpPiXbiF9t4kAgYX24FLwZV5M8lqZINU
YJxqgiR6pBxX5/oTVKFP5xpPPEo+Agao2pq8ZBu9DrPX76gtzoCDRoFq15M5s1nkTaM9VKBYb0ZR
V5eJEwYmVz/cjhjAdpkKcpZm8fzUVU63tYmR/Du6HrfT4eN//scv+vpiLPib23lU/PjHf/6zv2H5
qd/u5w4+/V8z65Kr/m/quoTOhGSNKvHL1Zyf+NXb4H776ehZBG+Lp5Vg+e/quvjm8WjSWC2ljXuc
u/2/cjeX+l8dREISIcDJg+ndIkPwVwO/jWgDGr2E52+JPMO3lVZgIRJ4ZfBU7cNsLhHCjjAeLfW8
TSe6czcs9vP7LuDKBK8cFotWOGfCq9VdadlwnrUuLzm0Cy99GylXuJTm4EK+m5z3uJgxTTtDUTzb
AJkv7AHCF+lWGlym0LnLqqp7qycFmzbGqKoXZG/Wg1d56ZpxV77Npjt+R2QgUDaSkZcVS3Hp5BTr
6eBnbhnopR9VgLFXdeH0O0GM6lmailBU5tCOgDBTwpSo86FidVVqYkUM2/gA/mBfYeAzBZN82f5o
Wo2tFoKYpvGvUKfvTAf2C/v+6AdHJ9hASbntCzmfbiN7mRyidI7MrZ1HY3mAAzhdgQFWH3lCtAd/
dtv9QB/wPttuhAncoJb4pTdaPpFUGtxjxetKm7J0a9Fzel3HgdOeB5y7dDq5i6lbV01+piMtu3co
1biusGRdjUVZXkutR8dt2+FuwP8QXUxYWCQm47z6XnSOdz0InCgWqe4bXmX2A+KweKtj4al9MS2N
Wg3bm1uZWDq12Hp2nmfTPJh60vlTbLdXU0muSWFKYMecZF8dMLp9UA4wK2lG0MNdM2Idtbwo35XR
BAFeS+NyRyoe/LQ5dzvi9vXBzVv0H5YVG5YB/dbs7WYXTC3edew8M1iBoXxCo6bDocgT9yrnfX4/
110dInEbGQmyns15SAWEH85V1BOclOTCKhEfwT6qL+CcYPwcmW48Ym+fKW/7d96HYNYpwcBgy1V9
NZmV9xY0abgb+fafLWaHbUPr7TEJq/rejhaUsN6oxZFfP2Sl1/u1FcXQAlhUENJrdlhkTd8x+evI
eWv8k4AagKYO4wNjOOIvuhLNu3UhvjTbLd6LcbbPmWMRx2S9WV2BMHIfh7mIHyLIdwearvUDf672
OV1WzbhZmiMwAvvTs8KalY1sbzIW5D7jE/eyKZ0fuiHnNpW34SsYzPyi0woLDmVpciuJW3BlbeCN
aYEE4lRU12rQ5mhNj6sH8DsZdh1c73dUXpeFeG4PNwY8lM8CWv2tkGOPcyDItmaGLQeLtL2NvSl7
aW0HPJTdZ5TqeVhEUi+tOn+kamM9VlW75RIXXrqsm2/KmiYK4WpiV2F9IgpHNh5P+2A8ttUw4kaG
k/udzqvwugkb91C2eQDTaNSOdtqB4IKBlHMPEMaPfujdJ1cnMbwL4lk7l5kSGw33LxJg32WH0aL1
owqK8GQjJlubwYKcCdEQPLg+17cOtSWUVJiN5VeZ091mklIIcEL5tnfpAdiOGhPYpg+7hkcN1mvw
XEdGQlsgNWhXZE+w21Mfno7cTdOCcu7BTr5GQ2/eZyAErzVZx5uuhfNDurhOJciportKuUTc2KmD
2MaDU37EnkH7e1oxiDMSAnMqFSx4vhiKf5cezXdpL4xCDf9W6l4LQh8QrZsiPntWUG2SwitTP6by
lBnL9N7yfI62ed7mj66jDxck54Tpsa3bw2CMpbuNp8I7EQw13ro4Di6TacI9CGZmWJ92EXVL06px
0QqzhheaUWM9oddTJRBeKVxFa5qzkx9W31NWlLLtwnxmw4ogYrYSwYx5TOSSpHU9QySa5osASQK3
y6nZMwRud6/FTFI6UW2+5nr9AwNbTua3Ki0I9FiHmFz08RVEd7ivWrc9efNovNa1VX9vCI99RJwP
TONZcJimgQyLDJ1TwOO0DdFiLgD55L4ZNefSQ4z/0ggP3M2RAvMTqzw6QziOi9UkJnU/JZSsGLpd
Mmi7cu3Zqbj2QifeqlwfProc4ccHuB8+z4473xaN1/E1WPYq0psjBru8fPRs0R8JdvSHia0zfbQ8
/IlTVk+UpNV+5zbtVujmcZwAHEVj7D5mgV7vbSujJ8fipcCmOPYr7zk00mg3E8c4e3Ziv+k1rcM2
1IYtXiD7s6ji/OyKju7GcagOKQTze0j4MRnauT/aJgKE6Q7jtQtp1161pWV+8qhZfkozz3WoFTZj
c00gZV1UsD4Drp33fWWGVwZm8FPjwadbNTqFcPRbV+knwyH3wQEA67tXQ0AAsGBs0IuCtZtiOHfS
yN7lRGc3gm6Pp5BU6blljD4YMwSAvZONXKjpunCu4CIjhMjCovrBsXy3MGzuu4UhiJsCHqPdL2px
7cHkY11HRwGWEGrQmaw3qelC5ipQ7G7NsRtha82sgW4xkMlylY/4VFasxowDoQvhV5ULqH701Fft
xYyoeO7OlWjyO0Sb/Cz6Qh4xzJl7D3HhyxxEeOqNqcLX41FuGMUJCO/UyK3yMvWUocDZdx8SNxwP
yZxXLHSj4YiEYG8SjqxHLZQCCF8xGC8ioYcjRfDYyabLr1qzYJymN2sfiKLZIf7BV+Eh3jWo4qRO
vIx3bokvgCw5bSITcK+VsluzXdfVznGK9DEThXhyWkAgjVvymfai20X53BKnxXt+1Q+ldRDw+TbK
G+MTxfH6doC4x/JB9OXWnV3jMeEYIoZhoBdGlcnOq3A5pGPotWunDNJDoC1yvEl+b63jrT9VUyS+
MjssTNShVmRrq/WSDcUgg+PPduoVdwatMnitJHeZas4HlkDuo2EkpgsndojfWE1GT4XdJpssdJzS
txBkVzIZ5o+QLLGfJsJ+A1YX+hQot+uU2edZpTQYVp7SLyobmw09Dq6vCsu+NpUcbmrqL2YfFp9y
NtQC8PLpiBxhBkBJ4Ttzh5g2beOUInfNRdYMkf+Caiczo7xJyig8uR6IEC2Rw9Fsm3BvEC/Ig5Qu
Dx7k4Cwx5R15g0OcaTmIOdki34ukviKPw5HcoPN99g2MYZ+bYnSfNPrwZJGb+cKFKvczkTmC5E7a
vUeeF1AYjc025f/rzznqQJcFyYFwh7tOjMhZDVPt+aFD601FF4JPhxStaWmalhBHU9NaJ7iWKHXJ
cDK24yGrpmwfoj6vRyrXtxqtiluvqt2PaBqrTV2B4oyzQNxRMNkeaMBwQYV6VK3gv9oaEEQwlFnV
tVOK9iPijreiWpuNNTTA7qh5AjUk1J3mSajBfhTOzMYKm+28K1rF+g7qK0/AQN4GbZCSx6GOt2wf
zfyY57pxqjEu3lrZ+D4WfHC9wcY1olN1h9EqT/wyIFTjmfGp7mXsT7h9TmCPmhMXaAwAzaB/52Vu
vhICHW4EJ+2m40vwMZW8V9eS/dA5olXqmIPovAIAyIFG9933yKaElIgXybJTWs66WNeZO64LDQMC
7GGYNI5IbzEkcfgPs72S3VIWVjd7ZWgCvTrlA6ExkJUZdmzq20fwgn2VH/G60TtSQ2FCOIO1UBxi
5QZP5VzwWjF5qnEnxO0VGDCodFzVIEmGVx4kSsJGDtxItyP0FFpoFLkCkzPbl4R2YBJL4BW50rza
RnbVY1VZOVmQrkOqLfGgCdgriNsA+vANBqnz4qThTdQomuiI9gzJeK17rMEdLDbPQmYA4LupJl5p
NIgBFtEoNLhur2W0267wSwUaLmCZLu7jzF3TwGsQzVdcNVa9m9cn22UfuKrDTOcpSnJ6MPAXfqoe
jwDag6k9uWOk9nMTpJdWa4znuurHTceNah1pEm9hBr1VTYsPRcfoc8uZRGqIP2myUlxShkecwWjp
LSukaw6/+SwrDopVNYJlnKm1u2HxAvlqQM6QjDim/Wb3U3xsukG85raMP4DVc7q0ZlOeub/LK8+G
uRt107BP6H7zwSrk0O45rJ7+ME/f/OKz/2OxweKu/y/3Pe4yiZcKS7eNDQ1Ssf2X7RGbh9msdCBe
yC2EXF+jisATD8rf/1MMRuq//ccsJep/SO4Ag0kbxu1s8zJug6PYa5uVtWKtfqx36v8Tbvl/FMJj
osFrze/lLrC4v/xKBXnRZmQps5mOIRUwK/g/JTMsIaF8k1zbvnvx0/2055t36xfvf/+LLr/Hnz5O
l9SETZZC9wwaN5ZGzj/+nlCOFE94lWzUYTw3Oxb8B2fb/vY7/jv38h+sXykQ4evzN6LQP/6z/ije
/2S8/P3HflOFrG/wCjFceh7xI8yNfAl+U4acbyxe+YFFgMLT94fUi/cNwQjZkLyXu5RtsJr9zXcp
vwmbR4XTw/mlLP5f8l0uX8H/+prYNuFgwVcU2yXeTnycf6lTHeRYZxX90BsXpsMh3sfHWa6iL1DD
f/hgbv756f75y/zzPwkdSyzJGocKmD9/ISmNwcKVl4Fv06R5BzoJ/TQI+5SVYj2PD3nuFHvdK4st
VXvQq1XUXqKBOxMmb8c7kGqfH0FaDw/5OHcXSiOMi01n3D1aORvQfvB0uNmOxqUwYG/D/JXdabmn
+SCQZ6o4o86EKeeoAyhUZ6+46Kwtre0vkVHLH7TvaS8ij+IfXQMOLujQadkqaykNh55BhDZjS7lL
aKp+F6oAFhROBJwtROfnKQ6rT32WlAVEk6jOsW4MBFvGpjkD+2NhAU2h3qZ2LT4tN+ymbSnxB+K4
DNCji1pndRbXZhEfmmlGK3AStimULbssE6m/02hQRDJb9Xqf7xiemIoHySFqBdFjNJnizYu8CVxt
D910MkKTlrw2VNthCqnc6nN9vSjgO5OX94dJ6TJ3yqLhWCQx0wxafmTX0Nxo+N3KFSF/RDiLG02/
iSRR/b1eMe7X7CC0teor9D7catWAFDC4qHWUtJIfnvkEzQHgzCq1e/sWgZFSzERzbiBsODdzUyav
iqnjqIdOAC+hzR+AALM613VvwU8bYRgQVGoyxBWQBCf8isAkQpsouhfY8T7KzeRIasFDV4QsOK28
ps+A+AzdG1f68Y5dQ9St2O27amU7Ay6iDlgeTCq69PK6Ha+kVsmHjo3qQyhqhh7NqSq8V7K8OICx
Y1KqXnY/z6V3Kh1h3WjDkFxH+I7R9KEuCdTMft73Q1WdhR4slkK3Uddd1xoPRiqrA/l1qrd12gQP
+aBC4uhjghzFd1qcgiYuWFvTa93hZDrEvQrPTWjxPYmDINzq/N++cnuOWlV0TFk9xQ9bcorDVWRn
B00FhIjnxtjSTTbdjqNrvlHzMu6dKWrNLSNxf0oCKd7MHHMiGRxMO7Df0AdiL7m3yIDzyxUxLVtU
yjTabkKARlpLPXVhjaBA5loZMRgMaVxMvYY/Im4sqjqFDZms9SLSmNvZxdy74iVVxgeuTIZ7RILt
xnXr1fm0kXmfztuqypPnuaXJbFXAhrtTpkYRVwab+jmylHnWSNr8qCIj1NcCCiUBmtHjugLmL0UE
IUy88SpbdVszMLOroHTihxEYkbk1WO3cMJQ3T+DSJ9zgODlrSmY0rnxlPGfPzFF03EEiD0q+31r9
ZE5jgQZX9+8Novp3zYW5CHiA5AhbKgAJVWqaZ4kxArdgnOOy9lq9Y9aG4NqsJzkSQ4p1J3H8n++9
f5+Pv25NTExI//0BSaFYnP/j//zpgPxl27L83K8npAP6iAZdnXuSXIxKS23Ybyek/o3j0eSMFH9t
trC+8QMcgTrpBLFEEzipf08mkALXYR+BCDRtztx/6YR0/rI7gRrsYjZetjOu8Minyr+cXH273Fh1
CH5xOKEIoqkD9PWx7KRXJVLnTZi2zVemp/KaeNCy7Jvz8RohCm3ds1uJoX8y5bga4dH3a3Ym7VNk
JgKPaAypq8wyD04JQ1uxcjuMOluSs/WhGaXzimxJK5LXDLiPIoCI8Ld4/q9qAmCp79SdPa/x5utf
SJ+wwXSvL9qN2ZXDwSPI6PkJENWXwc6sGyd3JCN+SoE0Z1MLE3LkJUnBjAKrsgKUsRihdH14TmsT
X3UbzsZXxozXr8ux03jvaSwQ2g4S5ToP3HYTUB9xDzRU8J4NRLz1SmJ2a60Z0X1aq7YenZQJD3NP
xyHR4+JyK/ytGtmnbaCUt6uKRgn+Z6WOQ5+U2zbsQp/fgcJHIonzF27W8AerbmenC6qaiNAN2mqi
4dX2nT5VbbPHCGNTtRGZbsySJ1ZfyXIV3hidUX0k0qWVqxnVnciHIvJjU07thneXFIvE3QMDTqBs
rGiMDt8tmMxXDu6Po0iM4baJej5mKiZYwI+Vl9yF0i5RTOLazdbScNyta6mGZBpqJ4phLDt5EgbW
yeXfYqCRbZw/00LAzBvjMtnpQRu7EGq7ggvFsGT3UU+hyVIxSQtlDsCcigcjvUu8uXujT0n4Kgbv
q5quPYQDfPRWY/21RV6FGWIGesR0vUzjGrhER6roA75Tu4dyJzfI/5TE4zl7zOLaOcVeKzcsCgYG
7Ug430MCfddw+tRJM/IkX/NpFNQvuiXaoqV4ca6AAdfPY14FPnTr7mtqVN2stCFKn2lu0E8VLRS0
wOVxgOKuOVv2ZpAMyXZYuwGh/UDZW/I5uhNlwHzg930Y9T7ro7TngAzc2860E8pqO3c3B8X4Glli
+SMN9HkjsPJsJ+Kz7comw8oRAZ+wR+9RKzXL5CbginVlVZP2SssRf1HUdt1bM2sWZBSX25rZ2V9k
GkG6DDVXBLfPHiwaJwosQkXLBmyy6tPQd4tEHzf5l5k2ZAQbHd+M2ze4xuqWLRU14ZjESn551ppc
Oq26KbdwpIOdPRtVvcJyVJ2hd48bZL3kFAYdHdeZWes7PV84KVIEyw8F2mMV1/E73wALQxx5wkVf
dJ1TD7/qye3HaDc2s/mcgga6650x3Uq9X5awkHax/QL5obnDDX06POMHGk1TvHEFijd+i9Q4gDgs
F7vakskpqyHYe1NOlzWLwIMXlEBjItt8g9aXbtVCLELs0YOzhyqAK1sfjUduvMEq1sppVeuhfdBS
RHVYtNozPkPkEM8Fvmi3WXYL2rp/Mw0xPVNa750JFVO0ULY9Fey9xEfdDW30FrVsebG1FL3P/lFv
fUVQ9YvzOkf8rUeSpYOqyfD22oOVOB5AaqM5p1Md3+IvpJWLL01G5GMcgfrmmLm6UgTvBhrAZrbs
cicpWbhIxepwszyI61Y1w+vIrL1QMCzjWLpGc0ohVdKKgop0RwWwvBRlJPg0u1m9BEtmfzV69XgV
uZH2wXMTbib+JfDHBFCekTWiY48VcD9bRvdC0CV5lf1kKZyJXFTMyWXL7DXuBhap+rDGhL0OxvHu
0ergJm7C1p6PUh+oQI3b8TvwSufSBs58O6p0Xqq7RnFlt964F6lmnQep26+Tl+c0JPTmsztzEWNr
Y3y2nmxIyrvJuaFc/kCeNdqRb8Iv5HaO4ePrDC6BZI7JRCDXrlH2T2WfRsDTi0Jdu10870gZQDol
K34sRge+uFXZD83UD4Ic1+jA027Nr0CT9osy1GxsAAfF0K9UgyhfAY2uVp6mi5sMvo/lD5EusEKO
wRMNH5eqEmuKk3k1a+awSxPlmtWedCFnYE9aH78+/FDHhYBNUqjLb2gOtu6KwvMeotpK1pYOy4+t
HnZOU5n1LmV9/+wJAD6BaLM7sKXBD14vwZGjrSb/5rSniqjXE80jRQWLhp26MGz8SjJN250Imuil
VDFc/Jnyo0RG1Na2TbbuupCSpNIo3uyBmEZRt8ONxh+fT3vTcAWp13kW8GJ3vFgDtuKd3DSpjVdM
01I26eyQNiO1OusFDHGkzS59SLNxepgJc7/N/L0244RPCMHOJc9R958u8/J3Y5jgJ82pgl3bT5lN
gKjmlmy5ExROJ9t5Zk6rehfIc94l8U4nyXFUZOyPVl0MB8qIpwelaMKeKy3kdJ6K6xnj9CprXLU1
W5Fwz/e8Td5m0VeaO/UOWxYGtbkwdpYDAXxlQlU9NMZgHl3y7Tecbf128IhthGNARX0UzifNtat3
ozDVgd8p82cswatZjc1eIg1CNkr0W/LfdFjGMjimjS7ODWU5OwUAYlrllaODVA9oRYl0ue0n1R9x
E3d3MQfq1i6idoPxmchQWyznZeEqjSaW0gYZ5BXCOWJOrgFRhJoBMkhLdwY2L+oSK8eFfWtnvuFS
hbSqyzp7Va0y30opJtDc5hTuanx5/B3RVMd1h5pK4IoPAykwdrZg1+yV1sG0r8POWc/wkXYzphw/
H3qJAktnJrf9cJdOpLCjufGeGkUrZNgnPdZXuKda2ctzXZnztutxVpW6qfZy5ndeecAqLlbTOJuo
mWpau2ZvF/RzdhxZiO8NEtssDIbx4FqhuZPd0uOg5cSwSjqbGIQpSC+GzNtkmiNveKep2yCUg1/R
CnZAyib2lcbGeuaEZzFKXN0Af3nr1nQqwEEsT05rFKfWaZyVgDDos10eduzhuy3lx5zHpDK3ZpIy
ZlMtusPqwsdaN9WWwKzC2jsL0Q7FiQrD4lDyW1+ypmi2QsviEzUE1sHpveDKwUKz0StQir1Gw3cD
H3wfJrPYG3Mr9zbwDl7bJDt2AiDbp0E8yFc2mn5vsGIcyTfgDyJi7wRZNq5RopElrIA/AT/0bIrg
8Xd70QoaRY+iXVnOBwnu9ikrMpZMczG7GPvVYBHfKcZkE84juRdTaM5rw6b9eUygd/mplYeMa4u5
wqKU4DF1HO2jZ+bjqsiISTopxCE5aWVyO3Q0DO2Z1AN3k6ZT/tlNHYiCcgmx4qsvy8dwloI6z8ip
7/LO0m6CXvLlhM1Qf7Gidw8zKIe7pgr69wFdhxk2aHY9jp8t98sAn4Ob9ltShIK8TiPyR75k5qOU
WrEfRGzcQ5CZ7X3tCGXgkHap90ugyqz6Su9vqUctWAE0sv/iEgzViOqD6i63RvW9iEqCRENBA9Oq
7XWWJbEDbZMr2UBZhVQBuRy9me/GyWy7tUtM/y2Hl/2IE1ZNwAVccSJlokFZHvTqF3LovyfVXyfV
Jbr+30+qT9+78h//u/lng9/yY78Nqt43cmaOQK+FiGX/LIb5bVA1v/EF4BFClSW6ht3vd5Mf/4uL
+X75ggjLdQAV/T6oalTdmMvPoPMy5Hom9Yz/63/8CWXb/OW//3GDIs0/i/4OIyoxfEyD9s+/rbv4
Cf8o+jvh1Fp917DYgd7MsksxxbjohvAUjXnkrhlhPW9HT3x1XWfUMG7kfHbH3DhVcdu/EGkmj5rq
RnIFD9Ld4IeF5Q1yegFJhgkPtteXm8SMwx1GZEgthd0/DRwBfgIj1Af+6aJXETh0Iv6ShsAMDgtW
clzlrrlbf81zfxA8FnXWjj7kJGOLndA8M80bmBMsxX9M8WnMG8Zke4STU+K5bWc4AGNNxUuUq2ST
Uym1JpkQ805QNsdyjIxc5zApulaAK6wDgqQziNbSEkcN7/G67AeqFMYcn/M0ismPjb6jpiZ2TwVm
g7VouL64Y7jzwNitjJqqV2Fc9xPvCC/ujS0kJA02i9Juk1mnNcM0NNbhAnpwmlK62EJvFUVFhtMk
4ss5qG8iZXp+QSBubWW84IGIiJVBb9YqNYf4hg5n3BwOkzFodIx1mjZTxmNIH1f/sB7osQGyYVZ+
5AziKgw5oQcLumSTJd2mtdFejXawLm1HnZ+GuXJPyVVzE0pN+0pjR//BNVm86hnYTQ0MypcDEm9D
FjV/5mMwNxpAB+7gNPQIpsQOTriINm4VJif+fL1tHtVMhlyS7wDMmuzT9dJe5Sg2nzZa5EbAo2dO
dBeDjo5tlBJtx8JpV8SPoa6HLx5RbJ+cQ3jJIxXOvpnq1fikp64VvPB5BtV1oIzR/M4By468K7yL
10Ic8mqzfRhmmPAstWmBNjQ6mw01LOzd8iGxvfo5c+usX2F2oWu4X2DsqQB9o5MN8Gshmt3YZ+kj
LIbo04qSMuCbM0qM97IqD0ZambRpDvkTXAX14uW8nCejl9tcdvXBzhL5QLog78i4mMlGRlrAnNnT
SldhgcsDLzsnreaeaaLLPh2PwH06esaNR2DlxalGXuG9oZptIkrjHEAMveG+O+P1kvZjQ0TmrcIZ
31KVGX4VugaEnVo3agczWW6rrJ2oktRk5ntGpu8qGzeOrVR3NQDiGrf0+ga3nJnNtY1Y8yHCUsAI
nTx7ZwlaEbZkWe2SoEHs3JZdNzyKmJG1CDLnkueqvetJz0F+tvvy2EezvDXTwrkz0FBAEMXexkHx
d9axSe/MBLTqjieWh9cAG8ZaXE9KbnYO6wuxbDoMZl48qjj3V0ofqHzql2MfDfdet3RgA7NT1ZvE
K4j0BggVScJK0u/VwFBjSO07w2Lwzso8QmIlkLqKov/L3pksR26k2fpd7h4yTI5hCyAmRgTneQMj
M5OYRwfgAN6pn6Jf7H4h1ZBS3VaZll12zXrRsiwxRTIA//3853yHoFQQqyT1cT2Y2vu8unI7l4O4
t0ZmdOal5Sm1QYHhVQMpRqehPOWuEDXb+YR5zstW6rWzJn7uoFVBBOA3SXqfmLNrB4yqJh2xaXqN
jYTNu3R7RqGZe3OvWwn3GUW+aW6XYghsu0923a+jJ5kAAix4ISbdeYF5ynRq9cXyiNylPjswhdfQ
xsoduw9G2nm8sEAvc27SXUbeyrYGJjzX5KF2NPbngWJMJITk2OWhBTYwEgyC+tupqg5Bcb5lTeeF
bmsSNuqp0gaGiX7eyPjBa3Pz2Exrt3XoM9p1td5tPSb5HeXez2mWa2+rZZIRc9ckzObxayK0sevM
to38VmgR4OJtZRSk9YelDSenjkNTU1m4NrKP6rWkwVI55cZJJm0rEsGejFBgqGRKSEn37cgym3jn
xnZ9jY9r3fNpp9+6SC2KEdS6xazgBT1JTZLqoj3UhWsG2epW24W/MsD97u+0JpM7R8Y6+ToaXxw9
q3dxkenvbZEC21Kpdt+XMDNMb8g+ytGr9oXMQC6VvtgCDJb7OWm7t8rCZGqQnIu4IiYhL5g46A1r
3RWLsL4JD+0uL4B6U+LShF6OBnIJIW210pw2kNHogmmHmaLB1g2A42eHvOTp4wYSNOnU4oy0ykNn
5TgssZHsSrdtNrgS1mM/kL0mgVKfW4QWIE3LGNEtLCLdWqzLDZ/2BzaD27zgXqxJIhtBOq0Jaxwd
DLmy4C+5FQgDNiHyWeUVHWEM2ZHKh+LIIGhHo8sIT982Fz0zbjZrQqQeFNp4Uh0jOM0uzg6uLIjl
YQlTQfo8X8aFJNoIv7vRogSaMTWo8cLxPjrPpu6oSx9j0+9dOOvER/tF57kl1IU5ZY21sw5WeNcW
6Fe7pF1s5DirK7kh0fsTzr05P01yhf5HMW6bhchi1RWe5v55ytvsCv2aGq48L3MeJqcatlJK9nw4
YrKXVJnFIaEACX8W9p25T+trXxbyOmvoiOhi+aMDJrjtaz4W3Nji0FHUZSYWFcYtkFuWfcKCWyZr
mt1W/2qqWB/FrZfsi7Hv8fkk2nHCDve2jmVCYSfScUvqZ6N6DZswm0NaM4f1CNQli6DO19vVXbXt
0HjeQ0YNz00+OukjFNyaMkflfI7w8EOkAOsEYIhPkt26fSRjU951UlhY7Nxqh64oyPpalET1tBL3
7gQmsDK812GYhrtuQALCWFSsYDdWLdWBwSTpruNdbsMSqpyT7rTyDYlQwju2BVSIfqQfj7i2NdqR
yJX/1JhGe6CpVTuzhCu2+Dix3tLse6tbLCIdLnbXtaLtLRH0vmWXBjg+RUkdWLpnOBHIcvyWcXUp
jDO1dX3q+Hhs4N/XN72/0O/nYYfDG2Uat8pIy+N46aAr4uTbwg9kO7sU1MUq1p+7S2kdmdb4G0yz
9QmtsHhhQjNvGj4O9/Oa28cScu8j/2jsa2WppxxB4Rbdi89UPrb9Pu+X+qDLvtvEs+j2BWfnxrq0
7PW/Fe4NiKYgY7P8NqcKLZIQ2dmAmt1tw9rwiXYv++TGGni0hpAiFfWIJEE++1yiIcN1p9mm/w9u
Xv5dDn2/sSjE3ixFoe0zQjJXc93kIQFTb9frl4onTadW0ALaHPkEXPZQHPhwrUKcUIuLV73QtBfS
MD18jo5VqJZV45241BWmvxYXkmhAW5i1hxwr3oPnXBoObQyZ97I0lkeSb90NVXAz7AaPjlbZFQ9+
U6yvGbayHUI2Bym5l0sLohNfa5kzmIFvYxmjACwpH4U/0p3NHnO7Wm0VDsgLtIlp7VNsLPV7D7gl
5F6cfhd2Js+2Xo33FiXUjyBuikdQtsthTfDU052HQQL8ZvNhawwzLM+9cyIEM682xyfPxqU2oeih
eS6juLKLHtO8PeTTZu4FrlbySmmkGzJ/m+ze/Go0VPwTc0HBhnVID7W/9JSTe4AZNdlibKMzjzLY
1KKvFddZ5zt1RYB2sYBy+JrGhX9s64AapNyJuhzfXLx41jNAnHTjJ01/RxqOkkH+XxpqRd20m9Fx
JYq7V++7yZny7TimxV4vqvbdzuL0HW9+9hA7DTUMZWk/WpgI7zLgWuTfSTCfu/wyMU1V3B0W4uhA
TeXSfsdcuX5rlNedwZnyPludfH4judI2GGmnGmMn/smRbFDj3VeaAUfOisvT0CT6FsJs/k7ldAei
MuMbrLmI00hZ6vJrWcuRMjRTnXzavHdwOcllzjhNj9Jya5CsarGXjZpHaoklj39ASxDX/nlRz5Oh
FWf8PfHZySfG96LEHo2Nui/2aZKDbiSjsyfZMBwqveBLS9CVsbECeVqpHgv1wRhecuYParl6Cpoy
s59uAUtRkU51pPFgEHvXIs3QtZOTlOORrvfs2TC06mUswSdGg55UH+5kUUjl2sSI9WmItwVyLilG
GqzOXHeK6yzrBYzNnHzlDK3gG9l0kv6OL6k1XpwOhCkB85DyzphlV6wgnMt09XbaOBf3Hhhohmkz
tT7ZSPYZTmuvirrGcvc1JoFpA6UIDHVLs/Ujicj8Ac69B2VLGjbNxL19rZShX3diHseTry/FDrqt
fqoof9tXmm0lG8hqAkaMml5/vcL/JUnjfyns70/7hPZjVv6/duo/1QnZv2Aru0jBEP9M81cgyN+l
CucXKCAm05gNCkm3HUSEv+URLRbxNrv4XxHIwqI56B9ShfGLEJjRLgwRSoAc46+xlvmCf/Cd4Wpz
cHxapstuHQbJRcn4yYapTWWZlRpW/SVbIXiQv9sbueUc09IAl5U4X/1gPqQaKYspNd9UZpM2Ec51
V2f9bY4G/UqfZv6qCs0+SyNNNv7sqSNlI+jHzLn7hVetTrbcWrZYQOSJtMGXJ03q2PHPhH1fU4mS
u0BWPcCkLoP1pqPg8K7MiAEEc8HOacRnex2vhv3crGP9OXhKbNHySf44LXhQh7K+SPN4idK2yswa
0q2VXWsE2L6pUlIDXpjrkxSiu4ZpgS5KMdm15+lkKoxc87aDP8TRaLSWvXFzijMxc01eAMNrpIsm
UQcsTeMODqn1OHQzr2BeXkQsyjYJWx/rTLxcwk+Oab7pXWZvKlovimDJ0mJD4EySJMvQSRc3pTu2
1E69pA1IJrHxoVOxtBlcyBGdo00MT3mHLastQ5uiP4ZtvdvlhjjYccvR5zbNvjG5ttTe8FAMKwX1
87exH+7TNi8fOLy0wySs9EeH8rXHpL9QcjGNx5bWMX6E2rxXjq0hYnb22apl/RC7LTUF1nqtOVSg
TwmdjUKrmEr7MdnafByf9Yw37xz3MfmfMlZNCJ/O+1S9dF+Jl6Q30tG8GvJu28B6c62E/svReCHU
TcPcXDl3o6b0sy/q7jyOPVWq6LASeULEiM8jP7UhHrZa5lob3arxuVeNHTY+o63pZjKEt7ogg1vy
xrTlsqtay8OskY+EPSkY1ZoCwrGJZk5sDUR0KbIbI8v07ZpozV1KLvt1Qr7H5Tu+Vhm0izVvbpAn
KMpwZ/tmacsP+iumkIt9eSdhd0SNx5I0yNg2kFM3jY15SS16OAUi3W7WsIQQCw2AW6pROnFUMZ3s
YZHhbIthX52boii3utuxgMhzINdjZ9OZBVHmZlaGvfH6vr2bFmzvv/4MeqPuT7N02UWYtrpaGr5z
lqptBLIhv/OXC0PTsHDdOf0pK+g20nOuyt6wrieeTDuI8dWd8k6xOCZQGmjVYF4lAkXIN9d5P9bq
C7ldwb+ya4rr6WpRCdsUalkawlbeK+6t9cpZLQWuG27XMFKG18H9D/VZEIdJjVdhOY9FW99V2VSB
pwEDM9YUSKhFdyK15IzSxvCAce0Dif5KpsU1N379UxeAgsUsQodFFVuc7zC8i53qaLlNcJn5bffY
QCfEcyHWo2Fw6xGVzu3Vo5aE+AbJzztUnbdqHJHgIEFubD+fojy5xHL71t2NozOFPTQP/DnlNu3h
AjQAfYCzdadCDfqGShQTgst0XxlczQZneYPWcWcVySnV6TaxM0pH7Ti+6XUgyql3ml3BL4znksZt
Pp4SaC69YUuQZbWxyUy2WWMu7uEjHlEdH0yHPY9n83KynQWfY8OFK0mP89qgFkyljmOG5hXCzJ/0
YafHtkZ+wGjMMs+84qL66k31WSzxq7bo7749QhrwQG1UjBBsVnjxiHLn1Px3VwpnCI9B2dDlodEe
MxoZNiQvfc1n55H/ya6yvGlTQ4sG0WBBZTWb+olWDxEU4HcCSDoJ73FcE03VnTOv+jHxiwhUUu7m
2jxba/PJLHjmpbUrY9TbhlZgCrJOVULruN4IstoZhYutbLEI0ZWj7AXydZrflNgTw8aento8BpIh
NTOs/C4hMTHid9R7hjwNoVO23SsVSmcGiBs8CR+zgeFhHdt5T52xH7ElojR3aS1YNHOUipmXCewa
zBGbFjcw7gHzRuusgp2oo0erpX/2Jhu6YqXYyGd+DN2MmGzCWwdzSUaPkyl4mFKfhsn4xXXEt3kF
O5E2ZCN1vXnxk7rbp5XJItdpFcj18SAg37HP5xSZBsDoMEwI3nQ/MKLOh6nPGJkd62AU/IYMLm4H
fyAKUhCnJxvtTJHvydtZGNxVWONtIBA1CLOeG5gmDFdlfe/rHq2n6h8R+t9zT2t3fsXyn6sRlGWZ
XhfYIe083mZxdcN1S17iNvQ54isibttjwG1YE3IFCEssE9GwVDcrAU104wNNxIzXZfLk8iINTTRT
kTKaquLMhKHjIWBphdz1Y3SdNXS80r6jYfq2kMknCtktH+MDAK6NSRAyHDDuSlF/pZn4rHJzT5aU
RifuE1i3671Dolazlz0Bu6jimsM68Lb3sAV1wr7hPksnnXtER6eaQa2faqmuu3i8XScsRLFuZFxD
tAO96DemavtjKzVOEaUIfs8849rRp6DAmSUWN7wEnQCUWo9gPTpaiM004dVifLdt/BjoENtyQL1z
mCHCkWZTaH8AuYr2lFTNCXEXqc+fH6yix7Se2wQilawinMcukFW4LNa0DPssS1OATuNZcW0NFoX3
1FvwAPSZ/lrQ0AmaEik7wa120yYm8duVU6AQM+VCEt5kJzNMavSKVl0DMXYlK5SuOl3pOoRuXrnc
k5eBwnABIlirrLOxJCMzDn5vkPB8Xfu5mLEqFPP0WZEvwl0+k7EnTEWvgxE2oNKjrkjprXB6+j9p
x63yTGxc56JmjRpQebxwPjeFbASHul46ja0e/7xK6DKuMgLbtRdxfrzqCUeRcu2zZ/af6zh2fG3i
U2BOiNMkmX+0OI23Ck0jwpFYBmrwCFdZ9mOdgAuadJOnaV7BoxjrBZe5OqE5lkbEg2hu4YMaoZ46
1nYlZB4Bb3oasHKI2Ogi311YwhjaU5xqSNe9GLbr0qUhpslyV5MRO0sbfoHwExn5q+tEc0y4kh0y
7QdFQqrfTZ6W0tRCn89m0KUQI9mmHZXN6lxnxVVRLRDWmBbZIOHjubTGBY3J8iZJptsC707eDE8l
+UZmnOpLy2e1Z375kiv8KyTzmyVvvyq7zDf0r/Fx0UaGH1bXkHwZO8auvJn5EGxhIgMexT7OZdFm
8qpRM6lcrBBEDIiwQ9UxBczmzLYj/Y4NodtUFDeep19JZUucgx81Kh6rMc71Xb90YK4o59jGHnWK
hcccyK+Nli9AE8eYSOO2awsnLOIl3gIdUxElFBbFCbjNPHCWQT83cDO7ETRYXntHTS+6jTZ08tBA
O7rKcdE/JpejtkrpC+AEVgeHLOxunNcvsL30MJiZHcVDi5jOKm+f+011dghR7jMS4ZxNxqNMwYXW
7Zxt7HQ5NTLrQp6dJnAQkqgM1u7cOeWR80YroCjkM03sNmIUi4FwQ0aq4YJfGRzT4TT1+tbQQX+k
q82VEr3TVjkdRTM+wxx6f1g6cmFszRG4PYjHsbMkm1nTnprOOIm0eqco+2np4uFuQVd8T0jgsQxg
mhZJwjLmYs5JaxUNVfNZ0IP7AGmjhRetvluayYfH7xgUnbXD42/BSIXnuYEr+1bHLIV3NAnAuLPX
qdhki5iOa9KmEc4WoFKOS2GvGwOKW3CsYZwiYCLVct86zXVLy8d1KSd1stFhn4jGiVBN8Y9O629H
eqq5ruBswM55yDoc/lPbgUoczexm0PP20tDNLqVFTlo0E6JKyTOF4yo5t1hnLz+X8tC3pbjrLfQG
x5je4Gxb13M6Hbo1/VGtVr5h35BsZGF8znA2bjhkcOZ0rh16qO3HkU8Iw9EERiuXH63VfbAzSsO1
9usHGiGGzaK59QbscRJosy52xFbge6j23tSkyUtJL82NWU0FDDgog6ZDOrIW8F11TxpBUho6VouV
HUbJAdyyhT676Uozoo81UCacxz5QpwvMAM7eZeyfGNivWJ81u2HyvQP2l3uZdHd+Qspznuvxlf5j
tGkXtZs1OcNWuoDHTZoj6y+O+iodb0nS9hu8v0Tj7DU+VS2UETEBE3Md0jE0G46PHQ32UC60esfx
ltyaQyG2Gi+vwGBlEFZKe1V2y2qagkAOrqJ61joMvi7Y60jTTDrQLdsZHi6VHSEIeBpMZwc3awEz
CvLV7P1oB2Ft6boewjFdy62fFuURcg9b48bIP4sLF7J3qnWfa8t0nhaXlVMDQnPO5abFv35tt/rO
w/QdidRFl+0Z2ycnuyvS9KX0pvItZzp+Lnv/9J+vp9Du6tnGn5JXzx/J94/yR/07SeUf/97fc3zW
LwKTE6E803ON3+f4bFIKNn8Ip8O7sJz+af4wjF8wfXgm1g6+oG/80/vh/eIbl69jQyn+7U/+4PT4
M+fHv8gpjJmmZwo6tTCmsKy64J9+klPGtY1xBHDt9JmvobEEjXWoiYNNBRum1T6wWgrc9soB4zmk
HfO0D5m0fayG9EgqC5ld305cdZ0Ms6V/De0uWHCE+7zLTR3ig7X9yVtz25R0HdQ/O1VM71/SvhcB
yNVN0wJZa6I5/f4/2KNxoHG4NUeak1E7oPms5xksI0rieXxKPKxnrpDFcYbYsSGJtkSeFVfU1aZD
fGguuA/BCLqhY2R6sxnKNrMFHtImK3ZIqVUXrBQznA2e0Z9dvXfeYwNJDHuGCffHofgK2yGBxKBO
l+YLqI58LypbvRod95ltlipGyTktXkph0JGLN6st92k7vjKEJZTQr5ycJ1WJ8WhSD8GGN+sroIz6
zNZp1lhNOzGz25ymDGSx5WEhAKcB1NXxphx/nVUubwBCMzZacYzAjYQw3Q2zkodad9Ivp2cqD4Cm
rAdMxmOL0DN6WzIO1bRpqyY7lxWnxyA9fWtjxN6KYpYRKB/p73p6MI625hVh3A1i2/e6fdZ0J6wt
cegzO9Asdc9W54bqrP6mpGjnQGBi2RkDqBZhFR3AbzzCD30K/z5oHU1/7WqmkGAGxL7RFKNUQPyD
nl9QjDh46oLVVYUj7cRR229hOLbHxlpBY41xct0DAdxLoAO3jt3kt3Aj58cZIvGe6ASWnqTjTjJp
8fxQcZ5How58ZZ4G8yRsHwkQD8B3E6oUSJXeXNRmMoyKu3aq+Pk7dd/1jMCa96y6td+Do8axkvNT
SnhKbqmumZ/pDTGv+75r9sAVmherocya6bheWVRrn/Har3vhMKlnI0mBOemYuPmCw71X5j0ZN3qh
OAS19F3R50vNY0uPEWhZfkelXiHVUVyxfswYa+dNWxKXCeE8uBKCZdvqwTKOJd1AwGE3lBf4ONvj
8jHrGOW1FEVSLgVgYd1t7smkiXO5Dt5eL+0sLDRYYpM7XASN2rtrU61/6ZPF3yQ4ayOnd+VDq6X9
bWXG/mfTshbJqSzYVypXB3cchmgaDbmZ2SY9izSLT+aCYsRIXmDXUaN+N+pjTxUVZ8Mwe/Ijoa+J
BoOYlVVbLcRD2VTDER5dlqOA0YwMIk9pYuVQ9OnKHftQjFnONGCFTTPbnW46STNsGriDRtSUKXqs
CUuuhDErZgvsmrZrDCRSU58OYLfU2PlpxfqsDTSJBhOPASYKZSvJFJgiXXRUp53KDkTKhvo4JnRj
GZgCzJxwfZgAQiH1qQiF7fK6KskcQVe/cUSiP+iAx8xoatnr3KZxk//oBGNT5KZ075FakJ3kBibb
59qz6jtot/z65wbomqMN+clYTeO7y51xxhpCr3kgxSwVv3ssOoEnBnGLf1+ooKpjvKmDu4KBIbeE
PLAuh9JdnJu+TcBUa9r04afrciXZmb/JBSd8uazjbqbh5dnM+BAGfo9thqWkcfZxr5NK7kf9JVFg
mO1Fji7EdOwoYJ64U86VX0KHb1cSlRbZqHwpuNSY2ZzzBDb6TGqTBuAqMoEcUejBtohvRwnMsJq/
XHO5c+9nk3mfKETW70nr5gdSa9ZjBqOGphcdv4hJoGVOLIOrwlTctjA5Xs207u4J2V0oVUKyllHd
FfeO4Y0tnvXYL1VyYzkokUFHi85Js6r6dsaLAyV68tNt1gngDcKh4M5kAfeW5qJmf91K9c4iIqku
emL820TyOwvkzweJQWwQX9HlfLmQG6FGeADshGCNICwTNPrlz386+GrafGrFKngzRG6wRjLMruKt
uzOjdicO/+bQ+nd/1x/clXyGsozGkWIDnCc0wzrKIzrFtoSyOWMCDQnrc9zikAGXE5CUIjeX/5sU
PVuW33+7NDTRx2Q4vPnoMSU08vtvlzvuJF0BTxtwODDBUC+CMkKrCsU7gepWD7labv782/4XYsav
f6dr4HrExOr+tsr56UfcrPxKcSUUGxHA6NunISk270Cf3y49QnBx/+qP+Y9/3x++R/awdpHSW4Gc
HWCNiuI7M1wfWVNHGgUKmyCNCgwakb3tdxQLp79BO/7SzvA/usj1T4kWd2NWf//v/2r+1Qdt8u/9
fRQWv8ARhTCDadmBavrPuK4AdSqAU4CnFJArLn/0t9UiFAzyYrSEAWvgYaV46B+rRZK8ruAYYRa2
IZ7q9l+rcf3DM8JmDLO1Y7swUFl9+kyYv39GpgEBTm+1NapWeR1LIgSsJDbSqOxD5iliKn5FH/ta
u/hpxntJQTwOhxYoUfNsk04LK3kZ2ypyZOZQZQRcOe+qsvCC1RgWJgH3yTawHYCjbnHNGfE31pzM
sTjxQrlwbe5XdoAXDWo2881sXF6HTeHSZaTjuu34RxsLEX6ChtX/XHJPzhDA6rrCV7HQuelBiYY7
cBE4vlZN7Nd5+LJa++wMQxNlnT4EtI8QE5zTa33EsNZU+ofmM4gZrXI2qHXymM7rc5+sr2NVOrvK
Bw6B+xi8dj+8sQdbIp1Z9TAAT9hMnm6GnJZPsRWLTcIpG45r8jJQ7n3Aj+zis9W7T7PwXmbXfy6F
7A6KzehOxSuUNWlcSW4lgVt26WadfDMk5GncUGXabbVlyDe1RM8goAkjXr81EnhfaLb5LgVVEKYO
Ng8rHfxtk2WXPikWUSM8CGVOp2rBQVLUcNprPAOZ6xIzG/V6N/hWttdn/OwqkQ8kC5cwExd1TcfI
PbXiVZuqekdaNd1W4CNDwFa3vmu1B93ggBRl7W+n2mxvLa+4nS2LagXI3Fcu/SdgHmEC5LDMbi4e
jjCmOgWQXWrs8D6cxFqd4feYXuqwpLVdnHQ9SiQFAPZYbHF0fpsKahXZ9xqRScpRxVPk6cx7PsoK
rbzpZTmLtEUcj0YHPmJ1+e6OHdiNZqDVM09vLa5DxLPKc7HaV63n7D3ZQ2OgTgwf7RGw+HHEDzSG
mW1vywwBWIx8QDWTL4h7dI8tdt2jXlGHY7ZYtLFipvwoIk8zYD318hOwyucMdEtMJuMZSa4gt6t7
UAnHns8HUXF1RHBukInabtv2GGEL+5zp6E1Zl2+JLiDMS5/lYz4yFWJEjZZO4FY0b7m4uLu2GL8N
bDLNiVmzBAEqJuNUlPp2JvCD47D5NArU3MtdAnntQSV4zxMCyebQXfuZ/tEINUbuJUSeSmyHnWVR
T6e7hxiq/5J2IizMduf0K3OjWHcS/CKLM26oaR+fa1ncrwtfw6c8EFfNjeYRfu8T1naKDMAi9JuY
vW3bWQ9okaBP3Jpsq/s9V+qol8XRyrLrKi0hKjb1sRpA2CbgMDTtMbYHGXak9giHmW/YIX+M2QTR
y8FuFTvqatZ9Qn3aY6mGg6+pYqtZsRV0qjvVtvFZJv6ZYqXreRFPVD1tVte8nvr8xWbvFqi8vLGp
PA29tngoE9zGq6rXKI7Xo4P5wL98LOy03Y8ou73Lr1t53vM8rRjhJ7icOKu0xv5YmvQTdvvz2nT3
2OtoXnOR7S3FczM64ylt/ReVLtz8vfwJonwejMKdtgWpT3DLwkC1UuRM2VjPY9Ju7S67SmZVnWoa
iHmcY3PTk3PAV014lx0vlSNYOsIxm6+7gTwwdS8qaIvuXinT26NeDRtXmylBdM0XVFM6DvTqIRet
Rbp5/GH382+Dyf8/qf+PCTEKQeR/TivdZ/Kj/yi//06x+tu/9dMh7YqL9uQZl8L7f7p/gF0LTDfE
axwXitQ/jmjxi3BoB/XRY2zOaaIkPx3RLIQBbYC/IBwqPPuvxJQ4kH83xV5OaEfHi3b5P99mUvgD
dMpvMWWS7NajtBVvXDMRNC+vZkZ9XtJJ0h1go97S+QMP3HfSrVIcS0sS32BhhAHZGRYAx/izh0oc
iU4x/GaA9mjO2mVp4yPE5NcNO83KxgICYvmskx+m04rVGfdr4LGe/xZXeh7mnto1NWV83iqyTd1N
xJjxdbywCahCp6HmoR0ImOCW/DIy/8daVE+AIvXrmG1NwMXbJ4brfZNT34XlKB46sppbi70pHu3q
imbrMahJm9uEqfE2E26Jcau7FIPtbJpLA8dJdJar+FIXdXFlE5EnE2F90AJjhImVf5VDei/m7lJW
hCqQpzTerLCVaxNsozlfDFJIMBaFhF7ZnC3OMGDUNmcYbdLhrOJj3axv3NzP4BdeR2FfQlreN1oL
SR9kVIElJ41s0eLGD6vpPi1K0vE4UTW3OLHDCt6c3qtWg/SLIzUAGPHeFOCwZFbcTW36yfrbJ4wq
9xggFGtJ/V7KnJV0m7xqYxc5oDAwAh+o+zxUBI12kxjeRSVf7c7fA1PcStDCZ9PCMBPjSWclbsBx
1tyvLKduyMfMGdACshdjd9UU8NSpwPzsWZeM2YjLxJiTsBTqC8daEk4XS/ustCXC5l5utA5FHgBH
zO2BGvgCSgCJZHfYYBZ/cpcmi7TYhMbb5Pc4oxHqpf8txqF7ZlHwJfXyyZSkwByDRpmRFNoyPhP+
wLuuregZjn0tnYqFWHeqVPfmLsUV4sJO8+CWOI3dhQvBfLvHFI7mwlI7vubzRmFmmnyolBmnweDE
nOliCsqpUmL5EQcUiaR7hj7/Ci5GurVbdZqy5VaiRAZTjzu1WmqgExC4dlASpqAYOcBZC3wTBZmT
TJckxbTmFQiWdlUQwN9XhXXvJhg2p9G9kXg8xsssnFvQDzrsOggXzLh4Bm7LCk5kzCYJP4fQTkbS
bPvWujO87oqqxiuqSh6WbL41cmjv9HsHHUmraO3MW6OMW674mtwpK13xrTDr6r2390qnhd7m0g5C
RDDQNTbkVNVdfOlQSESskybH9JuyXEO+wJ1sJm2GPUDiZOFW7VTdvkYO9edO7ZAVvpdJkW0sPaHe
Y+xVQE/Aa6/lNepQxVefqB0xO3nuzZF/cvipsEPa05LV8lFxy+BSs+hR3rJaw0RfC68A4rOURHqc
uhjJHmPpwzKggQmey7ox5VptFRrrRdzVSd6bK4v6sXnEPfGNVOItfRsnDF/ZTmrkyFmN6/tBeS+D
l81BTyFiPOAXxoz3zsLnEuOrPqAANQz8449USuSBKX1MRlvt2CHyDbnry8RVaN9ayZcYZ7y7KIUh
K6Yclq/uhRkSWGD5YNfa7EKL5cEhdL2+WUNGFa0ovvWNxNE++9fMeg8rWXyAVvUV/Ofnusv5Lymd
U7ZCm7zIwDK+HSoTEw7GOs3SUlLyciYpsjjugUeCDRL1pzuaB9lw2h4NtMJ9r8DxUQJA/E+wpsqI
GZWp4rVXoRAW5gyRDdBJAM+5vq9j0UeuMsEQN1VM9o35iPIiRnndE4Fh9LdeG2vbZKBHYK7VHBBk
RdJy3cd+UHvFUH/L3AGjtCkJhGkYNYapF+E82fUdusOTT5iPzEhKheTM2rxuk5d16SEgS8Mw38ua
biRxqVWYBqvdGDGMahCvyUZ07pPbTV/Q4RWmuXqTyOmxsHlPrrP1aQyQ5MlnfaTsDbTJenBbPMx9
FX9bBvddzOWXO/snUG5neNMaxWvolOlcFVeVJkeWj54frdR2nVqwCLuia+2TVnf9HW2o/Tu+wOmY
E/2/7daMxl5y9JjyychRXzXS+tJpz6lLKWONQhy1CQgjAnrA9gjrI8A3/KTWQzH3ty5ohCuROl8x
yxlEeAcjQ61Zm2rhIz/XOdnDec1Ct3OeyeXJ44gozzHehCmJq0pNd7rlpXyA8qPk/X9lOMuZuNYc
qTrptq7JpVVTP7D1jSHwSm/fUkE/TbydIMJfVYn9tLriCVJiEqqRldI82+NmWvT8ik4Krqb1Bucq
HfG2eOT5nnlwmoMhFHmBip2+9J0Nx3J/8P8ve2eyHDe2ZdlfCctxIQx9Y1aZZo8AvKHT2TcSJzAX
G/TdRY+/yWEOclCWnxA/VguUFCHyKaSKUtRAaTUMBel0wOH33nPO3muraMFkHYy60ptoHRU19orS
jGhNynfVFGSeEkSI9aTGVyXUO3RckTOfLYirWQz0YxV9GwyqRd1O3rU8XMN3xGYXTsxByCux1YAB
N2xA2y7uh5qLNwrgMOP0TtLDnT6Um7YyyelL610BHNDS2hDMbrmXnBiWfVconoPafSUPJt283sqg
LZfve2N8ZH3Dn6B+SAblchR6hcRnqFzud054WAVIMskuEC0oMJoL4QHNvks78kErEW2KoUBcK6nv
4BncVh0e5ESkhaeVyWknHJuvG+5TUkO7MvPIKjmPbe73bF9NgI4kyfLJluNohIivt3a4hQGzDysU
Omf1REpcJ6rTOJSvB/Z31krtanYwkBZihXfKUyeHpyc/j8Xi0wgzNriu3qacnxCQ7RwDqZGirKo4
OC7N+QTzCzHmzkkgOOvgltxmJWCVWdlCBF7bIt12MZSTuuQsn+R2c9S2kNoto1+40GCf7U1CsWp0
9slQcVVgi8+LpXDB21xRBGb32BnYaiJ7WxusYcLm7UQyn8FSGePC9BRK5bSQFI+IXkQSXf2gZwod
TAprhBbcLypt+gUGHZN8Ty5c6+Nte3SW0lyzG4rhpVzXl8LdXEr4Zinmh6Wsfzlb/6VC4+e0Eei0
sP+8irjqHsTTP3f6ll/6XETovxqapoAncMDg0dKjWvhcSJBGClIN2o9M4JvmyFQLn3p9ivyrgo2A
KttQwbpSa/xeSNi/wjtYfgHuLP0+S7X+SiVhLn//i/Y/+FqTkevL/Jh2o66Yi83gi950PVpNY5k9
c4eBuPYCRjunei1aZyPqXAuw07pKkEnJTCY3IN8aTibDWTFrzjbu0JXAX3svmLe4mH10V9OkxGPm
UiFwazlTBPJE4o3y3KL3paxXMkB+wxaHkeY7kpr7YV33Ho0CVGvVXB/kGelgMeaqpwsyhZJ0OIOh
pmGWDSKfK3FWzciuPxfI8KTkDJemwECPSoqTf36KwlXCP6aLFeK26QLgZuJpbclJqHTOB4Y5Xh1p
UOpbhCRz1dD00mEwIeN07mW1Bk5bbOIiPBGzKfHyxnBiWMNp0ht0X6QgcennbjvmX5RJDtTAYsy2
Mi48dMJLepq0+HfzuWTqbGqkGXUAahBTIXJkdpW3SBBls90niXKbh0W5maacg5SIUHNlmO1n4AqP
horbVkQqOXZIwpnYH/KArYYM6LPKormJmCr0+6hhhotexe0DE2GgLL2rEB/3JrETDt41r9Oy2iUk
eVhVKOuOwsh2mEAh3VVFqRDgwqeUm2142iYdaN9KwgLQh+PVhFXSMwnbcBusk6xTJBIfTS0bemHo
w07NE8x3qdMhcRU3HWUunRLswDHM3U03cC9JhqmeUM+bR7JToroL+8jVDTP3epxLmiycNdaM0U3m
YQ8cmJNNId+wtxzSMgt8nIzPeTvTzZwp/uDF+4G6hJr2rFMSRj9yMQe28MV6KqZDlGdnw5BdF5o9
b1TJRE45SSHDcxKRAqbW6Jba7CEutatIMZY8rlTxAWKRiEA8CWADUBdlb59r6aSvO1geZCmSgaum
xnxCWM4zmvOHduYMLnpKFggD/ZEK6PRoqOhxJ5hcaAEuznJhTBt4uL2nWRwNkoosBAUxvBd1BnQw
S583NrhmrwvsyFP78tRQWzauOr5lmm7us9q8M7S+2UqVRKigM5pHWOsegDHfhW3T+WBWbbdr2E4C
w9KYr2fVarCtZsdxutwh4tuzfkTw6+wbPpbjnoa+NyYjqgCBbz5GR2aWWnRa6fiii0RDi5bBy4UV
oB9LVVMdhVPorAwscts54LTZQvLnLFRd1j3weINJJ3gCO6NDrd+1mHd9shxPS7hirpRMCNappjF6
yyl9dxz6YLqucWtDfhLZ5OLw54r00ca4Xl/ak3WV5nwVdBzsCHOn49aZj1XoyT5CZTqtQ7aqKjQJ
9GHWBI1HKyytleuQkuGZWY7PRc8uDSdSmJLXjof67yDNluJX1vyABJiURyu4Vkrddh05SpmEx+9R
I9puW/GJJwnHJK1Tu2PUPbsgGSZoJIhs5zzWPwAHszxVH6e1uXg5UfymVyV57OFok1XGDmx22Bbn
Sb+N54yvkhQT3Ujsz1qTq5MZlKSny/MZJK/CjZsQYSKG7wuwMZI754ns61KvrrHaOr4USM11BxsM
5TGKkX5Uq1Xelsa2m+N4M0sDwhY2AVd2pj0kvplsU3UiqSY/t2Oqrhxq2lOAixihuRArUGgDAhlO
03Yac6NrUWwywAJboGLYskVF/5CTmawX3ZVa2Vs1sC7MMdnDdCkfGNbwdWrSIaBZ294PoXJmkgAy
KVZ7LMvAe9Hsn9C1n49ULSOUZsr39aR0HpFmeJz69KIcB+roKa78KHTIykA/AP4vYynguL5qrZQi
WTKHFWhGEIBU0J4W2/JRV0uJ61jhBQQ/kIkRAgGnaTW0L62yHTQAMsDxcCiMtZ6eFipBt6uuiRvI
5gbw7mDyoQiAj23qYThKrabkdI1loLe75jg1tGQDuHFalRT068LCJRP2cnhCuwjbqzVXa8qo0M/K
vDpWe9NcaezJK+LFkjX6ZjTh2NbXmQS/UVlK8iy3IUlWubMdwdpuDG1qL+eEzkhXCaopVdpFat16
siUGJNBEsWaWcTAk1NLAjzGHDjIcQQ7giF5HseJtT2ujtOOTSqiUmBNZPHCeM69X48CPZEgsgxIO
m5KM4gNbcQhXpCBhrpLH5yQ061vsnjwDxF2RjaHZgXpCr3o0kL+H80mFg39N725LLX86gXDYA6IW
KwW1us/ivetnAU4uoxFSK9CAeN4tfwla8JtAip75EocnKXY3UFvKeZxXT7R+gMks3G0rhW0aBWKm
Td7PnjLqIOcUOHoVza112eik86kIth1o1yuwWxrfYQgFVcQKEY+D7oX23B6PNgqvuYoXY3kgUG9H
w6qckg+Z1mqrfqrWVC83RHkj6jCa2U1M/alvsjtJg0RmlTWvZ3T3RqpuHcVEyi/Id2qwNOObaEvG
XGQt6+qoelkkX+GuJsqarDcP2dx1FOUQxrgyFdoG1AyUq7XVdF6cKBM9QiDl2ZDdVRYEWrjik1/V
zj5x+oG9R4HqHdc3GMeeJK0murVJT80gu1BmHU1ZgBcAOnHpzhLg8coszjsS2rxGaq2jkbAefyz6
zjcmmW0utgN0y9XkJqG6x590MlWMEjjII9sVU+qJLtM8pMmP2UinBf7abZyCFDbAGq+Aq2JqKqfS
C5V+PEXdVxzVvXPWqN2lbgJqR271nCZFg7mrvW/L+YHmQuHy7SmOoL9g/zaEc9nHqVvGKcDlHiI8
ouHGrSzV9G26d1upYwVLSYFbt1V7E83DaZCVw1FPHvlqIvdvze0BbZFxIuSu4JUrePeFieV/6JVp
i0HnvhnLuyjjPU+tfUHCSbyB6vMhGKQPqRDzUdgtAPzUTjcUj+Tk2fq2pMvj23FkH5eSRvoOF3uT
OfF78h2j9wGac0XuQp9zc7gGuvuQoYvy+OTytenMiJ066x5RJPnMAk4+Ghqup2mcLaY/DlELIl+2
KXgxhKCpIqoZ6lVjrcIqE0yX4zM6BuY5LrXwyCLQe1tZtH6zBUpSZSq3Vx1uy6h8N9t6v7XyXkcr
X5XvhAgzX5ZGFQVYFR9phC2zw/XTputibW0tgYtkzLLLmOopkL14bdGPc8UL6j8TKCSZpD8qHJ99
pofNe/KZ9Duq/eSSIPt3RkofuwIhcmkadfE8mpnyZJQDixy0iuQ+kC3aefjWzzvCEXdW2WORkiaV
ChDxoieWCALRaReDylS+VVGSKb0D1MEmaXKARhXKhn02lCj7AzLOXTMW1xJ0UqEY+8TMV66rYjty
LFpOQ67d6818G84D9zSI2a5HDu8ldE+XITEk3LJX8K5AY6FPsg3MotyZakQ4pWNuqX7ZHvP8PIvt
W0m0d3IhX8bkYtCEm+hsYoRzcXVwtpdy9IIWj2ejg7tM9PzG4pxw9Nerzf+eAhRNWyZH3yhIr8mn
z1/NtD79yh/lKNNRIHpMp7QX8fQf5aj5KzE3uibLH//PErPyqRxFraIwZqKFZSgmxvUvAHzqr/QS
dEztOuomfuYv4fdeXuhVNYp/W+GcJxt0aE3NXPJcvqxGswlCeq2qAznvDvbtoZV2mjNl674aGIvH
IQSIqEmks8kossZHI6i9cybkjkNjK3tbCGdHtlm/ig0LeE7QTbOLfrPzavS42CIKsVHYJ5h92CI8
H/qu2ccaKs+pL/jHqbfT2xZgn3EMsFTfmWEdQZ0e9Q3ePduFr4H8xJGL5jgbnGo7Lma3GavvFj+J
fTZBp0SrV8TSuW4l0gZDXXs+RxawN/vUqsfxfVOp3XszBJOKSiJM18JJSZIbsM1fRWWU7615at26
a7FHNHKyqSmoz9UhLE/U1tDXjRLAggE8fpthxEu3Vm+35/bilKRTS0RG2xssd53IJ9doYbBybOBb
HaV2Rx2di2OH9Jx3BTyS50avQg3TcwkqFBM9Q207FdgzWWrZhwO23pA0pnZVaersm4XSkWiJBv2q
q2QT79mIl4/zMlQRgChc8QDwxCGA8RhXmrMpBzm+HCSBKTbBHa54Goe+EI/NmPZureXM6fM0tW9i
u85vSHCzzgPqn25FuCq0b0h8V3E4Spf0hI/lSLXPQCE1m1jdmJh4VexNsvrUKla/RwgeE2xXJB04
c8U0jy2jc877ULJWYwBZFaaMNVwGTc6gBb1ttDcarTqxi8m6deD04IQxViMa5Q9xVzlbOWg4UpMc
uwhIoHpkeILWMqntIJLqboeOJl7psgEDYCji467Ngltr2VRwJQ8PyiT1zlHRDCVUnCR+F2dNucZ5
Zc5HOlnIN0Uh2WfqrErHCBNZ9VRgJLddLjhQd3BdVqiI6prl2pDeBa3DScEc5GPCRRufg2V9mYRK
XHjozqdDg2D/kc0m24NP7PxciOy+nIt534Hfu06glX1QZaF4OVzma3pR+rquw3A7L3hXXXfiXUBw
zT6eUkIDIlCER0Y5isssSzoXx5p9Dx+uJQc9kfy4DQgUpC1E9F7QBNqmkYz6bkrl8WympuJokvbG
3mqlfgNJDZtsQGqndCS46FtTTzk106++yaCyPgS5Il07qCIOTbi0qGVqESyclqDiIiCUOE1k3zvU
v+pFmQ5Ek5ptbX/oemeZkhQmkS/CeLLTEnlFn1rvzWl03ilOpN9rk9WgXrJDvMpp3keKG+m2ctYS
i4trCiLAYezq7o5g2vEs4TyVuK0ZBhvTyqOzDBHXyRwrDQ8Kp44JPVFpz640S+YpGYwSaDbRbSYQ
X3AtOmg3JgFC5wGSj602KM61ibR/3JI7jehFH+JiXlXoSxhUcpwTvqNVyZ2M2egk5ixBvqNc3uKj
4PikSnJwV4DDOA4HsxxcAZcjOmJVFrsud0LsfvHol61muk5I8900qvA0JL3yfR2McOaqJhOwo8W8
NlF8MaSYnZs4yIDZ4Nd6rBflWk4c8pqGnF0fTeMEA3EJnJ4UpGRN5uQ3c1vJ143QhpXM/CfxoVRJ
u4G9+bSt+ILkNop+RgO68hwBUl8NhO9tKS4J7w7CZIeDtvelIunXnWzVG6MAxhwOscNAgEha+GmV
zBGpUFvU3uBHj0EvKQ/QDKZN0IwhJU8Znsi5NBxy8OJePkZg98c+3KIsMvdkAYhruekwTkwT4jyy
C4iPrhMD9wUF3BkiN3irDBzWGmYdctQ7aR9xRvUzcosvZCRV61Dho0MaJpOJmpBSTmrHjV0k83ub
nWTTVRmA+rRVzqWGI+eACJwQm8CUnw0tw9dPrkF4h3axTo5I3g3PF2mizwHGcGmdMgCJo27TNUWz
G8LU2Chqr14ndmvc/P/TSzstWnNNR7b6rdPL7SHLnn55fMp+cQ/dw+tjzMff/XyMoXWOKU3WMZTJ
yiuOsK38irqbYxJ+URtBu0Yv/vdjjMyrWMhkVQvAMHOW37vq2q8kY1mccJzPWJ+/0lV/I/he5Dka
R6wFFkfBSeuG9v2XxxiTHhysK8JS+nf0tzczGYn6UXYg49MFffsdSTvHszc9fCp2mT2OaAOU3zI4
u9d/jnqwAX0xzl47ElcKQi3w8B1na+iumJQhJ/tyw4wWe5Xsg3nDeyrmZHGhWucSvNJjFqTan/AB
+bQLnwl6pUqdg5aJO2bddBpvUDlmhA+ohd/ZU+KGBE8gn3QsekPZyMY/BkeTjchjxnNEQd00bi5K
lQ5Rnr2vmfOm/fQMSIKwC3rhmt/1i2iQUb7bUPv4OQNXiBmzYOuW03UnYd4sK4QJpPoJr9WxNA82
wmEaBfqO8HkZs5QsExzsRCcL7fVcLCVhE+L0rLI6EX4mCLdxK3hcx2HHqBXEQlNeO4UOjGEgAPZx
zEI6NVgRmQYWEXNfU+2QkxiBDYXeaRkhlHSukPWmuH+UlyWJQHVxXS/rVLCsWIFTmdtiWcXIYB0P
VjxB4yBw2gu0QlvzzIqnrjaTY9sCDBnUjfJc9AErZFnhq3fNZeFkBCo2E5v7mtG16itOlezyZall
QNBulZJI9joo1OfiZU1GqVOf6OMsn5I+J9GQl7Fl1zpiXXJTWNIBGd5I6aBCHWsBiLL8rjqskzW8
BRQssSUjam7r+XFypvi2Ad+DOFOmHy+Gfp0RbS6Bn42JfJ+Fuq/JKDhWZyUbXSugVG9HdrFZ0bqb
JZJ6gAIyKcdoVEltybusu4zqAr1RiJ7h3cJc2A/2WN0XVoyAdZSDgMet1g+q6MRVKYO/sGbAGVOd
Edth0NlsqCo38RT1F8g4S7+A1nnacnxbR06aXSZyl28U4ICjL3ERtiemiAciKuFoujpkjNOIJHSy
mzJheBm2zE0zy/UxMG4bQmPWbwhrmX0GPz1ZdHF6mWZzwfHPGnbUBONjSpyuqylQX+VErTxhVlSy
FXz+LjURY+scjSryHNgnaYvrPVNpenfOqis6qK+Vcus02Ox5kn0QKuLSaCxcW12UB/dqiqA20nId
pSzFR5c35rMFvXBwLbarkB4gpA/fqkab7Alcx0g9DSI0xBg+kP6jv5vBBn2QJvJw4LTUIR3ivGof
2M3R4qSwnADd5sqj1MgIZmdRDKDoVCnc53HSQKsosiH3m9nQ7+rS7NctPxUfMR6wPLsS6XVl1OYT
+AfsiracCpD4iMa6TspOBaXOoY6s5r4rsFe7thbOumtIBpySAglDzPH8AaaweSlNqeSXZQa0ukvL
vTGU9IJKAm2IxJ7MD5DBUbhEWrBzYrvlC5KXgufVQI/DXFxcwpwlpIgky+Yqxp102RusH3lboGMw
SjyGcoc0QQvkYUvUbLcdyDug8yba8o6FBh0/2dLGbagtUbrZkqrrKPWwIQVbwqk79OiErWifvATx
ktgRP9qS1VwRkJnehDRNr1BiEN7rSDpQToBo+vkEdhl0BL1epHpNjwtuWk4cSxCwvGQCi5d4YFTJ
GSZD1tsLrpG4gqRDx6Bi6SBwnXzhPk2jtQ7u/TKeu+qYeT4neaOUbtN+CSeutYmAJ2nO0R3NIaQc
IrpJZUbf53cEowGAMBBh0e2vLpxsaB7aTAE52I32DoFw957sj6ICLh4zY21CqgeiGHK/iIsMnQhJ
X3BytM6pnwcJ/RTroHUG8iozUO4443vI2tKCHycfAzvGOpFnuuRRE6Cyz1BK0zhEBKLWOyUGlUEY
SHTcySkyylEpfeaK5QWWWmsdakHLdNFsfL2pS7dGuLdRDKfY0OnvT+gyYuio4XypMCBcyJDZpd4p
JF4nTXZMxiRjk3n6IPqAHpNJXmrbo+zQUV66UCrQaNWZc4Tw2aYDlTAWAHqwKtIc9YLZMg8o58jT
AglrCZuv1/Q1owBixnemnMx7Ju26X5Bd6laMPxC7MpvCbtLes6RCvy16VrChNHaWTuJma/V8fXtZ
P7ZaksHJyzKOtaiOLwmXmLeVMynbJLFC1ymyzhda6LBNTPbAsCWJsFUkhbYFQQvB0e6IYktyRqVT
l14YkhWu9bqT3WhUVRqUCGx3HZDqW5Nv3SobUKQBYCfEWDHrIz2kG94tZu3UmoZVaKIxSesW0U6r
IMNLSZ6qwbNiMDatiwEOEcFwkHVz+Kr+TFTdTst66ZIgtuiyEDDJ5oYEgZmMtK0lKdYJs+1q3aQZ
TD1io9xgirJjIUXSfdviSNeQ3xOFWvP+xhYe5cJQqabyQhsNXIBd2mAsKcob9FXTrcAa7zuRRmgG
u3fGGN2JLzJFR3tPMleNeWVCRyVZymUcpxQfRTA+xE4ku/TxVRyfINz6tNsUUj+jUQEDtcnJctgp
1AlAnRSFHQHaRLdhvlpdAKSTLhtVrfdw000SxQAHkToyp1BWmKVw+CjzbiUsvdnOCA2uEmjQG1Zt
lrcwQY0c2GGP0KmIAftZdHJwTG5Tkp+OiF7JsuPKHJ6TqSLUXaTPhanmDyU2eP7LVPl2gIJgZtMA
PqE4rwfE1LaRryQyBWkhJWethm5Kz2lEj1FYeebghLeMAceTOuNQJcBS+3o8D75KaeJDB1U3elqb
npPKqpeSRYIZmFmd3pJXYGa2uaaFIO9Lp/xQF4rigEtvkUZFYwpG1UiBuZRB5bPg00I2l1NXDhau
m1Hiwlxlx0tTDRpj4khnSWkWIG4hlw6kltHYb8MVLfsWhRr8oZzvuzsxa/dMOH/vBiOTXEYjDfE+
WfJojCNIxqAPZI8plfIQjolyJw1iPBljPd8FAZM/+LZKdGjA9UguKmVGEapeTCGK8KWtr6cab1sm
G3Et1bGC32XIer/UWGtLdYbfZtNtYy5WqPJdXqTR1VIZIzNNJoLsGgSVijaUO6fTsc3o3Sfixp/6
WxHRfNFRxN5qkW+pWpy4lt6pab7hOhSh2cd0EDWvRAmGJ6pi7zWix7qZtl+UKuf/TGSgePjGH7KW
1JMvz/yIYPAuM9zxsIXNKyWOiLRTJ8hzPCBoiH4XGX3lT6lvL4ruiQ2vAvugqpGU8vbArxDKKHQy
sPDspod3PIlr1W/WzlF5OhwKL/S1U+gKnuayxdyS86FipkUu+p26A6XR6yt++y7eVDlBJYJhIl7D
b3x2YXGd+s3NNtzoPpArd147F0yhxVG3lT0o916z2cQry/vOnXh711/eA2Zegw8YiZX95j0AM8iS
rOBOdE7iLulbuc2cGc+e3W3R1Of1dJS2D0DoIABAvHNg3MeLLjlaBXFykTOh68qbSr9o9Ay+F9ii
4ESDOE2+lYenD+XIx9nEnz6Oi+nz1WPy9g2/8VY2A8u8HfKGCX2U/PGquTHO8lPdB6O/MybXP5IO
5bY9xd9vzh56g49KvD/9+wu35Zt//43eiyAATl7LDUOkAh8Z0YFfrKIzXHBHxW12EKftutt8+0NS
ltf80mL+9pqX9/SFxozkER5YvYIfuieOGWWjh9fd7bzkUpyWK0IXvneTX4vawGUs3w8GmRTiqDrN
t98PO4HWRRj48v2Qzlos1yu6cL7pJquzdAN/yndO0TAf19ts4+orNCbyJlm/XPRfkjz+9xxC0XGR
FwvyFw+Bd2gPvzwVbdxOp4f86V//5TZ+iA6vzVV//NqnJo5p/arLmgH/TdWsTxjlz9JIBUcz/Ru4
3timsB7wxHxq4pi/MjViN2SKRVAT3Zo/gEDqrxbDX+DLKCb5NY0Y4r9ABMJG9eqxpYujMe6yaDI5
KC55G28eW2qXsWhxUFDyWaAKoFKw/6o9LNpsrjd0CIOzrFLJgzL7ztypTpDviziZDzWpqbC7Y3kv
0V1lZO5k+w5B8B5HZUF1rxMI3zQSntNR4yd1YeICLGLSR0EHwzVvzoM8OJtnxWNoq9MuMWIyEKIi
1M/FS9xkzT0AMq4pMQMLjaECyRBSNrsyZ4XnUjXMbTuR1oD0MtCvSbCs8SDl1vEcOmKdz610ohMJ
9M7WBnoc1iTZezud6k0Q1eGdjN/VC2ner+sGTXWFo5rvRzitaaind0JGmjDWqXLO3ayPzVACXtyi
z9DgjHhS1EcbtRTyuZVkfKMGyzxZUI0dsglzvjCXgE+6cOMBxdH4rGexjPS5Jwk0W0JBy9AiH9SA
L3OtkaRzzBiwOwmiNkk8AM/tXdNW5PYEA+vTqE47fQkfBbJLjE8sNe3GIVt3OlKdlByFHjqJG9PE
OCfPCL9IFWvX+pSqi71Hu8xfEk/peTS7eIlBHRZ9rNcs4ahtH2XEoSyJqX1iqHvO8/UacSi0+boM
PmRLyCozneZDlUUF+TbmksKaLoGsopGaEwMd6omGqfoaMovYpGLk+PuS5gqqX36yK+CfXkHSpIc/
gRNcp1jRPTnTkVu2SzLs1IwKKRN40eHWEx1bOtFwby5xsgalw2p+yZiNEKMcNKTrH0o0YUeqTCzt
iNkee4NOyRBzAmw8qc3nLeTp4dpeYm2HJeCWFCjhhp0z4uCiHqWkkSxnv0yfcjdUq3TnpHl30hMC
9ChecnONJUK3IqzKa19yddsKXV5fR8gFuyV4t4Lkccl4T7sjajJaJ3mYYZonqleqcNCsi5cE3xq9
2QdtifXtW+zqjZTl/aYDqLuWnA5iZoVgYUdUD1ECpH+ckOKNC7cPgmBdIpzeU/jmz8SP0MKqEpj6
gUwytMaZHyRekpAoWWS0hGyreB4CMHKUExEzkJfY4jAyARPZdp9fKxHzSHlJOM4VDSlf39vFuk/A
JxaY064jqAWMFgyrewSTV5/2c56ddy/5yeoSpdwlfYa8X4TKBXzt2deVcdzrVm6gdcKm6UU5wZCY
mqKbXgCY5aGhmJ31GXxlphnmSlWc9GkghXwr54Q95y+5zwIG32okamslXnKhpyUiOrE6wqKbJTe6
xyzyTKEaeGk8i7vBiGWSXeyKtGnV7hFTBC8p1JOWEj22RFObESHVQ1+AtokcoquzJcS6N9PwplqC
rVFs8G+V2m6mZI4eBRKqbdERhW1WCIEYFpE7hYgtAmLQOt0ON1V/nHWj2C2RmxBE4/4+VgnaTj5m
bmMV5EwnBflDL3d6dYErU1W2kRUOZPFgBTsuGNmHbjF2I0OdKb8ThhYsHZxQRFuNtZtKdtTn9+ms
gpWyZlkQHac40mlvqnFE6lAynPcaw55BHor3kmoEd41ALdZNdboEv/W15ikU6qbv0MetLsohxZIE
eOAEgqez0oikCLA2Mvy3yrDCviMi4dt5q0TAAoGcYtvIJgzo4UiGjxGvsrzibBKVMLO7dNasd43N
g9tnFfqeCrWK4zVtK1+PqlYz0w+Yd7q6ouX7QJujO0vVsKgaSqMfiQEGA9PcCpQQ3KXs0R4AMe8K
6hSOGfRjHuEHMPfPa406EkB9cpfpDTp0vLvScETwA74yVOBYL6vCli4Lq56YE07krwtSIizYswJ9
opVOU3nek45eotadwLgURcEtMkqkSPYLrCIIckcH/yZwgpGAZdOozDvUUaFhJVtYCP0m7GJUfqYl
aJoJGWR2nbUKosoBI57BPA2KkUg6xuxQmR3omEZ5pqu9s2rHUJLWxAMSX0vE7ZKvQsgmqGLaqki4
E0bHEgSsxC1ErF4NcZYe48lX4Q8HsKerLg9oogHSva0LCXW10ROo5BEQP5e+3Tv8S96a+GE7I90j
sORpCFREttjlVfqXvRqecQv1DzWEtg/MejSZwe5IhJVpR83kFa3cC5SiVvYgZQZy8jwy5H3GD57L
KJ93oVymB6i3c0RwEUvCVWCUcLX5jLHlBF0SPLFR2U/DtMA3cUzG466Y6Biw09rqrtIm0FVdmI3d
0cSDdx11Tn4FGU59YmIxqcfy5EQPcxixpVgTRnBWPJnOfAHfEAJWaV2pM0I1NzanST6u6xJVa2hP
YehaSWOcVA2oFdSrC6mLr/M9U9f0fWVUwp/sudpPWkLQ7lyVgeOOhOMtHbQ0UO8CzQlkXyGIKzkO
aSrgBy6QkDRs0GdmCCrLVe2OQcSkU94veQ7qSmplEVXHjPxLozlD9SBix2vRfCN5VxLnvS5y/bo1
xZK3YJcmlKIJu5YsNdYGX4Zz40Ad3jeyGa/h4bKXASvWNnR5nwZDFbdOTT+AflUmyFNQZK6LkF1b
yM66EC0Qc6foDopi5wyE4tmtql7atHqsXhTIRO6VpMB42tI2cDP2wQRBqUjWOlS+xxr6/8eK6C8d
1P9feZM+vYnleOy/nI4vuicxXT41Hbnan8+mjOmzx5f/HT81f+UH/vwFPp3Fl6Grofx+CH75Q9dT
9fTxT388ry///W+HRyi8Xty0In5o/+fyrr/4ny//HT4tnsfs8dOvf7qwf37rX31Pn/9xEz+Jg3iI
po8341XF4C4whuZLL5VhLAPaP97Iv/7Lq7f5Rfnxrdf9Jujh5TNZLun/7rX/XG33gy/8fzAI/8G/
cEqI+zJq/+XqULSH4vFJfL7Vy0MDadU0ZFoTP3r3Tw8i/u1/vYJhLa9Nuffjr/0d6OwP3iD3t/8S
j+WHVyIER1dsKt8ff+v/JG/glRne/w2POz2b3/6zP7z5NOGJ2fQQf/TT/Eeb/fbv3NeHNx8oJJS/
5eVx9JfF60XgY9dg6WL96Js/79ouB+jz+ZWW5/zTq/8Nt+b2m+nXP/osHmActL/9+1feOt2PH70x
6+7Qx4ev+VgX+e2PvvrmG0lbP3hbeONx8dt/vvqKfuoyoYD50Tf+HZDfD75391DF7SH75fOm+/n9
/vFULtS9H72G/VP7tbtDf/ZHX9ntise4OJDP91qn9en+/w3f12+3EH/49jeH4qvP/KJt/9Gb8w/x
Vr726bb8Dd+no3I6PHxtKfg7tlQydh5++6/PN+CPZ1H7G/a8f/CRlXUXf+WB1P6GR/2r55iPt137
G9b3bzn9f/RZfAJF9s/3XKfB/qMP4snhFxbJJBZfuekUBj/8+v/gMB9X8W//kR3C8tNp8pd/FI/i
t/9o/scv56Ls48en4iE+/DJ9PGgi7GTVY+H4/Lf/eMaM7z5jXys6/u1VdeIvH8XrKuq7P/B7HXbO
egDq+Z9f4vs/8bnA+cpLfLrHf1zncpb5fdj78temTz/zcXTyjzenoG+XJ1/8xc8vs/yp5cPlj3y6
Y1/80Nub82lw+GeX/pcujK/Zty7s7QHs57mwL0ddX/nE3pz9fp7rYqv71gfmvjl2/jwXxj77rQt7
e+L9aS5MpWz+1oW9Omz/PFf1cbH6uBR95fv19pz/81wYW9q3Pq63JcbPc2Ec2L51YR+rmrZku38p
cz7v9j/PBVIifesCvyysfp6L+s7J42s13c9zcd/bpF8rUn6e6/ruJv26kv15Luw7m/TrIvqnuayl
DP/WyvGmfv/f1J1LDoIwEIbvpAvjxsRwBE+ApDtsCYFDeQ4v5tAS7PQxY2Ik+fdsPvrk78cUh0tZ
y3h0gIOlrGRZaoFDpnyOZYEJDBmryVjYL7KsBodKWcCaOCaCoVqDiOrePk+ocNCUGfH3cAzgVRyS
ixYKwzE7gQfAIq3krMyf18frSbpE6/9Xv80j/8bpHOWI1tgp2g1EMVyc1VHl11PYNOwU1x2TKkKF
NuNmA0KDJbUFCkwVqQIBbush1XmU976hb60JXW+nPqXN842j8or3z+FPeOudm+20CFH0Y7f9YqRs
o3IvKq8gSdt5ri0B9KVN7ZGo6nYQCKEXjERCLiZhYCXXcBfmuMyJggBbrSqpvVIdC4MrOF0iV2wK
QECtLpkElUpoGFxBYpO4cv/tv2TaKkcH08sjXW/a8fIGAAD//w==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288704</xdr:colOff>
      <xdr:row>6</xdr:row>
      <xdr:rowOff>93345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ownloads\Anexos_tecnicos_Inyeccion.xlsx" TargetMode="External"/><Relationship Id="rId1" Type="http://schemas.openxmlformats.org/officeDocument/2006/relationships/externalLinkPath" Target="/Users/Admin/Downloads/Anexos_tecnicos_Inye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ados generales"/>
      <sheetName val="Inyeccion"/>
      <sheetName val="Inyeccion_totales"/>
      <sheetName val="Iny Salud"/>
      <sheetName val="Iny Pension"/>
      <sheetName val="Iny ARL"/>
      <sheetName val="Iny CCF"/>
      <sheetName val="Dependientes sector privado"/>
      <sheetName val="Emp priv"/>
      <sheetName val="Nov priv"/>
      <sheetName val="AE priv"/>
      <sheetName val="Dep priv"/>
      <sheetName val="Edad_Sexo priv"/>
      <sheetName val="Independientes"/>
      <sheetName val="Nov indep"/>
      <sheetName val="AE indep"/>
      <sheetName val="Dep indep"/>
      <sheetName val="Edad_Sexo indep"/>
      <sheetName val="Monto de cotización"/>
      <sheetName val="Iny Mon cot"/>
      <sheetName val="Iny Mon subs"/>
      <sheetName val="Resumen municipal"/>
      <sheetName val="Iny cod mun"/>
    </sheetNames>
    <sheetDataSet>
      <sheetData sheetId="0"/>
      <sheetData sheetId="1"/>
      <sheetData sheetId="2"/>
      <sheetData sheetId="3"/>
      <sheetData sheetId="4"/>
      <sheetData sheetId="5"/>
      <sheetData sheetId="6"/>
      <sheetData sheetId="7">
        <row r="124">
          <cell r="B124" t="str">
            <v>jul-23</v>
          </cell>
          <cell r="E124" t="str">
            <v>jul-24</v>
          </cell>
        </row>
      </sheetData>
      <sheetData sheetId="8"/>
      <sheetData sheetId="9"/>
      <sheetData sheetId="10"/>
      <sheetData sheetId="11"/>
      <sheetData sheetId="12"/>
      <sheetData sheetId="13" refreshError="1"/>
      <sheetData sheetId="14"/>
      <sheetData sheetId="15"/>
      <sheetData sheetId="16"/>
      <sheetData sheetId="17"/>
      <sheetData sheetId="18">
        <row r="12">
          <cell r="L12" t="str">
            <v>may-24</v>
          </cell>
          <cell r="M12" t="str">
            <v>jun-24</v>
          </cell>
          <cell r="N12" t="str">
            <v>jul-24</v>
          </cell>
        </row>
      </sheetData>
      <sheetData sheetId="19"/>
      <sheetData sheetId="20"/>
      <sheetData sheetId="21" refreshError="1"/>
      <sheetData sheetId="22"/>
    </sheetDataSet>
  </externalBook>
</externalLink>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D2" sqref="D2:I4"/>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9" t="s">
        <v>100</v>
      </c>
      <c r="E2" s="220"/>
      <c r="F2" s="220"/>
      <c r="G2" s="220"/>
      <c r="H2" s="220"/>
      <c r="I2" s="220"/>
      <c r="J2" s="214" t="s">
        <v>2339</v>
      </c>
      <c r="K2" s="215"/>
    </row>
    <row r="3" spans="1:26" ht="14.4" customHeight="1" x14ac:dyDescent="0.2">
      <c r="D3" s="221"/>
      <c r="E3" s="222"/>
      <c r="F3" s="222"/>
      <c r="G3" s="222"/>
      <c r="H3" s="222"/>
      <c r="I3" s="222"/>
      <c r="J3" s="258"/>
      <c r="K3" s="216"/>
    </row>
    <row r="4" spans="1:26" ht="14.4" customHeight="1" thickBot="1" x14ac:dyDescent="0.25">
      <c r="D4" s="223"/>
      <c r="E4" s="224"/>
      <c r="F4" s="224"/>
      <c r="G4" s="224"/>
      <c r="H4" s="224"/>
      <c r="I4" s="224"/>
      <c r="J4" s="217"/>
      <c r="K4" s="218"/>
    </row>
    <row r="5" spans="1:26" ht="14.4" customHeight="1" thickBot="1" x14ac:dyDescent="0.25">
      <c r="D5" s="211" t="s">
        <v>2336</v>
      </c>
      <c r="E5" s="212"/>
      <c r="F5" s="212"/>
      <c r="G5" s="212"/>
      <c r="H5" s="212"/>
      <c r="I5" s="212"/>
      <c r="J5" s="212"/>
      <c r="K5" s="213"/>
    </row>
    <row r="7" spans="1:26" ht="14.4" customHeight="1" x14ac:dyDescent="0.2">
      <c r="H7" s="198"/>
    </row>
    <row r="9" spans="1:26" ht="14.4" customHeight="1" x14ac:dyDescent="0.2">
      <c r="A9" s="7"/>
      <c r="B9" s="51"/>
      <c r="C9" s="51"/>
      <c r="D9" s="51"/>
      <c r="E9" s="51"/>
      <c r="F9" s="51"/>
      <c r="G9" s="51"/>
      <c r="H9" s="51"/>
      <c r="I9" s="51"/>
      <c r="J9" s="51"/>
      <c r="K9" s="51"/>
      <c r="L9" s="51"/>
      <c r="M9" s="51"/>
    </row>
    <row r="10" spans="1:26" s="5" customFormat="1" ht="14.4" customHeight="1" x14ac:dyDescent="0.2">
      <c r="A10" s="225" t="s">
        <v>38</v>
      </c>
      <c r="B10" s="225"/>
      <c r="C10" s="225"/>
      <c r="D10" s="225"/>
      <c r="E10" s="225"/>
      <c r="F10" s="225"/>
      <c r="G10" s="225"/>
      <c r="H10" s="225"/>
      <c r="I10" s="225"/>
      <c r="J10" s="225"/>
      <c r="K10" s="225"/>
      <c r="L10" s="225"/>
      <c r="M10" s="225"/>
      <c r="N10" s="225"/>
    </row>
    <row r="12" spans="1:26" ht="14.4" customHeight="1" x14ac:dyDescent="0.2">
      <c r="A12" s="206" t="s">
        <v>0</v>
      </c>
      <c r="B12" s="208" t="s">
        <v>31</v>
      </c>
      <c r="C12" s="209"/>
      <c r="D12" s="209"/>
      <c r="E12" s="209"/>
      <c r="F12" s="209"/>
      <c r="G12" s="209"/>
      <c r="H12" s="209"/>
      <c r="I12" s="209"/>
      <c r="J12" s="209"/>
      <c r="K12" s="209"/>
      <c r="L12" s="209"/>
      <c r="M12" s="209"/>
      <c r="N12" s="209"/>
      <c r="O12" s="62"/>
      <c r="P12" s="60"/>
      <c r="Q12" s="60"/>
      <c r="R12" s="60"/>
      <c r="S12" s="60"/>
      <c r="T12" s="60"/>
      <c r="U12" s="60"/>
      <c r="V12" s="60"/>
      <c r="W12" s="60"/>
      <c r="X12" s="60"/>
      <c r="Y12" s="60"/>
      <c r="Z12" s="60"/>
    </row>
    <row r="13" spans="1:26" ht="14.4" customHeight="1" x14ac:dyDescent="0.2">
      <c r="A13" s="207"/>
      <c r="B13" s="195" t="s">
        <v>1205</v>
      </c>
      <c r="C13" s="196" t="s">
        <v>1206</v>
      </c>
      <c r="D13" s="196" t="s">
        <v>1207</v>
      </c>
      <c r="E13" s="196" t="s">
        <v>1208</v>
      </c>
      <c r="F13" s="196" t="s">
        <v>1209</v>
      </c>
      <c r="G13" s="196" t="s">
        <v>1210</v>
      </c>
      <c r="H13" s="196" t="s">
        <v>1212</v>
      </c>
      <c r="I13" s="196" t="s">
        <v>2329</v>
      </c>
      <c r="J13" s="196" t="s">
        <v>2330</v>
      </c>
      <c r="K13" s="196" t="s">
        <v>2334</v>
      </c>
      <c r="L13" s="196" t="s">
        <v>2335</v>
      </c>
      <c r="M13" s="196" t="s">
        <v>2338</v>
      </c>
      <c r="N13" s="197" t="s">
        <v>2340</v>
      </c>
      <c r="O13" s="63"/>
      <c r="P13" s="61"/>
      <c r="Q13" s="61"/>
      <c r="R13" s="61"/>
      <c r="S13" s="61"/>
      <c r="T13" s="61"/>
      <c r="U13" s="61"/>
      <c r="V13" s="61"/>
      <c r="W13" s="61"/>
      <c r="X13" s="61"/>
      <c r="Y13" s="61"/>
      <c r="Z13" s="61"/>
    </row>
    <row r="14" spans="1:26" ht="14.4" customHeight="1" x14ac:dyDescent="0.3">
      <c r="A14" s="3" t="s">
        <v>1</v>
      </c>
      <c r="B14" s="86">
        <v>13610389</v>
      </c>
      <c r="C14" s="87">
        <v>13791671</v>
      </c>
      <c r="D14" s="87">
        <v>13930776</v>
      </c>
      <c r="E14" s="87">
        <v>13973974</v>
      </c>
      <c r="F14" s="87">
        <v>13950714</v>
      </c>
      <c r="G14" s="87">
        <v>13200492</v>
      </c>
      <c r="H14" s="87">
        <v>12753175</v>
      </c>
      <c r="I14" s="87">
        <v>13159627</v>
      </c>
      <c r="J14" s="87">
        <v>13292798</v>
      </c>
      <c r="K14" s="87">
        <v>13546673</v>
      </c>
      <c r="L14" s="87">
        <v>13601813</v>
      </c>
      <c r="M14" s="87">
        <v>13471293</v>
      </c>
      <c r="N14" s="88">
        <v>13534103</v>
      </c>
      <c r="O14" s="155"/>
    </row>
    <row r="15" spans="1:26" ht="14.4" customHeight="1" x14ac:dyDescent="0.2">
      <c r="A15" s="1" t="s">
        <v>91</v>
      </c>
      <c r="B15" s="89">
        <v>1582341</v>
      </c>
      <c r="C15" s="90">
        <v>1511889</v>
      </c>
      <c r="D15" s="90">
        <v>1573176</v>
      </c>
      <c r="E15" s="90">
        <v>1592583</v>
      </c>
      <c r="F15" s="90">
        <v>1564696</v>
      </c>
      <c r="G15" s="90">
        <v>1867994</v>
      </c>
      <c r="H15" s="90">
        <v>2327273</v>
      </c>
      <c r="I15" s="90">
        <v>1721785</v>
      </c>
      <c r="J15" s="90">
        <v>1588198</v>
      </c>
      <c r="K15" s="90">
        <v>1598124</v>
      </c>
      <c r="L15" s="90">
        <v>1608361</v>
      </c>
      <c r="M15" s="90">
        <v>1611186</v>
      </c>
      <c r="N15" s="91">
        <v>1732804</v>
      </c>
    </row>
    <row r="16" spans="1:26" ht="14.4" customHeight="1" x14ac:dyDescent="0.2">
      <c r="A16" s="1" t="s">
        <v>92</v>
      </c>
      <c r="B16" s="92">
        <v>4840173</v>
      </c>
      <c r="C16" s="93">
        <v>4988945</v>
      </c>
      <c r="D16" s="93">
        <v>5057097</v>
      </c>
      <c r="E16" s="93">
        <v>5025424</v>
      </c>
      <c r="F16" s="93">
        <v>4948910</v>
      </c>
      <c r="G16" s="93">
        <v>4108461</v>
      </c>
      <c r="H16" s="93">
        <v>4009841</v>
      </c>
      <c r="I16" s="93">
        <v>4535789</v>
      </c>
      <c r="J16" s="93">
        <v>4667703</v>
      </c>
      <c r="K16" s="93">
        <v>4799394</v>
      </c>
      <c r="L16" s="93">
        <v>4786828</v>
      </c>
      <c r="M16" s="93">
        <v>4690793</v>
      </c>
      <c r="N16" s="94">
        <v>4642097</v>
      </c>
    </row>
    <row r="17" spans="1:15" ht="14.4" customHeight="1" x14ac:dyDescent="0.2">
      <c r="A17" s="1" t="s">
        <v>3</v>
      </c>
      <c r="B17" s="92">
        <v>4211555</v>
      </c>
      <c r="C17" s="93">
        <v>4207902</v>
      </c>
      <c r="D17" s="93">
        <v>4217053</v>
      </c>
      <c r="E17" s="93">
        <v>4264210</v>
      </c>
      <c r="F17" s="93">
        <v>4274907</v>
      </c>
      <c r="G17" s="93">
        <v>4163182</v>
      </c>
      <c r="H17" s="93">
        <v>3878872</v>
      </c>
      <c r="I17" s="93">
        <v>4061638</v>
      </c>
      <c r="J17" s="93">
        <v>4143315</v>
      </c>
      <c r="K17" s="93">
        <v>4173639</v>
      </c>
      <c r="L17" s="93">
        <v>4222952</v>
      </c>
      <c r="M17" s="93">
        <v>4228877</v>
      </c>
      <c r="N17" s="94">
        <v>4241790</v>
      </c>
    </row>
    <row r="18" spans="1:15" ht="14.4" customHeight="1" x14ac:dyDescent="0.2">
      <c r="A18" s="1" t="s">
        <v>4</v>
      </c>
      <c r="B18" s="92">
        <v>2155214</v>
      </c>
      <c r="C18" s="93">
        <v>2275084</v>
      </c>
      <c r="D18" s="93">
        <v>2268061</v>
      </c>
      <c r="E18" s="93">
        <v>2280725</v>
      </c>
      <c r="F18" s="93">
        <v>2198607</v>
      </c>
      <c r="G18" s="93">
        <v>2197957</v>
      </c>
      <c r="H18" s="93">
        <v>1928275</v>
      </c>
      <c r="I18" s="93">
        <v>2097358</v>
      </c>
      <c r="J18" s="93">
        <v>2130032</v>
      </c>
      <c r="K18" s="93">
        <v>2197088</v>
      </c>
      <c r="L18" s="93">
        <v>2191739</v>
      </c>
      <c r="M18" s="93">
        <v>2034756</v>
      </c>
      <c r="N18" s="94">
        <v>2119897</v>
      </c>
    </row>
    <row r="19" spans="1:15" ht="14.4" customHeight="1" x14ac:dyDescent="0.2">
      <c r="A19" s="2" t="s">
        <v>5</v>
      </c>
      <c r="B19" s="96">
        <v>821106</v>
      </c>
      <c r="C19" s="97">
        <v>807851</v>
      </c>
      <c r="D19" s="97">
        <v>815389</v>
      </c>
      <c r="E19" s="97">
        <v>811032</v>
      </c>
      <c r="F19" s="97">
        <v>963594</v>
      </c>
      <c r="G19" s="97">
        <v>862898</v>
      </c>
      <c r="H19" s="97">
        <v>608914</v>
      </c>
      <c r="I19" s="97">
        <v>743057</v>
      </c>
      <c r="J19" s="97">
        <v>763550</v>
      </c>
      <c r="K19" s="97">
        <v>778428</v>
      </c>
      <c r="L19" s="97">
        <v>791933</v>
      </c>
      <c r="M19" s="97">
        <v>905681</v>
      </c>
      <c r="N19" s="98">
        <v>797515</v>
      </c>
    </row>
    <row r="20" spans="1:15" ht="14.4" customHeight="1" x14ac:dyDescent="0.3">
      <c r="A20" s="3" t="s">
        <v>2</v>
      </c>
      <c r="B20" s="86">
        <v>2380039</v>
      </c>
      <c r="C20" s="87">
        <v>2397446</v>
      </c>
      <c r="D20" s="87">
        <v>2418302</v>
      </c>
      <c r="E20" s="87">
        <v>2426476</v>
      </c>
      <c r="F20" s="87">
        <v>2419571</v>
      </c>
      <c r="G20" s="87">
        <v>2340939</v>
      </c>
      <c r="H20" s="87">
        <v>2137275</v>
      </c>
      <c r="I20" s="87">
        <v>2227733</v>
      </c>
      <c r="J20" s="87">
        <v>2297950</v>
      </c>
      <c r="K20" s="87">
        <v>2341574</v>
      </c>
      <c r="L20" s="87">
        <v>2368973</v>
      </c>
      <c r="M20" s="87">
        <v>2383789</v>
      </c>
      <c r="N20" s="88">
        <v>2394040</v>
      </c>
      <c r="O20" s="155"/>
    </row>
    <row r="21" spans="1:15" ht="14.4" customHeight="1" x14ac:dyDescent="0.2">
      <c r="A21" s="1" t="s">
        <v>91</v>
      </c>
      <c r="B21" s="89">
        <v>120493</v>
      </c>
      <c r="C21" s="90">
        <v>112903</v>
      </c>
      <c r="D21" s="90">
        <v>118003</v>
      </c>
      <c r="E21" s="90">
        <v>120202</v>
      </c>
      <c r="F21" s="90">
        <v>129638</v>
      </c>
      <c r="G21" s="90">
        <v>201507</v>
      </c>
      <c r="H21" s="90">
        <v>171772</v>
      </c>
      <c r="I21" s="90">
        <v>161536</v>
      </c>
      <c r="J21" s="90">
        <v>137689</v>
      </c>
      <c r="K21" s="90">
        <v>132805</v>
      </c>
      <c r="L21" s="90">
        <v>133344</v>
      </c>
      <c r="M21" s="90">
        <v>128236</v>
      </c>
      <c r="N21" s="91">
        <v>141764</v>
      </c>
    </row>
    <row r="22" spans="1:15" ht="14.4" customHeight="1" x14ac:dyDescent="0.2">
      <c r="A22" s="1" t="s">
        <v>92</v>
      </c>
      <c r="B22" s="92">
        <v>1588228</v>
      </c>
      <c r="C22" s="93">
        <v>1597740</v>
      </c>
      <c r="D22" s="93">
        <v>1600541</v>
      </c>
      <c r="E22" s="93">
        <v>1594076</v>
      </c>
      <c r="F22" s="93">
        <v>1571596</v>
      </c>
      <c r="G22" s="93">
        <v>1481960</v>
      </c>
      <c r="H22" s="93">
        <v>1511972</v>
      </c>
      <c r="I22" s="93">
        <v>1531631</v>
      </c>
      <c r="J22" s="93">
        <v>1575305</v>
      </c>
      <c r="K22" s="93">
        <v>1595369</v>
      </c>
      <c r="L22" s="93">
        <v>1603243</v>
      </c>
      <c r="M22" s="93">
        <v>1614183</v>
      </c>
      <c r="N22" s="94">
        <v>1608416</v>
      </c>
    </row>
    <row r="23" spans="1:15" ht="14.4" customHeight="1" x14ac:dyDescent="0.2">
      <c r="A23" s="1" t="s">
        <v>3</v>
      </c>
      <c r="B23" s="92">
        <v>446310</v>
      </c>
      <c r="C23" s="93">
        <v>454669</v>
      </c>
      <c r="D23" s="93">
        <v>463410</v>
      </c>
      <c r="E23" s="93">
        <v>471009</v>
      </c>
      <c r="F23" s="93">
        <v>470336</v>
      </c>
      <c r="G23" s="93">
        <v>412266</v>
      </c>
      <c r="H23" s="93">
        <v>286048</v>
      </c>
      <c r="I23" s="93">
        <v>347391</v>
      </c>
      <c r="J23" s="93">
        <v>385812</v>
      </c>
      <c r="K23" s="93">
        <v>405649</v>
      </c>
      <c r="L23" s="93">
        <v>418575</v>
      </c>
      <c r="M23" s="93">
        <v>426751</v>
      </c>
      <c r="N23" s="94">
        <v>427893</v>
      </c>
    </row>
    <row r="24" spans="1:15" ht="14.4" customHeight="1" x14ac:dyDescent="0.2">
      <c r="A24" s="1" t="s">
        <v>4</v>
      </c>
      <c r="B24" s="92">
        <v>174863</v>
      </c>
      <c r="C24" s="93">
        <v>180433</v>
      </c>
      <c r="D24" s="93">
        <v>183877</v>
      </c>
      <c r="E24" s="93">
        <v>187550</v>
      </c>
      <c r="F24" s="93">
        <v>192756</v>
      </c>
      <c r="G24" s="93">
        <v>185041</v>
      </c>
      <c r="H24" s="93">
        <v>125600</v>
      </c>
      <c r="I24" s="93">
        <v>143317</v>
      </c>
      <c r="J24" s="93">
        <v>154435</v>
      </c>
      <c r="K24" s="93">
        <v>161044</v>
      </c>
      <c r="L24" s="93">
        <v>166854</v>
      </c>
      <c r="M24" s="93">
        <v>168010</v>
      </c>
      <c r="N24" s="94">
        <v>168040</v>
      </c>
    </row>
    <row r="25" spans="1:15" ht="14.4" customHeight="1" x14ac:dyDescent="0.2">
      <c r="A25" s="2" t="s">
        <v>5</v>
      </c>
      <c r="B25" s="96">
        <v>50145</v>
      </c>
      <c r="C25" s="97">
        <v>51701</v>
      </c>
      <c r="D25" s="97">
        <v>52471</v>
      </c>
      <c r="E25" s="97">
        <v>53639</v>
      </c>
      <c r="F25" s="97">
        <v>55245</v>
      </c>
      <c r="G25" s="97">
        <v>60165</v>
      </c>
      <c r="H25" s="97">
        <v>41883</v>
      </c>
      <c r="I25" s="97">
        <v>43858</v>
      </c>
      <c r="J25" s="97">
        <v>44709</v>
      </c>
      <c r="K25" s="97">
        <v>46707</v>
      </c>
      <c r="L25" s="97">
        <v>46957</v>
      </c>
      <c r="M25" s="97">
        <v>46609</v>
      </c>
      <c r="N25" s="98">
        <v>47927</v>
      </c>
    </row>
    <row r="26" spans="1:15" ht="14.4" customHeight="1" x14ac:dyDescent="0.3">
      <c r="A26" s="3" t="s">
        <v>6</v>
      </c>
      <c r="B26" s="86">
        <v>11230350</v>
      </c>
      <c r="C26" s="87">
        <v>11394225</v>
      </c>
      <c r="D26" s="87">
        <v>11512474</v>
      </c>
      <c r="E26" s="87">
        <v>11547498</v>
      </c>
      <c r="F26" s="87">
        <v>11531143</v>
      </c>
      <c r="G26" s="87">
        <v>10859553</v>
      </c>
      <c r="H26" s="87">
        <v>10615900</v>
      </c>
      <c r="I26" s="87">
        <v>10931894</v>
      </c>
      <c r="J26" s="87">
        <v>10994848</v>
      </c>
      <c r="K26" s="87">
        <v>11205099</v>
      </c>
      <c r="L26" s="87">
        <v>11232840</v>
      </c>
      <c r="M26" s="87">
        <v>11087504</v>
      </c>
      <c r="N26" s="88">
        <v>11140063</v>
      </c>
      <c r="O26" s="155"/>
    </row>
    <row r="27" spans="1:15" ht="14.4" customHeight="1" x14ac:dyDescent="0.2">
      <c r="A27" s="1" t="s">
        <v>91</v>
      </c>
      <c r="B27" s="89">
        <v>1461848</v>
      </c>
      <c r="C27" s="90">
        <v>1398986</v>
      </c>
      <c r="D27" s="90">
        <v>1455173</v>
      </c>
      <c r="E27" s="90">
        <v>1472381</v>
      </c>
      <c r="F27" s="90">
        <v>1435058</v>
      </c>
      <c r="G27" s="90">
        <v>1666487</v>
      </c>
      <c r="H27" s="90">
        <v>2155501</v>
      </c>
      <c r="I27" s="90">
        <v>1560249</v>
      </c>
      <c r="J27" s="90">
        <v>1450509</v>
      </c>
      <c r="K27" s="90">
        <v>1465319</v>
      </c>
      <c r="L27" s="90">
        <v>1475017</v>
      </c>
      <c r="M27" s="90">
        <v>1482950</v>
      </c>
      <c r="N27" s="91">
        <v>1591040</v>
      </c>
    </row>
    <row r="28" spans="1:15" ht="14.4" customHeight="1" x14ac:dyDescent="0.2">
      <c r="A28" s="1" t="s">
        <v>92</v>
      </c>
      <c r="B28" s="92">
        <v>3251945</v>
      </c>
      <c r="C28" s="93">
        <v>3391205</v>
      </c>
      <c r="D28" s="93">
        <v>3456556</v>
      </c>
      <c r="E28" s="93">
        <v>3431348</v>
      </c>
      <c r="F28" s="93">
        <v>3377314</v>
      </c>
      <c r="G28" s="93">
        <v>2626501</v>
      </c>
      <c r="H28" s="93">
        <v>2497869</v>
      </c>
      <c r="I28" s="93">
        <v>3004158</v>
      </c>
      <c r="J28" s="93">
        <v>3092398</v>
      </c>
      <c r="K28" s="93">
        <v>3204025</v>
      </c>
      <c r="L28" s="93">
        <v>3183585</v>
      </c>
      <c r="M28" s="93">
        <v>3076610</v>
      </c>
      <c r="N28" s="94">
        <v>3033681</v>
      </c>
    </row>
    <row r="29" spans="1:15" ht="14.4" customHeight="1" x14ac:dyDescent="0.2">
      <c r="A29" s="1" t="s">
        <v>3</v>
      </c>
      <c r="B29" s="92">
        <v>3765245</v>
      </c>
      <c r="C29" s="93">
        <v>3753233</v>
      </c>
      <c r="D29" s="93">
        <v>3753643</v>
      </c>
      <c r="E29" s="93">
        <v>3793201</v>
      </c>
      <c r="F29" s="93">
        <v>3804571</v>
      </c>
      <c r="G29" s="93">
        <v>3750916</v>
      </c>
      <c r="H29" s="93">
        <v>3592824</v>
      </c>
      <c r="I29" s="93">
        <v>3714247</v>
      </c>
      <c r="J29" s="93">
        <v>3757503</v>
      </c>
      <c r="K29" s="93">
        <v>3767990</v>
      </c>
      <c r="L29" s="93">
        <v>3804377</v>
      </c>
      <c r="M29" s="93">
        <v>3802126</v>
      </c>
      <c r="N29" s="94">
        <v>3813897</v>
      </c>
    </row>
    <row r="30" spans="1:15" ht="14.4" customHeight="1" x14ac:dyDescent="0.2">
      <c r="A30" s="1" t="s">
        <v>4</v>
      </c>
      <c r="B30" s="92">
        <v>1980351</v>
      </c>
      <c r="C30" s="93">
        <v>2094651</v>
      </c>
      <c r="D30" s="93">
        <v>2084184</v>
      </c>
      <c r="E30" s="93">
        <v>2093175</v>
      </c>
      <c r="F30" s="93">
        <v>2005851</v>
      </c>
      <c r="G30" s="93">
        <v>2012916</v>
      </c>
      <c r="H30" s="93">
        <v>1802675</v>
      </c>
      <c r="I30" s="93">
        <v>1954041</v>
      </c>
      <c r="J30" s="93">
        <v>1975597</v>
      </c>
      <c r="K30" s="93">
        <v>2036044</v>
      </c>
      <c r="L30" s="93">
        <v>2024885</v>
      </c>
      <c r="M30" s="93">
        <v>1866746</v>
      </c>
      <c r="N30" s="94">
        <v>1951857</v>
      </c>
    </row>
    <row r="31" spans="1:15" ht="14.4" customHeight="1" x14ac:dyDescent="0.2">
      <c r="A31" s="2" t="s">
        <v>5</v>
      </c>
      <c r="B31" s="96">
        <v>770961</v>
      </c>
      <c r="C31" s="97">
        <v>756150</v>
      </c>
      <c r="D31" s="97">
        <v>762918</v>
      </c>
      <c r="E31" s="97">
        <v>757393</v>
      </c>
      <c r="F31" s="97">
        <v>908349</v>
      </c>
      <c r="G31" s="97">
        <v>802733</v>
      </c>
      <c r="H31" s="97">
        <v>567031</v>
      </c>
      <c r="I31" s="97">
        <v>699199</v>
      </c>
      <c r="J31" s="97">
        <v>718841</v>
      </c>
      <c r="K31" s="97">
        <v>731721</v>
      </c>
      <c r="L31" s="97">
        <v>744976</v>
      </c>
      <c r="M31" s="97">
        <v>859072</v>
      </c>
      <c r="N31" s="98">
        <v>749588</v>
      </c>
    </row>
    <row r="32" spans="1:15" ht="14.4" customHeight="1" x14ac:dyDescent="0.3">
      <c r="A32" s="3" t="s">
        <v>32</v>
      </c>
      <c r="B32" s="86">
        <v>9417516</v>
      </c>
      <c r="C32" s="87">
        <v>9477077</v>
      </c>
      <c r="D32" s="87">
        <v>9518959</v>
      </c>
      <c r="E32" s="87">
        <v>9494057</v>
      </c>
      <c r="F32" s="87">
        <v>9454145</v>
      </c>
      <c r="G32" s="87">
        <v>9182596</v>
      </c>
      <c r="H32" s="87">
        <v>9042631</v>
      </c>
      <c r="I32" s="87">
        <v>9232796</v>
      </c>
      <c r="J32" s="87">
        <v>9191535</v>
      </c>
      <c r="K32" s="87">
        <v>9335823</v>
      </c>
      <c r="L32" s="87">
        <v>9321738</v>
      </c>
      <c r="M32" s="87">
        <v>9250750</v>
      </c>
      <c r="N32" s="88">
        <v>9265650</v>
      </c>
      <c r="O32" s="155"/>
    </row>
    <row r="33" spans="1:14" ht="14.4" customHeight="1" x14ac:dyDescent="0.2">
      <c r="A33" s="1" t="s">
        <v>91</v>
      </c>
      <c r="B33" s="89">
        <v>1388790</v>
      </c>
      <c r="C33" s="90">
        <v>1337283</v>
      </c>
      <c r="D33" s="90">
        <v>1404659</v>
      </c>
      <c r="E33" s="90">
        <v>1372699</v>
      </c>
      <c r="F33" s="90">
        <v>1358588</v>
      </c>
      <c r="G33" s="90">
        <v>1597823</v>
      </c>
      <c r="H33" s="90">
        <v>2057643</v>
      </c>
      <c r="I33" s="90">
        <v>1488743</v>
      </c>
      <c r="J33" s="90">
        <v>1400168</v>
      </c>
      <c r="K33" s="90">
        <v>1396613</v>
      </c>
      <c r="L33" s="90">
        <v>1422681</v>
      </c>
      <c r="M33" s="90">
        <v>1414790</v>
      </c>
      <c r="N33" s="91">
        <v>1504860</v>
      </c>
    </row>
    <row r="34" spans="1:14" ht="14.4" customHeight="1" x14ac:dyDescent="0.2">
      <c r="A34" s="1" t="s">
        <v>92</v>
      </c>
      <c r="B34" s="92">
        <v>2505351</v>
      </c>
      <c r="C34" s="93">
        <v>2530961</v>
      </c>
      <c r="D34" s="93">
        <v>2516096</v>
      </c>
      <c r="E34" s="93">
        <v>2483086</v>
      </c>
      <c r="F34" s="93">
        <v>2383735</v>
      </c>
      <c r="G34" s="93">
        <v>2002958</v>
      </c>
      <c r="H34" s="93">
        <v>1966691</v>
      </c>
      <c r="I34" s="93">
        <v>2353552</v>
      </c>
      <c r="J34" s="93">
        <v>2324218</v>
      </c>
      <c r="K34" s="93">
        <v>2395800</v>
      </c>
      <c r="L34" s="93">
        <v>2323495</v>
      </c>
      <c r="M34" s="93">
        <v>2299044</v>
      </c>
      <c r="N34" s="94">
        <v>2237525</v>
      </c>
    </row>
    <row r="35" spans="1:14" ht="14.4" customHeight="1" x14ac:dyDescent="0.2">
      <c r="A35" s="1" t="s">
        <v>3</v>
      </c>
      <c r="B35" s="92">
        <v>3557952</v>
      </c>
      <c r="C35" s="93">
        <v>3588206</v>
      </c>
      <c r="D35" s="93">
        <v>3588841</v>
      </c>
      <c r="E35" s="93">
        <v>3625014</v>
      </c>
      <c r="F35" s="93">
        <v>3644052</v>
      </c>
      <c r="G35" s="93">
        <v>3537607</v>
      </c>
      <c r="H35" s="93">
        <v>3315321</v>
      </c>
      <c r="I35" s="93">
        <v>3536027</v>
      </c>
      <c r="J35" s="93">
        <v>3585428</v>
      </c>
      <c r="K35" s="93">
        <v>3598924</v>
      </c>
      <c r="L35" s="93">
        <v>3636583</v>
      </c>
      <c r="M35" s="93">
        <v>3615430</v>
      </c>
      <c r="N35" s="94">
        <v>3604225</v>
      </c>
    </row>
    <row r="36" spans="1:14" ht="14.4" customHeight="1" x14ac:dyDescent="0.2">
      <c r="A36" s="1" t="s">
        <v>4</v>
      </c>
      <c r="B36" s="92">
        <v>1476726</v>
      </c>
      <c r="C36" s="93">
        <v>1526822</v>
      </c>
      <c r="D36" s="93">
        <v>1513804</v>
      </c>
      <c r="E36" s="93">
        <v>1519319</v>
      </c>
      <c r="F36" s="93">
        <v>1547689</v>
      </c>
      <c r="G36" s="93">
        <v>1493836</v>
      </c>
      <c r="H36" s="93">
        <v>1302017</v>
      </c>
      <c r="I36" s="93">
        <v>1407195</v>
      </c>
      <c r="J36" s="93">
        <v>1415605</v>
      </c>
      <c r="K36" s="93">
        <v>1474879</v>
      </c>
      <c r="L36" s="93">
        <v>1464799</v>
      </c>
      <c r="M36" s="93">
        <v>1423933</v>
      </c>
      <c r="N36" s="94">
        <v>1455398</v>
      </c>
    </row>
    <row r="37" spans="1:14" ht="14.4" customHeight="1" x14ac:dyDescent="0.2">
      <c r="A37" s="2" t="s">
        <v>5</v>
      </c>
      <c r="B37" s="96">
        <v>488697</v>
      </c>
      <c r="C37" s="97">
        <v>493805</v>
      </c>
      <c r="D37" s="97">
        <v>495559</v>
      </c>
      <c r="E37" s="97">
        <v>493939</v>
      </c>
      <c r="F37" s="97">
        <v>520081</v>
      </c>
      <c r="G37" s="97">
        <v>550372</v>
      </c>
      <c r="H37" s="97">
        <v>400959</v>
      </c>
      <c r="I37" s="97">
        <v>447279</v>
      </c>
      <c r="J37" s="97">
        <v>466116</v>
      </c>
      <c r="K37" s="97">
        <v>469607</v>
      </c>
      <c r="L37" s="97">
        <v>474180</v>
      </c>
      <c r="M37" s="97">
        <v>497553</v>
      </c>
      <c r="N37" s="98">
        <v>463642</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6" t="s">
        <v>0</v>
      </c>
      <c r="B40" s="208" t="s">
        <v>29</v>
      </c>
      <c r="C40" s="209"/>
      <c r="D40" s="209"/>
      <c r="E40" s="209"/>
      <c r="F40" s="209"/>
      <c r="G40" s="209"/>
      <c r="H40" s="209"/>
      <c r="I40" s="209"/>
      <c r="J40" s="209"/>
      <c r="K40" s="209"/>
      <c r="L40" s="209"/>
      <c r="M40" s="210"/>
    </row>
    <row r="41" spans="1:14" ht="14.4" customHeight="1" x14ac:dyDescent="0.2">
      <c r="A41" s="207"/>
      <c r="B41" s="99" t="s">
        <v>1206</v>
      </c>
      <c r="C41" s="100" t="s">
        <v>1207</v>
      </c>
      <c r="D41" s="100" t="s">
        <v>1208</v>
      </c>
      <c r="E41" s="100" t="s">
        <v>1209</v>
      </c>
      <c r="F41" s="100" t="s">
        <v>1210</v>
      </c>
      <c r="G41" s="100" t="s">
        <v>1212</v>
      </c>
      <c r="H41" s="100" t="s">
        <v>2329</v>
      </c>
      <c r="I41" s="100" t="s">
        <v>2330</v>
      </c>
      <c r="J41" s="100" t="s">
        <v>2334</v>
      </c>
      <c r="K41" s="100" t="s">
        <v>2335</v>
      </c>
      <c r="L41" s="100" t="s">
        <v>2338</v>
      </c>
      <c r="M41" s="101" t="s">
        <v>2340</v>
      </c>
    </row>
    <row r="42" spans="1:14" ht="14.4" customHeight="1" x14ac:dyDescent="0.2">
      <c r="A42" s="3" t="s">
        <v>1</v>
      </c>
      <c r="B42" s="102">
        <v>1.3319384185125054E-2</v>
      </c>
      <c r="C42" s="103">
        <v>1.0086159972928589E-2</v>
      </c>
      <c r="D42" s="103">
        <v>3.1009040702398775E-3</v>
      </c>
      <c r="E42" s="103">
        <v>-1.6645229195359889E-3</v>
      </c>
      <c r="F42" s="103">
        <v>-5.3776602401855562E-2</v>
      </c>
      <c r="G42" s="103">
        <v>-3.3886388477035553E-2</v>
      </c>
      <c r="H42" s="103">
        <v>3.1870651818076676E-2</v>
      </c>
      <c r="I42" s="103">
        <v>1.0119663726031141E-2</v>
      </c>
      <c r="J42" s="103">
        <v>1.9098687875946058E-2</v>
      </c>
      <c r="K42" s="103">
        <v>4.0703721127689435E-3</v>
      </c>
      <c r="L42" s="103">
        <v>-9.5957796214372303E-3</v>
      </c>
      <c r="M42" s="104">
        <v>4.6625071550295879E-3</v>
      </c>
    </row>
    <row r="43" spans="1:14" ht="14.4" customHeight="1" x14ac:dyDescent="0.2">
      <c r="A43" s="1" t="s">
        <v>91</v>
      </c>
      <c r="B43" s="105">
        <v>-4.4523904771474672E-2</v>
      </c>
      <c r="C43" s="106">
        <v>4.0536706067707352E-2</v>
      </c>
      <c r="D43" s="106">
        <v>1.2336191246243269E-2</v>
      </c>
      <c r="E43" s="106">
        <v>-1.7510547330971134E-2</v>
      </c>
      <c r="F43" s="106">
        <v>0.19383829191101659</v>
      </c>
      <c r="G43" s="106">
        <v>0.24586749207973901</v>
      </c>
      <c r="H43" s="106">
        <v>-0.26017059451125846</v>
      </c>
      <c r="I43" s="106">
        <v>-7.7586342081037998E-2</v>
      </c>
      <c r="J43" s="106">
        <v>6.2498504594515293E-3</v>
      </c>
      <c r="K43" s="106">
        <v>6.405635607750087E-3</v>
      </c>
      <c r="L43" s="106">
        <v>1.7564464694182463E-3</v>
      </c>
      <c r="M43" s="107">
        <v>7.5483525800249016E-2</v>
      </c>
    </row>
    <row r="44" spans="1:14" ht="14.4" customHeight="1" x14ac:dyDescent="0.2">
      <c r="A44" s="1" t="s">
        <v>92</v>
      </c>
      <c r="B44" s="108">
        <v>3.0736917874629687E-2</v>
      </c>
      <c r="C44" s="109">
        <v>1.3660603594547545E-2</v>
      </c>
      <c r="D44" s="109">
        <v>-6.2630793912001291E-3</v>
      </c>
      <c r="E44" s="109">
        <v>-1.5225381977719691E-2</v>
      </c>
      <c r="F44" s="109">
        <v>-0.16982507259174243</v>
      </c>
      <c r="G44" s="109">
        <v>-2.4004122224842831E-2</v>
      </c>
      <c r="H44" s="109">
        <v>0.13116430302348647</v>
      </c>
      <c r="I44" s="109">
        <v>2.9082922508079631E-2</v>
      </c>
      <c r="J44" s="109">
        <v>2.8213234646677392E-2</v>
      </c>
      <c r="K44" s="109">
        <v>-2.6182472203782393E-3</v>
      </c>
      <c r="L44" s="109">
        <v>-2.0062346088056644E-2</v>
      </c>
      <c r="M44" s="110">
        <v>-1.0381187146821444E-2</v>
      </c>
    </row>
    <row r="45" spans="1:14" ht="14.4" customHeight="1" x14ac:dyDescent="0.2">
      <c r="A45" s="1" t="s">
        <v>3</v>
      </c>
      <c r="B45" s="108">
        <v>-8.6737558930133883E-4</v>
      </c>
      <c r="C45" s="109">
        <v>2.1747179473286214E-3</v>
      </c>
      <c r="D45" s="109">
        <v>1.1182453718271979E-2</v>
      </c>
      <c r="E45" s="109">
        <v>2.5085537532157187E-3</v>
      </c>
      <c r="F45" s="109">
        <v>-2.6135071476408728E-2</v>
      </c>
      <c r="G45" s="109">
        <v>-6.8291513558619343E-2</v>
      </c>
      <c r="H45" s="109">
        <v>4.7118337496055554E-2</v>
      </c>
      <c r="I45" s="109">
        <v>2.0109374592221167E-2</v>
      </c>
      <c r="J45" s="109">
        <v>7.3187773558129176E-3</v>
      </c>
      <c r="K45" s="109">
        <v>1.181534866815266E-2</v>
      </c>
      <c r="L45" s="109">
        <v>1.4030469680924623E-3</v>
      </c>
      <c r="M45" s="110">
        <v>3.0535293412411852E-3</v>
      </c>
    </row>
    <row r="46" spans="1:14" ht="14.4" customHeight="1" x14ac:dyDescent="0.2">
      <c r="A46" s="1" t="s">
        <v>4</v>
      </c>
      <c r="B46" s="108">
        <v>5.5618606783363507E-2</v>
      </c>
      <c r="C46" s="109">
        <v>-3.0869189884856997E-3</v>
      </c>
      <c r="D46" s="109">
        <v>5.5836240736029585E-3</v>
      </c>
      <c r="E46" s="109">
        <v>-3.6005217639127909E-2</v>
      </c>
      <c r="F46" s="109">
        <v>-2.956417404292809E-4</v>
      </c>
      <c r="G46" s="109">
        <v>-0.12269666786019927</v>
      </c>
      <c r="H46" s="109">
        <v>8.7686144351817041E-2</v>
      </c>
      <c r="I46" s="109">
        <v>1.5578647040705497E-2</v>
      </c>
      <c r="J46" s="109">
        <v>3.1481217183591606E-2</v>
      </c>
      <c r="K46" s="109">
        <v>-2.434586143113066E-3</v>
      </c>
      <c r="L46" s="109">
        <v>-7.1624860441868304E-2</v>
      </c>
      <c r="M46" s="110">
        <v>4.1843346327520355E-2</v>
      </c>
    </row>
    <row r="47" spans="1:14" ht="14.4" customHeight="1" x14ac:dyDescent="0.2">
      <c r="A47" s="2" t="s">
        <v>5</v>
      </c>
      <c r="B47" s="111">
        <v>-1.6142860970447176E-2</v>
      </c>
      <c r="C47" s="112">
        <v>9.3309285994570782E-3</v>
      </c>
      <c r="D47" s="112">
        <v>-5.3434618323278827E-3</v>
      </c>
      <c r="E47" s="112">
        <v>0.18810848400556329</v>
      </c>
      <c r="F47" s="112">
        <v>-0.10450044313268866</v>
      </c>
      <c r="G47" s="112">
        <v>-0.29433838066608103</v>
      </c>
      <c r="H47" s="112">
        <v>0.22029876140144586</v>
      </c>
      <c r="I47" s="112">
        <v>2.7579310873862974E-2</v>
      </c>
      <c r="J47" s="112">
        <v>1.9485298932617381E-2</v>
      </c>
      <c r="K47" s="112">
        <v>1.7349067608051098E-2</v>
      </c>
      <c r="L47" s="112">
        <v>0.14363336292337861</v>
      </c>
      <c r="M47" s="113">
        <v>-0.11943057213301372</v>
      </c>
    </row>
    <row r="48" spans="1:14" ht="14.4" customHeight="1" x14ac:dyDescent="0.2">
      <c r="A48" s="3" t="s">
        <v>2</v>
      </c>
      <c r="B48" s="114">
        <v>7.3137456991250981E-3</v>
      </c>
      <c r="C48" s="115">
        <v>8.6992574598134843E-3</v>
      </c>
      <c r="D48" s="115">
        <v>3.3800575775895648E-3</v>
      </c>
      <c r="E48" s="115">
        <v>-2.8456906229445502E-3</v>
      </c>
      <c r="F48" s="115">
        <v>-3.2498323049829907E-2</v>
      </c>
      <c r="G48" s="115">
        <v>-8.7000985501971648E-2</v>
      </c>
      <c r="H48" s="115">
        <v>4.2323987320302722E-2</v>
      </c>
      <c r="I48" s="115">
        <v>3.1519486401646875E-2</v>
      </c>
      <c r="J48" s="115">
        <v>1.898387693378881E-2</v>
      </c>
      <c r="K48" s="115">
        <v>1.1701103616627106E-2</v>
      </c>
      <c r="L48" s="115">
        <v>6.2541869409233454E-3</v>
      </c>
      <c r="M48" s="116">
        <v>4.3002967125026588E-3</v>
      </c>
    </row>
    <row r="49" spans="1:13" ht="14.4" customHeight="1" x14ac:dyDescent="0.2">
      <c r="A49" s="1" t="s">
        <v>91</v>
      </c>
      <c r="B49" s="108">
        <v>-6.2991211107699202E-2</v>
      </c>
      <c r="C49" s="109">
        <v>4.5171518914466399E-2</v>
      </c>
      <c r="D49" s="109">
        <v>1.8635119446115778E-2</v>
      </c>
      <c r="E49" s="109">
        <v>7.8501189664065496E-2</v>
      </c>
      <c r="F49" s="109">
        <v>0.55438220274919392</v>
      </c>
      <c r="G49" s="109">
        <v>-0.14756311195144586</v>
      </c>
      <c r="H49" s="109">
        <v>-5.9590620124350881E-2</v>
      </c>
      <c r="I49" s="109">
        <v>-0.14762653526148969</v>
      </c>
      <c r="J49" s="109">
        <v>-3.5471243163941929E-2</v>
      </c>
      <c r="K49" s="109">
        <v>4.0585821316968486E-3</v>
      </c>
      <c r="L49" s="109">
        <v>-3.8306935445164385E-2</v>
      </c>
      <c r="M49" s="110">
        <v>0.10549299728625347</v>
      </c>
    </row>
    <row r="50" spans="1:13" ht="14.4" customHeight="1" x14ac:dyDescent="0.2">
      <c r="A50" s="1" t="s">
        <v>92</v>
      </c>
      <c r="B50" s="108">
        <v>5.9890645423704911E-3</v>
      </c>
      <c r="C50" s="109">
        <v>1.7531012555234268E-3</v>
      </c>
      <c r="D50" s="109">
        <v>-4.0392592254743865E-3</v>
      </c>
      <c r="E50" s="109">
        <v>-1.4102213445281153E-2</v>
      </c>
      <c r="F50" s="109">
        <v>-5.7035014087589937E-2</v>
      </c>
      <c r="G50" s="109">
        <v>2.0251558746524873E-2</v>
      </c>
      <c r="H50" s="109">
        <v>1.3002224908926885E-2</v>
      </c>
      <c r="I50" s="109">
        <v>2.8514700995213599E-2</v>
      </c>
      <c r="J50" s="109">
        <v>1.2736581169995652E-2</v>
      </c>
      <c r="K50" s="109">
        <v>4.9355352899548635E-3</v>
      </c>
      <c r="L50" s="109">
        <v>6.8236692753375506E-3</v>
      </c>
      <c r="M50" s="110">
        <v>-3.5727052013309521E-3</v>
      </c>
    </row>
    <row r="51" spans="1:13" ht="14.4" customHeight="1" x14ac:dyDescent="0.2">
      <c r="A51" s="1" t="s">
        <v>3</v>
      </c>
      <c r="B51" s="108">
        <v>1.8729134458112074E-2</v>
      </c>
      <c r="C51" s="109">
        <v>1.9224974651889618E-2</v>
      </c>
      <c r="D51" s="109">
        <v>1.6398006085324011E-2</v>
      </c>
      <c r="E51" s="109">
        <v>-1.4288474317900508E-3</v>
      </c>
      <c r="F51" s="109">
        <v>-0.12346492720097972</v>
      </c>
      <c r="G51" s="109">
        <v>-0.30615670465185096</v>
      </c>
      <c r="H51" s="109">
        <v>0.21445002237386732</v>
      </c>
      <c r="I51" s="109">
        <v>0.11059872017409778</v>
      </c>
      <c r="J51" s="109">
        <v>5.1416233813359878E-2</v>
      </c>
      <c r="K51" s="109">
        <v>3.1864986724976521E-2</v>
      </c>
      <c r="L51" s="109">
        <v>1.953293913874455E-2</v>
      </c>
      <c r="M51" s="110">
        <v>2.6760335652406203E-3</v>
      </c>
    </row>
    <row r="52" spans="1:13" ht="14.4" customHeight="1" x14ac:dyDescent="0.2">
      <c r="A52" s="1" t="s">
        <v>4</v>
      </c>
      <c r="B52" s="108">
        <v>3.1853508174971262E-2</v>
      </c>
      <c r="C52" s="109">
        <v>1.9087417490148698E-2</v>
      </c>
      <c r="D52" s="109">
        <v>1.9975309581948802E-2</v>
      </c>
      <c r="E52" s="109">
        <v>2.7757931218341775E-2</v>
      </c>
      <c r="F52" s="109">
        <v>-4.0024694432339331E-2</v>
      </c>
      <c r="G52" s="109">
        <v>-0.3212315108543512</v>
      </c>
      <c r="H52" s="109">
        <v>0.14105891719745223</v>
      </c>
      <c r="I52" s="109">
        <v>7.7576281948408071E-2</v>
      </c>
      <c r="J52" s="109">
        <v>4.2794703273221747E-2</v>
      </c>
      <c r="K52" s="109">
        <v>3.6077096942450509E-2</v>
      </c>
      <c r="L52" s="109">
        <v>6.9282126889376339E-3</v>
      </c>
      <c r="M52" s="110">
        <v>1.7856079995238379E-4</v>
      </c>
    </row>
    <row r="53" spans="1:13" ht="14.4" customHeight="1" x14ac:dyDescent="0.2">
      <c r="A53" s="2" t="s">
        <v>5</v>
      </c>
      <c r="B53" s="108">
        <v>3.1030012962409013E-2</v>
      </c>
      <c r="C53" s="109">
        <v>1.4893328949149919E-2</v>
      </c>
      <c r="D53" s="109">
        <v>2.2259915000667034E-2</v>
      </c>
      <c r="E53" s="109">
        <v>2.9940901209940529E-2</v>
      </c>
      <c r="F53" s="109">
        <v>8.9057833288080368E-2</v>
      </c>
      <c r="G53" s="109">
        <v>-0.30386437297432062</v>
      </c>
      <c r="H53" s="109">
        <v>4.715517035551417E-2</v>
      </c>
      <c r="I53" s="109">
        <v>1.9403529572711933E-2</v>
      </c>
      <c r="J53" s="109">
        <v>4.4688988794202508E-2</v>
      </c>
      <c r="K53" s="109">
        <v>5.3525167533774384E-3</v>
      </c>
      <c r="L53" s="109">
        <v>-7.4110356283408228E-3</v>
      </c>
      <c r="M53" s="110">
        <v>2.8277800424810658E-2</v>
      </c>
    </row>
    <row r="54" spans="1:13" ht="14.4" customHeight="1" x14ac:dyDescent="0.2">
      <c r="A54" s="3" t="s">
        <v>6</v>
      </c>
      <c r="B54" s="117">
        <v>1.4592154296170645E-2</v>
      </c>
      <c r="C54" s="118">
        <v>1.0377976562688554E-2</v>
      </c>
      <c r="D54" s="118">
        <v>3.0422652854634026E-3</v>
      </c>
      <c r="E54" s="118">
        <v>-1.4163241249316519E-3</v>
      </c>
      <c r="F54" s="118">
        <v>-5.8241407638427514E-2</v>
      </c>
      <c r="G54" s="118">
        <v>-2.2436743022479839E-2</v>
      </c>
      <c r="H54" s="118">
        <v>2.9766105558643167E-2</v>
      </c>
      <c r="I54" s="118">
        <v>5.7587459227101912E-3</v>
      </c>
      <c r="J54" s="118">
        <v>1.9122683642375047E-2</v>
      </c>
      <c r="K54" s="118">
        <v>2.4757478715716837E-3</v>
      </c>
      <c r="L54" s="118">
        <v>-1.2938491067263488E-2</v>
      </c>
      <c r="M54" s="119">
        <v>4.7403816043719129E-3</v>
      </c>
    </row>
    <row r="55" spans="1:13" ht="14.4" customHeight="1" x14ac:dyDescent="0.2">
      <c r="A55" s="1" t="s">
        <v>91</v>
      </c>
      <c r="B55" s="108">
        <v>-4.3001734790484372E-2</v>
      </c>
      <c r="C55" s="109">
        <v>4.0162660669942375E-2</v>
      </c>
      <c r="D55" s="109">
        <v>1.1825398079815939E-2</v>
      </c>
      <c r="E55" s="109">
        <v>-2.534873786064884E-2</v>
      </c>
      <c r="F55" s="109">
        <v>0.16126804630892969</v>
      </c>
      <c r="G55" s="109">
        <v>0.29344003283553965</v>
      </c>
      <c r="H55" s="109">
        <v>-0.27615482433086325</v>
      </c>
      <c r="I55" s="109">
        <v>-7.0334927309679413E-2</v>
      </c>
      <c r="J55" s="109">
        <v>1.0210208968024327E-2</v>
      </c>
      <c r="K55" s="109">
        <v>6.6183540921806103E-3</v>
      </c>
      <c r="L55" s="109">
        <v>5.3782430982151396E-3</v>
      </c>
      <c r="M55" s="110">
        <v>7.2888499275093568E-2</v>
      </c>
    </row>
    <row r="56" spans="1:13" ht="14.4" customHeight="1" x14ac:dyDescent="0.2">
      <c r="A56" s="1" t="s">
        <v>92</v>
      </c>
      <c r="B56" s="108">
        <v>4.282360249020202E-2</v>
      </c>
      <c r="C56" s="109">
        <v>1.9270731200266573E-2</v>
      </c>
      <c r="D56" s="109">
        <v>-7.292808217196539E-3</v>
      </c>
      <c r="E56" s="109">
        <v>-1.5747164088282507E-2</v>
      </c>
      <c r="F56" s="109">
        <v>-0.22231068831621814</v>
      </c>
      <c r="G56" s="109">
        <v>-4.8974662488230541E-2</v>
      </c>
      <c r="H56" s="109">
        <v>0.20268837156792449</v>
      </c>
      <c r="I56" s="109">
        <v>2.937262287802439E-2</v>
      </c>
      <c r="J56" s="109">
        <v>3.609722939932053E-2</v>
      </c>
      <c r="K56" s="109">
        <v>-6.3794758155757214E-3</v>
      </c>
      <c r="L56" s="109">
        <v>-3.3602055544299902E-2</v>
      </c>
      <c r="M56" s="110">
        <v>-1.3953344752828601E-2</v>
      </c>
    </row>
    <row r="57" spans="1:13" ht="14.4" customHeight="1" x14ac:dyDescent="0.2">
      <c r="A57" s="1" t="s">
        <v>3</v>
      </c>
      <c r="B57" s="108">
        <v>-3.1902306490015921E-3</v>
      </c>
      <c r="C57" s="109">
        <v>1.0923915461683301E-4</v>
      </c>
      <c r="D57" s="109">
        <v>1.0538562138168174E-2</v>
      </c>
      <c r="E57" s="109">
        <v>2.9974683651090464E-3</v>
      </c>
      <c r="F57" s="109">
        <v>-1.4102772691060306E-2</v>
      </c>
      <c r="G57" s="109">
        <v>-4.2147571419887835E-2</v>
      </c>
      <c r="H57" s="109">
        <v>3.3795977760112936E-2</v>
      </c>
      <c r="I57" s="109">
        <v>1.1645967540661674E-2</v>
      </c>
      <c r="J57" s="109">
        <v>2.7909492021696322E-3</v>
      </c>
      <c r="K57" s="109">
        <v>9.6568727624011738E-3</v>
      </c>
      <c r="L57" s="109">
        <v>-5.9168689117824027E-4</v>
      </c>
      <c r="M57" s="110">
        <v>3.0958995046455589E-3</v>
      </c>
    </row>
    <row r="58" spans="1:13" ht="14.4" customHeight="1" x14ac:dyDescent="0.2">
      <c r="A58" s="1" t="s">
        <v>4</v>
      </c>
      <c r="B58" s="108">
        <v>5.7717041069992141E-2</v>
      </c>
      <c r="C58" s="109">
        <v>-4.9970138223503578E-3</v>
      </c>
      <c r="D58" s="109">
        <v>4.3139185407814282E-3</v>
      </c>
      <c r="E58" s="109">
        <v>-4.1718442079615892E-2</v>
      </c>
      <c r="F58" s="109">
        <v>3.5221958161398828E-3</v>
      </c>
      <c r="G58" s="109">
        <v>-0.10444598781071839</v>
      </c>
      <c r="H58" s="109">
        <v>8.3967437280707838E-2</v>
      </c>
      <c r="I58" s="109">
        <v>1.1031498315541998E-2</v>
      </c>
      <c r="J58" s="109">
        <v>3.0596827186921218E-2</v>
      </c>
      <c r="K58" s="109">
        <v>-5.4807263497252514E-3</v>
      </c>
      <c r="L58" s="109">
        <v>-7.8097768515249008E-2</v>
      </c>
      <c r="M58" s="110">
        <v>4.5593240858692076E-2</v>
      </c>
    </row>
    <row r="59" spans="1:13" ht="14.4" customHeight="1" x14ac:dyDescent="0.2">
      <c r="A59" s="2" t="s">
        <v>5</v>
      </c>
      <c r="B59" s="108">
        <v>-1.9211088498640009E-2</v>
      </c>
      <c r="C59" s="109">
        <v>8.9506050386828004E-3</v>
      </c>
      <c r="D59" s="109">
        <v>-7.2419316361653548E-3</v>
      </c>
      <c r="E59" s="109">
        <v>0.19931000154477266</v>
      </c>
      <c r="F59" s="109">
        <v>-0.11627248997907193</v>
      </c>
      <c r="G59" s="109">
        <v>-0.29362440562428604</v>
      </c>
      <c r="H59" s="109">
        <v>0.23308778532390645</v>
      </c>
      <c r="I59" s="109">
        <v>2.8092145440711442E-2</v>
      </c>
      <c r="J59" s="109">
        <v>1.7917731459390882E-2</v>
      </c>
      <c r="K59" s="109">
        <v>1.8114827919384575E-2</v>
      </c>
      <c r="L59" s="109">
        <v>0.15315392710637657</v>
      </c>
      <c r="M59" s="110">
        <v>-0.12744449824927365</v>
      </c>
    </row>
    <row r="60" spans="1:13" ht="14.4" customHeight="1" x14ac:dyDescent="0.2">
      <c r="A60" s="3" t="s">
        <v>32</v>
      </c>
      <c r="B60" s="117">
        <v>6.324491511349702E-3</v>
      </c>
      <c r="C60" s="118">
        <v>4.4192951054423217E-3</v>
      </c>
      <c r="D60" s="118">
        <v>-2.6160423634559197E-3</v>
      </c>
      <c r="E60" s="118">
        <v>-4.2038930248680835E-3</v>
      </c>
      <c r="F60" s="118">
        <v>-2.8722745420130535E-2</v>
      </c>
      <c r="G60" s="118">
        <v>-1.5242421641984466E-2</v>
      </c>
      <c r="H60" s="118">
        <v>2.1029830809197014E-2</v>
      </c>
      <c r="I60" s="118">
        <v>-4.4689604319211648E-3</v>
      </c>
      <c r="J60" s="118">
        <v>1.5697922055456462E-2</v>
      </c>
      <c r="K60" s="118">
        <v>-1.508704695879517E-3</v>
      </c>
      <c r="L60" s="118">
        <v>-7.6153180876784993E-3</v>
      </c>
      <c r="M60" s="119">
        <v>1.6106802151176932E-3</v>
      </c>
    </row>
    <row r="61" spans="1:13" ht="14.4" customHeight="1" x14ac:dyDescent="0.2">
      <c r="A61" s="1" t="s">
        <v>91</v>
      </c>
      <c r="B61" s="108">
        <v>-3.7087680642861769E-2</v>
      </c>
      <c r="C61" s="109">
        <v>5.0382753687888054E-2</v>
      </c>
      <c r="D61" s="109">
        <v>-2.2752853183584058E-2</v>
      </c>
      <c r="E61" s="109">
        <v>-1.0279748145806181E-2</v>
      </c>
      <c r="F61" s="109">
        <v>0.17609091203514238</v>
      </c>
      <c r="G61" s="109">
        <v>0.28777905938267256</v>
      </c>
      <c r="H61" s="109">
        <v>-0.27648139157278495</v>
      </c>
      <c r="I61" s="109">
        <v>-5.9496501410921832E-2</v>
      </c>
      <c r="J61" s="109">
        <v>-2.5389810365613269E-3</v>
      </c>
      <c r="K61" s="109">
        <v>1.8665156346103037E-2</v>
      </c>
      <c r="L61" s="109">
        <v>-5.546570172793479E-3</v>
      </c>
      <c r="M61" s="110">
        <v>6.3663158489952576E-2</v>
      </c>
    </row>
    <row r="62" spans="1:13" ht="14.4" customHeight="1" x14ac:dyDescent="0.2">
      <c r="A62" s="1" t="s">
        <v>92</v>
      </c>
      <c r="B62" s="108">
        <v>1.0222120573125283E-2</v>
      </c>
      <c r="C62" s="109">
        <v>-5.8732631597247058E-3</v>
      </c>
      <c r="D62" s="109">
        <v>-1.3119531210255889E-2</v>
      </c>
      <c r="E62" s="109">
        <v>-4.0011099092016951E-2</v>
      </c>
      <c r="F62" s="109">
        <v>-0.15973965226839393</v>
      </c>
      <c r="G62" s="109">
        <v>-1.8106720160882054E-2</v>
      </c>
      <c r="H62" s="109">
        <v>0.19670654922405198</v>
      </c>
      <c r="I62" s="109">
        <v>-1.2463714419736637E-2</v>
      </c>
      <c r="J62" s="109">
        <v>3.0798315820633006E-2</v>
      </c>
      <c r="K62" s="109">
        <v>-3.0179898155104766E-2</v>
      </c>
      <c r="L62" s="109">
        <v>-1.0523371042330627E-2</v>
      </c>
      <c r="M62" s="110">
        <v>-2.6758513538670856E-2</v>
      </c>
    </row>
    <row r="63" spans="1:13" ht="14.4" customHeight="1" x14ac:dyDescent="0.2">
      <c r="A63" s="1" t="s">
        <v>3</v>
      </c>
      <c r="B63" s="108">
        <v>8.5032063389275624E-3</v>
      </c>
      <c r="C63" s="109">
        <v>1.7696865787527249E-4</v>
      </c>
      <c r="D63" s="109">
        <v>1.0079298581352586E-2</v>
      </c>
      <c r="E63" s="109">
        <v>5.2518417859903441E-3</v>
      </c>
      <c r="F63" s="109">
        <v>-2.9210614996712451E-2</v>
      </c>
      <c r="G63" s="109">
        <v>-6.2835131205925362E-2</v>
      </c>
      <c r="H63" s="109">
        <v>6.6571532590660148E-2</v>
      </c>
      <c r="I63" s="109">
        <v>1.3970764363507405E-2</v>
      </c>
      <c r="J63" s="109">
        <v>3.7641252313531329E-3</v>
      </c>
      <c r="K63" s="109">
        <v>1.046396089497861E-2</v>
      </c>
      <c r="L63" s="109">
        <v>-5.8167241061182987E-3</v>
      </c>
      <c r="M63" s="110">
        <v>-3.099216414091823E-3</v>
      </c>
    </row>
    <row r="64" spans="1:13" ht="14.4" customHeight="1" x14ac:dyDescent="0.2">
      <c r="A64" s="1" t="s">
        <v>4</v>
      </c>
      <c r="B64" s="108">
        <v>3.3923693359499324E-2</v>
      </c>
      <c r="C64" s="109">
        <v>-8.5262067221981343E-3</v>
      </c>
      <c r="D64" s="109">
        <v>3.6431400630464708E-3</v>
      </c>
      <c r="E64" s="109">
        <v>1.8672839607745313E-2</v>
      </c>
      <c r="F64" s="109">
        <v>-3.479575030900911E-2</v>
      </c>
      <c r="G64" s="109">
        <v>-0.12840700050072432</v>
      </c>
      <c r="H64" s="109">
        <v>8.0780819298058318E-2</v>
      </c>
      <c r="I64" s="109">
        <v>5.9764282846371686E-3</v>
      </c>
      <c r="J64" s="109">
        <v>4.1871849845119227E-2</v>
      </c>
      <c r="K64" s="109">
        <v>-6.8344589623962372E-3</v>
      </c>
      <c r="L64" s="109">
        <v>-2.7898708286939026E-2</v>
      </c>
      <c r="M64" s="110">
        <v>2.2097247553080096E-2</v>
      </c>
    </row>
    <row r="65" spans="1:13" ht="14.4" customHeight="1" x14ac:dyDescent="0.2">
      <c r="A65" s="2" t="s">
        <v>5</v>
      </c>
      <c r="B65" s="111">
        <v>1.0452284339785184E-2</v>
      </c>
      <c r="C65" s="112">
        <v>3.5520093964216642E-3</v>
      </c>
      <c r="D65" s="112">
        <v>-3.2690355739679838E-3</v>
      </c>
      <c r="E65" s="112">
        <v>5.2925563682964902E-2</v>
      </c>
      <c r="F65" s="112">
        <v>5.8242850632882183E-2</v>
      </c>
      <c r="G65" s="112">
        <v>-0.27147638324624074</v>
      </c>
      <c r="H65" s="112">
        <v>0.11552303352711873</v>
      </c>
      <c r="I65" s="112">
        <v>4.2114653270106578E-2</v>
      </c>
      <c r="J65" s="112">
        <v>7.4895519570235738E-3</v>
      </c>
      <c r="K65" s="112">
        <v>9.7379298008760523E-3</v>
      </c>
      <c r="L65" s="112">
        <v>4.929140832595217E-2</v>
      </c>
      <c r="M65" s="113">
        <v>-6.8155553277741268E-2</v>
      </c>
    </row>
    <row r="66" spans="1:13" ht="14.4" customHeight="1" x14ac:dyDescent="0.2">
      <c r="A66" s="6"/>
      <c r="B66" s="20"/>
      <c r="C66" s="20"/>
      <c r="D66" s="20"/>
      <c r="E66" s="20"/>
      <c r="F66" s="20"/>
      <c r="G66" s="20"/>
      <c r="H66" s="20"/>
      <c r="I66" s="20"/>
      <c r="J66" s="20"/>
      <c r="K66" s="20"/>
      <c r="L66" s="20"/>
      <c r="M66" s="20"/>
    </row>
    <row r="68" spans="1:13" ht="14.4" customHeight="1" x14ac:dyDescent="0.2">
      <c r="A68" s="206" t="s">
        <v>0</v>
      </c>
      <c r="B68" s="208" t="s">
        <v>93</v>
      </c>
      <c r="C68" s="209"/>
      <c r="D68" s="209"/>
      <c r="E68" s="209"/>
      <c r="F68" s="209"/>
      <c r="G68" s="209"/>
      <c r="H68" s="209"/>
      <c r="I68" s="209"/>
      <c r="J68" s="209"/>
      <c r="K68" s="209"/>
      <c r="L68" s="209"/>
      <c r="M68" s="210"/>
    </row>
    <row r="69" spans="1:13" ht="14.4" customHeight="1" x14ac:dyDescent="0.2">
      <c r="A69" s="207"/>
      <c r="B69" s="99" t="s">
        <v>1206</v>
      </c>
      <c r="C69" s="100" t="s">
        <v>1207</v>
      </c>
      <c r="D69" s="100" t="s">
        <v>1208</v>
      </c>
      <c r="E69" s="100" t="s">
        <v>1209</v>
      </c>
      <c r="F69" s="100" t="s">
        <v>1210</v>
      </c>
      <c r="G69" s="100" t="s">
        <v>1212</v>
      </c>
      <c r="H69" s="100" t="s">
        <v>2329</v>
      </c>
      <c r="I69" s="100" t="s">
        <v>2330</v>
      </c>
      <c r="J69" s="100" t="s">
        <v>2334</v>
      </c>
      <c r="K69" s="100" t="s">
        <v>2335</v>
      </c>
      <c r="L69" s="100" t="s">
        <v>2338</v>
      </c>
      <c r="M69" s="101" t="s">
        <v>2340</v>
      </c>
    </row>
    <row r="70" spans="1:13" ht="14.4" customHeight="1" x14ac:dyDescent="0.2">
      <c r="A70" s="3" t="s">
        <v>1</v>
      </c>
      <c r="B70" s="102">
        <v>1.5974053737410704E-2</v>
      </c>
      <c r="C70" s="103">
        <v>1.2864332744261566E-2</v>
      </c>
      <c r="D70" s="103">
        <v>1.0965823590693367E-2</v>
      </c>
      <c r="E70" s="103">
        <v>7.7908722081106614E-3</v>
      </c>
      <c r="F70" s="103">
        <v>4.2284047589523244E-3</v>
      </c>
      <c r="G70" s="103">
        <v>4.2264652760765952E-3</v>
      </c>
      <c r="H70" s="103">
        <v>2.8055776495112167E-4</v>
      </c>
      <c r="I70" s="103">
        <v>-1.1608148315310193E-2</v>
      </c>
      <c r="J70" s="103">
        <v>3.3408717181399551E-3</v>
      </c>
      <c r="K70" s="103">
        <v>-1.8270001949847172E-3</v>
      </c>
      <c r="L70" s="103">
        <v>-1.1011880006363568E-2</v>
      </c>
      <c r="M70" s="104">
        <v>-5.6049830757959971E-3</v>
      </c>
    </row>
    <row r="71" spans="1:13" ht="14.4" customHeight="1" x14ac:dyDescent="0.2">
      <c r="A71" s="1" t="s">
        <v>91</v>
      </c>
      <c r="B71" s="105">
        <v>-5.2201692746616485E-2</v>
      </c>
      <c r="C71" s="106">
        <v>3.3643705820711896E-3</v>
      </c>
      <c r="D71" s="106">
        <v>1.8765416619755792E-2</v>
      </c>
      <c r="E71" s="106">
        <v>-7.1108482634072425E-3</v>
      </c>
      <c r="F71" s="106">
        <v>-4.964539762660908E-3</v>
      </c>
      <c r="G71" s="106">
        <v>1.3294060276740075E-2</v>
      </c>
      <c r="H71" s="106">
        <v>1.2727134771287424E-2</v>
      </c>
      <c r="I71" s="106">
        <v>-9.8843367394967629E-3</v>
      </c>
      <c r="J71" s="106">
        <v>3.9974751007844755E-2</v>
      </c>
      <c r="K71" s="106">
        <v>4.8603056565565683E-2</v>
      </c>
      <c r="L71" s="106">
        <v>1.9586972562291409E-2</v>
      </c>
      <c r="M71" s="107">
        <v>9.5088858849009153E-2</v>
      </c>
    </row>
    <row r="72" spans="1:13" ht="14.4" customHeight="1" x14ac:dyDescent="0.2">
      <c r="A72" s="1" t="s">
        <v>92</v>
      </c>
      <c r="B72" s="108">
        <v>2.2901854263275984E-2</v>
      </c>
      <c r="C72" s="109">
        <v>2.9912644052030785E-3</v>
      </c>
      <c r="D72" s="109">
        <v>-1.9062478773677653E-3</v>
      </c>
      <c r="E72" s="109">
        <v>4.7981047973332672E-3</v>
      </c>
      <c r="F72" s="109">
        <v>-6.2626485933832939E-3</v>
      </c>
      <c r="G72" s="109">
        <v>-5.5155155651673577E-3</v>
      </c>
      <c r="H72" s="109">
        <v>-5.2963416185300687E-3</v>
      </c>
      <c r="I72" s="109">
        <v>-2.1091493712713176E-2</v>
      </c>
      <c r="J72" s="109">
        <v>-5.6169020060897077E-3</v>
      </c>
      <c r="K72" s="109">
        <v>-1.8640352900342803E-2</v>
      </c>
      <c r="L72" s="109">
        <v>-3.5682751733164868E-2</v>
      </c>
      <c r="M72" s="110">
        <v>-4.0923330633016633E-2</v>
      </c>
    </row>
    <row r="73" spans="1:13" ht="14.4" customHeight="1" x14ac:dyDescent="0.2">
      <c r="A73" s="1" t="s">
        <v>3</v>
      </c>
      <c r="B73" s="108">
        <v>4.1117941269980689E-2</v>
      </c>
      <c r="C73" s="109">
        <v>3.5732442996134657E-2</v>
      </c>
      <c r="D73" s="109">
        <v>3.1278310992488775E-2</v>
      </c>
      <c r="E73" s="109">
        <v>2.8066217081325052E-2</v>
      </c>
      <c r="F73" s="109">
        <v>2.4157548545110409E-2</v>
      </c>
      <c r="G73" s="109">
        <v>8.4049517722671434E-3</v>
      </c>
      <c r="H73" s="109">
        <v>5.4460325405395237E-3</v>
      </c>
      <c r="I73" s="109">
        <v>3.3148701744254263E-4</v>
      </c>
      <c r="J73" s="109">
        <v>1.7732969040991529E-3</v>
      </c>
      <c r="K73" s="109">
        <v>4.0469042407019987E-3</v>
      </c>
      <c r="L73" s="109">
        <v>1.5159906138787366E-2</v>
      </c>
      <c r="M73" s="110">
        <v>7.1790585662540318E-3</v>
      </c>
    </row>
    <row r="74" spans="1:13" ht="14.4" customHeight="1" x14ac:dyDescent="0.2">
      <c r="A74" s="1" t="s">
        <v>4</v>
      </c>
      <c r="B74" s="108">
        <v>1.4746962673409393E-2</v>
      </c>
      <c r="C74" s="109">
        <v>9.1429990140208372E-3</v>
      </c>
      <c r="D74" s="109">
        <v>8.5799330745762546E-3</v>
      </c>
      <c r="E74" s="109">
        <v>1.5784855831650071E-3</v>
      </c>
      <c r="F74" s="109">
        <v>4.0454963019065813E-3</v>
      </c>
      <c r="G74" s="109">
        <v>1.2634064289941745E-2</v>
      </c>
      <c r="H74" s="109">
        <v>-7.3280478748755824E-3</v>
      </c>
      <c r="I74" s="109">
        <v>-1.1982661251980064E-2</v>
      </c>
      <c r="J74" s="109">
        <v>2.2393244347290982E-3</v>
      </c>
      <c r="K74" s="109">
        <v>-6.6051401615002774E-3</v>
      </c>
      <c r="L74" s="109">
        <v>-1.1887424213360786E-2</v>
      </c>
      <c r="M74" s="110">
        <v>-1.6386771800851331E-2</v>
      </c>
    </row>
    <row r="75" spans="1:13" ht="14.4" customHeight="1" x14ac:dyDescent="0.2">
      <c r="A75" s="2" t="s">
        <v>5</v>
      </c>
      <c r="B75" s="111">
        <v>-1.3232211695843573E-2</v>
      </c>
      <c r="C75" s="112">
        <v>-1.1467567357864722E-2</v>
      </c>
      <c r="D75" s="112">
        <v>-2.0408754856998609E-2</v>
      </c>
      <c r="E75" s="112">
        <v>-2.5039915332951548E-2</v>
      </c>
      <c r="F75" s="112">
        <v>-1.8497201874516585E-2</v>
      </c>
      <c r="G75" s="112">
        <v>-1.7757072663980307E-2</v>
      </c>
      <c r="H75" s="112">
        <v>-4.210554636318388E-4</v>
      </c>
      <c r="I75" s="112">
        <v>-1.9558746863692279E-2</v>
      </c>
      <c r="J75" s="112">
        <v>-1.9347716546336436E-3</v>
      </c>
      <c r="K75" s="112">
        <v>-1.3661692211502773E-2</v>
      </c>
      <c r="L75" s="112">
        <v>-4.8382521056436291E-2</v>
      </c>
      <c r="M75" s="113">
        <v>-2.8730760705682337E-2</v>
      </c>
    </row>
    <row r="76" spans="1:13" ht="14.4" customHeight="1" x14ac:dyDescent="0.2">
      <c r="A76" s="3" t="s">
        <v>2</v>
      </c>
      <c r="B76" s="114">
        <v>1.5978879029045573E-2</v>
      </c>
      <c r="C76" s="115">
        <v>1.268546307823798E-2</v>
      </c>
      <c r="D76" s="115">
        <v>1.0724238044261538E-2</v>
      </c>
      <c r="E76" s="115">
        <v>5.3128988725203424E-3</v>
      </c>
      <c r="F76" s="115">
        <v>-1.1132692823018773E-3</v>
      </c>
      <c r="G76" s="115">
        <v>-1.1266503178852616E-2</v>
      </c>
      <c r="H76" s="115">
        <v>-1.5398398195328946E-2</v>
      </c>
      <c r="I76" s="115">
        <v>-8.5650111614365681E-3</v>
      </c>
      <c r="J76" s="115">
        <v>5.7218892113053057E-3</v>
      </c>
      <c r="K76" s="115">
        <v>8.7797628552752881E-3</v>
      </c>
      <c r="L76" s="115">
        <v>5.8661024766159739E-3</v>
      </c>
      <c r="M76" s="116">
        <v>5.882676712440426E-3</v>
      </c>
    </row>
    <row r="77" spans="1:13" ht="14.4" customHeight="1" x14ac:dyDescent="0.2">
      <c r="A77" s="1" t="s">
        <v>91</v>
      </c>
      <c r="B77" s="108">
        <v>-0.2217128755187294</v>
      </c>
      <c r="C77" s="109">
        <v>-0.13719683841862437</v>
      </c>
      <c r="D77" s="109">
        <v>-5.9923043233435523E-2</v>
      </c>
      <c r="E77" s="109">
        <v>1.3882045626960106E-2</v>
      </c>
      <c r="F77" s="109">
        <v>7.8148324514047546E-2</v>
      </c>
      <c r="G77" s="109">
        <v>-2.7922085271581045E-2</v>
      </c>
      <c r="H77" s="109">
        <v>-3.8052475495158583E-2</v>
      </c>
      <c r="I77" s="109">
        <v>2.6978041649263082E-2</v>
      </c>
      <c r="J77" s="109">
        <v>0.17889606931079785</v>
      </c>
      <c r="K77" s="109">
        <v>5.5588100251737625E-2</v>
      </c>
      <c r="L77" s="109">
        <v>-7.4101618062224275E-2</v>
      </c>
      <c r="M77" s="110">
        <v>0.17653307661025952</v>
      </c>
    </row>
    <row r="78" spans="1:13" ht="14.4" customHeight="1" x14ac:dyDescent="0.2">
      <c r="A78" s="1" t="s">
        <v>92</v>
      </c>
      <c r="B78" s="108">
        <v>2.6106390767393021E-2</v>
      </c>
      <c r="C78" s="109">
        <v>1.7018499667674446E-2</v>
      </c>
      <c r="D78" s="109">
        <v>9.1336804148772384E-3</v>
      </c>
      <c r="E78" s="109">
        <v>-7.2866369690642206E-4</v>
      </c>
      <c r="F78" s="109">
        <v>-1.2193276733990868E-2</v>
      </c>
      <c r="G78" s="109">
        <v>1.627279017493911E-4</v>
      </c>
      <c r="H78" s="109">
        <v>1.3834450789956293E-3</v>
      </c>
      <c r="I78" s="109">
        <v>6.7647885883736388E-3</v>
      </c>
      <c r="J78" s="109">
        <v>1.0814800734968004E-2</v>
      </c>
      <c r="K78" s="109">
        <v>2.0805225119335882E-2</v>
      </c>
      <c r="L78" s="109">
        <v>2.5651077987028953E-2</v>
      </c>
      <c r="M78" s="110">
        <v>1.2711021339505411E-2</v>
      </c>
    </row>
    <row r="79" spans="1:13" ht="14.4" customHeight="1" x14ac:dyDescent="0.2">
      <c r="A79" s="1" t="s">
        <v>3</v>
      </c>
      <c r="B79" s="108">
        <v>7.7887225442433289E-2</v>
      </c>
      <c r="C79" s="109">
        <v>6.3208369659982569E-2</v>
      </c>
      <c r="D79" s="109">
        <v>5.1171665773968936E-2</v>
      </c>
      <c r="E79" s="109">
        <v>3.7801961147739205E-2</v>
      </c>
      <c r="F79" s="109">
        <v>1.5908922894950838E-2</v>
      </c>
      <c r="G79" s="109">
        <v>-5.7272613421394343E-2</v>
      </c>
      <c r="H79" s="109">
        <v>-6.6125611241192622E-2</v>
      </c>
      <c r="I79" s="109">
        <v>-6.2354636679798479E-2</v>
      </c>
      <c r="J79" s="109">
        <v>-4.5208258798275183E-2</v>
      </c>
      <c r="K79" s="109">
        <v>-3.4869886418659991E-2</v>
      </c>
      <c r="L79" s="109">
        <v>-2.0984266961536872E-2</v>
      </c>
      <c r="M79" s="110">
        <v>-4.1265039994622575E-2</v>
      </c>
    </row>
    <row r="80" spans="1:13" ht="14.4" customHeight="1" x14ac:dyDescent="0.2">
      <c r="A80" s="1" t="s">
        <v>4</v>
      </c>
      <c r="B80" s="108">
        <v>-1.4280485339830755E-2</v>
      </c>
      <c r="C80" s="109">
        <v>-2.0623278952218122E-2</v>
      </c>
      <c r="D80" s="109">
        <v>-1.452854478102094E-2</v>
      </c>
      <c r="E80" s="109">
        <v>-1.4464299409463916E-2</v>
      </c>
      <c r="F80" s="109">
        <v>-5.4286190345657912E-3</v>
      </c>
      <c r="G80" s="109">
        <v>-7.0675288946511301E-3</v>
      </c>
      <c r="H80" s="109">
        <v>-2.9208353372304898E-2</v>
      </c>
      <c r="I80" s="109">
        <v>-3.4044709090681642E-2</v>
      </c>
      <c r="J80" s="109">
        <v>-2.0657865130958825E-2</v>
      </c>
      <c r="K80" s="109">
        <v>-9.1746388042684337E-3</v>
      </c>
      <c r="L80" s="109">
        <v>-2.2527082533365914E-2</v>
      </c>
      <c r="M80" s="110">
        <v>-3.9019117823667675E-2</v>
      </c>
    </row>
    <row r="81" spans="1:14" ht="14.4" customHeight="1" x14ac:dyDescent="0.2">
      <c r="A81" s="2" t="s">
        <v>5</v>
      </c>
      <c r="B81" s="108">
        <v>-1.9365729676415918E-2</v>
      </c>
      <c r="C81" s="109">
        <v>-2.6060324825986077E-2</v>
      </c>
      <c r="D81" s="109">
        <v>-2.1596775076154168E-2</v>
      </c>
      <c r="E81" s="109">
        <v>-3.7375849451123891E-2</v>
      </c>
      <c r="F81" s="109">
        <v>-6.7686300032541488E-2</v>
      </c>
      <c r="G81" s="109">
        <v>-3.2211105205998569E-2</v>
      </c>
      <c r="H81" s="109">
        <v>-3.638440919277585E-2</v>
      </c>
      <c r="I81" s="109">
        <v>-6.1976795417829342E-2</v>
      </c>
      <c r="J81" s="109">
        <v>-2.699831260546216E-2</v>
      </c>
      <c r="K81" s="109">
        <v>-4.8856569912293139E-2</v>
      </c>
      <c r="L81" s="109">
        <v>-6.3982327542926001E-2</v>
      </c>
      <c r="M81" s="110">
        <v>-4.4231727988832389E-2</v>
      </c>
    </row>
    <row r="82" spans="1:14" ht="14.4" customHeight="1" x14ac:dyDescent="0.2">
      <c r="A82" s="3" t="s">
        <v>6</v>
      </c>
      <c r="B82" s="117">
        <v>1.5973038459089837E-2</v>
      </c>
      <c r="C82" s="118">
        <v>1.2901914008414518E-2</v>
      </c>
      <c r="D82" s="118">
        <v>1.1016602650925827E-2</v>
      </c>
      <c r="E82" s="118">
        <v>8.3123748150808995E-3</v>
      </c>
      <c r="F82" s="118">
        <v>5.3873761475636125E-3</v>
      </c>
      <c r="G82" s="118">
        <v>7.4045310096763368E-3</v>
      </c>
      <c r="H82" s="118">
        <v>3.5371078701774651E-3</v>
      </c>
      <c r="I82" s="118">
        <v>-1.2241812656110849E-2</v>
      </c>
      <c r="J82" s="118">
        <v>2.8447244926617116E-3</v>
      </c>
      <c r="K82" s="118">
        <v>-4.0355179488070691E-3</v>
      </c>
      <c r="L82" s="118">
        <v>-1.4566895752191594E-2</v>
      </c>
      <c r="M82" s="119">
        <v>-8.0395535312790794E-3</v>
      </c>
    </row>
    <row r="83" spans="1:14" ht="14.4" customHeight="1" x14ac:dyDescent="0.2">
      <c r="A83" s="1" t="s">
        <v>91</v>
      </c>
      <c r="B83" s="108">
        <v>-3.5243946422746676E-2</v>
      </c>
      <c r="C83" s="109">
        <v>1.6797169237821197E-2</v>
      </c>
      <c r="D83" s="109">
        <v>2.5774984255084354E-2</v>
      </c>
      <c r="E83" s="109">
        <v>-8.9645375573447952E-3</v>
      </c>
      <c r="F83" s="109">
        <v>-1.415393752887608E-2</v>
      </c>
      <c r="G83" s="109">
        <v>1.6729448678653266E-2</v>
      </c>
      <c r="H83" s="109">
        <v>1.8292400378274412E-2</v>
      </c>
      <c r="I83" s="109">
        <v>-1.3246429715758231E-2</v>
      </c>
      <c r="J83" s="109">
        <v>2.8985079804472198E-2</v>
      </c>
      <c r="K83" s="109">
        <v>4.7976150469168186E-2</v>
      </c>
      <c r="L83" s="109">
        <v>2.8587084311610663E-2</v>
      </c>
      <c r="M83" s="110">
        <v>8.8375809249662068E-2</v>
      </c>
    </row>
    <row r="84" spans="1:14" ht="14.4" customHeight="1" x14ac:dyDescent="0.2">
      <c r="A84" s="1" t="s">
        <v>92</v>
      </c>
      <c r="B84" s="108">
        <v>2.1398988059901987E-2</v>
      </c>
      <c r="C84" s="109">
        <v>-3.3737407579657449E-3</v>
      </c>
      <c r="D84" s="109">
        <v>-6.9532270602256077E-3</v>
      </c>
      <c r="E84" s="109">
        <v>7.3908229471659663E-3</v>
      </c>
      <c r="F84" s="109">
        <v>-2.8848563076572641E-3</v>
      </c>
      <c r="G84" s="109">
        <v>-8.9213658081364767E-3</v>
      </c>
      <c r="H84" s="109">
        <v>-8.6677611226148154E-3</v>
      </c>
      <c r="I84" s="109">
        <v>-3.4697412529151227E-2</v>
      </c>
      <c r="J84" s="109">
        <v>-1.3601054613564912E-2</v>
      </c>
      <c r="K84" s="109">
        <v>-3.7372882790918195E-2</v>
      </c>
      <c r="L84" s="109">
        <v>-6.5017623172268252E-2</v>
      </c>
      <c r="M84" s="110">
        <v>-6.7117986312806646E-2</v>
      </c>
    </row>
    <row r="85" spans="1:14" ht="14.4" customHeight="1" x14ac:dyDescent="0.2">
      <c r="A85" s="1" t="s">
        <v>3</v>
      </c>
      <c r="B85" s="108">
        <v>3.6833337937512083E-2</v>
      </c>
      <c r="C85" s="109">
        <v>3.2438541510232129E-2</v>
      </c>
      <c r="D85" s="109">
        <v>2.8860545112588214E-2</v>
      </c>
      <c r="E85" s="109">
        <v>2.6875318151318842E-2</v>
      </c>
      <c r="F85" s="109">
        <v>2.5072338769535841E-2</v>
      </c>
      <c r="G85" s="109">
        <v>1.4029458815347846E-2</v>
      </c>
      <c r="H85" s="109">
        <v>1.2705141631601061E-2</v>
      </c>
      <c r="I85" s="109">
        <v>7.2457299650741337E-3</v>
      </c>
      <c r="J85" s="109">
        <v>7.1083112047778969E-3</v>
      </c>
      <c r="K85" s="109">
        <v>8.5212127670798703E-3</v>
      </c>
      <c r="L85" s="109">
        <v>1.9384008963418412E-2</v>
      </c>
      <c r="M85" s="110">
        <v>1.2921337124144644E-2</v>
      </c>
    </row>
    <row r="86" spans="1:14" ht="14.4" customHeight="1" x14ac:dyDescent="0.2">
      <c r="A86" s="1" t="s">
        <v>4</v>
      </c>
      <c r="B86" s="108">
        <v>1.7327562174170242E-2</v>
      </c>
      <c r="C86" s="109">
        <v>1.1856218409593725E-2</v>
      </c>
      <c r="D86" s="109">
        <v>1.0703483521068001E-2</v>
      </c>
      <c r="E86" s="109">
        <v>3.1476972149331079E-3</v>
      </c>
      <c r="F86" s="109">
        <v>4.9254886298394944E-3</v>
      </c>
      <c r="G86" s="109">
        <v>1.4035932482169607E-2</v>
      </c>
      <c r="H86" s="109">
        <v>-5.6843740013800036E-3</v>
      </c>
      <c r="I86" s="109">
        <v>-1.0215497395524119E-2</v>
      </c>
      <c r="J86" s="109">
        <v>4.096189941698582E-3</v>
      </c>
      <c r="K86" s="109">
        <v>-6.3928146098484089E-3</v>
      </c>
      <c r="L86" s="109">
        <v>-1.0918466232866877E-2</v>
      </c>
      <c r="M86" s="110">
        <v>-1.4388358427369694E-2</v>
      </c>
    </row>
    <row r="87" spans="1:14" ht="14.4" customHeight="1" x14ac:dyDescent="0.2">
      <c r="A87" s="2" t="s">
        <v>5</v>
      </c>
      <c r="B87" s="108">
        <v>-1.2810034962569945E-2</v>
      </c>
      <c r="C87" s="109">
        <v>-1.0447836694670242E-2</v>
      </c>
      <c r="D87" s="109">
        <v>-2.0324509187614637E-2</v>
      </c>
      <c r="E87" s="109">
        <v>-2.4279447275477147E-2</v>
      </c>
      <c r="F87" s="109">
        <v>-1.4600547244321634E-2</v>
      </c>
      <c r="G87" s="109">
        <v>-1.6672302716576055E-2</v>
      </c>
      <c r="H87" s="109">
        <v>1.9244657923697726E-3</v>
      </c>
      <c r="I87" s="109">
        <v>-1.6793435815510196E-2</v>
      </c>
      <c r="J87" s="109">
        <v>-2.9100984514997253E-4</v>
      </c>
      <c r="K87" s="109">
        <v>-1.1355839757515597E-2</v>
      </c>
      <c r="L87" s="109">
        <v>-4.7521268209501151E-2</v>
      </c>
      <c r="M87" s="110">
        <v>-2.7722543682494966E-2</v>
      </c>
    </row>
    <row r="88" spans="1:14" ht="14.4" customHeight="1" x14ac:dyDescent="0.2">
      <c r="A88" s="3" t="s">
        <v>32</v>
      </c>
      <c r="B88" s="117">
        <v>1.2030971719105969E-2</v>
      </c>
      <c r="C88" s="118">
        <v>8.9438022559143616E-3</v>
      </c>
      <c r="D88" s="118">
        <v>3.3725968054812098E-3</v>
      </c>
      <c r="E88" s="118">
        <v>-4.0830493932047145E-3</v>
      </c>
      <c r="F88" s="118">
        <v>-9.8599984170864938E-3</v>
      </c>
      <c r="G88" s="118">
        <v>-7.1221552005073623E-3</v>
      </c>
      <c r="H88" s="118">
        <v>-6.8126220736872464E-3</v>
      </c>
      <c r="I88" s="118">
        <v>-2.2338337827273163E-2</v>
      </c>
      <c r="J88" s="118">
        <v>-4.0443861539062233E-3</v>
      </c>
      <c r="K88" s="118">
        <v>-9.7927262228320044E-3</v>
      </c>
      <c r="L88" s="118">
        <v>-1.9442091885136688E-2</v>
      </c>
      <c r="M88" s="119">
        <v>-1.6125908360548578E-2</v>
      </c>
    </row>
    <row r="89" spans="1:14" ht="14.4" customHeight="1" x14ac:dyDescent="0.2">
      <c r="A89" s="1" t="s">
        <v>91</v>
      </c>
      <c r="B89" s="108">
        <v>-2.6998886778861895E-2</v>
      </c>
      <c r="C89" s="109">
        <v>2.3889757523407575E-2</v>
      </c>
      <c r="D89" s="109">
        <v>8.3054965630543822E-5</v>
      </c>
      <c r="E89" s="109">
        <v>-2.4515843679903958E-2</v>
      </c>
      <c r="F89" s="109">
        <v>-1.5433161887989728E-2</v>
      </c>
      <c r="G89" s="109">
        <v>9.8638312282673512E-3</v>
      </c>
      <c r="H89" s="109">
        <v>1.6825250032613693E-2</v>
      </c>
      <c r="I89" s="109">
        <v>-7.6726052697601828E-3</v>
      </c>
      <c r="J89" s="109">
        <v>2.4991926961014561E-2</v>
      </c>
      <c r="K89" s="109">
        <v>5.2382371934517225E-2</v>
      </c>
      <c r="L89" s="109">
        <v>2.9298997903264998E-2</v>
      </c>
      <c r="M89" s="110">
        <v>8.3576350636165295E-2</v>
      </c>
    </row>
    <row r="90" spans="1:14" ht="14.4" customHeight="1" x14ac:dyDescent="0.2">
      <c r="A90" s="1" t="s">
        <v>92</v>
      </c>
      <c r="B90" s="108">
        <v>1.7022472354808324E-3</v>
      </c>
      <c r="C90" s="109">
        <v>-2.7886537514961708E-2</v>
      </c>
      <c r="D90" s="109">
        <v>-2.8311053351819437E-2</v>
      </c>
      <c r="E90" s="109">
        <v>-3.2370480933671446E-2</v>
      </c>
      <c r="F90" s="109">
        <v>-7.127025813942274E-2</v>
      </c>
      <c r="G90" s="109">
        <v>-6.5717415635326459E-2</v>
      </c>
      <c r="H90" s="109">
        <v>-4.6639696908199531E-2</v>
      </c>
      <c r="I90" s="109">
        <v>-7.6394924145516949E-2</v>
      </c>
      <c r="J90" s="109">
        <v>-4.0896220391303771E-2</v>
      </c>
      <c r="K90" s="109">
        <v>-6.8173286854858503E-2</v>
      </c>
      <c r="L90" s="109">
        <v>-9.1588563480899624E-2</v>
      </c>
      <c r="M90" s="110">
        <v>-0.1069015878413843</v>
      </c>
    </row>
    <row r="91" spans="1:14" ht="14.4" customHeight="1" x14ac:dyDescent="0.2">
      <c r="A91" s="1" t="s">
        <v>3</v>
      </c>
      <c r="B91" s="108">
        <v>3.8401878971196131E-2</v>
      </c>
      <c r="C91" s="109">
        <v>3.3555019443733264E-2</v>
      </c>
      <c r="D91" s="109">
        <v>2.9853710200569272E-2</v>
      </c>
      <c r="E91" s="109">
        <v>2.7428046524571224E-2</v>
      </c>
      <c r="F91" s="109">
        <v>2.7589694611032393E-2</v>
      </c>
      <c r="G91" s="109">
        <v>1.4028637800489683E-2</v>
      </c>
      <c r="H91" s="109">
        <v>1.0101509284664485E-2</v>
      </c>
      <c r="I91" s="109">
        <v>7.665777066297336E-3</v>
      </c>
      <c r="J91" s="109">
        <v>9.2675658750988894E-3</v>
      </c>
      <c r="K91" s="109">
        <v>1.0074685214693953E-2</v>
      </c>
      <c r="L91" s="109">
        <v>1.3816549911697687E-2</v>
      </c>
      <c r="M91" s="110">
        <v>1.3005515532531074E-2</v>
      </c>
    </row>
    <row r="92" spans="1:14" ht="14.4" customHeight="1" x14ac:dyDescent="0.2">
      <c r="A92" s="1" t="s">
        <v>4</v>
      </c>
      <c r="B92" s="108">
        <v>1.4367564091320997E-2</v>
      </c>
      <c r="C92" s="109">
        <v>1.1539322501645468E-2</v>
      </c>
      <c r="D92" s="109">
        <v>9.4599559757913357E-3</v>
      </c>
      <c r="E92" s="109">
        <v>3.4967566128127369E-4</v>
      </c>
      <c r="F92" s="109">
        <v>5.877690967721518E-3</v>
      </c>
      <c r="G92" s="109">
        <v>1.332954571986707E-2</v>
      </c>
      <c r="H92" s="109">
        <v>2.1400237859548923E-3</v>
      </c>
      <c r="I92" s="109">
        <v>-1.2558514908876828E-2</v>
      </c>
      <c r="J92" s="109">
        <v>4.2132756311572686E-3</v>
      </c>
      <c r="K92" s="109">
        <v>-1.1763983603150915E-2</v>
      </c>
      <c r="L92" s="109">
        <v>-1.3443845754664365E-2</v>
      </c>
      <c r="M92" s="110">
        <v>-1.4442760539192781E-2</v>
      </c>
    </row>
    <row r="93" spans="1:14" ht="14.4" customHeight="1" x14ac:dyDescent="0.2">
      <c r="A93" s="2" t="s">
        <v>5</v>
      </c>
      <c r="B93" s="111">
        <v>-1.7616281383042217E-2</v>
      </c>
      <c r="C93" s="112">
        <v>-1.9776207232814501E-2</v>
      </c>
      <c r="D93" s="112">
        <v>-2.9808589414965184E-2</v>
      </c>
      <c r="E93" s="112">
        <v>-4.1811063516189947E-2</v>
      </c>
      <c r="F93" s="112">
        <v>-2.893579781640589E-2</v>
      </c>
      <c r="G93" s="112">
        <v>-2.3427947917326306E-2</v>
      </c>
      <c r="H93" s="112">
        <v>-2.4413704653719313E-2</v>
      </c>
      <c r="I93" s="112">
        <v>-3.3619996185200236E-2</v>
      </c>
      <c r="J93" s="112">
        <v>-1.889066936314502E-2</v>
      </c>
      <c r="K93" s="112">
        <v>-2.4377196375517461E-2</v>
      </c>
      <c r="L93" s="112">
        <v>-4.1908891871438834E-2</v>
      </c>
      <c r="M93" s="113">
        <v>-5.1268986713648747E-2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25" t="s">
        <v>103</v>
      </c>
      <c r="B96" s="225"/>
      <c r="C96" s="225"/>
      <c r="D96" s="225"/>
      <c r="E96" s="225"/>
      <c r="F96" s="225"/>
      <c r="G96" s="225"/>
      <c r="H96" s="225"/>
      <c r="I96" s="225"/>
      <c r="J96" s="225"/>
      <c r="K96" s="225"/>
      <c r="L96" s="225"/>
      <c r="M96" s="225"/>
      <c r="N96" s="225"/>
    </row>
    <row r="98" spans="1:15" ht="14.4" customHeight="1" x14ac:dyDescent="0.2">
      <c r="A98" s="206" t="s">
        <v>0</v>
      </c>
      <c r="B98" s="208" t="s">
        <v>31</v>
      </c>
      <c r="C98" s="209"/>
      <c r="D98" s="209"/>
      <c r="E98" s="209"/>
      <c r="F98" s="209"/>
      <c r="G98" s="209"/>
      <c r="H98" s="209"/>
      <c r="I98" s="209"/>
      <c r="J98" s="209"/>
      <c r="K98" s="209"/>
      <c r="L98" s="209"/>
      <c r="M98" s="209"/>
      <c r="N98" s="210"/>
    </row>
    <row r="99" spans="1:15" ht="14.4" customHeight="1" x14ac:dyDescent="0.2">
      <c r="A99" s="207"/>
      <c r="B99" s="21" t="s">
        <v>1205</v>
      </c>
      <c r="C99" s="22" t="s">
        <v>1206</v>
      </c>
      <c r="D99" s="22" t="s">
        <v>1207</v>
      </c>
      <c r="E99" s="22" t="s">
        <v>1208</v>
      </c>
      <c r="F99" s="22" t="s">
        <v>1209</v>
      </c>
      <c r="G99" s="22" t="s">
        <v>1210</v>
      </c>
      <c r="H99" s="22" t="s">
        <v>1212</v>
      </c>
      <c r="I99" s="22" t="s">
        <v>2329</v>
      </c>
      <c r="J99" s="22" t="s">
        <v>2330</v>
      </c>
      <c r="K99" s="22" t="s">
        <v>2334</v>
      </c>
      <c r="L99" s="22" t="s">
        <v>2335</v>
      </c>
      <c r="M99" s="22" t="s">
        <v>2338</v>
      </c>
      <c r="N99" s="52" t="s">
        <v>2340</v>
      </c>
    </row>
    <row r="100" spans="1:15" ht="14.4" customHeight="1" x14ac:dyDescent="0.3">
      <c r="A100" s="3" t="s">
        <v>1</v>
      </c>
      <c r="B100" s="86">
        <v>12551431</v>
      </c>
      <c r="C100" s="87">
        <v>12630677</v>
      </c>
      <c r="D100" s="87">
        <v>12712305</v>
      </c>
      <c r="E100" s="87">
        <v>12741349</v>
      </c>
      <c r="F100" s="87">
        <v>12725875</v>
      </c>
      <c r="G100" s="87">
        <v>12407593</v>
      </c>
      <c r="H100" s="87">
        <v>12040980</v>
      </c>
      <c r="I100" s="87">
        <v>12296242</v>
      </c>
      <c r="J100" s="87">
        <v>12270296</v>
      </c>
      <c r="K100" s="87">
        <v>12478517</v>
      </c>
      <c r="L100" s="87">
        <v>12488681</v>
      </c>
      <c r="M100" s="87">
        <v>12440532</v>
      </c>
      <c r="N100" s="88">
        <v>12477875</v>
      </c>
      <c r="O100" s="155"/>
    </row>
    <row r="101" spans="1:15" ht="14.4" customHeight="1" x14ac:dyDescent="0.2">
      <c r="A101" s="1" t="s">
        <v>91</v>
      </c>
      <c r="B101" s="89">
        <v>1535658</v>
      </c>
      <c r="C101" s="90">
        <v>1469774</v>
      </c>
      <c r="D101" s="90">
        <v>1537762</v>
      </c>
      <c r="E101" s="90">
        <v>1558619</v>
      </c>
      <c r="F101" s="90">
        <v>1527094</v>
      </c>
      <c r="G101" s="90">
        <v>1820420</v>
      </c>
      <c r="H101" s="90">
        <v>2275828</v>
      </c>
      <c r="I101" s="90">
        <v>1679491</v>
      </c>
      <c r="J101" s="90">
        <v>1550965</v>
      </c>
      <c r="K101" s="90">
        <v>1561167</v>
      </c>
      <c r="L101" s="90">
        <v>1567262</v>
      </c>
      <c r="M101" s="90">
        <v>1574556</v>
      </c>
      <c r="N101" s="91">
        <v>1690927</v>
      </c>
    </row>
    <row r="102" spans="1:15" ht="14.4" customHeight="1" x14ac:dyDescent="0.2">
      <c r="A102" s="1" t="s">
        <v>92</v>
      </c>
      <c r="B102" s="92">
        <v>4203033</v>
      </c>
      <c r="C102" s="93">
        <v>4247128</v>
      </c>
      <c r="D102" s="93">
        <v>4251220</v>
      </c>
      <c r="E102" s="93">
        <v>4204565</v>
      </c>
      <c r="F102" s="93">
        <v>4141233</v>
      </c>
      <c r="G102" s="93">
        <v>3731653</v>
      </c>
      <c r="H102" s="93">
        <v>3703487</v>
      </c>
      <c r="I102" s="93">
        <v>4071734</v>
      </c>
      <c r="J102" s="93">
        <v>4045717</v>
      </c>
      <c r="K102" s="93">
        <v>4136100</v>
      </c>
      <c r="L102" s="93">
        <v>4085979</v>
      </c>
      <c r="M102" s="93">
        <v>4069640</v>
      </c>
      <c r="N102" s="94">
        <v>4002225</v>
      </c>
    </row>
    <row r="103" spans="1:15" ht="14.4" customHeight="1" x14ac:dyDescent="0.2">
      <c r="A103" s="1" t="s">
        <v>3</v>
      </c>
      <c r="B103" s="92">
        <v>4134626</v>
      </c>
      <c r="C103" s="93">
        <v>4172439</v>
      </c>
      <c r="D103" s="93">
        <v>4181955</v>
      </c>
      <c r="E103" s="93">
        <v>4228637</v>
      </c>
      <c r="F103" s="93">
        <v>4242736</v>
      </c>
      <c r="G103" s="93">
        <v>4075173</v>
      </c>
      <c r="H103" s="93">
        <v>3746804</v>
      </c>
      <c r="I103" s="93">
        <v>4027505</v>
      </c>
      <c r="J103" s="93">
        <v>4108242</v>
      </c>
      <c r="K103" s="93">
        <v>4140025</v>
      </c>
      <c r="L103" s="93">
        <v>4189844</v>
      </c>
      <c r="M103" s="93">
        <v>4160649</v>
      </c>
      <c r="N103" s="94">
        <v>4163986</v>
      </c>
    </row>
    <row r="104" spans="1:15" ht="14.4" customHeight="1" x14ac:dyDescent="0.2">
      <c r="A104" s="1" t="s">
        <v>4</v>
      </c>
      <c r="B104" s="92">
        <v>1927354</v>
      </c>
      <c r="C104" s="93">
        <v>2002089</v>
      </c>
      <c r="D104" s="93">
        <v>1998254</v>
      </c>
      <c r="E104" s="93">
        <v>2009289</v>
      </c>
      <c r="F104" s="93">
        <v>2036814</v>
      </c>
      <c r="G104" s="93">
        <v>1940916</v>
      </c>
      <c r="H104" s="93">
        <v>1717757</v>
      </c>
      <c r="I104" s="93">
        <v>1841175</v>
      </c>
      <c r="J104" s="93">
        <v>1863268</v>
      </c>
      <c r="K104" s="93">
        <v>1930264</v>
      </c>
      <c r="L104" s="93">
        <v>1926622</v>
      </c>
      <c r="M104" s="93">
        <v>1850020</v>
      </c>
      <c r="N104" s="94">
        <v>1895600</v>
      </c>
    </row>
    <row r="105" spans="1:15" ht="14.4" customHeight="1" x14ac:dyDescent="0.2">
      <c r="A105" s="2" t="s">
        <v>5</v>
      </c>
      <c r="B105" s="96">
        <v>750760</v>
      </c>
      <c r="C105" s="97">
        <v>739247</v>
      </c>
      <c r="D105" s="97">
        <v>743114</v>
      </c>
      <c r="E105" s="97">
        <v>740239</v>
      </c>
      <c r="F105" s="97">
        <v>777998</v>
      </c>
      <c r="G105" s="97">
        <v>839431</v>
      </c>
      <c r="H105" s="97">
        <v>597104</v>
      </c>
      <c r="I105" s="97">
        <v>676337</v>
      </c>
      <c r="J105" s="97">
        <v>702104</v>
      </c>
      <c r="K105" s="97">
        <v>710961</v>
      </c>
      <c r="L105" s="97">
        <v>718974</v>
      </c>
      <c r="M105" s="97">
        <v>785667</v>
      </c>
      <c r="N105" s="98">
        <v>725137</v>
      </c>
    </row>
    <row r="106" spans="1:15" ht="14.4" customHeight="1" x14ac:dyDescent="0.3">
      <c r="A106" s="3" t="s">
        <v>2</v>
      </c>
      <c r="B106" s="86">
        <v>2209112</v>
      </c>
      <c r="C106" s="87">
        <v>2223562</v>
      </c>
      <c r="D106" s="87">
        <v>2239962</v>
      </c>
      <c r="E106" s="87">
        <v>2246213</v>
      </c>
      <c r="F106" s="87">
        <v>2236235</v>
      </c>
      <c r="G106" s="87">
        <v>2164609</v>
      </c>
      <c r="H106" s="87">
        <v>1980387</v>
      </c>
      <c r="I106" s="87">
        <v>2059668</v>
      </c>
      <c r="J106" s="87">
        <v>2123058</v>
      </c>
      <c r="K106" s="87">
        <v>2163233</v>
      </c>
      <c r="L106" s="87">
        <v>2186652</v>
      </c>
      <c r="M106" s="87">
        <v>2202608</v>
      </c>
      <c r="N106" s="88">
        <v>2209554</v>
      </c>
      <c r="O106" s="155"/>
    </row>
    <row r="107" spans="1:15" ht="14.4" customHeight="1" x14ac:dyDescent="0.2">
      <c r="A107" s="1" t="s">
        <v>91</v>
      </c>
      <c r="B107" s="89">
        <v>91590</v>
      </c>
      <c r="C107" s="90">
        <v>86297</v>
      </c>
      <c r="D107" s="90">
        <v>90228</v>
      </c>
      <c r="E107" s="90">
        <v>92155</v>
      </c>
      <c r="F107" s="90">
        <v>98495</v>
      </c>
      <c r="G107" s="90">
        <v>163837</v>
      </c>
      <c r="H107" s="90">
        <v>137614</v>
      </c>
      <c r="I107" s="90">
        <v>129143</v>
      </c>
      <c r="J107" s="90">
        <v>106855</v>
      </c>
      <c r="K107" s="90">
        <v>102250</v>
      </c>
      <c r="L107" s="90">
        <v>98884</v>
      </c>
      <c r="M107" s="90">
        <v>97946</v>
      </c>
      <c r="N107" s="91">
        <v>107934</v>
      </c>
    </row>
    <row r="108" spans="1:15" ht="14.4" customHeight="1" x14ac:dyDescent="0.2">
      <c r="A108" s="1" t="s">
        <v>92</v>
      </c>
      <c r="B108" s="92">
        <v>1486340</v>
      </c>
      <c r="C108" s="93">
        <v>1492003</v>
      </c>
      <c r="D108" s="93">
        <v>1491585</v>
      </c>
      <c r="E108" s="93">
        <v>1484130</v>
      </c>
      <c r="F108" s="93">
        <v>1462469</v>
      </c>
      <c r="G108" s="93">
        <v>1383787</v>
      </c>
      <c r="H108" s="93">
        <v>1417948</v>
      </c>
      <c r="I108" s="93">
        <v>1428802</v>
      </c>
      <c r="J108" s="93">
        <v>1467001</v>
      </c>
      <c r="K108" s="93">
        <v>1485434</v>
      </c>
      <c r="L108" s="93">
        <v>1494065</v>
      </c>
      <c r="M108" s="93">
        <v>1502754</v>
      </c>
      <c r="N108" s="94">
        <v>1497687</v>
      </c>
    </row>
    <row r="109" spans="1:15" ht="14.4" customHeight="1" x14ac:dyDescent="0.2">
      <c r="A109" s="1" t="s">
        <v>3</v>
      </c>
      <c r="B109" s="92">
        <v>421053</v>
      </c>
      <c r="C109" s="93">
        <v>428620</v>
      </c>
      <c r="D109" s="93">
        <v>437403</v>
      </c>
      <c r="E109" s="93">
        <v>444555</v>
      </c>
      <c r="F109" s="93">
        <v>443551</v>
      </c>
      <c r="G109" s="93">
        <v>387507</v>
      </c>
      <c r="H109" s="93">
        <v>268621</v>
      </c>
      <c r="I109" s="93">
        <v>326859</v>
      </c>
      <c r="J109" s="93">
        <v>363175</v>
      </c>
      <c r="K109" s="93">
        <v>381283</v>
      </c>
      <c r="L109" s="93">
        <v>393888</v>
      </c>
      <c r="M109" s="93">
        <v>401295</v>
      </c>
      <c r="N109" s="94">
        <v>402227</v>
      </c>
    </row>
    <row r="110" spans="1:15" ht="14.4" customHeight="1" x14ac:dyDescent="0.2">
      <c r="A110" s="1" t="s">
        <v>4</v>
      </c>
      <c r="B110" s="92">
        <v>163163</v>
      </c>
      <c r="C110" s="93">
        <v>168218</v>
      </c>
      <c r="D110" s="93">
        <v>171570</v>
      </c>
      <c r="E110" s="93">
        <v>175125</v>
      </c>
      <c r="F110" s="93">
        <v>179914</v>
      </c>
      <c r="G110" s="93">
        <v>172692</v>
      </c>
      <c r="H110" s="93">
        <v>117238</v>
      </c>
      <c r="I110" s="93">
        <v>134047</v>
      </c>
      <c r="J110" s="93">
        <v>144443</v>
      </c>
      <c r="K110" s="93">
        <v>150749</v>
      </c>
      <c r="L110" s="93">
        <v>156058</v>
      </c>
      <c r="M110" s="93">
        <v>157191</v>
      </c>
      <c r="N110" s="94">
        <v>157097</v>
      </c>
    </row>
    <row r="111" spans="1:15" ht="14.4" customHeight="1" x14ac:dyDescent="0.2">
      <c r="A111" s="2" t="s">
        <v>5</v>
      </c>
      <c r="B111" s="96">
        <v>46966</v>
      </c>
      <c r="C111" s="97">
        <v>48424</v>
      </c>
      <c r="D111" s="97">
        <v>49176</v>
      </c>
      <c r="E111" s="97">
        <v>50248</v>
      </c>
      <c r="F111" s="97">
        <v>51806</v>
      </c>
      <c r="G111" s="97">
        <v>56786</v>
      </c>
      <c r="H111" s="97">
        <v>38966</v>
      </c>
      <c r="I111" s="97">
        <v>40817</v>
      </c>
      <c r="J111" s="97">
        <v>41584</v>
      </c>
      <c r="K111" s="97">
        <v>43517</v>
      </c>
      <c r="L111" s="97">
        <v>43757</v>
      </c>
      <c r="M111" s="97">
        <v>43422</v>
      </c>
      <c r="N111" s="98">
        <v>44609</v>
      </c>
    </row>
    <row r="112" spans="1:15" ht="14.4" customHeight="1" x14ac:dyDescent="0.3">
      <c r="A112" s="3" t="s">
        <v>6</v>
      </c>
      <c r="B112" s="86">
        <v>10342319</v>
      </c>
      <c r="C112" s="87">
        <v>10407115</v>
      </c>
      <c r="D112" s="87">
        <v>10472343</v>
      </c>
      <c r="E112" s="87">
        <v>10495136</v>
      </c>
      <c r="F112" s="87">
        <v>10489640</v>
      </c>
      <c r="G112" s="87">
        <v>10242984</v>
      </c>
      <c r="H112" s="87">
        <v>10060593</v>
      </c>
      <c r="I112" s="87">
        <v>10236574</v>
      </c>
      <c r="J112" s="87">
        <v>10147238</v>
      </c>
      <c r="K112" s="87">
        <v>10315284</v>
      </c>
      <c r="L112" s="87">
        <v>10302029</v>
      </c>
      <c r="M112" s="87">
        <v>10237924</v>
      </c>
      <c r="N112" s="88">
        <v>10268321</v>
      </c>
      <c r="O112" s="155"/>
    </row>
    <row r="113" spans="1:15" ht="14.4" customHeight="1" x14ac:dyDescent="0.2">
      <c r="A113" s="1" t="s">
        <v>91</v>
      </c>
      <c r="B113" s="89">
        <v>1444068</v>
      </c>
      <c r="C113" s="90">
        <v>1383477</v>
      </c>
      <c r="D113" s="90">
        <v>1447534</v>
      </c>
      <c r="E113" s="90">
        <v>1466464</v>
      </c>
      <c r="F113" s="90">
        <v>1428599</v>
      </c>
      <c r="G113" s="90">
        <v>1656583</v>
      </c>
      <c r="H113" s="90">
        <v>2138214</v>
      </c>
      <c r="I113" s="90">
        <v>1550348</v>
      </c>
      <c r="J113" s="90">
        <v>1444110</v>
      </c>
      <c r="K113" s="90">
        <v>1458917</v>
      </c>
      <c r="L113" s="90">
        <v>1468378</v>
      </c>
      <c r="M113" s="90">
        <v>1476610</v>
      </c>
      <c r="N113" s="91">
        <v>1582993</v>
      </c>
    </row>
    <row r="114" spans="1:15" ht="14.4" customHeight="1" x14ac:dyDescent="0.2">
      <c r="A114" s="1" t="s">
        <v>92</v>
      </c>
      <c r="B114" s="92">
        <v>2716693</v>
      </c>
      <c r="C114" s="93">
        <v>2755125</v>
      </c>
      <c r="D114" s="93">
        <v>2759635</v>
      </c>
      <c r="E114" s="93">
        <v>2720435</v>
      </c>
      <c r="F114" s="93">
        <v>2678764</v>
      </c>
      <c r="G114" s="93">
        <v>2347866</v>
      </c>
      <c r="H114" s="93">
        <v>2285539</v>
      </c>
      <c r="I114" s="93">
        <v>2642932</v>
      </c>
      <c r="J114" s="93">
        <v>2578716</v>
      </c>
      <c r="K114" s="93">
        <v>2650666</v>
      </c>
      <c r="L114" s="93">
        <v>2591914</v>
      </c>
      <c r="M114" s="93">
        <v>2566886</v>
      </c>
      <c r="N114" s="94">
        <v>2504538</v>
      </c>
    </row>
    <row r="115" spans="1:15" ht="14.4" customHeight="1" x14ac:dyDescent="0.2">
      <c r="A115" s="1" t="s">
        <v>3</v>
      </c>
      <c r="B115" s="92">
        <v>3713573</v>
      </c>
      <c r="C115" s="93">
        <v>3743819</v>
      </c>
      <c r="D115" s="93">
        <v>3744552</v>
      </c>
      <c r="E115" s="93">
        <v>3784082</v>
      </c>
      <c r="F115" s="93">
        <v>3799185</v>
      </c>
      <c r="G115" s="93">
        <v>3687666</v>
      </c>
      <c r="H115" s="93">
        <v>3478183</v>
      </c>
      <c r="I115" s="93">
        <v>3700646</v>
      </c>
      <c r="J115" s="93">
        <v>3745067</v>
      </c>
      <c r="K115" s="93">
        <v>3758742</v>
      </c>
      <c r="L115" s="93">
        <v>3795956</v>
      </c>
      <c r="M115" s="93">
        <v>3759354</v>
      </c>
      <c r="N115" s="94">
        <v>3761759</v>
      </c>
    </row>
    <row r="116" spans="1:15" ht="14.4" customHeight="1" x14ac:dyDescent="0.2">
      <c r="A116" s="1" t="s">
        <v>4</v>
      </c>
      <c r="B116" s="92">
        <v>1764191</v>
      </c>
      <c r="C116" s="93">
        <v>1833871</v>
      </c>
      <c r="D116" s="93">
        <v>1826684</v>
      </c>
      <c r="E116" s="93">
        <v>1834164</v>
      </c>
      <c r="F116" s="93">
        <v>1856900</v>
      </c>
      <c r="G116" s="93">
        <v>1768224</v>
      </c>
      <c r="H116" s="93">
        <v>1600519</v>
      </c>
      <c r="I116" s="93">
        <v>1707128</v>
      </c>
      <c r="J116" s="93">
        <v>1718825</v>
      </c>
      <c r="K116" s="93">
        <v>1779515</v>
      </c>
      <c r="L116" s="93">
        <v>1770564</v>
      </c>
      <c r="M116" s="93">
        <v>1692829</v>
      </c>
      <c r="N116" s="94">
        <v>1738503</v>
      </c>
    </row>
    <row r="117" spans="1:15" ht="14.4" customHeight="1" x14ac:dyDescent="0.2">
      <c r="A117" s="2" t="s">
        <v>5</v>
      </c>
      <c r="B117" s="96">
        <v>703794</v>
      </c>
      <c r="C117" s="97">
        <v>690823</v>
      </c>
      <c r="D117" s="97">
        <v>693938</v>
      </c>
      <c r="E117" s="97">
        <v>689991</v>
      </c>
      <c r="F117" s="97">
        <v>726192</v>
      </c>
      <c r="G117" s="97">
        <v>782645</v>
      </c>
      <c r="H117" s="97">
        <v>558138</v>
      </c>
      <c r="I117" s="97">
        <v>635520</v>
      </c>
      <c r="J117" s="97">
        <v>660520</v>
      </c>
      <c r="K117" s="97">
        <v>667444</v>
      </c>
      <c r="L117" s="97">
        <v>675217</v>
      </c>
      <c r="M117" s="97">
        <v>742245</v>
      </c>
      <c r="N117" s="98">
        <v>680528</v>
      </c>
    </row>
    <row r="118" spans="1:15" ht="14.4" customHeight="1" x14ac:dyDescent="0.3">
      <c r="A118" s="3" t="s">
        <v>32</v>
      </c>
      <c r="B118" s="86">
        <v>9375973</v>
      </c>
      <c r="C118" s="87">
        <v>9438893</v>
      </c>
      <c r="D118" s="87">
        <v>9497847</v>
      </c>
      <c r="E118" s="87">
        <v>9478255</v>
      </c>
      <c r="F118" s="87">
        <v>9438001</v>
      </c>
      <c r="G118" s="87">
        <v>9168692</v>
      </c>
      <c r="H118" s="87">
        <v>9028135</v>
      </c>
      <c r="I118" s="87">
        <v>9217922</v>
      </c>
      <c r="J118" s="87">
        <v>9166837</v>
      </c>
      <c r="K118" s="87">
        <v>9321533</v>
      </c>
      <c r="L118" s="87">
        <v>9307060</v>
      </c>
      <c r="M118" s="87">
        <v>9235519</v>
      </c>
      <c r="N118" s="88">
        <v>9249465</v>
      </c>
      <c r="O118" s="155"/>
    </row>
    <row r="119" spans="1:15" ht="14.4" customHeight="1" x14ac:dyDescent="0.2">
      <c r="A119" s="1" t="s">
        <v>91</v>
      </c>
      <c r="B119" s="89">
        <v>1372574</v>
      </c>
      <c r="C119" s="90">
        <v>1322764</v>
      </c>
      <c r="D119" s="90">
        <v>1397852</v>
      </c>
      <c r="E119" s="90">
        <v>1367720</v>
      </c>
      <c r="F119" s="90">
        <v>1352924</v>
      </c>
      <c r="G119" s="90">
        <v>1593802</v>
      </c>
      <c r="H119" s="90">
        <v>2052850</v>
      </c>
      <c r="I119" s="90">
        <v>1484166</v>
      </c>
      <c r="J119" s="90">
        <v>1394791</v>
      </c>
      <c r="K119" s="90">
        <v>1391761</v>
      </c>
      <c r="L119" s="90">
        <v>1417414</v>
      </c>
      <c r="M119" s="90">
        <v>1409762</v>
      </c>
      <c r="N119" s="91">
        <v>1498888</v>
      </c>
    </row>
    <row r="120" spans="1:15" ht="14.4" customHeight="1" x14ac:dyDescent="0.2">
      <c r="A120" s="1" t="s">
        <v>92</v>
      </c>
      <c r="B120" s="92">
        <v>2482729</v>
      </c>
      <c r="C120" s="93">
        <v>2509745</v>
      </c>
      <c r="D120" s="93">
        <v>2503951</v>
      </c>
      <c r="E120" s="93">
        <v>2474511</v>
      </c>
      <c r="F120" s="93">
        <v>2375505</v>
      </c>
      <c r="G120" s="93">
        <v>1995585</v>
      </c>
      <c r="H120" s="93">
        <v>1958972</v>
      </c>
      <c r="I120" s="93">
        <v>2345043</v>
      </c>
      <c r="J120" s="93">
        <v>2306702</v>
      </c>
      <c r="K120" s="93">
        <v>2388073</v>
      </c>
      <c r="L120" s="93">
        <v>2316087</v>
      </c>
      <c r="M120" s="93">
        <v>2291020</v>
      </c>
      <c r="N120" s="94">
        <v>2229491</v>
      </c>
    </row>
    <row r="121" spans="1:15" ht="14.4" customHeight="1" x14ac:dyDescent="0.2">
      <c r="A121" s="1" t="s">
        <v>3</v>
      </c>
      <c r="B121" s="92">
        <v>3556540</v>
      </c>
      <c r="C121" s="93">
        <v>3586960</v>
      </c>
      <c r="D121" s="93">
        <v>3587631</v>
      </c>
      <c r="E121" s="93">
        <v>3623753</v>
      </c>
      <c r="F121" s="93">
        <v>3642727</v>
      </c>
      <c r="G121" s="93">
        <v>3536130</v>
      </c>
      <c r="H121" s="93">
        <v>3314172</v>
      </c>
      <c r="I121" s="93">
        <v>3535051</v>
      </c>
      <c r="J121" s="93">
        <v>3584442</v>
      </c>
      <c r="K121" s="93">
        <v>3598020</v>
      </c>
      <c r="L121" s="93">
        <v>3635438</v>
      </c>
      <c r="M121" s="93">
        <v>3614201</v>
      </c>
      <c r="N121" s="94">
        <v>3603003</v>
      </c>
    </row>
    <row r="122" spans="1:15" ht="14.4" customHeight="1" x14ac:dyDescent="0.2">
      <c r="A122" s="1" t="s">
        <v>4</v>
      </c>
      <c r="B122" s="92">
        <v>1475900</v>
      </c>
      <c r="C122" s="93">
        <v>1526077</v>
      </c>
      <c r="D122" s="93">
        <v>1513216</v>
      </c>
      <c r="E122" s="93">
        <v>1518690</v>
      </c>
      <c r="F122" s="93">
        <v>1547137</v>
      </c>
      <c r="G122" s="93">
        <v>1493174</v>
      </c>
      <c r="H122" s="93">
        <v>1301486</v>
      </c>
      <c r="I122" s="93">
        <v>1406685</v>
      </c>
      <c r="J122" s="93">
        <v>1415096</v>
      </c>
      <c r="K122" s="93">
        <v>1474390</v>
      </c>
      <c r="L122" s="93">
        <v>1464290</v>
      </c>
      <c r="M122" s="93">
        <v>1423338</v>
      </c>
      <c r="N122" s="94">
        <v>1454796</v>
      </c>
    </row>
    <row r="123" spans="1:15" ht="14.4" customHeight="1" x14ac:dyDescent="0.2">
      <c r="A123" s="2" t="s">
        <v>5</v>
      </c>
      <c r="B123" s="96">
        <v>488230</v>
      </c>
      <c r="C123" s="97">
        <v>493347</v>
      </c>
      <c r="D123" s="97">
        <v>495197</v>
      </c>
      <c r="E123" s="97">
        <v>493581</v>
      </c>
      <c r="F123" s="97">
        <v>519708</v>
      </c>
      <c r="G123" s="97">
        <v>550001</v>
      </c>
      <c r="H123" s="97">
        <v>400655</v>
      </c>
      <c r="I123" s="97">
        <v>446977</v>
      </c>
      <c r="J123" s="97">
        <v>465806</v>
      </c>
      <c r="K123" s="97">
        <v>469289</v>
      </c>
      <c r="L123" s="97">
        <v>473831</v>
      </c>
      <c r="M123" s="97">
        <v>497198</v>
      </c>
      <c r="N123" s="98">
        <v>463287</v>
      </c>
    </row>
    <row r="126" spans="1:15" ht="14.4" customHeight="1" x14ac:dyDescent="0.2">
      <c r="A126" s="225" t="s">
        <v>104</v>
      </c>
      <c r="B126" s="225"/>
      <c r="C126" s="225"/>
      <c r="D126" s="225"/>
      <c r="E126" s="225"/>
      <c r="F126" s="225"/>
      <c r="G126" s="225"/>
      <c r="H126" s="225"/>
      <c r="I126" s="225"/>
      <c r="J126" s="225"/>
      <c r="K126" s="225"/>
      <c r="L126" s="225"/>
      <c r="M126" s="225"/>
      <c r="N126" s="225"/>
    </row>
    <row r="128" spans="1:15" ht="14.4" customHeight="1" x14ac:dyDescent="0.2">
      <c r="A128" s="206" t="s">
        <v>0</v>
      </c>
      <c r="B128" s="208" t="s">
        <v>31</v>
      </c>
      <c r="C128" s="209"/>
      <c r="D128" s="209"/>
      <c r="E128" s="209"/>
      <c r="F128" s="209"/>
      <c r="G128" s="209"/>
      <c r="H128" s="209"/>
      <c r="I128" s="209"/>
      <c r="J128" s="209"/>
      <c r="K128" s="209"/>
      <c r="L128" s="209"/>
      <c r="M128" s="209"/>
      <c r="N128" s="210"/>
    </row>
    <row r="129" spans="1:15" ht="14.4" customHeight="1" x14ac:dyDescent="0.2">
      <c r="A129" s="207"/>
      <c r="B129" s="21" t="s">
        <v>1205</v>
      </c>
      <c r="C129" s="22" t="s">
        <v>1206</v>
      </c>
      <c r="D129" s="22" t="s">
        <v>1207</v>
      </c>
      <c r="E129" s="22" t="s">
        <v>1208</v>
      </c>
      <c r="F129" s="22" t="s">
        <v>1209</v>
      </c>
      <c r="G129" s="22" t="s">
        <v>1210</v>
      </c>
      <c r="H129" s="22" t="s">
        <v>1212</v>
      </c>
      <c r="I129" s="22" t="s">
        <v>2329</v>
      </c>
      <c r="J129" s="22" t="s">
        <v>2330</v>
      </c>
      <c r="K129" s="22" t="s">
        <v>2334</v>
      </c>
      <c r="L129" s="22" t="s">
        <v>2335</v>
      </c>
      <c r="M129" s="22" t="s">
        <v>2338</v>
      </c>
      <c r="N129" s="52" t="s">
        <v>2340</v>
      </c>
    </row>
    <row r="130" spans="1:15" ht="14.4" customHeight="1" x14ac:dyDescent="0.3">
      <c r="A130" s="3" t="s">
        <v>1</v>
      </c>
      <c r="B130" s="86">
        <v>11158923</v>
      </c>
      <c r="C130" s="87">
        <v>11257796</v>
      </c>
      <c r="D130" s="87">
        <v>11732422</v>
      </c>
      <c r="E130" s="87">
        <v>11797694</v>
      </c>
      <c r="F130" s="87">
        <v>11780768</v>
      </c>
      <c r="G130" s="87">
        <v>11460130</v>
      </c>
      <c r="H130" s="87">
        <v>11118435</v>
      </c>
      <c r="I130" s="87">
        <v>11368975</v>
      </c>
      <c r="J130" s="87">
        <v>11346568</v>
      </c>
      <c r="K130" s="87">
        <v>11534630</v>
      </c>
      <c r="L130" s="87">
        <v>11492426</v>
      </c>
      <c r="M130" s="87">
        <v>11450976</v>
      </c>
      <c r="N130" s="88">
        <v>11507544</v>
      </c>
      <c r="O130" s="155"/>
    </row>
    <row r="131" spans="1:15" ht="14.4" customHeight="1" x14ac:dyDescent="0.2">
      <c r="A131" s="1" t="s">
        <v>91</v>
      </c>
      <c r="B131" s="89">
        <v>1310821</v>
      </c>
      <c r="C131" s="90">
        <v>1263834</v>
      </c>
      <c r="D131" s="90">
        <v>1409998</v>
      </c>
      <c r="E131" s="90">
        <v>1447211</v>
      </c>
      <c r="F131" s="90">
        <v>1426847</v>
      </c>
      <c r="G131" s="90">
        <v>1715325</v>
      </c>
      <c r="H131" s="90">
        <v>2150205</v>
      </c>
      <c r="I131" s="90">
        <v>1578511</v>
      </c>
      <c r="J131" s="90">
        <v>1457965</v>
      </c>
      <c r="K131" s="90">
        <v>1448925</v>
      </c>
      <c r="L131" s="90">
        <v>1457755</v>
      </c>
      <c r="M131" s="90">
        <v>1460189</v>
      </c>
      <c r="N131" s="91">
        <v>1544640</v>
      </c>
    </row>
    <row r="132" spans="1:15" ht="14.4" customHeight="1" x14ac:dyDescent="0.2">
      <c r="A132" s="1" t="s">
        <v>92</v>
      </c>
      <c r="B132" s="92">
        <v>3177177</v>
      </c>
      <c r="C132" s="93">
        <v>3227313</v>
      </c>
      <c r="D132" s="93">
        <v>3545648</v>
      </c>
      <c r="E132" s="93">
        <v>3521586</v>
      </c>
      <c r="F132" s="93">
        <v>3448041</v>
      </c>
      <c r="G132" s="93">
        <v>3038315</v>
      </c>
      <c r="H132" s="93">
        <v>3029150</v>
      </c>
      <c r="I132" s="93">
        <v>3380198</v>
      </c>
      <c r="J132" s="93">
        <v>3354002</v>
      </c>
      <c r="K132" s="93">
        <v>3447282</v>
      </c>
      <c r="L132" s="93">
        <v>3343863</v>
      </c>
      <c r="M132" s="93">
        <v>3337698</v>
      </c>
      <c r="N132" s="94">
        <v>3320704</v>
      </c>
    </row>
    <row r="133" spans="1:15" ht="14.4" customHeight="1" x14ac:dyDescent="0.2">
      <c r="A133" s="1" t="s">
        <v>3</v>
      </c>
      <c r="B133" s="92">
        <v>4062010</v>
      </c>
      <c r="C133" s="93">
        <v>4097298</v>
      </c>
      <c r="D133" s="93">
        <v>4107796</v>
      </c>
      <c r="E133" s="93">
        <v>4152665</v>
      </c>
      <c r="F133" s="93">
        <v>4166460</v>
      </c>
      <c r="G133" s="93">
        <v>4000704</v>
      </c>
      <c r="H133" s="93">
        <v>3684412</v>
      </c>
      <c r="I133" s="93">
        <v>3958913</v>
      </c>
      <c r="J133" s="93">
        <v>4037190</v>
      </c>
      <c r="K133" s="93">
        <v>4067159</v>
      </c>
      <c r="L133" s="93">
        <v>4116166</v>
      </c>
      <c r="M133" s="93">
        <v>4087439</v>
      </c>
      <c r="N133" s="94">
        <v>4090889</v>
      </c>
    </row>
    <row r="134" spans="1:15" ht="14.4" customHeight="1" x14ac:dyDescent="0.2">
      <c r="A134" s="1" t="s">
        <v>4</v>
      </c>
      <c r="B134" s="92">
        <v>1884375</v>
      </c>
      <c r="C134" s="93">
        <v>1956964</v>
      </c>
      <c r="D134" s="93">
        <v>1952975</v>
      </c>
      <c r="E134" s="93">
        <v>1963567</v>
      </c>
      <c r="F134" s="93">
        <v>1990011</v>
      </c>
      <c r="G134" s="93">
        <v>1896191</v>
      </c>
      <c r="H134" s="95">
        <v>1680164</v>
      </c>
      <c r="I134" s="93">
        <v>1799851</v>
      </c>
      <c r="J134" s="93">
        <v>1820576</v>
      </c>
      <c r="K134" s="93">
        <v>1886351</v>
      </c>
      <c r="L134" s="93">
        <v>1881918</v>
      </c>
      <c r="M134" s="93">
        <v>1806602</v>
      </c>
      <c r="N134" s="94">
        <v>1852451</v>
      </c>
    </row>
    <row r="135" spans="1:15" ht="14.4" customHeight="1" x14ac:dyDescent="0.2">
      <c r="A135" s="2" t="s">
        <v>5</v>
      </c>
      <c r="B135" s="96">
        <v>724540</v>
      </c>
      <c r="C135" s="97">
        <v>712387</v>
      </c>
      <c r="D135" s="97">
        <v>716005</v>
      </c>
      <c r="E135" s="97">
        <v>712665</v>
      </c>
      <c r="F135" s="97">
        <v>749409</v>
      </c>
      <c r="G135" s="97">
        <v>809595</v>
      </c>
      <c r="H135" s="97">
        <v>574504</v>
      </c>
      <c r="I135" s="97">
        <v>651502</v>
      </c>
      <c r="J135" s="97">
        <v>676835</v>
      </c>
      <c r="K135" s="97">
        <v>684913</v>
      </c>
      <c r="L135" s="97">
        <v>692724</v>
      </c>
      <c r="M135" s="97">
        <v>759048</v>
      </c>
      <c r="N135" s="98">
        <v>698860</v>
      </c>
    </row>
    <row r="136" spans="1:15" ht="14.4" customHeight="1" x14ac:dyDescent="0.3">
      <c r="A136" s="3" t="s">
        <v>2</v>
      </c>
      <c r="B136" s="86">
        <v>1703323</v>
      </c>
      <c r="C136" s="87">
        <v>1718711</v>
      </c>
      <c r="D136" s="87">
        <v>1738335</v>
      </c>
      <c r="E136" s="87">
        <v>1747934</v>
      </c>
      <c r="F136" s="87">
        <v>1739661</v>
      </c>
      <c r="G136" s="87">
        <v>1671744</v>
      </c>
      <c r="H136" s="87">
        <v>1496457</v>
      </c>
      <c r="I136" s="87">
        <v>1575001</v>
      </c>
      <c r="J136" s="87">
        <v>1638168</v>
      </c>
      <c r="K136" s="87">
        <v>1678536</v>
      </c>
      <c r="L136" s="87">
        <v>1703133</v>
      </c>
      <c r="M136" s="87">
        <v>1719994</v>
      </c>
      <c r="N136" s="88">
        <v>1728579</v>
      </c>
      <c r="O136" s="155"/>
    </row>
    <row r="137" spans="1:15" ht="14.4" customHeight="1" x14ac:dyDescent="0.2">
      <c r="A137" s="1" t="s">
        <v>91</v>
      </c>
      <c r="B137" s="89">
        <v>81624</v>
      </c>
      <c r="C137" s="90">
        <v>76752</v>
      </c>
      <c r="D137" s="90">
        <v>80906</v>
      </c>
      <c r="E137" s="90">
        <v>83550</v>
      </c>
      <c r="F137" s="90">
        <v>90127</v>
      </c>
      <c r="G137" s="90">
        <v>154034</v>
      </c>
      <c r="H137" s="90">
        <v>126687</v>
      </c>
      <c r="I137" s="90">
        <v>119031</v>
      </c>
      <c r="J137" s="90">
        <v>97815</v>
      </c>
      <c r="K137" s="90">
        <v>93323</v>
      </c>
      <c r="L137" s="90">
        <v>90124</v>
      </c>
      <c r="M137" s="90">
        <v>89452</v>
      </c>
      <c r="N137" s="91">
        <v>98869</v>
      </c>
    </row>
    <row r="138" spans="1:15" ht="14.4" customHeight="1" x14ac:dyDescent="0.2">
      <c r="A138" s="1" t="s">
        <v>92</v>
      </c>
      <c r="B138" s="92">
        <v>1047488</v>
      </c>
      <c r="C138" s="93">
        <v>1054770</v>
      </c>
      <c r="D138" s="93">
        <v>1058235</v>
      </c>
      <c r="E138" s="93">
        <v>1054332</v>
      </c>
      <c r="F138" s="93">
        <v>1034943</v>
      </c>
      <c r="G138" s="93">
        <v>961040</v>
      </c>
      <c r="H138" s="93">
        <v>990719</v>
      </c>
      <c r="I138" s="93">
        <v>1003028</v>
      </c>
      <c r="J138" s="93">
        <v>1041694</v>
      </c>
      <c r="K138" s="93">
        <v>1061889</v>
      </c>
      <c r="L138" s="93">
        <v>1072259</v>
      </c>
      <c r="M138" s="93">
        <v>1081912</v>
      </c>
      <c r="N138" s="94">
        <v>1079545</v>
      </c>
    </row>
    <row r="139" spans="1:15" ht="14.4" customHeight="1" x14ac:dyDescent="0.2">
      <c r="A139" s="1" t="s">
        <v>3</v>
      </c>
      <c r="B139" s="92">
        <v>388061</v>
      </c>
      <c r="C139" s="93">
        <v>394999</v>
      </c>
      <c r="D139" s="93">
        <v>403418</v>
      </c>
      <c r="E139" s="93">
        <v>410058</v>
      </c>
      <c r="F139" s="93">
        <v>409031</v>
      </c>
      <c r="G139" s="93">
        <v>354396</v>
      </c>
      <c r="H139" s="93">
        <v>241973</v>
      </c>
      <c r="I139" s="93">
        <v>298437</v>
      </c>
      <c r="J139" s="93">
        <v>333487</v>
      </c>
      <c r="K139" s="93">
        <v>350796</v>
      </c>
      <c r="L139" s="93">
        <v>362923</v>
      </c>
      <c r="M139" s="93">
        <v>370029</v>
      </c>
      <c r="N139" s="94">
        <v>370788</v>
      </c>
    </row>
    <row r="140" spans="1:15" ht="14.4" customHeight="1" x14ac:dyDescent="0.2">
      <c r="A140" s="1" t="s">
        <v>4</v>
      </c>
      <c r="B140" s="92">
        <v>145185</v>
      </c>
      <c r="C140" s="93">
        <v>149889</v>
      </c>
      <c r="D140" s="93">
        <v>152901</v>
      </c>
      <c r="E140" s="93">
        <v>156245</v>
      </c>
      <c r="F140" s="93">
        <v>160646</v>
      </c>
      <c r="G140" s="93">
        <v>153686</v>
      </c>
      <c r="H140" s="93">
        <v>102840</v>
      </c>
      <c r="I140" s="93">
        <v>118630</v>
      </c>
      <c r="J140" s="93">
        <v>128589</v>
      </c>
      <c r="K140" s="93">
        <v>134441</v>
      </c>
      <c r="L140" s="93">
        <v>139462</v>
      </c>
      <c r="M140" s="93">
        <v>140457</v>
      </c>
      <c r="N140" s="94">
        <v>140319</v>
      </c>
    </row>
    <row r="141" spans="1:15" ht="14.4" customHeight="1" x14ac:dyDescent="0.2">
      <c r="A141" s="2" t="s">
        <v>5</v>
      </c>
      <c r="B141" s="96">
        <v>40965</v>
      </c>
      <c r="C141" s="97">
        <v>42301</v>
      </c>
      <c r="D141" s="97">
        <v>42875</v>
      </c>
      <c r="E141" s="97">
        <v>43749</v>
      </c>
      <c r="F141" s="97">
        <v>44914</v>
      </c>
      <c r="G141" s="97">
        <v>48588</v>
      </c>
      <c r="H141" s="97">
        <v>34238</v>
      </c>
      <c r="I141" s="97">
        <v>35875</v>
      </c>
      <c r="J141" s="97">
        <v>36583</v>
      </c>
      <c r="K141" s="97">
        <v>38087</v>
      </c>
      <c r="L141" s="97">
        <v>38365</v>
      </c>
      <c r="M141" s="97">
        <v>38144</v>
      </c>
      <c r="N141" s="98">
        <v>39058</v>
      </c>
    </row>
    <row r="142" spans="1:15" ht="14.4" customHeight="1" x14ac:dyDescent="0.3">
      <c r="A142" s="3" t="s">
        <v>6</v>
      </c>
      <c r="B142" s="86">
        <v>9455600</v>
      </c>
      <c r="C142" s="87">
        <v>9539085</v>
      </c>
      <c r="D142" s="87">
        <v>9994087</v>
      </c>
      <c r="E142" s="87">
        <v>10049760</v>
      </c>
      <c r="F142" s="87">
        <v>10041107</v>
      </c>
      <c r="G142" s="87">
        <v>9788386</v>
      </c>
      <c r="H142" s="87">
        <v>9621978</v>
      </c>
      <c r="I142" s="87">
        <v>9793974</v>
      </c>
      <c r="J142" s="87">
        <v>9708400</v>
      </c>
      <c r="K142" s="87">
        <v>9856094</v>
      </c>
      <c r="L142" s="87">
        <v>9789293</v>
      </c>
      <c r="M142" s="87">
        <v>9730982</v>
      </c>
      <c r="N142" s="88">
        <v>9778965</v>
      </c>
      <c r="O142" s="155"/>
    </row>
    <row r="143" spans="1:15" ht="14.4" customHeight="1" x14ac:dyDescent="0.2">
      <c r="A143" s="1" t="s">
        <v>91</v>
      </c>
      <c r="B143" s="89">
        <v>1229197</v>
      </c>
      <c r="C143" s="90">
        <v>1187082</v>
      </c>
      <c r="D143" s="90">
        <v>1329092</v>
      </c>
      <c r="E143" s="90">
        <v>1363661</v>
      </c>
      <c r="F143" s="90">
        <v>1336720</v>
      </c>
      <c r="G143" s="90">
        <v>1561291</v>
      </c>
      <c r="H143" s="90">
        <v>2023518</v>
      </c>
      <c r="I143" s="90">
        <v>1459480</v>
      </c>
      <c r="J143" s="90">
        <v>1360150</v>
      </c>
      <c r="K143" s="90">
        <v>1355602</v>
      </c>
      <c r="L143" s="90">
        <v>1367631</v>
      </c>
      <c r="M143" s="90">
        <v>1370737</v>
      </c>
      <c r="N143" s="91">
        <v>1445771</v>
      </c>
    </row>
    <row r="144" spans="1:15" ht="14.4" customHeight="1" x14ac:dyDescent="0.2">
      <c r="A144" s="1" t="s">
        <v>92</v>
      </c>
      <c r="B144" s="92">
        <v>2129689</v>
      </c>
      <c r="C144" s="93">
        <v>2172543</v>
      </c>
      <c r="D144" s="93">
        <v>2487413</v>
      </c>
      <c r="E144" s="93">
        <v>2467254</v>
      </c>
      <c r="F144" s="93">
        <v>2413098</v>
      </c>
      <c r="G144" s="93">
        <v>2077275</v>
      </c>
      <c r="H144" s="93">
        <v>2038431</v>
      </c>
      <c r="I144" s="93">
        <v>2377170</v>
      </c>
      <c r="J144" s="93">
        <v>2312308</v>
      </c>
      <c r="K144" s="93">
        <v>2385393</v>
      </c>
      <c r="L144" s="93">
        <v>2271604</v>
      </c>
      <c r="M144" s="93">
        <v>2255786</v>
      </c>
      <c r="N144" s="94">
        <v>2241159</v>
      </c>
    </row>
    <row r="145" spans="1:15" ht="14.4" customHeight="1" x14ac:dyDescent="0.2">
      <c r="A145" s="1" t="s">
        <v>3</v>
      </c>
      <c r="B145" s="92">
        <v>3673949</v>
      </c>
      <c r="C145" s="93">
        <v>3702299</v>
      </c>
      <c r="D145" s="93">
        <v>3704378</v>
      </c>
      <c r="E145" s="93">
        <v>3742607</v>
      </c>
      <c r="F145" s="93">
        <v>3757429</v>
      </c>
      <c r="G145" s="93">
        <v>3646308</v>
      </c>
      <c r="H145" s="93">
        <v>3442439</v>
      </c>
      <c r="I145" s="93">
        <v>3660476</v>
      </c>
      <c r="J145" s="93">
        <v>3703703</v>
      </c>
      <c r="K145" s="93">
        <v>3716363</v>
      </c>
      <c r="L145" s="93">
        <v>3753243</v>
      </c>
      <c r="M145" s="93">
        <v>3717410</v>
      </c>
      <c r="N145" s="94">
        <v>3720101</v>
      </c>
    </row>
    <row r="146" spans="1:15" ht="14.4" customHeight="1" x14ac:dyDescent="0.2">
      <c r="A146" s="1" t="s">
        <v>4</v>
      </c>
      <c r="B146" s="92">
        <v>1739190</v>
      </c>
      <c r="C146" s="93">
        <v>1807075</v>
      </c>
      <c r="D146" s="93">
        <v>1800074</v>
      </c>
      <c r="E146" s="93">
        <v>1807322</v>
      </c>
      <c r="F146" s="93">
        <v>1829365</v>
      </c>
      <c r="G146" s="93">
        <v>1742505</v>
      </c>
      <c r="H146" s="93">
        <v>1577324</v>
      </c>
      <c r="I146" s="93">
        <v>1681221</v>
      </c>
      <c r="J146" s="93">
        <v>1691987</v>
      </c>
      <c r="K146" s="93">
        <v>1751910</v>
      </c>
      <c r="L146" s="93">
        <v>1742456</v>
      </c>
      <c r="M146" s="93">
        <v>1666145</v>
      </c>
      <c r="N146" s="94">
        <v>1712132</v>
      </c>
    </row>
    <row r="147" spans="1:15" ht="14.4" customHeight="1" x14ac:dyDescent="0.2">
      <c r="A147" s="2" t="s">
        <v>5</v>
      </c>
      <c r="B147" s="96">
        <v>683575</v>
      </c>
      <c r="C147" s="97">
        <v>670086</v>
      </c>
      <c r="D147" s="97">
        <v>673130</v>
      </c>
      <c r="E147" s="97">
        <v>668916</v>
      </c>
      <c r="F147" s="97">
        <v>704495</v>
      </c>
      <c r="G147" s="97">
        <v>761007</v>
      </c>
      <c r="H147" s="97">
        <v>540266</v>
      </c>
      <c r="I147" s="97">
        <v>615627</v>
      </c>
      <c r="J147" s="97">
        <v>640252</v>
      </c>
      <c r="K147" s="97">
        <v>646826</v>
      </c>
      <c r="L147" s="97">
        <v>654359</v>
      </c>
      <c r="M147" s="97">
        <v>720904</v>
      </c>
      <c r="N147" s="98">
        <v>659802</v>
      </c>
    </row>
    <row r="148" spans="1:15" ht="14.4" customHeight="1" x14ac:dyDescent="0.3">
      <c r="A148" s="3" t="s">
        <v>32</v>
      </c>
      <c r="B148" s="86">
        <v>8603964</v>
      </c>
      <c r="C148" s="87">
        <v>8685194</v>
      </c>
      <c r="D148" s="87">
        <v>9133407</v>
      </c>
      <c r="E148" s="87">
        <v>9147170</v>
      </c>
      <c r="F148" s="87">
        <v>9102840</v>
      </c>
      <c r="G148" s="87">
        <v>8845559</v>
      </c>
      <c r="H148" s="87">
        <v>8715726</v>
      </c>
      <c r="I148" s="87">
        <v>8893210</v>
      </c>
      <c r="J148" s="87">
        <v>8839743</v>
      </c>
      <c r="K148" s="87">
        <v>8978501</v>
      </c>
      <c r="L148" s="87">
        <v>8906440</v>
      </c>
      <c r="M148" s="87">
        <v>8847196</v>
      </c>
      <c r="N148" s="88">
        <v>8876474</v>
      </c>
      <c r="O148" s="155"/>
    </row>
    <row r="149" spans="1:15" ht="14.4" customHeight="1" x14ac:dyDescent="0.2">
      <c r="A149" s="1" t="s">
        <v>91</v>
      </c>
      <c r="B149" s="89">
        <v>1204986</v>
      </c>
      <c r="C149" s="90">
        <v>1159525</v>
      </c>
      <c r="D149" s="90">
        <v>1308824</v>
      </c>
      <c r="E149" s="90">
        <v>1306155</v>
      </c>
      <c r="F149" s="90">
        <v>1290186</v>
      </c>
      <c r="G149" s="90">
        <v>1529763</v>
      </c>
      <c r="H149" s="90">
        <v>1987329</v>
      </c>
      <c r="I149" s="90">
        <v>1429413</v>
      </c>
      <c r="J149" s="90">
        <v>1339717</v>
      </c>
      <c r="K149" s="90">
        <v>1333350</v>
      </c>
      <c r="L149" s="90">
        <v>1349379</v>
      </c>
      <c r="M149" s="90">
        <v>1341567</v>
      </c>
      <c r="N149" s="91">
        <v>1418031</v>
      </c>
    </row>
    <row r="150" spans="1:15" ht="14.4" customHeight="1" x14ac:dyDescent="0.2">
      <c r="A150" s="1" t="s">
        <v>92</v>
      </c>
      <c r="B150" s="92">
        <v>1959012</v>
      </c>
      <c r="C150" s="93">
        <v>2003339</v>
      </c>
      <c r="D150" s="93">
        <v>2310530</v>
      </c>
      <c r="E150" s="93">
        <v>2288733</v>
      </c>
      <c r="F150" s="93">
        <v>2188310</v>
      </c>
      <c r="G150" s="93">
        <v>1820380</v>
      </c>
      <c r="H150" s="93">
        <v>1785518</v>
      </c>
      <c r="I150" s="93">
        <v>2155860</v>
      </c>
      <c r="J150" s="93">
        <v>2117618</v>
      </c>
      <c r="K150" s="93">
        <v>2188320</v>
      </c>
      <c r="L150" s="93">
        <v>2069364</v>
      </c>
      <c r="M150" s="93">
        <v>2055846</v>
      </c>
      <c r="N150" s="94">
        <v>2022258</v>
      </c>
    </row>
    <row r="151" spans="1:15" ht="14.4" customHeight="1" x14ac:dyDescent="0.2">
      <c r="A151" s="1" t="s">
        <v>3</v>
      </c>
      <c r="B151" s="92">
        <v>3518543</v>
      </c>
      <c r="C151" s="93">
        <v>3547411</v>
      </c>
      <c r="D151" s="93">
        <v>3549650</v>
      </c>
      <c r="E151" s="93">
        <v>3584555</v>
      </c>
      <c r="F151" s="93">
        <v>3603166</v>
      </c>
      <c r="G151" s="93">
        <v>3496589</v>
      </c>
      <c r="H151" s="93">
        <v>3279701</v>
      </c>
      <c r="I151" s="93">
        <v>3497198</v>
      </c>
      <c r="J151" s="93">
        <v>3545426</v>
      </c>
      <c r="K151" s="93">
        <v>3557955</v>
      </c>
      <c r="L151" s="93">
        <v>3594955</v>
      </c>
      <c r="M151" s="93">
        <v>3574236</v>
      </c>
      <c r="N151" s="94">
        <v>3562764</v>
      </c>
    </row>
    <row r="152" spans="1:15" ht="14.4" customHeight="1" x14ac:dyDescent="0.2">
      <c r="A152" s="1" t="s">
        <v>4</v>
      </c>
      <c r="B152" s="92">
        <v>1452303</v>
      </c>
      <c r="C152" s="93">
        <v>1501188</v>
      </c>
      <c r="D152" s="93">
        <v>1488882</v>
      </c>
      <c r="E152" s="93">
        <v>1494108</v>
      </c>
      <c r="F152" s="93">
        <v>1521956</v>
      </c>
      <c r="G152" s="93">
        <v>1469168</v>
      </c>
      <c r="H152" s="93">
        <v>1279467</v>
      </c>
      <c r="I152" s="93">
        <v>1382599</v>
      </c>
      <c r="J152" s="93">
        <v>1390331</v>
      </c>
      <c r="K152" s="93">
        <v>1449078</v>
      </c>
      <c r="L152" s="93">
        <v>1438600</v>
      </c>
      <c r="M152" s="93">
        <v>1398436</v>
      </c>
      <c r="N152" s="94">
        <v>1429723</v>
      </c>
    </row>
    <row r="153" spans="1:15" ht="14.4" customHeight="1" x14ac:dyDescent="0.2">
      <c r="A153" s="2" t="s">
        <v>5</v>
      </c>
      <c r="B153" s="96">
        <v>469120</v>
      </c>
      <c r="C153" s="97">
        <v>473731</v>
      </c>
      <c r="D153" s="97">
        <v>475521</v>
      </c>
      <c r="E153" s="97">
        <v>473619</v>
      </c>
      <c r="F153" s="97">
        <v>499222</v>
      </c>
      <c r="G153" s="97">
        <v>529659</v>
      </c>
      <c r="H153" s="97">
        <v>383711</v>
      </c>
      <c r="I153" s="97">
        <v>428140</v>
      </c>
      <c r="J153" s="97">
        <v>446651</v>
      </c>
      <c r="K153" s="97">
        <v>449798</v>
      </c>
      <c r="L153" s="97">
        <v>454142</v>
      </c>
      <c r="M153" s="97">
        <v>477111</v>
      </c>
      <c r="N153" s="98">
        <v>443698</v>
      </c>
    </row>
    <row r="156" spans="1:15" ht="14.4" customHeight="1" x14ac:dyDescent="0.2">
      <c r="A156" s="225" t="s">
        <v>105</v>
      </c>
      <c r="B156" s="225"/>
      <c r="C156" s="225"/>
      <c r="D156" s="225"/>
      <c r="E156" s="225"/>
      <c r="F156" s="225"/>
      <c r="G156" s="225"/>
      <c r="H156" s="225"/>
      <c r="I156" s="225"/>
      <c r="J156" s="225"/>
      <c r="K156" s="225"/>
      <c r="L156" s="225"/>
      <c r="M156" s="225"/>
      <c r="N156" s="225"/>
    </row>
    <row r="158" spans="1:15" ht="14.4" customHeight="1" x14ac:dyDescent="0.2">
      <c r="A158" s="206" t="s">
        <v>0</v>
      </c>
      <c r="B158" s="227" t="s">
        <v>31</v>
      </c>
      <c r="C158" s="228"/>
      <c r="D158" s="228"/>
      <c r="E158" s="228"/>
      <c r="F158" s="228"/>
      <c r="G158" s="228"/>
      <c r="H158" s="228"/>
      <c r="I158" s="228"/>
      <c r="J158" s="228"/>
      <c r="K158" s="228"/>
      <c r="L158" s="228"/>
      <c r="M158" s="228"/>
      <c r="N158" s="229"/>
    </row>
    <row r="159" spans="1:15" ht="14.4" customHeight="1" x14ac:dyDescent="0.2">
      <c r="A159" s="226"/>
      <c r="B159" s="68" t="s">
        <v>1205</v>
      </c>
      <c r="C159" s="59" t="s">
        <v>1206</v>
      </c>
      <c r="D159" s="59" t="s">
        <v>1207</v>
      </c>
      <c r="E159" s="59" t="s">
        <v>1208</v>
      </c>
      <c r="F159" s="59" t="s">
        <v>1209</v>
      </c>
      <c r="G159" s="59" t="s">
        <v>1210</v>
      </c>
      <c r="H159" s="59" t="s">
        <v>1212</v>
      </c>
      <c r="I159" s="59" t="s">
        <v>2329</v>
      </c>
      <c r="J159" s="59" t="s">
        <v>2330</v>
      </c>
      <c r="K159" s="59" t="s">
        <v>2334</v>
      </c>
      <c r="L159" s="59" t="s">
        <v>2335</v>
      </c>
      <c r="M159" s="59" t="s">
        <v>2338</v>
      </c>
      <c r="N159" s="52" t="s">
        <v>2340</v>
      </c>
    </row>
    <row r="160" spans="1:15" ht="14.4" customHeight="1" x14ac:dyDescent="0.3">
      <c r="A160" s="3" t="s">
        <v>1</v>
      </c>
      <c r="B160" s="86">
        <v>11749101</v>
      </c>
      <c r="C160" s="87">
        <v>11939059</v>
      </c>
      <c r="D160" s="87">
        <v>12168615</v>
      </c>
      <c r="E160" s="87">
        <v>12246343</v>
      </c>
      <c r="F160" s="87">
        <v>12175710</v>
      </c>
      <c r="G160" s="87">
        <v>11389470</v>
      </c>
      <c r="H160" s="87">
        <v>10930416</v>
      </c>
      <c r="I160" s="87">
        <v>11389016</v>
      </c>
      <c r="J160" s="87">
        <v>11550951</v>
      </c>
      <c r="K160" s="87">
        <v>11809194</v>
      </c>
      <c r="L160" s="87">
        <v>11841678</v>
      </c>
      <c r="M160" s="87">
        <v>11699995</v>
      </c>
      <c r="N160" s="88">
        <v>11746267</v>
      </c>
      <c r="O160" s="155"/>
    </row>
    <row r="161" spans="1:15" ht="14.4" customHeight="1" x14ac:dyDescent="0.2">
      <c r="A161" s="1" t="s">
        <v>91</v>
      </c>
      <c r="B161" s="89">
        <v>1514258</v>
      </c>
      <c r="C161" s="90">
        <v>1442536</v>
      </c>
      <c r="D161" s="90">
        <v>1495193</v>
      </c>
      <c r="E161" s="90">
        <v>1546299</v>
      </c>
      <c r="F161" s="90">
        <v>1510056</v>
      </c>
      <c r="G161" s="90">
        <v>1816289</v>
      </c>
      <c r="H161" s="90">
        <v>2250266</v>
      </c>
      <c r="I161" s="90">
        <v>1660515</v>
      </c>
      <c r="J161" s="90">
        <v>1535847</v>
      </c>
      <c r="K161" s="90">
        <v>1542964</v>
      </c>
      <c r="L161" s="90">
        <v>1547837</v>
      </c>
      <c r="M161" s="90">
        <v>1553569</v>
      </c>
      <c r="N161" s="91">
        <v>1655083</v>
      </c>
    </row>
    <row r="162" spans="1:15" ht="14.4" customHeight="1" x14ac:dyDescent="0.2">
      <c r="A162" s="1" t="s">
        <v>92</v>
      </c>
      <c r="B162" s="92">
        <v>3640062</v>
      </c>
      <c r="C162" s="93">
        <v>3796564</v>
      </c>
      <c r="D162" s="93">
        <v>3963644</v>
      </c>
      <c r="E162" s="93">
        <v>3939637</v>
      </c>
      <c r="F162" s="93">
        <v>3828624</v>
      </c>
      <c r="G162" s="93">
        <v>2959037</v>
      </c>
      <c r="H162" s="93">
        <v>2818534</v>
      </c>
      <c r="I162" s="93">
        <v>3370293</v>
      </c>
      <c r="J162" s="93">
        <v>3538394</v>
      </c>
      <c r="K162" s="93">
        <v>3681774</v>
      </c>
      <c r="L162" s="93">
        <v>3656955</v>
      </c>
      <c r="M162" s="93">
        <v>3549278</v>
      </c>
      <c r="N162" s="94">
        <v>3513948</v>
      </c>
    </row>
    <row r="163" spans="1:15" ht="14.4" customHeight="1" x14ac:dyDescent="0.2">
      <c r="A163" s="1" t="s">
        <v>3</v>
      </c>
      <c r="B163" s="92">
        <v>4008821</v>
      </c>
      <c r="C163" s="93">
        <v>4047220</v>
      </c>
      <c r="D163" s="93">
        <v>4057071</v>
      </c>
      <c r="E163" s="93">
        <v>4101215</v>
      </c>
      <c r="F163" s="93">
        <v>4114804</v>
      </c>
      <c r="G163" s="93">
        <v>3937808</v>
      </c>
      <c r="H163" s="93">
        <v>3630795</v>
      </c>
      <c r="I163" s="93">
        <v>3918949</v>
      </c>
      <c r="J163" s="93">
        <v>3993009</v>
      </c>
      <c r="K163" s="93">
        <v>4026013</v>
      </c>
      <c r="L163" s="93">
        <v>4074312</v>
      </c>
      <c r="M163" s="93">
        <v>4045712</v>
      </c>
      <c r="N163" s="94">
        <v>4045846</v>
      </c>
    </row>
    <row r="164" spans="1:15" ht="14.4" customHeight="1" x14ac:dyDescent="0.2">
      <c r="A164" s="1" t="s">
        <v>4</v>
      </c>
      <c r="B164" s="92">
        <v>1867556</v>
      </c>
      <c r="C164" s="93">
        <v>1945284</v>
      </c>
      <c r="D164" s="93">
        <v>1940801</v>
      </c>
      <c r="E164" s="93">
        <v>1950605</v>
      </c>
      <c r="F164" s="93">
        <v>1977789</v>
      </c>
      <c r="G164" s="93">
        <v>1874571</v>
      </c>
      <c r="H164" s="95">
        <v>1662294</v>
      </c>
      <c r="I164" s="93">
        <v>1790023</v>
      </c>
      <c r="J164" s="93">
        <v>1810122</v>
      </c>
      <c r="K164" s="93">
        <v>1877349</v>
      </c>
      <c r="L164" s="93">
        <v>1873553</v>
      </c>
      <c r="M164" s="93">
        <v>1795161</v>
      </c>
      <c r="N164" s="94">
        <v>1837432</v>
      </c>
    </row>
    <row r="165" spans="1:15" ht="14.4" customHeight="1" x14ac:dyDescent="0.2">
      <c r="A165" s="2" t="s">
        <v>5</v>
      </c>
      <c r="B165" s="96">
        <v>718404</v>
      </c>
      <c r="C165" s="97">
        <v>707455</v>
      </c>
      <c r="D165" s="97">
        <v>711906</v>
      </c>
      <c r="E165" s="97">
        <v>708587</v>
      </c>
      <c r="F165" s="97">
        <v>744437</v>
      </c>
      <c r="G165" s="97">
        <v>801765</v>
      </c>
      <c r="H165" s="97">
        <v>568527</v>
      </c>
      <c r="I165" s="97">
        <v>649236</v>
      </c>
      <c r="J165" s="97">
        <v>673579</v>
      </c>
      <c r="K165" s="97">
        <v>681094</v>
      </c>
      <c r="L165" s="97">
        <v>689021</v>
      </c>
      <c r="M165" s="97">
        <v>756275</v>
      </c>
      <c r="N165" s="98">
        <v>693958</v>
      </c>
    </row>
    <row r="166" spans="1:15" ht="14.4" customHeight="1" x14ac:dyDescent="0.3">
      <c r="A166" s="3" t="s">
        <v>2</v>
      </c>
      <c r="B166" s="86">
        <v>1236284</v>
      </c>
      <c r="C166" s="87">
        <v>1253082</v>
      </c>
      <c r="D166" s="87">
        <v>1273248</v>
      </c>
      <c r="E166" s="87">
        <v>1282386</v>
      </c>
      <c r="F166" s="87">
        <v>1275768</v>
      </c>
      <c r="G166" s="87">
        <v>1199488</v>
      </c>
      <c r="H166" s="87">
        <v>967886</v>
      </c>
      <c r="I166" s="87">
        <v>1062881</v>
      </c>
      <c r="J166" s="87">
        <v>1138488</v>
      </c>
      <c r="K166" s="87">
        <v>1185139</v>
      </c>
      <c r="L166" s="87">
        <v>1216828</v>
      </c>
      <c r="M166" s="87">
        <v>1232980</v>
      </c>
      <c r="N166" s="88">
        <v>1241802</v>
      </c>
      <c r="O166" s="155"/>
    </row>
    <row r="167" spans="1:15" ht="14.4" customHeight="1" x14ac:dyDescent="0.2">
      <c r="A167" s="1" t="s">
        <v>91</v>
      </c>
      <c r="B167" s="89">
        <v>104440</v>
      </c>
      <c r="C167" s="90">
        <v>97892</v>
      </c>
      <c r="D167" s="90">
        <v>103083</v>
      </c>
      <c r="E167" s="90">
        <v>105286</v>
      </c>
      <c r="F167" s="90">
        <v>116035</v>
      </c>
      <c r="G167" s="90">
        <v>189341</v>
      </c>
      <c r="H167" s="90">
        <v>145210</v>
      </c>
      <c r="I167" s="90">
        <v>138713</v>
      </c>
      <c r="J167" s="90">
        <v>119547</v>
      </c>
      <c r="K167" s="90">
        <v>115018</v>
      </c>
      <c r="L167" s="90">
        <v>115582</v>
      </c>
      <c r="M167" s="90">
        <v>112101</v>
      </c>
      <c r="N167" s="91">
        <v>123386</v>
      </c>
    </row>
    <row r="168" spans="1:15" ht="14.4" customHeight="1" x14ac:dyDescent="0.2">
      <c r="A168" s="1" t="s">
        <v>92</v>
      </c>
      <c r="B168" s="92">
        <v>662517</v>
      </c>
      <c r="C168" s="93">
        <v>673484</v>
      </c>
      <c r="D168" s="93">
        <v>678461</v>
      </c>
      <c r="E168" s="93">
        <v>675802</v>
      </c>
      <c r="F168" s="93">
        <v>655660</v>
      </c>
      <c r="G168" s="93">
        <v>571052</v>
      </c>
      <c r="H168" s="93">
        <v>548449</v>
      </c>
      <c r="I168" s="93">
        <v>574082</v>
      </c>
      <c r="J168" s="93">
        <v>621135</v>
      </c>
      <c r="K168" s="93">
        <v>646827</v>
      </c>
      <c r="L168" s="93">
        <v>660188</v>
      </c>
      <c r="M168" s="93">
        <v>671872</v>
      </c>
      <c r="N168" s="94">
        <v>668464</v>
      </c>
    </row>
    <row r="169" spans="1:15" ht="14.4" customHeight="1" x14ac:dyDescent="0.2">
      <c r="A169" s="1" t="s">
        <v>3</v>
      </c>
      <c r="B169" s="92">
        <v>320339</v>
      </c>
      <c r="C169" s="93">
        <v>327441</v>
      </c>
      <c r="D169" s="93">
        <v>334621</v>
      </c>
      <c r="E169" s="93">
        <v>340700</v>
      </c>
      <c r="F169" s="93">
        <v>338432</v>
      </c>
      <c r="G169" s="93">
        <v>280611</v>
      </c>
      <c r="H169" s="93">
        <v>175330</v>
      </c>
      <c r="I169" s="93">
        <v>233000</v>
      </c>
      <c r="J169" s="93">
        <v>269474</v>
      </c>
      <c r="K169" s="93">
        <v>287917</v>
      </c>
      <c r="L169" s="93">
        <v>300231</v>
      </c>
      <c r="M169" s="93">
        <v>307645</v>
      </c>
      <c r="N169" s="94">
        <v>308021</v>
      </c>
    </row>
    <row r="170" spans="1:15" ht="14.4" customHeight="1" x14ac:dyDescent="0.2">
      <c r="A170" s="1" t="s">
        <v>4</v>
      </c>
      <c r="B170" s="92">
        <v>119167</v>
      </c>
      <c r="C170" s="93">
        <v>123412</v>
      </c>
      <c r="D170" s="93">
        <v>125891</v>
      </c>
      <c r="E170" s="93">
        <v>128581</v>
      </c>
      <c r="F170" s="93">
        <v>132832</v>
      </c>
      <c r="G170" s="93">
        <v>124650</v>
      </c>
      <c r="H170" s="93">
        <v>75314</v>
      </c>
      <c r="I170" s="93">
        <v>91750</v>
      </c>
      <c r="J170" s="93">
        <v>102318</v>
      </c>
      <c r="K170" s="93">
        <v>108055</v>
      </c>
      <c r="L170" s="93">
        <v>113107</v>
      </c>
      <c r="M170" s="93">
        <v>113986</v>
      </c>
      <c r="N170" s="94">
        <v>113822</v>
      </c>
    </row>
    <row r="171" spans="1:15" ht="14.4" customHeight="1" x14ac:dyDescent="0.2">
      <c r="A171" s="2" t="s">
        <v>5</v>
      </c>
      <c r="B171" s="96">
        <v>29821</v>
      </c>
      <c r="C171" s="97">
        <v>30853</v>
      </c>
      <c r="D171" s="97">
        <v>31192</v>
      </c>
      <c r="E171" s="97">
        <v>32017</v>
      </c>
      <c r="F171" s="97">
        <v>32809</v>
      </c>
      <c r="G171" s="97">
        <v>33834</v>
      </c>
      <c r="H171" s="97">
        <v>23583</v>
      </c>
      <c r="I171" s="97">
        <v>25336</v>
      </c>
      <c r="J171" s="97">
        <v>26014</v>
      </c>
      <c r="K171" s="97">
        <v>27322</v>
      </c>
      <c r="L171" s="97">
        <v>27720</v>
      </c>
      <c r="M171" s="97">
        <v>27376</v>
      </c>
      <c r="N171" s="98">
        <v>28109</v>
      </c>
    </row>
    <row r="172" spans="1:15" ht="14.4" customHeight="1" x14ac:dyDescent="0.3">
      <c r="A172" s="3" t="s">
        <v>6</v>
      </c>
      <c r="B172" s="86">
        <v>10512817</v>
      </c>
      <c r="C172" s="87">
        <v>10685977</v>
      </c>
      <c r="D172" s="87">
        <v>10895367</v>
      </c>
      <c r="E172" s="87">
        <v>10963957</v>
      </c>
      <c r="F172" s="87">
        <v>10899942</v>
      </c>
      <c r="G172" s="87">
        <v>10189982</v>
      </c>
      <c r="H172" s="87">
        <v>9962530</v>
      </c>
      <c r="I172" s="87">
        <v>10326135</v>
      </c>
      <c r="J172" s="87">
        <v>10412463</v>
      </c>
      <c r="K172" s="87">
        <v>10624055</v>
      </c>
      <c r="L172" s="87">
        <v>10624850</v>
      </c>
      <c r="M172" s="87">
        <v>10467015</v>
      </c>
      <c r="N172" s="88">
        <v>10504465</v>
      </c>
      <c r="O172" s="155"/>
    </row>
    <row r="173" spans="1:15" ht="14.4" customHeight="1" x14ac:dyDescent="0.2">
      <c r="A173" s="1" t="s">
        <v>91</v>
      </c>
      <c r="B173" s="89">
        <v>1409818</v>
      </c>
      <c r="C173" s="90">
        <v>1344644</v>
      </c>
      <c r="D173" s="90">
        <v>1392110</v>
      </c>
      <c r="E173" s="90">
        <v>1441013</v>
      </c>
      <c r="F173" s="90">
        <v>1394021</v>
      </c>
      <c r="G173" s="90">
        <v>1626948</v>
      </c>
      <c r="H173" s="90">
        <v>2105056</v>
      </c>
      <c r="I173" s="90">
        <v>1521802</v>
      </c>
      <c r="J173" s="90">
        <v>1416300</v>
      </c>
      <c r="K173" s="90">
        <v>1427946</v>
      </c>
      <c r="L173" s="90">
        <v>1432255</v>
      </c>
      <c r="M173" s="90">
        <v>1441468</v>
      </c>
      <c r="N173" s="91">
        <v>1531697</v>
      </c>
    </row>
    <row r="174" spans="1:15" ht="14.4" customHeight="1" x14ac:dyDescent="0.2">
      <c r="A174" s="1" t="s">
        <v>92</v>
      </c>
      <c r="B174" s="92">
        <v>2977545</v>
      </c>
      <c r="C174" s="93">
        <v>3123080</v>
      </c>
      <c r="D174" s="93">
        <v>3285183</v>
      </c>
      <c r="E174" s="93">
        <v>3263835</v>
      </c>
      <c r="F174" s="93">
        <v>3172964</v>
      </c>
      <c r="G174" s="93">
        <v>2387985</v>
      </c>
      <c r="H174" s="93">
        <v>2270085</v>
      </c>
      <c r="I174" s="93">
        <v>2796211</v>
      </c>
      <c r="J174" s="93">
        <v>2917259</v>
      </c>
      <c r="K174" s="93">
        <v>3034947</v>
      </c>
      <c r="L174" s="93">
        <v>2996767</v>
      </c>
      <c r="M174" s="93">
        <v>2877406</v>
      </c>
      <c r="N174" s="94">
        <v>2845484</v>
      </c>
    </row>
    <row r="175" spans="1:15" ht="14.4" customHeight="1" x14ac:dyDescent="0.2">
      <c r="A175" s="1" t="s">
        <v>3</v>
      </c>
      <c r="B175" s="92">
        <v>3688482</v>
      </c>
      <c r="C175" s="93">
        <v>3719779</v>
      </c>
      <c r="D175" s="93">
        <v>3722450</v>
      </c>
      <c r="E175" s="93">
        <v>3760515</v>
      </c>
      <c r="F175" s="93">
        <v>3776372</v>
      </c>
      <c r="G175" s="93">
        <v>3657197</v>
      </c>
      <c r="H175" s="93">
        <v>3455465</v>
      </c>
      <c r="I175" s="93">
        <v>3685949</v>
      </c>
      <c r="J175" s="93">
        <v>3723535</v>
      </c>
      <c r="K175" s="93">
        <v>3738096</v>
      </c>
      <c r="L175" s="93">
        <v>3774081</v>
      </c>
      <c r="M175" s="93">
        <v>3738067</v>
      </c>
      <c r="N175" s="94">
        <v>3737825</v>
      </c>
    </row>
    <row r="176" spans="1:15" ht="14.4" customHeight="1" x14ac:dyDescent="0.2">
      <c r="A176" s="1" t="s">
        <v>4</v>
      </c>
      <c r="B176" s="92">
        <v>1748389</v>
      </c>
      <c r="C176" s="93">
        <v>1821872</v>
      </c>
      <c r="D176" s="93">
        <v>1814910</v>
      </c>
      <c r="E176" s="93">
        <v>1822024</v>
      </c>
      <c r="F176" s="93">
        <v>1844957</v>
      </c>
      <c r="G176" s="93">
        <v>1749921</v>
      </c>
      <c r="H176" s="93">
        <v>1586980</v>
      </c>
      <c r="I176" s="93">
        <v>1698273</v>
      </c>
      <c r="J176" s="93">
        <v>1707804</v>
      </c>
      <c r="K176" s="93">
        <v>1769294</v>
      </c>
      <c r="L176" s="93">
        <v>1760446</v>
      </c>
      <c r="M176" s="93">
        <v>1681175</v>
      </c>
      <c r="N176" s="94">
        <v>1723610</v>
      </c>
    </row>
    <row r="177" spans="1:16" ht="14.4" customHeight="1" x14ac:dyDescent="0.2">
      <c r="A177" s="2" t="s">
        <v>5</v>
      </c>
      <c r="B177" s="96">
        <v>688583</v>
      </c>
      <c r="C177" s="97">
        <v>676602</v>
      </c>
      <c r="D177" s="97">
        <v>680714</v>
      </c>
      <c r="E177" s="97">
        <v>676570</v>
      </c>
      <c r="F177" s="97">
        <v>711628</v>
      </c>
      <c r="G177" s="97">
        <v>767931</v>
      </c>
      <c r="H177" s="97">
        <v>544944</v>
      </c>
      <c r="I177" s="97">
        <v>623900</v>
      </c>
      <c r="J177" s="97">
        <v>647565</v>
      </c>
      <c r="K177" s="97">
        <v>653772</v>
      </c>
      <c r="L177" s="97">
        <v>661301</v>
      </c>
      <c r="M177" s="97">
        <v>728899</v>
      </c>
      <c r="N177" s="98">
        <v>665849</v>
      </c>
    </row>
    <row r="178" spans="1:16" ht="14.4" customHeight="1" x14ac:dyDescent="0.3">
      <c r="A178" s="3" t="s">
        <v>32</v>
      </c>
      <c r="B178" s="86">
        <v>9169039</v>
      </c>
      <c r="C178" s="87">
        <v>9240629</v>
      </c>
      <c r="D178" s="87">
        <v>9376640</v>
      </c>
      <c r="E178" s="87">
        <v>9377531</v>
      </c>
      <c r="F178" s="87">
        <v>9295003</v>
      </c>
      <c r="G178" s="87">
        <v>8978546</v>
      </c>
      <c r="H178" s="87">
        <v>8848469</v>
      </c>
      <c r="I178" s="87">
        <v>9080120</v>
      </c>
      <c r="J178" s="87">
        <v>9073251</v>
      </c>
      <c r="K178" s="87">
        <v>9218549</v>
      </c>
      <c r="L178" s="87">
        <v>9191316</v>
      </c>
      <c r="M178" s="87">
        <v>9117721</v>
      </c>
      <c r="N178" s="88">
        <v>9118329</v>
      </c>
      <c r="O178" s="155"/>
    </row>
    <row r="179" spans="1:16" ht="14.4" customHeight="1" x14ac:dyDescent="0.2">
      <c r="A179" s="1" t="s">
        <v>91</v>
      </c>
      <c r="B179" s="89">
        <v>1347712</v>
      </c>
      <c r="C179" s="90">
        <v>1292181</v>
      </c>
      <c r="D179" s="90">
        <v>1349928</v>
      </c>
      <c r="E179" s="90">
        <v>1350822</v>
      </c>
      <c r="F179" s="90">
        <v>1326288</v>
      </c>
      <c r="G179" s="90">
        <v>1570502</v>
      </c>
      <c r="H179" s="90">
        <v>2027089</v>
      </c>
      <c r="I179" s="90">
        <v>1463936</v>
      </c>
      <c r="J179" s="90">
        <v>1374452</v>
      </c>
      <c r="K179" s="90">
        <v>1369486</v>
      </c>
      <c r="L179" s="90">
        <v>1391855</v>
      </c>
      <c r="M179" s="90">
        <v>1382818</v>
      </c>
      <c r="N179" s="91">
        <v>1457272</v>
      </c>
    </row>
    <row r="180" spans="1:16" ht="14.4" customHeight="1" x14ac:dyDescent="0.2">
      <c r="A180" s="1" t="s">
        <v>92</v>
      </c>
      <c r="B180" s="92">
        <v>2338800</v>
      </c>
      <c r="C180" s="93">
        <v>2375885</v>
      </c>
      <c r="D180" s="93">
        <v>2461693</v>
      </c>
      <c r="E180" s="93">
        <v>2423598</v>
      </c>
      <c r="F180" s="93">
        <v>2291940</v>
      </c>
      <c r="G180" s="93">
        <v>1875172</v>
      </c>
      <c r="H180" s="93">
        <v>1837519</v>
      </c>
      <c r="I180" s="93">
        <v>2247823</v>
      </c>
      <c r="J180" s="93">
        <v>2263144</v>
      </c>
      <c r="K180" s="93">
        <v>2336046</v>
      </c>
      <c r="L180" s="93">
        <v>2256096</v>
      </c>
      <c r="M180" s="93">
        <v>2230238</v>
      </c>
      <c r="N180" s="94">
        <v>2175808</v>
      </c>
    </row>
    <row r="181" spans="1:16" ht="14.4" customHeight="1" x14ac:dyDescent="0.2">
      <c r="A181" s="1" t="s">
        <v>3</v>
      </c>
      <c r="B181" s="92">
        <v>3533378</v>
      </c>
      <c r="C181" s="93">
        <v>3564843</v>
      </c>
      <c r="D181" s="93">
        <v>3567411</v>
      </c>
      <c r="E181" s="93">
        <v>3602024</v>
      </c>
      <c r="F181" s="93">
        <v>3621705</v>
      </c>
      <c r="G181" s="93">
        <v>3507448</v>
      </c>
      <c r="H181" s="93">
        <v>3293214</v>
      </c>
      <c r="I181" s="93">
        <v>3521821</v>
      </c>
      <c r="J181" s="93">
        <v>3564684</v>
      </c>
      <c r="K181" s="93">
        <v>3579184</v>
      </c>
      <c r="L181" s="93">
        <v>3615316</v>
      </c>
      <c r="M181" s="93">
        <v>3594524</v>
      </c>
      <c r="N181" s="94">
        <v>3580780</v>
      </c>
    </row>
    <row r="182" spans="1:16" ht="14.4" customHeight="1" x14ac:dyDescent="0.2">
      <c r="A182" s="1" t="s">
        <v>4</v>
      </c>
      <c r="B182" s="92">
        <v>1465011</v>
      </c>
      <c r="C182" s="93">
        <v>1517895</v>
      </c>
      <c r="D182" s="93">
        <v>1505477</v>
      </c>
      <c r="E182" s="93">
        <v>1510646</v>
      </c>
      <c r="F182" s="93">
        <v>1538865</v>
      </c>
      <c r="G182" s="93">
        <v>1479395</v>
      </c>
      <c r="H182" s="93">
        <v>1292923</v>
      </c>
      <c r="I182" s="93">
        <v>1401740</v>
      </c>
      <c r="J182" s="93">
        <v>1408161</v>
      </c>
      <c r="K182" s="93">
        <v>1467477</v>
      </c>
      <c r="L182" s="93">
        <v>1457143</v>
      </c>
      <c r="M182" s="93">
        <v>1415997</v>
      </c>
      <c r="N182" s="94">
        <v>1444912</v>
      </c>
    </row>
    <row r="183" spans="1:16" ht="14.4" customHeight="1" x14ac:dyDescent="0.2">
      <c r="A183" s="2" t="s">
        <v>5</v>
      </c>
      <c r="B183" s="96">
        <v>484138</v>
      </c>
      <c r="C183" s="97">
        <v>489825</v>
      </c>
      <c r="D183" s="97">
        <v>492131</v>
      </c>
      <c r="E183" s="97">
        <v>490441</v>
      </c>
      <c r="F183" s="97">
        <v>516205</v>
      </c>
      <c r="G183" s="97">
        <v>546029</v>
      </c>
      <c r="H183" s="97">
        <v>397724</v>
      </c>
      <c r="I183" s="97">
        <v>444800</v>
      </c>
      <c r="J183" s="97">
        <v>462810</v>
      </c>
      <c r="K183" s="97">
        <v>466356</v>
      </c>
      <c r="L183" s="97">
        <v>470906</v>
      </c>
      <c r="M183" s="97">
        <v>494144</v>
      </c>
      <c r="N183" s="98">
        <v>459557</v>
      </c>
    </row>
    <row r="186" spans="1:16" ht="14.4" customHeight="1" x14ac:dyDescent="0.2">
      <c r="A186" s="225" t="s">
        <v>106</v>
      </c>
      <c r="B186" s="225"/>
      <c r="C186" s="225"/>
      <c r="D186" s="225"/>
      <c r="E186" s="225"/>
      <c r="F186" s="225"/>
      <c r="G186" s="225"/>
      <c r="H186" s="225"/>
      <c r="I186" s="225"/>
      <c r="J186" s="225"/>
      <c r="K186" s="225"/>
      <c r="L186" s="225"/>
      <c r="M186" s="225"/>
      <c r="N186" s="225"/>
    </row>
    <row r="188" spans="1:16" ht="14.4" customHeight="1" x14ac:dyDescent="0.2">
      <c r="A188" s="206" t="s">
        <v>0</v>
      </c>
      <c r="B188" s="208" t="s">
        <v>31</v>
      </c>
      <c r="C188" s="209"/>
      <c r="D188" s="209"/>
      <c r="E188" s="209"/>
      <c r="F188" s="209"/>
      <c r="G188" s="209"/>
      <c r="H188" s="209"/>
      <c r="I188" s="209"/>
      <c r="J188" s="209"/>
      <c r="K188" s="209"/>
      <c r="L188" s="209"/>
      <c r="M188" s="209"/>
      <c r="N188" s="210"/>
    </row>
    <row r="189" spans="1:16" ht="14.4" customHeight="1" x14ac:dyDescent="0.2">
      <c r="A189" s="207"/>
      <c r="B189" s="21" t="s">
        <v>1205</v>
      </c>
      <c r="C189" s="22" t="s">
        <v>1206</v>
      </c>
      <c r="D189" s="22" t="s">
        <v>1207</v>
      </c>
      <c r="E189" s="22" t="s">
        <v>1208</v>
      </c>
      <c r="F189" s="22" t="s">
        <v>1209</v>
      </c>
      <c r="G189" s="22" t="s">
        <v>1210</v>
      </c>
      <c r="H189" s="22" t="s">
        <v>1212</v>
      </c>
      <c r="I189" s="22" t="s">
        <v>2329</v>
      </c>
      <c r="J189" s="22" t="s">
        <v>2330</v>
      </c>
      <c r="K189" s="22" t="s">
        <v>2334</v>
      </c>
      <c r="L189" s="22" t="s">
        <v>2335</v>
      </c>
      <c r="M189" s="22" t="s">
        <v>2338</v>
      </c>
      <c r="N189" s="52" t="s">
        <v>2340</v>
      </c>
    </row>
    <row r="190" spans="1:16" ht="14.4" customHeight="1" x14ac:dyDescent="0.3">
      <c r="A190" s="3" t="s">
        <v>1</v>
      </c>
      <c r="B190" s="86">
        <v>10449399</v>
      </c>
      <c r="C190" s="87">
        <v>10524952</v>
      </c>
      <c r="D190" s="87">
        <v>10736558</v>
      </c>
      <c r="E190" s="87">
        <v>10779159</v>
      </c>
      <c r="F190" s="87">
        <v>10768139</v>
      </c>
      <c r="G190" s="87">
        <v>10488283</v>
      </c>
      <c r="H190" s="87">
        <v>10311449</v>
      </c>
      <c r="I190" s="87">
        <v>10505956</v>
      </c>
      <c r="J190" s="87">
        <v>10427491</v>
      </c>
      <c r="K190" s="87">
        <v>10582213</v>
      </c>
      <c r="L190" s="87">
        <v>10572377</v>
      </c>
      <c r="M190" s="87">
        <v>10500429</v>
      </c>
      <c r="N190" s="88">
        <v>10515094</v>
      </c>
      <c r="O190" s="155"/>
    </row>
    <row r="191" spans="1:16" ht="14.4" customHeight="1" x14ac:dyDescent="0.2">
      <c r="A191" s="1" t="s">
        <v>91</v>
      </c>
      <c r="B191" s="89">
        <v>1344851</v>
      </c>
      <c r="C191" s="90">
        <v>1291690</v>
      </c>
      <c r="D191" s="90">
        <v>1387596</v>
      </c>
      <c r="E191" s="90">
        <v>1415190</v>
      </c>
      <c r="F191" s="90">
        <v>1386345</v>
      </c>
      <c r="G191" s="90">
        <v>1620466</v>
      </c>
      <c r="H191" s="90">
        <v>2088871</v>
      </c>
      <c r="I191" s="90">
        <v>1509330</v>
      </c>
      <c r="J191" s="90">
        <v>1404226</v>
      </c>
      <c r="K191" s="90">
        <v>1403184</v>
      </c>
      <c r="L191" s="90">
        <v>1424698</v>
      </c>
      <c r="M191" s="90">
        <v>1427006</v>
      </c>
      <c r="N191" s="91">
        <v>1498066</v>
      </c>
    </row>
    <row r="192" spans="1:16" ht="14.4" customHeight="1" x14ac:dyDescent="0.2">
      <c r="A192" s="1" t="s">
        <v>92</v>
      </c>
      <c r="B192" s="92">
        <v>2588335</v>
      </c>
      <c r="C192" s="93">
        <v>2627163</v>
      </c>
      <c r="D192" s="93">
        <v>2743631</v>
      </c>
      <c r="E192" s="93">
        <v>2717223</v>
      </c>
      <c r="F192" s="93">
        <v>2657579</v>
      </c>
      <c r="G192" s="93">
        <v>2306979</v>
      </c>
      <c r="H192" s="93">
        <v>2272380</v>
      </c>
      <c r="I192" s="93">
        <v>2628337</v>
      </c>
      <c r="J192" s="93">
        <v>2576616</v>
      </c>
      <c r="K192" s="93">
        <v>2646216</v>
      </c>
      <c r="L192" s="93">
        <v>2575693</v>
      </c>
      <c r="M192" s="93">
        <v>2543710</v>
      </c>
      <c r="N192" s="94">
        <v>2498820</v>
      </c>
      <c r="P192" s="198"/>
    </row>
    <row r="193" spans="1:15" ht="14.4" customHeight="1" x14ac:dyDescent="0.2">
      <c r="A193" s="1" t="s">
        <v>3</v>
      </c>
      <c r="B193" s="92">
        <v>3786313</v>
      </c>
      <c r="C193" s="93">
        <v>3775506</v>
      </c>
      <c r="D193" s="93">
        <v>3777552</v>
      </c>
      <c r="E193" s="93">
        <v>3816350</v>
      </c>
      <c r="F193" s="93">
        <v>3828953</v>
      </c>
      <c r="G193" s="93">
        <v>3765717</v>
      </c>
      <c r="H193" s="93">
        <v>3600625</v>
      </c>
      <c r="I193" s="93">
        <v>3734027</v>
      </c>
      <c r="J193" s="93">
        <v>3774733</v>
      </c>
      <c r="K193" s="93">
        <v>3787257</v>
      </c>
      <c r="L193" s="93">
        <v>3823818</v>
      </c>
      <c r="M193" s="93">
        <v>3824030</v>
      </c>
      <c r="N193" s="94">
        <v>3836184</v>
      </c>
    </row>
    <row r="194" spans="1:15" ht="14.4" customHeight="1" x14ac:dyDescent="0.2">
      <c r="A194" s="1" t="s">
        <v>4</v>
      </c>
      <c r="B194" s="92">
        <v>1975284</v>
      </c>
      <c r="C194" s="93">
        <v>2091761</v>
      </c>
      <c r="D194" s="93">
        <v>2081309</v>
      </c>
      <c r="E194" s="93">
        <v>2089745</v>
      </c>
      <c r="F194" s="93">
        <v>2004204</v>
      </c>
      <c r="G194" s="93">
        <v>2007611</v>
      </c>
      <c r="H194" s="95">
        <v>1797109</v>
      </c>
      <c r="I194" s="93">
        <v>1950556</v>
      </c>
      <c r="J194" s="93">
        <v>1969682</v>
      </c>
      <c r="K194" s="93">
        <v>2031419</v>
      </c>
      <c r="L194" s="93">
        <v>2020963</v>
      </c>
      <c r="M194" s="93">
        <v>1863417</v>
      </c>
      <c r="N194" s="94">
        <v>1948582</v>
      </c>
    </row>
    <row r="195" spans="1:15" ht="14.4" customHeight="1" x14ac:dyDescent="0.2">
      <c r="A195" s="2" t="s">
        <v>5</v>
      </c>
      <c r="B195" s="96">
        <v>754616</v>
      </c>
      <c r="C195" s="97">
        <v>738832</v>
      </c>
      <c r="D195" s="97">
        <v>746470</v>
      </c>
      <c r="E195" s="97">
        <v>740651</v>
      </c>
      <c r="F195" s="97">
        <v>891058</v>
      </c>
      <c r="G195" s="97">
        <v>787510</v>
      </c>
      <c r="H195" s="97">
        <v>552464</v>
      </c>
      <c r="I195" s="97">
        <v>683706</v>
      </c>
      <c r="J195" s="97">
        <v>702234</v>
      </c>
      <c r="K195" s="97">
        <v>714137</v>
      </c>
      <c r="L195" s="97">
        <v>727205</v>
      </c>
      <c r="M195" s="97">
        <v>842266</v>
      </c>
      <c r="N195" s="98">
        <v>733442</v>
      </c>
    </row>
    <row r="196" spans="1:15" ht="14.4" customHeight="1" x14ac:dyDescent="0.3">
      <c r="A196" s="3" t="s">
        <v>2</v>
      </c>
      <c r="B196" s="86">
        <v>227813</v>
      </c>
      <c r="C196" s="87">
        <v>231042</v>
      </c>
      <c r="D196" s="87">
        <v>233450</v>
      </c>
      <c r="E196" s="87">
        <v>235220</v>
      </c>
      <c r="F196" s="87">
        <v>236730</v>
      </c>
      <c r="G196" s="87">
        <v>232890</v>
      </c>
      <c r="H196" s="87">
        <v>227331</v>
      </c>
      <c r="I196" s="87">
        <v>231618</v>
      </c>
      <c r="J196" s="87">
        <v>234247</v>
      </c>
      <c r="K196" s="87">
        <v>236714</v>
      </c>
      <c r="L196" s="87">
        <v>238242</v>
      </c>
      <c r="M196" s="87">
        <v>240724</v>
      </c>
      <c r="N196" s="88">
        <v>242466</v>
      </c>
      <c r="O196" s="155"/>
    </row>
    <row r="197" spans="1:15" ht="14.4" customHeight="1" x14ac:dyDescent="0.2">
      <c r="A197" s="1" t="s">
        <v>91</v>
      </c>
      <c r="B197" s="89">
        <v>4807</v>
      </c>
      <c r="C197" s="90">
        <v>4914</v>
      </c>
      <c r="D197" s="90">
        <v>4735</v>
      </c>
      <c r="E197" s="90">
        <v>4779</v>
      </c>
      <c r="F197" s="90">
        <v>4707</v>
      </c>
      <c r="G197" s="90">
        <v>6806</v>
      </c>
      <c r="H197" s="90">
        <v>8502</v>
      </c>
      <c r="I197" s="90">
        <v>7194</v>
      </c>
      <c r="J197" s="90">
        <v>5729</v>
      </c>
      <c r="K197" s="90">
        <v>5505</v>
      </c>
      <c r="L197" s="90">
        <v>5297</v>
      </c>
      <c r="M197" s="90">
        <v>5057</v>
      </c>
      <c r="N197" s="91">
        <v>5616</v>
      </c>
    </row>
    <row r="198" spans="1:15" ht="14.4" customHeight="1" x14ac:dyDescent="0.2">
      <c r="A198" s="1" t="s">
        <v>92</v>
      </c>
      <c r="B198" s="92">
        <v>147359</v>
      </c>
      <c r="C198" s="93">
        <v>148339</v>
      </c>
      <c r="D198" s="93">
        <v>149301</v>
      </c>
      <c r="E198" s="93">
        <v>149707</v>
      </c>
      <c r="F198" s="93">
        <v>150645</v>
      </c>
      <c r="G198" s="93">
        <v>150200</v>
      </c>
      <c r="H198" s="93">
        <v>164705</v>
      </c>
      <c r="I198" s="93">
        <v>160859</v>
      </c>
      <c r="J198" s="93">
        <v>160304</v>
      </c>
      <c r="K198" s="93">
        <v>159984</v>
      </c>
      <c r="L198" s="93">
        <v>159486</v>
      </c>
      <c r="M198" s="93">
        <v>160772</v>
      </c>
      <c r="N198" s="94">
        <v>161668</v>
      </c>
    </row>
    <row r="199" spans="1:15" ht="14.4" customHeight="1" x14ac:dyDescent="0.2">
      <c r="A199" s="1" t="s">
        <v>3</v>
      </c>
      <c r="B199" s="92">
        <v>53648</v>
      </c>
      <c r="C199" s="93">
        <v>54735</v>
      </c>
      <c r="D199" s="93">
        <v>55830</v>
      </c>
      <c r="E199" s="93">
        <v>56623</v>
      </c>
      <c r="F199" s="93">
        <v>56524</v>
      </c>
      <c r="G199" s="93">
        <v>51539</v>
      </c>
      <c r="H199" s="93">
        <v>38622</v>
      </c>
      <c r="I199" s="93">
        <v>45353</v>
      </c>
      <c r="J199" s="93">
        <v>48626</v>
      </c>
      <c r="K199" s="93">
        <v>50495</v>
      </c>
      <c r="L199" s="93">
        <v>51888</v>
      </c>
      <c r="M199" s="93">
        <v>53168</v>
      </c>
      <c r="N199" s="94">
        <v>53386</v>
      </c>
    </row>
    <row r="200" spans="1:15" ht="14.4" customHeight="1" x14ac:dyDescent="0.2">
      <c r="A200" s="1" t="s">
        <v>4</v>
      </c>
      <c r="B200" s="92">
        <v>18887</v>
      </c>
      <c r="C200" s="93">
        <v>19707</v>
      </c>
      <c r="D200" s="93">
        <v>20183</v>
      </c>
      <c r="E200" s="93">
        <v>20637</v>
      </c>
      <c r="F200" s="93">
        <v>21178</v>
      </c>
      <c r="G200" s="93">
        <v>20452</v>
      </c>
      <c r="H200" s="93">
        <v>13082</v>
      </c>
      <c r="I200" s="93">
        <v>15513</v>
      </c>
      <c r="J200" s="93">
        <v>16793</v>
      </c>
      <c r="K200" s="93">
        <v>17837</v>
      </c>
      <c r="L200" s="93">
        <v>18591</v>
      </c>
      <c r="M200" s="93">
        <v>18816</v>
      </c>
      <c r="N200" s="94">
        <v>18903</v>
      </c>
    </row>
    <row r="201" spans="1:15" ht="14.4" customHeight="1" x14ac:dyDescent="0.2">
      <c r="A201" s="2" t="s">
        <v>5</v>
      </c>
      <c r="B201" s="96">
        <v>3112</v>
      </c>
      <c r="C201" s="97">
        <v>3347</v>
      </c>
      <c r="D201" s="97">
        <v>3401</v>
      </c>
      <c r="E201" s="97">
        <v>3474</v>
      </c>
      <c r="F201" s="97">
        <v>3676</v>
      </c>
      <c r="G201" s="97">
        <v>3893</v>
      </c>
      <c r="H201" s="97">
        <v>2420</v>
      </c>
      <c r="I201" s="97">
        <v>2699</v>
      </c>
      <c r="J201" s="97">
        <v>2795</v>
      </c>
      <c r="K201" s="97">
        <v>2893</v>
      </c>
      <c r="L201" s="97">
        <v>2980</v>
      </c>
      <c r="M201" s="97">
        <v>2911</v>
      </c>
      <c r="N201" s="98">
        <v>2893</v>
      </c>
    </row>
    <row r="202" spans="1:15" ht="14.4" customHeight="1" x14ac:dyDescent="0.3">
      <c r="A202" s="3" t="s">
        <v>6</v>
      </c>
      <c r="B202" s="86">
        <v>10221586</v>
      </c>
      <c r="C202" s="87">
        <v>10293910</v>
      </c>
      <c r="D202" s="87">
        <v>10503108</v>
      </c>
      <c r="E202" s="87">
        <v>10543939</v>
      </c>
      <c r="F202" s="87">
        <v>10531409</v>
      </c>
      <c r="G202" s="87">
        <v>10255393</v>
      </c>
      <c r="H202" s="87">
        <v>10084118</v>
      </c>
      <c r="I202" s="87">
        <v>10274338</v>
      </c>
      <c r="J202" s="87">
        <v>10193244</v>
      </c>
      <c r="K202" s="87">
        <v>10345499</v>
      </c>
      <c r="L202" s="87">
        <v>10334135</v>
      </c>
      <c r="M202" s="87">
        <v>10259705</v>
      </c>
      <c r="N202" s="88">
        <v>10272628</v>
      </c>
      <c r="O202" s="155"/>
    </row>
    <row r="203" spans="1:15" ht="14.4" customHeight="1" x14ac:dyDescent="0.2">
      <c r="A203" s="1" t="s">
        <v>91</v>
      </c>
      <c r="B203" s="89">
        <v>1340044</v>
      </c>
      <c r="C203" s="90">
        <v>1286776</v>
      </c>
      <c r="D203" s="90">
        <v>1382861</v>
      </c>
      <c r="E203" s="90">
        <v>1410411</v>
      </c>
      <c r="F203" s="90">
        <v>1381638</v>
      </c>
      <c r="G203" s="90">
        <v>1613660</v>
      </c>
      <c r="H203" s="90">
        <v>2080369</v>
      </c>
      <c r="I203" s="90">
        <v>1502136</v>
      </c>
      <c r="J203" s="90">
        <v>1398497</v>
      </c>
      <c r="K203" s="90">
        <v>1397679</v>
      </c>
      <c r="L203" s="90">
        <v>1419401</v>
      </c>
      <c r="M203" s="90">
        <v>1421949</v>
      </c>
      <c r="N203" s="91">
        <v>1492450</v>
      </c>
    </row>
    <row r="204" spans="1:15" ht="14.4" customHeight="1" x14ac:dyDescent="0.2">
      <c r="A204" s="1" t="s">
        <v>92</v>
      </c>
      <c r="B204" s="92">
        <v>2440976</v>
      </c>
      <c r="C204" s="93">
        <v>2478824</v>
      </c>
      <c r="D204" s="93">
        <v>2594330</v>
      </c>
      <c r="E204" s="93">
        <v>2567516</v>
      </c>
      <c r="F204" s="93">
        <v>2506934</v>
      </c>
      <c r="G204" s="93">
        <v>2156779</v>
      </c>
      <c r="H204" s="93">
        <v>2107675</v>
      </c>
      <c r="I204" s="93">
        <v>2467478</v>
      </c>
      <c r="J204" s="93">
        <v>2416312</v>
      </c>
      <c r="K204" s="93">
        <v>2486232</v>
      </c>
      <c r="L204" s="93">
        <v>2416207</v>
      </c>
      <c r="M204" s="93">
        <v>2382938</v>
      </c>
      <c r="N204" s="94">
        <v>2337152</v>
      </c>
    </row>
    <row r="205" spans="1:15" ht="14.4" customHeight="1" x14ac:dyDescent="0.2">
      <c r="A205" s="1" t="s">
        <v>3</v>
      </c>
      <c r="B205" s="92">
        <v>3732665</v>
      </c>
      <c r="C205" s="93">
        <v>3720771</v>
      </c>
      <c r="D205" s="93">
        <v>3721722</v>
      </c>
      <c r="E205" s="93">
        <v>3759727</v>
      </c>
      <c r="F205" s="93">
        <v>3772429</v>
      </c>
      <c r="G205" s="93">
        <v>3714178</v>
      </c>
      <c r="H205" s="93">
        <v>3562003</v>
      </c>
      <c r="I205" s="93">
        <v>3688674</v>
      </c>
      <c r="J205" s="93">
        <v>3726107</v>
      </c>
      <c r="K205" s="93">
        <v>3736762</v>
      </c>
      <c r="L205" s="93">
        <v>3771930</v>
      </c>
      <c r="M205" s="93">
        <v>3770862</v>
      </c>
      <c r="N205" s="94">
        <v>3782798</v>
      </c>
    </row>
    <row r="206" spans="1:15" ht="14.4" customHeight="1" x14ac:dyDescent="0.2">
      <c r="A206" s="1" t="s">
        <v>4</v>
      </c>
      <c r="B206" s="92">
        <v>1956397</v>
      </c>
      <c r="C206" s="93">
        <v>2072054</v>
      </c>
      <c r="D206" s="93">
        <v>2061126</v>
      </c>
      <c r="E206" s="93">
        <v>2069108</v>
      </c>
      <c r="F206" s="93">
        <v>1983026</v>
      </c>
      <c r="G206" s="93">
        <v>1987159</v>
      </c>
      <c r="H206" s="93">
        <v>1784027</v>
      </c>
      <c r="I206" s="93">
        <v>1935043</v>
      </c>
      <c r="J206" s="93">
        <v>1952889</v>
      </c>
      <c r="K206" s="93">
        <v>2013582</v>
      </c>
      <c r="L206" s="93">
        <v>2002372</v>
      </c>
      <c r="M206" s="93">
        <v>1844601</v>
      </c>
      <c r="N206" s="94">
        <v>1929679</v>
      </c>
    </row>
    <row r="207" spans="1:15" ht="14.4" customHeight="1" x14ac:dyDescent="0.2">
      <c r="A207" s="2" t="s">
        <v>5</v>
      </c>
      <c r="B207" s="96">
        <v>751504</v>
      </c>
      <c r="C207" s="97">
        <v>735485</v>
      </c>
      <c r="D207" s="97">
        <v>743069</v>
      </c>
      <c r="E207" s="97">
        <v>737177</v>
      </c>
      <c r="F207" s="97">
        <v>887382</v>
      </c>
      <c r="G207" s="97">
        <v>783617</v>
      </c>
      <c r="H207" s="97">
        <v>550044</v>
      </c>
      <c r="I207" s="97">
        <v>681007</v>
      </c>
      <c r="J207" s="97">
        <v>699439</v>
      </c>
      <c r="K207" s="97">
        <v>711244</v>
      </c>
      <c r="L207" s="97">
        <v>724225</v>
      </c>
      <c r="M207" s="97">
        <v>839355</v>
      </c>
      <c r="N207" s="98">
        <v>730549</v>
      </c>
    </row>
    <row r="208" spans="1:15" ht="14.4" customHeight="1" x14ac:dyDescent="0.3">
      <c r="A208" s="3" t="s">
        <v>32</v>
      </c>
      <c r="B208" s="86">
        <v>9151085</v>
      </c>
      <c r="C208" s="87">
        <v>9223465</v>
      </c>
      <c r="D208" s="87">
        <v>9427300</v>
      </c>
      <c r="E208" s="87">
        <v>9424652</v>
      </c>
      <c r="F208" s="87">
        <v>9375473</v>
      </c>
      <c r="G208" s="87">
        <v>9099242</v>
      </c>
      <c r="H208" s="87">
        <v>8956273</v>
      </c>
      <c r="I208" s="87">
        <v>9163562</v>
      </c>
      <c r="J208" s="87">
        <v>9123014</v>
      </c>
      <c r="K208" s="87">
        <v>9266447</v>
      </c>
      <c r="L208" s="87">
        <v>9253628</v>
      </c>
      <c r="M208" s="87">
        <v>9181617</v>
      </c>
      <c r="N208" s="88">
        <v>9172339</v>
      </c>
      <c r="O208" s="155"/>
    </row>
    <row r="209" spans="1:14" ht="14.4" customHeight="1" x14ac:dyDescent="0.2">
      <c r="A209" s="1" t="s">
        <v>91</v>
      </c>
      <c r="B209" s="89">
        <v>1318032</v>
      </c>
      <c r="C209" s="90">
        <v>1263963</v>
      </c>
      <c r="D209" s="90">
        <v>1365538</v>
      </c>
      <c r="E209" s="90">
        <v>1353994</v>
      </c>
      <c r="F209" s="90">
        <v>1336594</v>
      </c>
      <c r="G209" s="90">
        <v>1579666</v>
      </c>
      <c r="H209" s="90">
        <v>2037138</v>
      </c>
      <c r="I209" s="90">
        <v>1472672</v>
      </c>
      <c r="J209" s="90">
        <v>1380155</v>
      </c>
      <c r="K209" s="90">
        <v>1376589</v>
      </c>
      <c r="L209" s="90">
        <v>1402312</v>
      </c>
      <c r="M209" s="90">
        <v>1394302</v>
      </c>
      <c r="N209" s="91">
        <v>1466677</v>
      </c>
    </row>
    <row r="210" spans="1:14" ht="14.4" customHeight="1" x14ac:dyDescent="0.2">
      <c r="A210" s="1" t="s">
        <v>92</v>
      </c>
      <c r="B210" s="92">
        <v>2337096</v>
      </c>
      <c r="C210" s="93">
        <v>2375137</v>
      </c>
      <c r="D210" s="93">
        <v>2485252</v>
      </c>
      <c r="E210" s="93">
        <v>2455703</v>
      </c>
      <c r="F210" s="93">
        <v>2349752</v>
      </c>
      <c r="G210" s="93">
        <v>1969241</v>
      </c>
      <c r="H210" s="93">
        <v>1922362</v>
      </c>
      <c r="I210" s="93">
        <v>2314601</v>
      </c>
      <c r="J210" s="93">
        <v>2296043</v>
      </c>
      <c r="K210" s="93">
        <v>2366193</v>
      </c>
      <c r="L210" s="93">
        <v>2297134</v>
      </c>
      <c r="M210" s="93">
        <v>2271623</v>
      </c>
      <c r="N210" s="94">
        <v>2206957</v>
      </c>
    </row>
    <row r="211" spans="1:14" ht="14.4" customHeight="1" x14ac:dyDescent="0.2">
      <c r="A211" s="1" t="s">
        <v>3</v>
      </c>
      <c r="B211" s="92">
        <v>3541071</v>
      </c>
      <c r="C211" s="93">
        <v>3572290</v>
      </c>
      <c r="D211" s="93">
        <v>3574490</v>
      </c>
      <c r="E211" s="93">
        <v>3609384</v>
      </c>
      <c r="F211" s="93">
        <v>3629079</v>
      </c>
      <c r="G211" s="93">
        <v>3517987</v>
      </c>
      <c r="H211" s="93">
        <v>3300995</v>
      </c>
      <c r="I211" s="93">
        <v>3526708</v>
      </c>
      <c r="J211" s="93">
        <v>3571553</v>
      </c>
      <c r="K211" s="93">
        <v>3585702</v>
      </c>
      <c r="L211" s="93">
        <v>3622042</v>
      </c>
      <c r="M211" s="93">
        <v>3601366</v>
      </c>
      <c r="N211" s="94">
        <v>3588407</v>
      </c>
    </row>
    <row r="212" spans="1:14" ht="14.4" customHeight="1" x14ac:dyDescent="0.2">
      <c r="A212" s="1" t="s">
        <v>4</v>
      </c>
      <c r="B212" s="92">
        <v>1468955</v>
      </c>
      <c r="C212" s="93">
        <v>1520877</v>
      </c>
      <c r="D212" s="93">
        <v>1508603</v>
      </c>
      <c r="E212" s="93">
        <v>1513859</v>
      </c>
      <c r="F212" s="93">
        <v>1542293</v>
      </c>
      <c r="G212" s="93">
        <v>1484315</v>
      </c>
      <c r="H212" s="93">
        <v>1296660</v>
      </c>
      <c r="I212" s="93">
        <v>1403843</v>
      </c>
      <c r="J212" s="93">
        <v>1411087</v>
      </c>
      <c r="K212" s="93">
        <v>1470277</v>
      </c>
      <c r="L212" s="93">
        <v>1459981</v>
      </c>
      <c r="M212" s="93">
        <v>1418792</v>
      </c>
      <c r="N212" s="94">
        <v>1448832</v>
      </c>
    </row>
    <row r="213" spans="1:14" ht="14.4" customHeight="1" x14ac:dyDescent="0.2">
      <c r="A213" s="2" t="s">
        <v>5</v>
      </c>
      <c r="B213" s="96">
        <v>485931</v>
      </c>
      <c r="C213" s="97">
        <v>491198</v>
      </c>
      <c r="D213" s="97">
        <v>493417</v>
      </c>
      <c r="E213" s="97">
        <v>491712</v>
      </c>
      <c r="F213" s="97">
        <v>517755</v>
      </c>
      <c r="G213" s="97">
        <v>548033</v>
      </c>
      <c r="H213" s="97">
        <v>399118</v>
      </c>
      <c r="I213" s="97">
        <v>445738</v>
      </c>
      <c r="J213" s="97">
        <v>464176</v>
      </c>
      <c r="K213" s="97">
        <v>467686</v>
      </c>
      <c r="L213" s="97">
        <v>472159</v>
      </c>
      <c r="M213" s="97">
        <v>495534</v>
      </c>
      <c r="N213" s="98">
        <v>461466</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D2" sqref="D2:I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9" t="s">
        <v>2337</v>
      </c>
      <c r="E2" s="240"/>
      <c r="F2" s="240"/>
      <c r="G2" s="240"/>
      <c r="H2" s="240"/>
      <c r="I2" s="240"/>
      <c r="J2" s="214" t="s">
        <v>2339</v>
      </c>
      <c r="K2" s="215"/>
      <c r="M2" s="192"/>
    </row>
    <row r="3" spans="1:14" ht="14.25" customHeight="1" x14ac:dyDescent="0.25">
      <c r="D3" s="241"/>
      <c r="E3" s="242"/>
      <c r="F3" s="242"/>
      <c r="G3" s="242"/>
      <c r="H3" s="242"/>
      <c r="I3" s="242"/>
      <c r="J3" s="258"/>
      <c r="K3" s="216"/>
    </row>
    <row r="4" spans="1:14" ht="15" customHeight="1" thickBot="1" x14ac:dyDescent="0.3">
      <c r="D4" s="243"/>
      <c r="E4" s="244"/>
      <c r="F4" s="244"/>
      <c r="G4" s="244"/>
      <c r="H4" s="244"/>
      <c r="I4" s="244"/>
      <c r="J4" s="217"/>
      <c r="K4" s="218"/>
    </row>
    <row r="5" spans="1:14" ht="14.4" customHeight="1" thickBot="1" x14ac:dyDescent="0.3">
      <c r="D5" s="211" t="s">
        <v>2336</v>
      </c>
      <c r="E5" s="212"/>
      <c r="F5" s="212"/>
      <c r="G5" s="212"/>
      <c r="H5" s="212"/>
      <c r="I5" s="212"/>
      <c r="J5" s="212"/>
      <c r="K5" s="213"/>
    </row>
    <row r="10" spans="1:14" x14ac:dyDescent="0.25">
      <c r="A10" s="225" t="s">
        <v>33</v>
      </c>
      <c r="B10" s="225"/>
      <c r="C10" s="225"/>
      <c r="D10" s="225"/>
      <c r="E10" s="225"/>
      <c r="F10" s="225"/>
      <c r="G10" s="225"/>
      <c r="H10" s="225"/>
      <c r="I10" s="225"/>
      <c r="J10" s="225"/>
      <c r="K10" s="225"/>
      <c r="L10" s="225"/>
      <c r="M10" s="225"/>
      <c r="N10" s="225"/>
    </row>
    <row r="11" spans="1:14" x14ac:dyDescent="0.25">
      <c r="A11" s="9"/>
      <c r="B11" s="9"/>
      <c r="C11" s="9"/>
      <c r="D11" s="9"/>
      <c r="E11" s="9"/>
      <c r="F11" s="9"/>
      <c r="G11" s="9"/>
      <c r="H11" s="9"/>
      <c r="I11" s="9"/>
      <c r="J11" s="9"/>
      <c r="K11" s="9"/>
    </row>
    <row r="12" spans="1:14" ht="15" customHeight="1" x14ac:dyDescent="0.25">
      <c r="A12" s="234" t="s">
        <v>39</v>
      </c>
      <c r="B12" s="236" t="s">
        <v>40</v>
      </c>
      <c r="C12" s="237"/>
      <c r="D12" s="237"/>
      <c r="E12" s="237"/>
      <c r="F12" s="237"/>
      <c r="G12" s="237"/>
      <c r="H12" s="237"/>
      <c r="I12" s="237"/>
      <c r="J12" s="237"/>
      <c r="K12" s="237"/>
      <c r="L12" s="237"/>
      <c r="M12" s="237"/>
      <c r="N12" s="238"/>
    </row>
    <row r="13" spans="1:14" x14ac:dyDescent="0.25">
      <c r="A13" s="235"/>
      <c r="B13" s="21" t="s">
        <v>1205</v>
      </c>
      <c r="C13" s="22" t="s">
        <v>1206</v>
      </c>
      <c r="D13" s="22" t="s">
        <v>1207</v>
      </c>
      <c r="E13" s="22" t="s">
        <v>1208</v>
      </c>
      <c r="F13" s="22" t="s">
        <v>1209</v>
      </c>
      <c r="G13" s="22" t="s">
        <v>1210</v>
      </c>
      <c r="H13" s="22" t="s">
        <v>1212</v>
      </c>
      <c r="I13" s="22" t="s">
        <v>2329</v>
      </c>
      <c r="J13" s="22" t="s">
        <v>2330</v>
      </c>
      <c r="K13" s="22" t="s">
        <v>2334</v>
      </c>
      <c r="L13" s="22" t="s">
        <v>2335</v>
      </c>
      <c r="M13" s="22" t="s">
        <v>2338</v>
      </c>
      <c r="N13" s="52" t="s">
        <v>2340</v>
      </c>
    </row>
    <row r="14" spans="1:14" x14ac:dyDescent="0.25">
      <c r="A14" s="65" t="s">
        <v>37</v>
      </c>
      <c r="B14" s="39">
        <v>192498</v>
      </c>
      <c r="C14" s="40">
        <v>192468</v>
      </c>
      <c r="D14" s="40">
        <v>192556</v>
      </c>
      <c r="E14" s="40">
        <v>192619</v>
      </c>
      <c r="F14" s="40">
        <v>192227</v>
      </c>
      <c r="G14" s="40">
        <v>191054</v>
      </c>
      <c r="H14" s="40">
        <v>190553</v>
      </c>
      <c r="I14" s="40">
        <v>190966</v>
      </c>
      <c r="J14" s="40">
        <v>191247</v>
      </c>
      <c r="K14" s="40">
        <v>189144</v>
      </c>
      <c r="L14" s="40">
        <v>180567</v>
      </c>
      <c r="M14" s="40">
        <v>194360</v>
      </c>
      <c r="N14" s="41">
        <v>194515</v>
      </c>
    </row>
    <row r="15" spans="1:14" x14ac:dyDescent="0.25">
      <c r="A15" s="66" t="s">
        <v>28</v>
      </c>
      <c r="B15" s="27">
        <v>286550</v>
      </c>
      <c r="C15" s="29">
        <v>287002</v>
      </c>
      <c r="D15" s="29">
        <v>288359</v>
      </c>
      <c r="E15" s="29">
        <v>288939</v>
      </c>
      <c r="F15" s="29">
        <v>288472</v>
      </c>
      <c r="G15" s="29">
        <v>286252</v>
      </c>
      <c r="H15" s="29">
        <v>282299</v>
      </c>
      <c r="I15" s="29">
        <v>286037</v>
      </c>
      <c r="J15" s="29">
        <v>287259</v>
      </c>
      <c r="K15" s="29">
        <v>285789</v>
      </c>
      <c r="L15" s="29">
        <v>276740</v>
      </c>
      <c r="M15" s="29">
        <v>290826</v>
      </c>
      <c r="N15" s="30">
        <v>290924</v>
      </c>
    </row>
    <row r="16" spans="1:14" x14ac:dyDescent="0.25">
      <c r="A16" s="66" t="s">
        <v>36</v>
      </c>
      <c r="B16" s="27">
        <v>79509</v>
      </c>
      <c r="C16" s="29">
        <v>80344</v>
      </c>
      <c r="D16" s="29">
        <v>80900</v>
      </c>
      <c r="E16" s="29">
        <v>80953</v>
      </c>
      <c r="F16" s="29">
        <v>80897</v>
      </c>
      <c r="G16" s="29">
        <v>78173</v>
      </c>
      <c r="H16" s="29">
        <v>76516</v>
      </c>
      <c r="I16" s="29">
        <v>79228</v>
      </c>
      <c r="J16" s="29">
        <v>78891</v>
      </c>
      <c r="K16" s="29">
        <v>79046</v>
      </c>
      <c r="L16" s="29">
        <v>77486</v>
      </c>
      <c r="M16" s="29">
        <v>79235</v>
      </c>
      <c r="N16" s="30">
        <v>79342</v>
      </c>
    </row>
    <row r="17" spans="1:15" x14ac:dyDescent="0.25">
      <c r="A17" s="66" t="s">
        <v>26</v>
      </c>
      <c r="B17" s="27">
        <v>19993</v>
      </c>
      <c r="C17" s="29">
        <v>20009</v>
      </c>
      <c r="D17" s="29">
        <v>20001</v>
      </c>
      <c r="E17" s="29">
        <v>19903</v>
      </c>
      <c r="F17" s="29">
        <v>19861</v>
      </c>
      <c r="G17" s="29">
        <v>19015</v>
      </c>
      <c r="H17" s="29">
        <v>18892</v>
      </c>
      <c r="I17" s="29">
        <v>19326</v>
      </c>
      <c r="J17" s="29">
        <v>19091</v>
      </c>
      <c r="K17" s="29">
        <v>19313</v>
      </c>
      <c r="L17" s="29">
        <v>18999</v>
      </c>
      <c r="M17" s="29">
        <v>19288</v>
      </c>
      <c r="N17" s="30">
        <v>19427</v>
      </c>
    </row>
    <row r="18" spans="1:15" x14ac:dyDescent="0.25">
      <c r="A18" s="66" t="s">
        <v>35</v>
      </c>
      <c r="B18" s="27">
        <v>3996</v>
      </c>
      <c r="C18" s="29">
        <v>3985</v>
      </c>
      <c r="D18" s="29">
        <v>4030</v>
      </c>
      <c r="E18" s="262">
        <v>3999</v>
      </c>
      <c r="F18" s="29">
        <v>3985</v>
      </c>
      <c r="G18" s="29">
        <v>3796</v>
      </c>
      <c r="H18" s="29">
        <v>3762</v>
      </c>
      <c r="I18" s="29">
        <v>3835</v>
      </c>
      <c r="J18" s="29">
        <v>3840</v>
      </c>
      <c r="K18" s="29">
        <v>3913</v>
      </c>
      <c r="L18" s="29">
        <v>3875</v>
      </c>
      <c r="M18" s="29">
        <v>3917</v>
      </c>
      <c r="N18" s="30">
        <v>3922</v>
      </c>
    </row>
    <row r="19" spans="1:15" x14ac:dyDescent="0.25">
      <c r="A19" s="67" t="s">
        <v>34</v>
      </c>
      <c r="B19" s="27">
        <v>2303</v>
      </c>
      <c r="C19" s="29">
        <v>2335</v>
      </c>
      <c r="D19" s="29">
        <v>2345</v>
      </c>
      <c r="E19" s="29">
        <v>2333</v>
      </c>
      <c r="F19" s="29">
        <v>2339</v>
      </c>
      <c r="G19" s="29">
        <v>2280</v>
      </c>
      <c r="H19" s="29">
        <v>2225</v>
      </c>
      <c r="I19" s="29">
        <v>2257</v>
      </c>
      <c r="J19" s="29">
        <v>2259</v>
      </c>
      <c r="K19" s="29">
        <v>2288</v>
      </c>
      <c r="L19" s="29">
        <v>2255</v>
      </c>
      <c r="M19" s="29">
        <v>2229</v>
      </c>
      <c r="N19" s="30">
        <v>2245</v>
      </c>
    </row>
    <row r="20" spans="1:15" ht="14.4" x14ac:dyDescent="0.3">
      <c r="A20" s="64" t="s">
        <v>8</v>
      </c>
      <c r="B20" s="120">
        <v>584849</v>
      </c>
      <c r="C20" s="121">
        <v>586143</v>
      </c>
      <c r="D20" s="121">
        <v>588191</v>
      </c>
      <c r="E20" s="121">
        <v>588746</v>
      </c>
      <c r="F20" s="121">
        <v>587781</v>
      </c>
      <c r="G20" s="121">
        <v>580570</v>
      </c>
      <c r="H20" s="121">
        <v>574247</v>
      </c>
      <c r="I20" s="121">
        <v>581649</v>
      </c>
      <c r="J20" s="121">
        <v>582587</v>
      </c>
      <c r="K20" s="121">
        <v>579493</v>
      </c>
      <c r="L20" s="121">
        <v>559922</v>
      </c>
      <c r="M20" s="121">
        <v>589855</v>
      </c>
      <c r="N20" s="122">
        <v>590375</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25" t="s">
        <v>42</v>
      </c>
      <c r="B23" s="225"/>
      <c r="C23" s="225"/>
      <c r="D23" s="225"/>
      <c r="E23" s="225"/>
      <c r="F23" s="225"/>
      <c r="G23" s="225"/>
      <c r="H23" s="225"/>
      <c r="I23" s="225"/>
      <c r="J23" s="225"/>
      <c r="K23" s="225"/>
      <c r="L23" s="225"/>
      <c r="M23" s="225"/>
      <c r="N23" s="225"/>
    </row>
    <row r="24" spans="1:15" x14ac:dyDescent="0.25">
      <c r="A24" s="9"/>
      <c r="B24" s="9"/>
      <c r="C24" s="9"/>
      <c r="D24" s="9"/>
      <c r="E24" s="9"/>
      <c r="F24" s="9"/>
      <c r="G24" s="9"/>
      <c r="H24" s="9"/>
      <c r="I24" s="9"/>
      <c r="J24" s="9"/>
      <c r="K24" s="9"/>
    </row>
    <row r="25" spans="1:15" x14ac:dyDescent="0.25">
      <c r="A25" s="234" t="s">
        <v>41</v>
      </c>
      <c r="B25" s="246" t="s">
        <v>30</v>
      </c>
      <c r="C25" s="247"/>
      <c r="D25" s="247"/>
      <c r="E25" s="247"/>
      <c r="F25" s="247"/>
      <c r="G25" s="247"/>
      <c r="H25" s="247"/>
      <c r="I25" s="247"/>
      <c r="J25" s="247"/>
      <c r="K25" s="247"/>
      <c r="L25" s="247"/>
      <c r="M25" s="247"/>
      <c r="N25" s="248"/>
    </row>
    <row r="26" spans="1:15" x14ac:dyDescent="0.25">
      <c r="A26" s="235"/>
      <c r="B26" s="21" t="s">
        <v>1205</v>
      </c>
      <c r="C26" s="22" t="s">
        <v>1206</v>
      </c>
      <c r="D26" s="22" t="s">
        <v>1207</v>
      </c>
      <c r="E26" s="22" t="s">
        <v>1208</v>
      </c>
      <c r="F26" s="22" t="s">
        <v>1209</v>
      </c>
      <c r="G26" s="22" t="s">
        <v>1210</v>
      </c>
      <c r="H26" s="22" t="s">
        <v>1212</v>
      </c>
      <c r="I26" s="22" t="s">
        <v>2329</v>
      </c>
      <c r="J26" s="22" t="s">
        <v>2330</v>
      </c>
      <c r="K26" s="22" t="s">
        <v>2334</v>
      </c>
      <c r="L26" s="22" t="s">
        <v>2335</v>
      </c>
      <c r="M26" s="22" t="s">
        <v>2338</v>
      </c>
      <c r="N26" s="52" t="s">
        <v>2340</v>
      </c>
    </row>
    <row r="27" spans="1:15" x14ac:dyDescent="0.25">
      <c r="A27" s="24" t="s">
        <v>43</v>
      </c>
      <c r="B27" s="39">
        <v>881225</v>
      </c>
      <c r="C27" s="40">
        <v>975563</v>
      </c>
      <c r="D27" s="40">
        <v>1183356</v>
      </c>
      <c r="E27" s="40">
        <v>1130871</v>
      </c>
      <c r="F27" s="40">
        <v>1051910</v>
      </c>
      <c r="G27" s="40">
        <v>891385</v>
      </c>
      <c r="H27" s="40">
        <v>1497127</v>
      </c>
      <c r="I27" s="40">
        <v>1320061</v>
      </c>
      <c r="J27" s="40">
        <v>967712</v>
      </c>
      <c r="K27" s="40">
        <v>1098550</v>
      </c>
      <c r="L27" s="40">
        <v>925781</v>
      </c>
      <c r="M27" s="40">
        <v>908738</v>
      </c>
      <c r="N27" s="41">
        <v>1009141</v>
      </c>
    </row>
    <row r="28" spans="1:15" x14ac:dyDescent="0.25">
      <c r="A28" s="25" t="s">
        <v>44</v>
      </c>
      <c r="B28" s="27">
        <v>834397</v>
      </c>
      <c r="C28" s="29">
        <v>821977</v>
      </c>
      <c r="D28" s="29">
        <v>1107321</v>
      </c>
      <c r="E28" s="29">
        <v>1094952</v>
      </c>
      <c r="F28" s="29">
        <v>1052471</v>
      </c>
      <c r="G28" s="29">
        <v>1476320</v>
      </c>
      <c r="H28" s="29">
        <v>926611</v>
      </c>
      <c r="I28" s="29">
        <v>871434</v>
      </c>
      <c r="J28" s="29">
        <v>835361</v>
      </c>
      <c r="K28" s="29">
        <v>897584</v>
      </c>
      <c r="L28" s="29">
        <v>973324</v>
      </c>
      <c r="M28" s="29">
        <v>1003055</v>
      </c>
      <c r="N28" s="30">
        <v>1005394</v>
      </c>
    </row>
    <row r="29" spans="1:15" x14ac:dyDescent="0.25">
      <c r="A29" s="26" t="s">
        <v>45</v>
      </c>
      <c r="B29" s="28">
        <v>311349</v>
      </c>
      <c r="C29" s="31">
        <v>296732</v>
      </c>
      <c r="D29" s="31">
        <v>336114</v>
      </c>
      <c r="E29" s="31">
        <v>344231</v>
      </c>
      <c r="F29" s="31">
        <v>435604</v>
      </c>
      <c r="G29" s="31">
        <v>471781</v>
      </c>
      <c r="H29" s="31">
        <v>479181</v>
      </c>
      <c r="I29" s="31">
        <v>352266</v>
      </c>
      <c r="J29" s="31">
        <v>296961</v>
      </c>
      <c r="K29" s="31">
        <v>292202</v>
      </c>
      <c r="L29" s="31">
        <v>281888</v>
      </c>
      <c r="M29" s="31">
        <v>299300</v>
      </c>
      <c r="N29" s="32">
        <v>312998</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199"/>
      <c r="I32" s="9"/>
      <c r="J32" s="9"/>
      <c r="K32" s="9"/>
    </row>
    <row r="33" spans="1:28" x14ac:dyDescent="0.25">
      <c r="A33" s="234" t="s">
        <v>41</v>
      </c>
      <c r="B33" s="246" t="s">
        <v>90</v>
      </c>
      <c r="C33" s="247"/>
      <c r="D33" s="247"/>
      <c r="E33" s="247"/>
      <c r="F33" s="247"/>
      <c r="G33" s="247"/>
      <c r="H33" s="247"/>
      <c r="I33" s="247"/>
      <c r="J33" s="247"/>
      <c r="K33" s="247"/>
      <c r="L33" s="247"/>
      <c r="M33" s="247"/>
      <c r="N33" s="248"/>
    </row>
    <row r="34" spans="1:28" x14ac:dyDescent="0.25">
      <c r="A34" s="235"/>
      <c r="B34" s="21" t="s">
        <v>1205</v>
      </c>
      <c r="C34" s="22" t="s">
        <v>1206</v>
      </c>
      <c r="D34" s="22" t="s">
        <v>1207</v>
      </c>
      <c r="E34" s="22" t="s">
        <v>1208</v>
      </c>
      <c r="F34" s="22" t="s">
        <v>1209</v>
      </c>
      <c r="G34" s="22" t="s">
        <v>1210</v>
      </c>
      <c r="H34" s="22" t="s">
        <v>1212</v>
      </c>
      <c r="I34" s="22" t="s">
        <v>2329</v>
      </c>
      <c r="J34" s="22" t="s">
        <v>2330</v>
      </c>
      <c r="K34" s="22" t="s">
        <v>2334</v>
      </c>
      <c r="L34" s="22" t="s">
        <v>2335</v>
      </c>
      <c r="M34" s="22" t="s">
        <v>2338</v>
      </c>
      <c r="N34" s="52" t="s">
        <v>2340</v>
      </c>
    </row>
    <row r="35" spans="1:28" x14ac:dyDescent="0.25">
      <c r="A35" s="24" t="s">
        <v>43</v>
      </c>
      <c r="B35" s="44">
        <v>8.1716900671941706E-2</v>
      </c>
      <c r="C35" s="45">
        <v>0.10705324973758121</v>
      </c>
      <c r="D35" s="45">
        <v>0.21299803293072819</v>
      </c>
      <c r="E35" s="45">
        <v>-4.4352671554460363E-2</v>
      </c>
      <c r="F35" s="45">
        <v>-6.9823171696860212E-2</v>
      </c>
      <c r="G35" s="45">
        <v>-0.15260335960300786</v>
      </c>
      <c r="H35" s="45">
        <v>0.67955148448762315</v>
      </c>
      <c r="I35" s="45">
        <v>-0.11827052748364034</v>
      </c>
      <c r="J35" s="45">
        <v>-0.26691872572555359</v>
      </c>
      <c r="K35" s="45">
        <v>0.13520344896002115</v>
      </c>
      <c r="L35" s="45">
        <v>-0.15727003777706977</v>
      </c>
      <c r="M35" s="45">
        <v>-1.8409321426989752E-2</v>
      </c>
      <c r="N35" s="46">
        <v>0.11048619073924497</v>
      </c>
    </row>
    <row r="36" spans="1:28" x14ac:dyDescent="0.25">
      <c r="A36" s="25" t="s">
        <v>44</v>
      </c>
      <c r="B36" s="33">
        <v>-7.452003864314212E-2</v>
      </c>
      <c r="C36" s="34">
        <v>-1.4885000784998029E-2</v>
      </c>
      <c r="D36" s="34">
        <v>0.34714353321321645</v>
      </c>
      <c r="E36" s="34">
        <v>-1.1170202678356141E-2</v>
      </c>
      <c r="F36" s="34">
        <v>-3.8797134486260584E-2</v>
      </c>
      <c r="G36" s="34">
        <v>0.40271798462855507</v>
      </c>
      <c r="H36" s="34">
        <v>-0.37235084534518259</v>
      </c>
      <c r="I36" s="34">
        <v>-5.9547102289957708E-2</v>
      </c>
      <c r="J36" s="34">
        <v>-4.1394988031222102E-2</v>
      </c>
      <c r="K36" s="34">
        <v>7.4486359789360523E-2</v>
      </c>
      <c r="L36" s="34">
        <v>8.438207454678337E-2</v>
      </c>
      <c r="M36" s="34">
        <v>3.0545840850528704E-2</v>
      </c>
      <c r="N36" s="35">
        <v>2.3318761184581106E-3</v>
      </c>
    </row>
    <row r="37" spans="1:28" x14ac:dyDescent="0.25">
      <c r="A37" s="26" t="s">
        <v>45</v>
      </c>
      <c r="B37" s="36">
        <v>9.2121086393501615E-3</v>
      </c>
      <c r="C37" s="37">
        <v>-4.6947316355600947E-2</v>
      </c>
      <c r="D37" s="37">
        <v>0.13271908658317944</v>
      </c>
      <c r="E37" s="37">
        <v>2.4149544499782811E-2</v>
      </c>
      <c r="F37" s="37">
        <v>0.26544093936920266</v>
      </c>
      <c r="G37" s="37">
        <v>8.3050201559214332E-2</v>
      </c>
      <c r="H37" s="37">
        <v>1.5685243788961405E-2</v>
      </c>
      <c r="I37" s="37">
        <v>-0.26485816424273917</v>
      </c>
      <c r="J37" s="37">
        <v>-0.15699783686191685</v>
      </c>
      <c r="K37" s="37">
        <v>-1.6025673404925226E-2</v>
      </c>
      <c r="L37" s="37">
        <v>-3.5297499674882445E-2</v>
      </c>
      <c r="M37" s="37">
        <v>6.1769213304574869E-2</v>
      </c>
      <c r="N37" s="38">
        <v>4.5766789174741064E-2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34" t="s">
        <v>41</v>
      </c>
      <c r="B41" s="246" t="s">
        <v>46</v>
      </c>
      <c r="C41" s="247"/>
      <c r="D41" s="247"/>
      <c r="E41" s="247"/>
      <c r="F41" s="247"/>
      <c r="G41" s="247"/>
      <c r="H41" s="247"/>
      <c r="I41" s="247"/>
      <c r="J41" s="247"/>
      <c r="K41" s="247"/>
      <c r="L41" s="247"/>
      <c r="M41" s="247"/>
      <c r="N41" s="248"/>
    </row>
    <row r="42" spans="1:28" x14ac:dyDescent="0.25">
      <c r="A42" s="235"/>
      <c r="B42" s="204" t="s">
        <v>1205</v>
      </c>
      <c r="C42" s="205" t="s">
        <v>1206</v>
      </c>
      <c r="D42" s="205" t="s">
        <v>1207</v>
      </c>
      <c r="E42" s="205" t="s">
        <v>1208</v>
      </c>
      <c r="F42" s="205" t="s">
        <v>1209</v>
      </c>
      <c r="G42" s="205" t="s">
        <v>1210</v>
      </c>
      <c r="H42" s="205" t="s">
        <v>1212</v>
      </c>
      <c r="I42" s="205" t="s">
        <v>2329</v>
      </c>
      <c r="J42" s="205" t="s">
        <v>2330</v>
      </c>
      <c r="K42" s="205" t="s">
        <v>2334</v>
      </c>
      <c r="L42" s="205" t="s">
        <v>2335</v>
      </c>
      <c r="M42" s="205" t="s">
        <v>2338</v>
      </c>
      <c r="N42" s="203" t="s">
        <v>2340</v>
      </c>
      <c r="O42" s="82"/>
      <c r="P42" s="83"/>
      <c r="Q42" s="83"/>
      <c r="R42" s="83"/>
      <c r="S42" s="83"/>
      <c r="T42" s="83"/>
      <c r="U42" s="83"/>
      <c r="V42" s="83"/>
      <c r="W42" s="83"/>
      <c r="X42" s="83"/>
      <c r="Y42" s="83"/>
      <c r="Z42" s="83"/>
      <c r="AA42" s="83"/>
      <c r="AB42" s="83"/>
    </row>
    <row r="43" spans="1:28" x14ac:dyDescent="0.25">
      <c r="A43" s="24" t="s">
        <v>43</v>
      </c>
      <c r="B43" s="44">
        <v>3.102079096390762E-2</v>
      </c>
      <c r="C43" s="45">
        <v>3.8382045130891052E-2</v>
      </c>
      <c r="D43" s="45">
        <v>8.3550233673471655E-2</v>
      </c>
      <c r="E43" s="45">
        <v>0.37489514133429291</v>
      </c>
      <c r="F43" s="45">
        <v>0.37391340817612934</v>
      </c>
      <c r="G43" s="45">
        <v>0.21938521627848692</v>
      </c>
      <c r="H43" s="45">
        <v>0.11253760849461571</v>
      </c>
      <c r="I43" s="45">
        <v>0.12690616167023144</v>
      </c>
      <c r="J43" s="45">
        <v>9.5587611987967849E-2</v>
      </c>
      <c r="K43" s="45">
        <v>-0.27742731739912463</v>
      </c>
      <c r="L43" s="45">
        <v>0.10564778101562126</v>
      </c>
      <c r="M43" s="200">
        <v>0.1154895207044954</v>
      </c>
      <c r="N43" s="46">
        <f>(N27-B27)/B27</f>
        <v>0.14515702573122641</v>
      </c>
      <c r="O43" s="29"/>
      <c r="P43" s="29"/>
      <c r="Q43" s="29"/>
      <c r="R43" s="29"/>
      <c r="S43" s="29"/>
      <c r="T43" s="29"/>
      <c r="U43" s="29"/>
      <c r="V43" s="29"/>
      <c r="W43" s="29"/>
      <c r="X43" s="29"/>
      <c r="Y43" s="29"/>
      <c r="Z43" s="29"/>
      <c r="AA43" s="29"/>
      <c r="AB43" s="29"/>
    </row>
    <row r="44" spans="1:28" x14ac:dyDescent="0.25">
      <c r="A44" s="25" t="s">
        <v>44</v>
      </c>
      <c r="B44" s="33">
        <v>0.1110997664098337</v>
      </c>
      <c r="C44" s="34">
        <v>4.4293087077705288E-2</v>
      </c>
      <c r="D44" s="34">
        <v>2.4990092751907458E-2</v>
      </c>
      <c r="E44" s="34">
        <v>0.39842784579932078</v>
      </c>
      <c r="F44" s="34">
        <v>0.36671164691354879</v>
      </c>
      <c r="G44" s="34">
        <v>4.316503540433031E-2</v>
      </c>
      <c r="H44" s="34">
        <v>-3.4537511325612481E-3</v>
      </c>
      <c r="I44" s="34">
        <v>-6.7428125487057665E-3</v>
      </c>
      <c r="J44" s="34">
        <v>1.4401555421654416E-2</v>
      </c>
      <c r="K44" s="34">
        <v>-5.7997474224766088E-2</v>
      </c>
      <c r="L44" s="34">
        <v>9.4942554337982765E-2</v>
      </c>
      <c r="M44" s="201">
        <v>0.11254870599822756</v>
      </c>
      <c r="N44" s="35">
        <f>(N28-B28)/B28</f>
        <v>0.20493482119422768</v>
      </c>
      <c r="O44" s="29"/>
      <c r="P44" s="29"/>
      <c r="Q44" s="29"/>
      <c r="R44" s="29"/>
      <c r="S44" s="29"/>
      <c r="T44" s="29"/>
      <c r="U44" s="29"/>
      <c r="V44" s="29"/>
      <c r="W44" s="29"/>
      <c r="X44" s="29"/>
      <c r="Y44" s="29"/>
      <c r="Z44" s="29"/>
      <c r="AA44" s="29"/>
      <c r="AB44" s="29"/>
    </row>
    <row r="45" spans="1:28" x14ac:dyDescent="0.25">
      <c r="A45" s="26" t="s">
        <v>45</v>
      </c>
      <c r="B45" s="36">
        <v>0.13338929263030785</v>
      </c>
      <c r="C45" s="37">
        <v>9.8960233814542553E-2</v>
      </c>
      <c r="D45" s="37">
        <v>4.4485007805314662E-2</v>
      </c>
      <c r="E45" s="37">
        <v>0.16377147939437314</v>
      </c>
      <c r="F45" s="37">
        <v>0.15670036749140545</v>
      </c>
      <c r="G45" s="37">
        <v>0.47631603861244842</v>
      </c>
      <c r="H45" s="37">
        <v>0.46391293298990094</v>
      </c>
      <c r="I45" s="37">
        <v>0.36040376627131698</v>
      </c>
      <c r="J45" s="37">
        <v>0.22149015037699554</v>
      </c>
      <c r="K45" s="37">
        <v>-0.16321023778484939</v>
      </c>
      <c r="L45" s="37">
        <v>-7.6352436187293163E-2</v>
      </c>
      <c r="M45" s="202">
        <v>-2.9843731260554864E-2</v>
      </c>
      <c r="N45" s="38">
        <f>(N29-B29)/B29</f>
        <v>5.2963073592656468E-3</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5" t="s">
        <v>21</v>
      </c>
      <c r="B49" s="245"/>
      <c r="C49" s="245"/>
      <c r="D49" s="245"/>
      <c r="E49" s="245"/>
      <c r="F49" s="245"/>
      <c r="G49" s="245"/>
      <c r="H49" s="245"/>
      <c r="I49" s="245"/>
      <c r="J49" s="245"/>
      <c r="K49" s="245"/>
      <c r="L49" s="245"/>
      <c r="M49" s="245"/>
      <c r="N49" s="245"/>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1205</v>
      </c>
      <c r="C52" s="159" t="s">
        <v>2338</v>
      </c>
      <c r="D52" s="160" t="s">
        <v>2340</v>
      </c>
      <c r="E52" s="10" t="s">
        <v>2331</v>
      </c>
      <c r="F52" s="75" t="s">
        <v>2332</v>
      </c>
      <c r="G52" s="10" t="s">
        <v>1211</v>
      </c>
      <c r="H52" s="75" t="s">
        <v>2333</v>
      </c>
      <c r="I52" s="10" t="s">
        <v>1211</v>
      </c>
    </row>
    <row r="53" spans="1:14" ht="14.4" x14ac:dyDescent="0.3">
      <c r="A53" s="157" t="s">
        <v>62</v>
      </c>
      <c r="B53" s="39">
        <v>1515124</v>
      </c>
      <c r="C53" s="40">
        <v>1514984</v>
      </c>
      <c r="D53" s="41">
        <v>1515890</v>
      </c>
      <c r="E53" s="124">
        <f t="shared" ref="E53:E74" si="0">D53/$D$75</f>
        <v>0.16360320107062107</v>
      </c>
      <c r="F53" s="125">
        <f t="shared" ref="F53:F73" si="1">(D53-C53)/C53</f>
        <v>5.9802611776758039E-4</v>
      </c>
      <c r="G53" s="124">
        <f t="shared" ref="G53:G74" si="2">(D53-C53)/$C$75</f>
        <v>9.7938005026619457E-5</v>
      </c>
      <c r="H53" s="125">
        <f t="shared" ref="H53:H73" si="3">(D53-B53)/B53</f>
        <v>5.0556918113632944E-4</v>
      </c>
      <c r="I53" s="124">
        <f t="shared" ref="I53:I74" si="4">(D53-B53)/$B$75</f>
        <v>8.1337796506000096E-5</v>
      </c>
      <c r="J53"/>
      <c r="K53"/>
      <c r="L53"/>
    </row>
    <row r="54" spans="1:14" ht="14.4" x14ac:dyDescent="0.3">
      <c r="A54" s="157" t="s">
        <v>101</v>
      </c>
      <c r="B54" s="27">
        <v>1346897</v>
      </c>
      <c r="C54" s="29">
        <v>1247663</v>
      </c>
      <c r="D54" s="30">
        <v>1245816</v>
      </c>
      <c r="E54" s="124">
        <f t="shared" si="0"/>
        <v>0.13445532693335061</v>
      </c>
      <c r="F54" s="125">
        <f t="shared" si="1"/>
        <v>-1.480367695443401E-3</v>
      </c>
      <c r="G54" s="124">
        <f t="shared" si="2"/>
        <v>-1.9965948706861605E-4</v>
      </c>
      <c r="H54" s="125">
        <f t="shared" si="3"/>
        <v>-7.5047312452251366E-2</v>
      </c>
      <c r="I54" s="124">
        <f t="shared" si="4"/>
        <v>-1.0733297400291117E-2</v>
      </c>
      <c r="J54"/>
      <c r="K54"/>
      <c r="L54"/>
    </row>
    <row r="55" spans="1:14" ht="14.4" x14ac:dyDescent="0.3">
      <c r="A55" s="157" t="s">
        <v>102</v>
      </c>
      <c r="B55" s="27">
        <v>1155338</v>
      </c>
      <c r="C55" s="29">
        <v>1188826</v>
      </c>
      <c r="D55" s="30">
        <v>1190492</v>
      </c>
      <c r="E55" s="124">
        <f t="shared" si="0"/>
        <v>0.12848445602844916</v>
      </c>
      <c r="F55" s="125">
        <f t="shared" si="1"/>
        <v>1.4013825404222318E-3</v>
      </c>
      <c r="G55" s="124">
        <f t="shared" si="2"/>
        <v>1.8009350593195146E-4</v>
      </c>
      <c r="H55" s="125">
        <f t="shared" si="3"/>
        <v>3.0427459323591883E-2</v>
      </c>
      <c r="I55" s="124">
        <f t="shared" si="4"/>
        <v>3.732831460015571E-3</v>
      </c>
      <c r="J55"/>
      <c r="K55"/>
      <c r="L55"/>
    </row>
    <row r="56" spans="1:14" ht="14.4" x14ac:dyDescent="0.3">
      <c r="A56" s="157" t="s">
        <v>11</v>
      </c>
      <c r="B56" s="27">
        <v>972987</v>
      </c>
      <c r="C56" s="29">
        <v>965010</v>
      </c>
      <c r="D56" s="30">
        <v>966604</v>
      </c>
      <c r="E56" s="124">
        <f t="shared" si="0"/>
        <v>0.1043212294874078</v>
      </c>
      <c r="F56" s="125">
        <f t="shared" si="1"/>
        <v>1.6517963544419229E-3</v>
      </c>
      <c r="G56" s="124">
        <f t="shared" si="2"/>
        <v>1.7231035321460422E-4</v>
      </c>
      <c r="H56" s="125">
        <f t="shared" si="3"/>
        <v>-6.5602109791806059E-3</v>
      </c>
      <c r="I56" s="124">
        <f t="shared" si="4"/>
        <v>-6.7777957584569013E-4</v>
      </c>
      <c r="J56"/>
      <c r="K56"/>
      <c r="L56"/>
    </row>
    <row r="57" spans="1:14" ht="14.4" x14ac:dyDescent="0.3">
      <c r="A57" s="157" t="s">
        <v>10</v>
      </c>
      <c r="B57" s="27">
        <v>835008</v>
      </c>
      <c r="C57" s="29">
        <v>778008</v>
      </c>
      <c r="D57" s="30">
        <v>777747</v>
      </c>
      <c r="E57" s="124">
        <f>D57/$D$75</f>
        <v>8.3938741480630075E-2</v>
      </c>
      <c r="F57" s="125">
        <f t="shared" si="1"/>
        <v>-3.3547212882129745E-4</v>
      </c>
      <c r="G57" s="124">
        <f t="shared" si="2"/>
        <v>-2.8213928600383754E-5</v>
      </c>
      <c r="H57" s="125">
        <f t="shared" si="3"/>
        <v>-6.8575390894458493E-2</v>
      </c>
      <c r="I57" s="124">
        <f>(D57-B57)/$B$75</f>
        <v>-6.0802657516058371E-3</v>
      </c>
      <c r="J57"/>
      <c r="K57" s="194"/>
      <c r="L57"/>
    </row>
    <row r="58" spans="1:14" ht="14.4" x14ac:dyDescent="0.3">
      <c r="A58" s="157" t="s">
        <v>13</v>
      </c>
      <c r="B58" s="27">
        <v>579609</v>
      </c>
      <c r="C58" s="29">
        <v>551558</v>
      </c>
      <c r="D58" s="30">
        <v>552441</v>
      </c>
      <c r="E58" s="124">
        <f t="shared" si="0"/>
        <v>5.9622476566673681E-2</v>
      </c>
      <c r="F58" s="125">
        <f t="shared" si="1"/>
        <v>1.6009195769075963E-3</v>
      </c>
      <c r="G58" s="124">
        <f t="shared" si="2"/>
        <v>9.5451720130800211E-5</v>
      </c>
      <c r="H58" s="125">
        <f t="shared" si="3"/>
        <v>-4.6872978162864967E-2</v>
      </c>
      <c r="I58" s="124">
        <f t="shared" si="4"/>
        <v>-2.8848371481397005E-3</v>
      </c>
      <c r="J58"/>
      <c r="K58"/>
      <c r="L58"/>
    </row>
    <row r="59" spans="1:14" ht="14.4" x14ac:dyDescent="0.3">
      <c r="A59" s="157" t="s">
        <v>15</v>
      </c>
      <c r="B59" s="27">
        <v>491080</v>
      </c>
      <c r="C59" s="29">
        <v>484152</v>
      </c>
      <c r="D59" s="30">
        <v>494954</v>
      </c>
      <c r="E59" s="124">
        <f t="shared" si="0"/>
        <v>5.3418162784046451E-2</v>
      </c>
      <c r="F59" s="125">
        <f t="shared" si="1"/>
        <v>2.2311175002891655E-2</v>
      </c>
      <c r="G59" s="124">
        <f t="shared" si="2"/>
        <v>1.1676891062886792E-3</v>
      </c>
      <c r="H59" s="125">
        <f t="shared" si="3"/>
        <v>7.8887350329885156E-3</v>
      </c>
      <c r="I59" s="124">
        <f t="shared" si="4"/>
        <v>4.1136112749901352E-4</v>
      </c>
      <c r="J59"/>
      <c r="K59"/>
      <c r="L59"/>
    </row>
    <row r="60" spans="1:14" ht="14.4" x14ac:dyDescent="0.3">
      <c r="A60" s="157" t="s">
        <v>1198</v>
      </c>
      <c r="B60" s="27">
        <v>392638</v>
      </c>
      <c r="C60" s="29">
        <v>397933</v>
      </c>
      <c r="D60" s="30">
        <v>400545</v>
      </c>
      <c r="E60" s="124">
        <f t="shared" si="0"/>
        <v>4.3229023328098949E-2</v>
      </c>
      <c r="F60" s="125">
        <f t="shared" si="1"/>
        <v>6.5639190516996581E-3</v>
      </c>
      <c r="G60" s="124">
        <f t="shared" si="2"/>
        <v>2.8235548469043051E-4</v>
      </c>
      <c r="H60" s="125">
        <f t="shared" si="3"/>
        <v>2.013814251295086E-2</v>
      </c>
      <c r="I60" s="124">
        <f t="shared" si="4"/>
        <v>8.396056879542334E-4</v>
      </c>
      <c r="J60"/>
      <c r="K60"/>
      <c r="L60"/>
    </row>
    <row r="61" spans="1:14" ht="14.4" x14ac:dyDescent="0.3">
      <c r="A61" s="157" t="s">
        <v>64</v>
      </c>
      <c r="B61" s="27">
        <v>383099</v>
      </c>
      <c r="C61" s="29">
        <v>384669</v>
      </c>
      <c r="D61" s="30">
        <v>386432</v>
      </c>
      <c r="E61" s="124">
        <f t="shared" si="0"/>
        <v>4.1705870608106287E-2</v>
      </c>
      <c r="F61" s="125">
        <f t="shared" si="1"/>
        <v>4.583161107341637E-3</v>
      </c>
      <c r="G61" s="124">
        <f t="shared" si="2"/>
        <v>1.9057914223171094E-4</v>
      </c>
      <c r="H61" s="125">
        <f t="shared" si="3"/>
        <v>8.7001010182746492E-3</v>
      </c>
      <c r="I61" s="124">
        <f t="shared" si="4"/>
        <v>3.5391498140273933E-4</v>
      </c>
      <c r="J61"/>
      <c r="K61"/>
      <c r="L61"/>
    </row>
    <row r="62" spans="1:14" ht="14.4" x14ac:dyDescent="0.3">
      <c r="A62" s="157" t="s">
        <v>19</v>
      </c>
      <c r="B62" s="27">
        <v>291510</v>
      </c>
      <c r="C62" s="29">
        <v>298822</v>
      </c>
      <c r="D62" s="30">
        <v>301096</v>
      </c>
      <c r="E62" s="124">
        <f t="shared" si="0"/>
        <v>3.2495939302693282E-2</v>
      </c>
      <c r="F62" s="125">
        <f t="shared" si="1"/>
        <v>7.6098814678972762E-3</v>
      </c>
      <c r="G62" s="124">
        <f t="shared" si="2"/>
        <v>2.4581790665621707E-4</v>
      </c>
      <c r="H62" s="125">
        <f t="shared" si="3"/>
        <v>3.2883949092655483E-2</v>
      </c>
      <c r="I62" s="124">
        <f t="shared" si="4"/>
        <v>1.0178904925672544E-3</v>
      </c>
      <c r="J62"/>
      <c r="K62"/>
      <c r="L62"/>
    </row>
    <row r="63" spans="1:14" ht="14.4" x14ac:dyDescent="0.3">
      <c r="A63" s="157" t="s">
        <v>12</v>
      </c>
      <c r="B63" s="27">
        <v>284388</v>
      </c>
      <c r="C63" s="29">
        <v>291861</v>
      </c>
      <c r="D63" s="30">
        <v>280065</v>
      </c>
      <c r="E63" s="124">
        <f t="shared" si="0"/>
        <v>3.0226157905813407E-2</v>
      </c>
      <c r="F63" s="125">
        <f t="shared" si="1"/>
        <v>-4.0416499635100273E-2</v>
      </c>
      <c r="G63" s="124">
        <f t="shared" si="2"/>
        <v>-1.2751398535253899E-3</v>
      </c>
      <c r="H63" s="125">
        <f t="shared" si="3"/>
        <v>-1.5201063336005738E-2</v>
      </c>
      <c r="I63" s="124">
        <f t="shared" si="4"/>
        <v>-4.5903824320553318E-4</v>
      </c>
      <c r="J63"/>
      <c r="K63"/>
      <c r="L63"/>
    </row>
    <row r="64" spans="1:14" ht="14.4" x14ac:dyDescent="0.3">
      <c r="A64" s="157" t="s">
        <v>14</v>
      </c>
      <c r="B64" s="27">
        <v>266242</v>
      </c>
      <c r="C64" s="29">
        <v>276974</v>
      </c>
      <c r="D64" s="30">
        <v>279362</v>
      </c>
      <c r="E64" s="124">
        <f t="shared" si="0"/>
        <v>3.015028627241478E-2</v>
      </c>
      <c r="F64" s="125">
        <f t="shared" si="1"/>
        <v>8.6217478896936182E-3</v>
      </c>
      <c r="G64" s="124">
        <f t="shared" si="2"/>
        <v>2.5814123179201688E-4</v>
      </c>
      <c r="H64" s="125">
        <f t="shared" si="3"/>
        <v>4.9278475972986985E-2</v>
      </c>
      <c r="I64" s="124">
        <f t="shared" si="4"/>
        <v>1.3931486816693489E-3</v>
      </c>
      <c r="J64"/>
      <c r="K64"/>
      <c r="L64"/>
    </row>
    <row r="65" spans="1:14" ht="14.4" x14ac:dyDescent="0.3">
      <c r="A65" s="157" t="s">
        <v>63</v>
      </c>
      <c r="B65" s="27">
        <v>245109</v>
      </c>
      <c r="C65" s="29">
        <v>229201</v>
      </c>
      <c r="D65" s="30">
        <v>229973</v>
      </c>
      <c r="E65" s="124">
        <f t="shared" si="0"/>
        <v>2.4819953268254251E-2</v>
      </c>
      <c r="F65" s="125">
        <f t="shared" si="1"/>
        <v>3.3682226517336312E-3</v>
      </c>
      <c r="G65" s="124">
        <f t="shared" si="2"/>
        <v>8.3452693024889876E-5</v>
      </c>
      <c r="H65" s="125">
        <f t="shared" si="3"/>
        <v>-6.1752118445263127E-2</v>
      </c>
      <c r="I65" s="124">
        <f t="shared" si="4"/>
        <v>-1.6072178693404928E-3</v>
      </c>
      <c r="J65"/>
      <c r="K65"/>
      <c r="L65"/>
    </row>
    <row r="66" spans="1:14" ht="14.4" x14ac:dyDescent="0.3">
      <c r="A66" s="157" t="s">
        <v>17</v>
      </c>
      <c r="B66" s="27">
        <v>233624</v>
      </c>
      <c r="C66" s="29">
        <v>220933</v>
      </c>
      <c r="D66" s="30">
        <v>220431</v>
      </c>
      <c r="E66" s="124">
        <f t="shared" si="0"/>
        <v>2.3790128053617392E-2</v>
      </c>
      <c r="F66" s="125">
        <f t="shared" si="1"/>
        <v>-2.2721820642457214E-3</v>
      </c>
      <c r="G66" s="124">
        <f t="shared" si="2"/>
        <v>-5.4265870334837717E-5</v>
      </c>
      <c r="H66" s="125">
        <f t="shared" si="3"/>
        <v>-5.6471081738177588E-2</v>
      </c>
      <c r="I66" s="124">
        <f t="shared" si="4"/>
        <v>-1.4009001949133932E-3</v>
      </c>
      <c r="J66"/>
      <c r="K66"/>
      <c r="L66"/>
    </row>
    <row r="67" spans="1:14" ht="14.4" x14ac:dyDescent="0.3">
      <c r="A67" s="157" t="s">
        <v>16</v>
      </c>
      <c r="B67" s="27">
        <v>111630</v>
      </c>
      <c r="C67" s="29">
        <v>108045</v>
      </c>
      <c r="D67" s="30">
        <v>108686</v>
      </c>
      <c r="E67" s="124">
        <f t="shared" si="0"/>
        <v>1.1729991959549518E-2</v>
      </c>
      <c r="F67" s="125">
        <f t="shared" si="1"/>
        <v>5.9327132213429588E-3</v>
      </c>
      <c r="G67" s="124">
        <f t="shared" si="2"/>
        <v>6.929167905304975E-5</v>
      </c>
      <c r="H67" s="125">
        <f t="shared" si="3"/>
        <v>-2.6372838842605033E-2</v>
      </c>
      <c r="I67" s="124">
        <f t="shared" si="4"/>
        <v>-3.1260897247214656E-4</v>
      </c>
      <c r="J67"/>
      <c r="K67"/>
      <c r="L67"/>
    </row>
    <row r="68" spans="1:14" ht="14.4" x14ac:dyDescent="0.3">
      <c r="A68" s="157" t="s">
        <v>61</v>
      </c>
      <c r="B68" s="27">
        <v>99219</v>
      </c>
      <c r="C68" s="29">
        <v>99067</v>
      </c>
      <c r="D68" s="30">
        <v>100325</v>
      </c>
      <c r="E68" s="124">
        <f t="shared" si="0"/>
        <v>1.0827626772001964E-2</v>
      </c>
      <c r="F68" s="125">
        <f t="shared" si="1"/>
        <v>1.2698476788436108E-2</v>
      </c>
      <c r="G68" s="124">
        <f t="shared" si="2"/>
        <v>1.3598897386698375E-4</v>
      </c>
      <c r="H68" s="125">
        <f t="shared" si="3"/>
        <v>1.1147058527096625E-2</v>
      </c>
      <c r="I68" s="124">
        <f t="shared" si="4"/>
        <v>1.174407349029192E-4</v>
      </c>
      <c r="J68"/>
      <c r="K68"/>
      <c r="L68"/>
    </row>
    <row r="69" spans="1:14" ht="14.4" x14ac:dyDescent="0.3">
      <c r="A69" s="157" t="s">
        <v>18</v>
      </c>
      <c r="B69" s="27">
        <v>83637</v>
      </c>
      <c r="C69" s="29">
        <v>81207</v>
      </c>
      <c r="D69" s="30">
        <v>82156</v>
      </c>
      <c r="E69" s="124">
        <f t="shared" si="0"/>
        <v>8.8667281842072596E-3</v>
      </c>
      <c r="F69" s="125">
        <f t="shared" si="1"/>
        <v>1.1686184688512074E-2</v>
      </c>
      <c r="G69" s="124">
        <f t="shared" si="2"/>
        <v>1.0258627678836851E-4</v>
      </c>
      <c r="H69" s="125">
        <f t="shared" si="3"/>
        <v>-1.7707473964872007E-2</v>
      </c>
      <c r="I69" s="124">
        <f t="shared" si="4"/>
        <v>-1.5726015225246231E-4</v>
      </c>
      <c r="J69"/>
      <c r="K69"/>
      <c r="L69"/>
    </row>
    <row r="70" spans="1:14" ht="14.4" x14ac:dyDescent="0.3">
      <c r="A70" s="157" t="s">
        <v>65</v>
      </c>
      <c r="B70" s="27">
        <v>58627</v>
      </c>
      <c r="C70" s="29">
        <v>59986</v>
      </c>
      <c r="D70" s="30">
        <v>60405</v>
      </c>
      <c r="E70" s="124">
        <f t="shared" si="0"/>
        <v>6.5192404202619354E-3</v>
      </c>
      <c r="F70" s="125">
        <f t="shared" si="1"/>
        <v>6.9849631580702161E-3</v>
      </c>
      <c r="G70" s="124">
        <f t="shared" si="2"/>
        <v>4.5293624841229093E-5</v>
      </c>
      <c r="H70" s="125">
        <f t="shared" si="3"/>
        <v>3.0327323588107868E-2</v>
      </c>
      <c r="I70" s="124">
        <f t="shared" si="4"/>
        <v>1.8879713079330049E-4</v>
      </c>
      <c r="J70"/>
      <c r="K70"/>
      <c r="L70"/>
    </row>
    <row r="71" spans="1:14" ht="14.4" x14ac:dyDescent="0.3">
      <c r="A71" s="157" t="s">
        <v>1199</v>
      </c>
      <c r="B71" s="27">
        <v>44612</v>
      </c>
      <c r="C71" s="29">
        <v>44214</v>
      </c>
      <c r="D71" s="30">
        <v>44405</v>
      </c>
      <c r="E71" s="124">
        <f t="shared" si="0"/>
        <v>4.7924322632519039E-3</v>
      </c>
      <c r="F71" s="125">
        <f t="shared" si="1"/>
        <v>4.3198986746279455E-3</v>
      </c>
      <c r="G71" s="124">
        <f t="shared" si="2"/>
        <v>2.0646974569629491E-5</v>
      </c>
      <c r="H71" s="125">
        <f t="shared" si="3"/>
        <v>-4.6400071729579481E-3</v>
      </c>
      <c r="I71" s="124">
        <f t="shared" si="4"/>
        <v>-2.1980318376947808E-5</v>
      </c>
      <c r="J71"/>
      <c r="K71"/>
      <c r="L71"/>
    </row>
    <row r="72" spans="1:14" ht="14.4" x14ac:dyDescent="0.3">
      <c r="A72" s="157" t="s">
        <v>67</v>
      </c>
      <c r="B72" s="27">
        <v>17275</v>
      </c>
      <c r="C72" s="29">
        <v>18633</v>
      </c>
      <c r="D72" s="30">
        <v>18768</v>
      </c>
      <c r="E72" s="124">
        <f t="shared" si="0"/>
        <v>2.0255459681727673E-3</v>
      </c>
      <c r="F72" s="125">
        <f t="shared" si="1"/>
        <v>7.2452101110932216E-3</v>
      </c>
      <c r="G72" s="124">
        <f t="shared" si="2"/>
        <v>1.4593411345026079E-5</v>
      </c>
      <c r="H72" s="125">
        <f t="shared" si="3"/>
        <v>8.6425470332850945E-2</v>
      </c>
      <c r="I72" s="124">
        <f t="shared" si="4"/>
        <v>1.5853437360764772E-4</v>
      </c>
      <c r="J72"/>
      <c r="K72"/>
      <c r="L72"/>
    </row>
    <row r="73" spans="1:14" ht="14.4" x14ac:dyDescent="0.3">
      <c r="A73" s="157" t="s">
        <v>66</v>
      </c>
      <c r="B73" s="27">
        <v>9863</v>
      </c>
      <c r="C73" s="29">
        <v>9004</v>
      </c>
      <c r="D73" s="30">
        <v>9057</v>
      </c>
      <c r="E73" s="124">
        <f t="shared" si="0"/>
        <v>9.7748134237749104E-4</v>
      </c>
      <c r="F73" s="125">
        <f t="shared" si="1"/>
        <v>5.8862727676588181E-3</v>
      </c>
      <c r="G73" s="124">
        <f t="shared" si="2"/>
        <v>5.7292651947139421E-6</v>
      </c>
      <c r="H73" s="125">
        <f t="shared" si="3"/>
        <v>-8.1719557943830484E-2</v>
      </c>
      <c r="I73" s="124">
        <f t="shared" si="4"/>
        <v>-8.558520102328469E-5</v>
      </c>
      <c r="J73"/>
      <c r="K73"/>
      <c r="L73"/>
    </row>
    <row r="74" spans="1:14" ht="14.4" x14ac:dyDescent="0.3">
      <c r="A74" s="157" t="s">
        <v>1200</v>
      </c>
      <c r="B74" s="28">
        <v>0</v>
      </c>
      <c r="C74" s="31">
        <v>0</v>
      </c>
      <c r="D74" s="32">
        <v>0</v>
      </c>
      <c r="E74" s="124">
        <f t="shared" si="0"/>
        <v>0</v>
      </c>
      <c r="F74" s="125">
        <v>0</v>
      </c>
      <c r="G74" s="124">
        <f t="shared" si="2"/>
        <v>0</v>
      </c>
      <c r="H74" s="125">
        <v>0</v>
      </c>
      <c r="I74" s="124">
        <f t="shared" si="4"/>
        <v>0</v>
      </c>
      <c r="J74"/>
    </row>
    <row r="75" spans="1:14" x14ac:dyDescent="0.25">
      <c r="A75" s="85" t="s">
        <v>20</v>
      </c>
      <c r="B75" s="141">
        <v>9417516</v>
      </c>
      <c r="C75" s="142">
        <v>9250750</v>
      </c>
      <c r="D75" s="143">
        <v>9265650</v>
      </c>
      <c r="E75" s="126">
        <v>1</v>
      </c>
      <c r="F75" s="127">
        <f>(D75-C75)/C75</f>
        <v>1.6106802151176932E-3</v>
      </c>
      <c r="G75" s="126">
        <f>(D75-C75)/$C$58</f>
        <v>2.7014384706594775E-2</v>
      </c>
      <c r="H75" s="127">
        <f>(D75-B75)/B75</f>
        <v>-1.6125908360548578E-2</v>
      </c>
      <c r="I75" s="126">
        <f>(D75-B75)/$B$58</f>
        <v>-0.26201456499122683</v>
      </c>
      <c r="K75" s="49"/>
    </row>
    <row r="76" spans="1:14" x14ac:dyDescent="0.25">
      <c r="A76" s="12"/>
      <c r="B76" s="13"/>
      <c r="C76" s="13"/>
      <c r="D76" s="13"/>
      <c r="E76" s="13"/>
      <c r="F76" s="14"/>
      <c r="G76" s="14"/>
      <c r="H76" s="14"/>
      <c r="I76" s="14"/>
      <c r="J76" s="14"/>
      <c r="K76" s="9"/>
    </row>
    <row r="78" spans="1:14" ht="14.4" customHeight="1" x14ac:dyDescent="0.25"/>
    <row r="79" spans="1:14" x14ac:dyDescent="0.25">
      <c r="A79" s="245" t="s">
        <v>47</v>
      </c>
      <c r="B79" s="245"/>
      <c r="C79" s="245"/>
      <c r="D79" s="245"/>
      <c r="E79" s="245"/>
      <c r="F79" s="245"/>
      <c r="G79" s="245"/>
      <c r="H79" s="245"/>
      <c r="I79" s="245"/>
      <c r="J79" s="245"/>
      <c r="K79" s="245"/>
      <c r="L79" s="245"/>
      <c r="M79" s="245"/>
      <c r="N79" s="245"/>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3" t="s">
        <v>1205</v>
      </c>
      <c r="C82" s="74" t="s">
        <v>2338</v>
      </c>
      <c r="D82" s="74" t="s">
        <v>2340</v>
      </c>
      <c r="E82" s="71" t="s">
        <v>49</v>
      </c>
      <c r="F82" s="50" t="s">
        <v>50</v>
      </c>
    </row>
    <row r="83" spans="1:16" x14ac:dyDescent="0.25">
      <c r="A83" s="23" t="e" vm="1">
        <v>#VALUE!</v>
      </c>
      <c r="B83" s="29">
        <v>10749</v>
      </c>
      <c r="C83" s="29">
        <v>12621</v>
      </c>
      <c r="D83" s="29">
        <v>12065</v>
      </c>
      <c r="E83" s="33">
        <f>(D83-C83)/C83</f>
        <v>-4.405356152444339E-2</v>
      </c>
      <c r="F83" s="55">
        <f>(D83-B83)/B83</f>
        <v>0.1224299934877663</v>
      </c>
      <c r="P83" s="54"/>
    </row>
    <row r="84" spans="1:16" x14ac:dyDescent="0.25">
      <c r="A84" s="23" t="e" vm="2">
        <v>#VALUE!</v>
      </c>
      <c r="B84" s="29">
        <v>1691216</v>
      </c>
      <c r="C84" s="29">
        <v>1654186</v>
      </c>
      <c r="D84" s="29">
        <v>1667886</v>
      </c>
      <c r="E84" s="33">
        <f t="shared" ref="E84:E115" si="5">(D84-C84)/C84</f>
        <v>8.2820190716158884E-3</v>
      </c>
      <c r="F84" s="56">
        <f t="shared" ref="F84:F117" si="6">(D84-B84)/B84</f>
        <v>-1.3794807996140055E-2</v>
      </c>
    </row>
    <row r="85" spans="1:16" x14ac:dyDescent="0.25">
      <c r="A85" s="23" t="e" vm="3">
        <v>#VALUE!</v>
      </c>
      <c r="B85" s="29">
        <v>76525</v>
      </c>
      <c r="C85" s="29">
        <v>82509</v>
      </c>
      <c r="D85" s="29">
        <v>72776</v>
      </c>
      <c r="E85" s="33">
        <f t="shared" si="5"/>
        <v>-0.11796288889696882</v>
      </c>
      <c r="F85" s="56">
        <f t="shared" si="6"/>
        <v>-4.8990525971904605E-2</v>
      </c>
    </row>
    <row r="86" spans="1:16" x14ac:dyDescent="0.25">
      <c r="A86" s="23" t="e" vm="4">
        <v>#VALUE!</v>
      </c>
      <c r="B86" s="29">
        <v>47634</v>
      </c>
      <c r="C86" s="29">
        <v>46757</v>
      </c>
      <c r="D86" s="29">
        <v>47243</v>
      </c>
      <c r="E86" s="33">
        <f t="shared" si="5"/>
        <v>1.0394165579485425E-2</v>
      </c>
      <c r="F86" s="56">
        <f t="shared" si="6"/>
        <v>-8.2084225553176304E-3</v>
      </c>
    </row>
    <row r="87" spans="1:16" x14ac:dyDescent="0.25">
      <c r="A87" s="23" t="e" vm="5">
        <v>#VALUE!</v>
      </c>
      <c r="B87" s="29">
        <v>485297</v>
      </c>
      <c r="C87" s="29">
        <v>468570</v>
      </c>
      <c r="D87" s="29">
        <v>471738</v>
      </c>
      <c r="E87" s="33">
        <f t="shared" si="5"/>
        <v>6.7609962225494589E-3</v>
      </c>
      <c r="F87" s="56">
        <f t="shared" si="6"/>
        <v>-2.793959163151637E-2</v>
      </c>
    </row>
    <row r="88" spans="1:16" x14ac:dyDescent="0.25">
      <c r="A88" s="23" t="e" vm="6">
        <v>#VALUE!</v>
      </c>
      <c r="B88" s="29">
        <v>2851623</v>
      </c>
      <c r="C88" s="29">
        <v>2765076</v>
      </c>
      <c r="D88" s="29">
        <v>2785391</v>
      </c>
      <c r="E88" s="33">
        <f t="shared" si="5"/>
        <v>7.3469951639665602E-3</v>
      </c>
      <c r="F88" s="56">
        <f t="shared" si="6"/>
        <v>-2.3226071609045093E-2</v>
      </c>
    </row>
    <row r="89" spans="1:16" x14ac:dyDescent="0.25">
      <c r="A89" s="23" t="e" vm="7">
        <v>#VALUE!</v>
      </c>
      <c r="B89" s="29">
        <v>270805</v>
      </c>
      <c r="C89" s="29">
        <v>273387</v>
      </c>
      <c r="D89" s="29">
        <v>275044</v>
      </c>
      <c r="E89" s="33">
        <f t="shared" si="5"/>
        <v>6.0610050953410367E-3</v>
      </c>
      <c r="F89" s="56">
        <f t="shared" si="6"/>
        <v>1.5653329886818928E-2</v>
      </c>
    </row>
    <row r="90" spans="1:16" x14ac:dyDescent="0.25">
      <c r="A90" s="23" t="e" vm="8">
        <v>#VALUE!</v>
      </c>
      <c r="B90" s="29">
        <v>155738</v>
      </c>
      <c r="C90" s="29">
        <v>154083</v>
      </c>
      <c r="D90" s="29">
        <v>154352</v>
      </c>
      <c r="E90" s="33">
        <f t="shared" si="5"/>
        <v>1.7458123219303882E-3</v>
      </c>
      <c r="F90" s="56">
        <f t="shared" si="6"/>
        <v>-8.8995620850402593E-3</v>
      </c>
    </row>
    <row r="91" spans="1:16" x14ac:dyDescent="0.25">
      <c r="A91" s="23" t="e" vm="9">
        <v>#VALUE!</v>
      </c>
      <c r="B91" s="29">
        <v>158784</v>
      </c>
      <c r="C91" s="29">
        <v>151637</v>
      </c>
      <c r="D91" s="29">
        <v>153033</v>
      </c>
      <c r="E91" s="33">
        <f t="shared" si="5"/>
        <v>9.2061963768737178E-3</v>
      </c>
      <c r="F91" s="56">
        <f t="shared" si="6"/>
        <v>-3.6219014510278112E-2</v>
      </c>
    </row>
    <row r="92" spans="1:16" x14ac:dyDescent="0.25">
      <c r="A92" s="23" t="e" vm="10">
        <v>#VALUE!</v>
      </c>
      <c r="B92" s="29">
        <v>30322</v>
      </c>
      <c r="C92" s="29">
        <v>39229</v>
      </c>
      <c r="D92" s="29">
        <v>36906</v>
      </c>
      <c r="E92" s="33">
        <f t="shared" si="5"/>
        <v>-5.9216396033546607E-2</v>
      </c>
      <c r="F92" s="56">
        <f t="shared" si="6"/>
        <v>0.21713607281841568</v>
      </c>
    </row>
    <row r="93" spans="1:16" x14ac:dyDescent="0.25">
      <c r="A93" s="23" t="e" vm="11">
        <v>#VALUE!</v>
      </c>
      <c r="B93" s="29">
        <v>77498</v>
      </c>
      <c r="C93" s="29">
        <v>78884</v>
      </c>
      <c r="D93" s="29">
        <v>79956</v>
      </c>
      <c r="E93" s="33">
        <f t="shared" si="5"/>
        <v>1.3589574565184321E-2</v>
      </c>
      <c r="F93" s="56">
        <f t="shared" si="6"/>
        <v>3.1716947534129916E-2</v>
      </c>
    </row>
    <row r="94" spans="1:16" x14ac:dyDescent="0.25">
      <c r="A94" s="23" t="e" vm="12">
        <v>#VALUE!</v>
      </c>
      <c r="B94" s="29">
        <v>100102</v>
      </c>
      <c r="C94" s="29">
        <v>98129</v>
      </c>
      <c r="D94" s="29">
        <v>97643</v>
      </c>
      <c r="E94" s="33">
        <f t="shared" si="5"/>
        <v>-4.9526643499882804E-3</v>
      </c>
      <c r="F94" s="56">
        <f t="shared" si="6"/>
        <v>-2.4564943757367484E-2</v>
      </c>
    </row>
    <row r="95" spans="1:16" x14ac:dyDescent="0.25">
      <c r="A95" s="23" t="e" vm="13">
        <v>#VALUE!</v>
      </c>
      <c r="B95" s="29">
        <v>117321</v>
      </c>
      <c r="C95" s="29">
        <v>114144</v>
      </c>
      <c r="D95" s="29">
        <v>113864</v>
      </c>
      <c r="E95" s="33">
        <f t="shared" si="5"/>
        <v>-2.4530417717970282E-3</v>
      </c>
      <c r="F95" s="56">
        <f t="shared" si="6"/>
        <v>-2.9466165477621226E-2</v>
      </c>
    </row>
    <row r="96" spans="1:16" x14ac:dyDescent="0.25">
      <c r="A96" s="23" t="e" vm="14">
        <v>#VALUE!</v>
      </c>
      <c r="B96" s="29">
        <v>31254</v>
      </c>
      <c r="C96" s="29">
        <v>29868</v>
      </c>
      <c r="D96" s="29">
        <v>30956</v>
      </c>
      <c r="E96" s="33">
        <f t="shared" si="5"/>
        <v>3.642694522565957E-2</v>
      </c>
      <c r="F96" s="56">
        <f t="shared" si="6"/>
        <v>-9.5347795482178289E-3</v>
      </c>
    </row>
    <row r="97" spans="1:6" x14ac:dyDescent="0.25">
      <c r="A97" s="23" t="e" vm="15">
        <v>#VALUE!</v>
      </c>
      <c r="B97" s="29">
        <v>124633</v>
      </c>
      <c r="C97" s="29">
        <v>121733</v>
      </c>
      <c r="D97" s="29">
        <v>121563</v>
      </c>
      <c r="E97" s="33">
        <f t="shared" si="5"/>
        <v>-1.3964988951229329E-3</v>
      </c>
      <c r="F97" s="56">
        <f t="shared" si="6"/>
        <v>-2.4632320492967354E-2</v>
      </c>
    </row>
    <row r="98" spans="1:6" x14ac:dyDescent="0.25">
      <c r="A98" s="23" t="e" vm="16">
        <v>#VALUE!</v>
      </c>
      <c r="B98" s="29">
        <v>420510</v>
      </c>
      <c r="C98" s="29">
        <v>424808</v>
      </c>
      <c r="D98" s="29">
        <v>429367</v>
      </c>
      <c r="E98" s="33">
        <f t="shared" si="5"/>
        <v>1.0731907120393213E-2</v>
      </c>
      <c r="F98" s="56">
        <f t="shared" si="6"/>
        <v>2.1062519321775938E-2</v>
      </c>
    </row>
    <row r="99" spans="1:6" x14ac:dyDescent="0.25">
      <c r="A99" s="23" t="e" vm="17">
        <v>#VALUE!</v>
      </c>
      <c r="B99" s="29">
        <v>9158</v>
      </c>
      <c r="C99" s="29">
        <v>11004</v>
      </c>
      <c r="D99" s="29">
        <v>16687</v>
      </c>
      <c r="E99" s="33">
        <f t="shared" si="5"/>
        <v>0.51644856415848783</v>
      </c>
      <c r="F99" s="56">
        <f t="shared" si="6"/>
        <v>0.82212273422144577</v>
      </c>
    </row>
    <row r="100" spans="1:6" x14ac:dyDescent="0.25">
      <c r="A100" s="23" t="e" vm="18">
        <v>#VALUE!</v>
      </c>
      <c r="B100" s="29">
        <v>15743</v>
      </c>
      <c r="C100" s="29">
        <v>17188</v>
      </c>
      <c r="D100" s="29">
        <v>17368</v>
      </c>
      <c r="E100" s="33">
        <f t="shared" si="5"/>
        <v>1.047242262043286E-2</v>
      </c>
      <c r="F100" s="56">
        <f t="shared" si="6"/>
        <v>0.10322047894302229</v>
      </c>
    </row>
    <row r="101" spans="1:6" x14ac:dyDescent="0.25">
      <c r="A101" s="23" t="e" vm="19">
        <v>#VALUE!</v>
      </c>
      <c r="B101" s="29">
        <v>111517</v>
      </c>
      <c r="C101" s="29">
        <v>107802</v>
      </c>
      <c r="D101" s="29">
        <v>108058</v>
      </c>
      <c r="E101" s="33">
        <f t="shared" si="5"/>
        <v>2.3747240310940426E-3</v>
      </c>
      <c r="F101" s="56">
        <f t="shared" si="6"/>
        <v>-3.1017692369773218E-2</v>
      </c>
    </row>
    <row r="102" spans="1:6" x14ac:dyDescent="0.25">
      <c r="A102" s="23" t="e" vm="20">
        <v>#VALUE!</v>
      </c>
      <c r="B102" s="29">
        <v>62203</v>
      </c>
      <c r="C102" s="29">
        <v>62096</v>
      </c>
      <c r="D102" s="29">
        <v>63090</v>
      </c>
      <c r="E102" s="33">
        <f t="shared" si="5"/>
        <v>1.6007472300953361E-2</v>
      </c>
      <c r="F102" s="56">
        <f t="shared" si="6"/>
        <v>1.4259762390881468E-2</v>
      </c>
    </row>
    <row r="103" spans="1:6" x14ac:dyDescent="0.25">
      <c r="A103" s="23" t="e" vm="21">
        <v>#VALUE!</v>
      </c>
      <c r="B103" s="29">
        <v>123014</v>
      </c>
      <c r="C103" s="29">
        <v>121299</v>
      </c>
      <c r="D103" s="29">
        <v>120538</v>
      </c>
      <c r="E103" s="33">
        <f t="shared" si="5"/>
        <v>-6.2737532873313054E-3</v>
      </c>
      <c r="F103" s="56">
        <f t="shared" si="6"/>
        <v>-2.0127790332807649E-2</v>
      </c>
    </row>
    <row r="104" spans="1:6" x14ac:dyDescent="0.25">
      <c r="A104" s="23" t="e" vm="22">
        <v>#VALUE!</v>
      </c>
      <c r="B104" s="29">
        <v>188391</v>
      </c>
      <c r="C104" s="29">
        <v>185981</v>
      </c>
      <c r="D104" s="29">
        <v>187016</v>
      </c>
      <c r="E104" s="33">
        <f t="shared" si="5"/>
        <v>5.5650846054166826E-3</v>
      </c>
      <c r="F104" s="56">
        <f t="shared" si="6"/>
        <v>-7.2986501478308416E-3</v>
      </c>
    </row>
    <row r="105" spans="1:6" x14ac:dyDescent="0.25">
      <c r="A105" s="23" t="e" vm="23">
        <v>#VALUE!</v>
      </c>
      <c r="B105" s="29">
        <v>102675</v>
      </c>
      <c r="C105" s="29">
        <v>98603</v>
      </c>
      <c r="D105" s="29">
        <v>99296</v>
      </c>
      <c r="E105" s="33">
        <f t="shared" si="5"/>
        <v>7.0281837266614605E-3</v>
      </c>
      <c r="F105" s="56">
        <f t="shared" si="6"/>
        <v>-3.290966642317994E-2</v>
      </c>
    </row>
    <row r="106" spans="1:6" x14ac:dyDescent="0.25">
      <c r="A106" s="23" t="e" vm="24">
        <v>#VALUE!</v>
      </c>
      <c r="B106" s="29">
        <v>171412</v>
      </c>
      <c r="C106" s="29">
        <v>156743</v>
      </c>
      <c r="D106" s="29">
        <v>156519</v>
      </c>
      <c r="E106" s="33">
        <f t="shared" si="5"/>
        <v>-1.4290909322904372E-3</v>
      </c>
      <c r="F106" s="56">
        <f t="shared" si="6"/>
        <v>-8.688423214244044E-2</v>
      </c>
    </row>
    <row r="107" spans="1:6" x14ac:dyDescent="0.25">
      <c r="A107" s="23" t="e" vm="25">
        <v>#VALUE!</v>
      </c>
      <c r="B107" s="29">
        <v>22152</v>
      </c>
      <c r="C107" s="29">
        <v>21336</v>
      </c>
      <c r="D107" s="29">
        <v>21792</v>
      </c>
      <c r="E107" s="33">
        <f t="shared" si="5"/>
        <v>2.1372328458942633E-2</v>
      </c>
      <c r="F107" s="56">
        <f t="shared" si="6"/>
        <v>-1.6251354279523293E-2</v>
      </c>
    </row>
    <row r="108" spans="1:6" x14ac:dyDescent="0.25">
      <c r="A108" s="23" t="e" vm="26">
        <v>#VALUE!</v>
      </c>
      <c r="B108" s="29">
        <v>90417</v>
      </c>
      <c r="C108" s="29">
        <v>88344</v>
      </c>
      <c r="D108" s="29">
        <v>88424</v>
      </c>
      <c r="E108" s="33">
        <f t="shared" si="5"/>
        <v>9.0555102780041658E-4</v>
      </c>
      <c r="F108" s="56">
        <f t="shared" si="6"/>
        <v>-2.2042315051373083E-2</v>
      </c>
    </row>
    <row r="109" spans="1:6" x14ac:dyDescent="0.25">
      <c r="A109" s="23" t="e" vm="27">
        <v>#VALUE!</v>
      </c>
      <c r="B109" s="29">
        <v>198678</v>
      </c>
      <c r="C109" s="29">
        <v>197682</v>
      </c>
      <c r="D109" s="29">
        <v>197283</v>
      </c>
      <c r="E109" s="33">
        <f t="shared" si="5"/>
        <v>-2.0183931769205089E-3</v>
      </c>
      <c r="F109" s="56">
        <f t="shared" si="6"/>
        <v>-7.0214115302147193E-3</v>
      </c>
    </row>
    <row r="110" spans="1:6" x14ac:dyDescent="0.25">
      <c r="A110" s="23" t="e" vm="28">
        <v>#VALUE!</v>
      </c>
      <c r="B110" s="29">
        <v>402487</v>
      </c>
      <c r="C110" s="29">
        <v>380550</v>
      </c>
      <c r="D110" s="29">
        <v>382206</v>
      </c>
      <c r="E110" s="33">
        <f t="shared" si="5"/>
        <v>4.3515963736696882E-3</v>
      </c>
      <c r="F110" s="56">
        <f t="shared" si="6"/>
        <v>-5.0389205117183908E-2</v>
      </c>
    </row>
    <row r="111" spans="1:6" x14ac:dyDescent="0.25">
      <c r="A111" s="23" t="e" vm="29">
        <v>#VALUE!</v>
      </c>
      <c r="B111" s="29">
        <v>53816</v>
      </c>
      <c r="C111" s="29">
        <v>54211</v>
      </c>
      <c r="D111" s="29">
        <v>54042</v>
      </c>
      <c r="E111" s="33">
        <f t="shared" si="5"/>
        <v>-3.11744848831418E-3</v>
      </c>
      <c r="F111" s="56">
        <f t="shared" si="6"/>
        <v>4.1994945741043559E-3</v>
      </c>
    </row>
    <row r="112" spans="1:6" x14ac:dyDescent="0.25">
      <c r="A112" s="23" t="e" vm="30">
        <v>#VALUE!</v>
      </c>
      <c r="B112" s="29">
        <v>154068</v>
      </c>
      <c r="C112" s="29">
        <v>147938</v>
      </c>
      <c r="D112" s="29">
        <v>149801</v>
      </c>
      <c r="E112" s="33">
        <f t="shared" si="5"/>
        <v>1.2593113331260394E-2</v>
      </c>
      <c r="F112" s="56">
        <f t="shared" si="6"/>
        <v>-2.7695562998156658E-2</v>
      </c>
    </row>
    <row r="113" spans="1:14" x14ac:dyDescent="0.25">
      <c r="A113" s="23" t="e" vm="31">
        <v>#VALUE!</v>
      </c>
      <c r="B113" s="29">
        <v>892456</v>
      </c>
      <c r="C113" s="29">
        <v>861871</v>
      </c>
      <c r="D113" s="29">
        <v>865260</v>
      </c>
      <c r="E113" s="33">
        <f t="shared" si="5"/>
        <v>3.9321429773133106E-3</v>
      </c>
      <c r="F113" s="56">
        <f t="shared" si="6"/>
        <v>-3.0473211004239983E-2</v>
      </c>
    </row>
    <row r="114" spans="1:14" x14ac:dyDescent="0.25">
      <c r="A114" s="23" t="e" vm="32">
        <v>#VALUE!</v>
      </c>
      <c r="B114" s="29">
        <v>2075</v>
      </c>
      <c r="C114" s="29">
        <v>2824</v>
      </c>
      <c r="D114" s="29">
        <v>3152</v>
      </c>
      <c r="E114" s="33">
        <f t="shared" si="5"/>
        <v>0.11614730878186968</v>
      </c>
      <c r="F114" s="56">
        <f t="shared" si="6"/>
        <v>0.51903614457831326</v>
      </c>
    </row>
    <row r="115" spans="1:14" x14ac:dyDescent="0.25">
      <c r="A115" s="23" t="e" vm="33">
        <v>#VALUE!</v>
      </c>
      <c r="B115" s="29">
        <v>167243</v>
      </c>
      <c r="C115" s="29">
        <v>219657</v>
      </c>
      <c r="D115" s="29">
        <v>185335</v>
      </c>
      <c r="E115" s="33">
        <f t="shared" si="5"/>
        <v>-0.15625270307798067</v>
      </c>
      <c r="F115" s="56">
        <f t="shared" si="6"/>
        <v>0.10817792075004634</v>
      </c>
    </row>
    <row r="116" spans="1:14" x14ac:dyDescent="0.25">
      <c r="A116" s="23" t="s">
        <v>51</v>
      </c>
      <c r="B116" s="29">
        <v>0</v>
      </c>
      <c r="C116" s="29">
        <v>0</v>
      </c>
      <c r="D116" s="29">
        <v>0</v>
      </c>
      <c r="E116" s="33">
        <v>0</v>
      </c>
      <c r="F116" s="57">
        <v>0</v>
      </c>
    </row>
    <row r="117" spans="1:14" x14ac:dyDescent="0.25">
      <c r="A117" s="47" t="s">
        <v>8</v>
      </c>
      <c r="B117" s="43">
        <v>9417516</v>
      </c>
      <c r="C117" s="43">
        <v>9250750</v>
      </c>
      <c r="D117" s="43">
        <v>9265650</v>
      </c>
      <c r="E117" s="70">
        <f>(D117-C117)/C117</f>
        <v>1.6106802151176932E-3</v>
      </c>
      <c r="F117" s="70">
        <f t="shared" si="6"/>
        <v>-1.6125908360548578E-2</v>
      </c>
    </row>
    <row r="122" spans="1:14" x14ac:dyDescent="0.25">
      <c r="A122" s="245" t="s">
        <v>89</v>
      </c>
      <c r="B122" s="245"/>
      <c r="C122" s="245"/>
      <c r="D122" s="245"/>
      <c r="E122" s="245"/>
      <c r="F122" s="245"/>
      <c r="G122" s="245"/>
      <c r="H122" s="245"/>
      <c r="I122" s="245"/>
      <c r="J122" s="245"/>
      <c r="K122" s="245"/>
      <c r="L122" s="245"/>
      <c r="M122" s="245"/>
      <c r="N122" s="245"/>
    </row>
    <row r="124" spans="1:14" ht="14.25" customHeight="1" x14ac:dyDescent="0.3">
      <c r="A124" s="234" t="s">
        <v>87</v>
      </c>
      <c r="B124" s="259" t="str">
        <f>B82</f>
        <v>jul-23</v>
      </c>
      <c r="C124" s="260"/>
      <c r="D124" s="261"/>
      <c r="E124" s="259" t="str">
        <f>D82</f>
        <v>jul-24</v>
      </c>
      <c r="F124" s="260"/>
      <c r="G124" s="261"/>
      <c r="H124" s="230" t="str">
        <f>"Mujeres por cada 100 hombres "&amp;B82</f>
        <v>Mujeres por cada 100 hombres jul-23</v>
      </c>
      <c r="I124" s="232" t="str">
        <f>"Mujeres por cada 100 hombres "&amp;D82</f>
        <v>Mujeres por cada 100 hombres jul-24</v>
      </c>
    </row>
    <row r="125" spans="1:14" ht="30" customHeight="1" x14ac:dyDescent="0.25">
      <c r="A125" s="235"/>
      <c r="B125" s="132" t="s">
        <v>84</v>
      </c>
      <c r="C125" s="133" t="s">
        <v>85</v>
      </c>
      <c r="D125" s="134" t="s">
        <v>86</v>
      </c>
      <c r="E125" s="132" t="s">
        <v>84</v>
      </c>
      <c r="F125" s="133" t="s">
        <v>85</v>
      </c>
      <c r="G125" s="134" t="s">
        <v>86</v>
      </c>
      <c r="H125" s="231"/>
      <c r="I125" s="233"/>
    </row>
    <row r="126" spans="1:14" x14ac:dyDescent="0.25">
      <c r="A126" s="168" t="s">
        <v>69</v>
      </c>
      <c r="B126" s="39">
        <v>52931</v>
      </c>
      <c r="C126" s="40">
        <v>30625</v>
      </c>
      <c r="D126" s="41">
        <v>0</v>
      </c>
      <c r="E126" s="39">
        <v>34927</v>
      </c>
      <c r="F126" s="40">
        <v>19001</v>
      </c>
      <c r="G126" s="41">
        <v>0</v>
      </c>
      <c r="H126" s="135">
        <f>C126/B126*100</f>
        <v>57.858343881657248</v>
      </c>
      <c r="I126" s="136">
        <f t="shared" ref="I126:I142" si="7">F126/E126*100</f>
        <v>54.402038537521115</v>
      </c>
    </row>
    <row r="127" spans="1:14" x14ac:dyDescent="0.25">
      <c r="A127" s="169" t="s">
        <v>70</v>
      </c>
      <c r="B127" s="27">
        <v>586993</v>
      </c>
      <c r="C127" s="29">
        <v>424710</v>
      </c>
      <c r="D127" s="30">
        <v>0</v>
      </c>
      <c r="E127" s="27">
        <v>529558</v>
      </c>
      <c r="F127" s="29">
        <v>378536</v>
      </c>
      <c r="G127" s="30">
        <v>0</v>
      </c>
      <c r="H127" s="137">
        <f t="shared" ref="H127:H142" si="8">C127/B127*100</f>
        <v>72.353503363753916</v>
      </c>
      <c r="I127" s="138">
        <f t="shared" si="7"/>
        <v>71.481499665759003</v>
      </c>
    </row>
    <row r="128" spans="1:14" x14ac:dyDescent="0.25">
      <c r="A128" s="169" t="s">
        <v>71</v>
      </c>
      <c r="B128" s="27">
        <v>876651</v>
      </c>
      <c r="C128" s="29">
        <v>712134</v>
      </c>
      <c r="D128" s="30">
        <v>0</v>
      </c>
      <c r="E128" s="27">
        <v>831168</v>
      </c>
      <c r="F128" s="29">
        <v>674411</v>
      </c>
      <c r="G128" s="30">
        <v>0</v>
      </c>
      <c r="H128" s="137">
        <f t="shared" si="8"/>
        <v>81.23346690986493</v>
      </c>
      <c r="I128" s="138">
        <f t="shared" si="7"/>
        <v>81.140154577654585</v>
      </c>
    </row>
    <row r="129" spans="1:12" x14ac:dyDescent="0.25">
      <c r="A129" s="169" t="s">
        <v>72</v>
      </c>
      <c r="B129" s="27">
        <v>866653</v>
      </c>
      <c r="C129" s="29">
        <v>704870</v>
      </c>
      <c r="D129" s="30">
        <v>0</v>
      </c>
      <c r="E129" s="27">
        <v>852069</v>
      </c>
      <c r="F129" s="29">
        <v>700833</v>
      </c>
      <c r="G129" s="30">
        <v>0</v>
      </c>
      <c r="H129" s="137">
        <f t="shared" si="8"/>
        <v>81.332436396112399</v>
      </c>
      <c r="I129" s="138">
        <f t="shared" si="7"/>
        <v>82.250733215267786</v>
      </c>
      <c r="J129" s="29"/>
      <c r="K129" s="29"/>
      <c r="L129" s="29"/>
    </row>
    <row r="130" spans="1:12" x14ac:dyDescent="0.25">
      <c r="A130" s="169" t="s">
        <v>73</v>
      </c>
      <c r="B130" s="27">
        <v>737029</v>
      </c>
      <c r="C130" s="29">
        <v>597553</v>
      </c>
      <c r="D130" s="30">
        <v>0</v>
      </c>
      <c r="E130" s="27">
        <v>731733</v>
      </c>
      <c r="F130" s="29">
        <v>602802</v>
      </c>
      <c r="G130" s="30">
        <v>0</v>
      </c>
      <c r="H130" s="137">
        <f t="shared" si="8"/>
        <v>81.075914244894037</v>
      </c>
      <c r="I130" s="138">
        <f t="shared" si="7"/>
        <v>82.380048460299051</v>
      </c>
      <c r="J130" s="29"/>
      <c r="K130" s="29"/>
      <c r="L130" s="29"/>
    </row>
    <row r="131" spans="1:12" x14ac:dyDescent="0.25">
      <c r="A131" s="169" t="s">
        <v>74</v>
      </c>
      <c r="B131" s="27">
        <v>659037</v>
      </c>
      <c r="C131" s="29">
        <v>522516</v>
      </c>
      <c r="D131" s="30">
        <v>0</v>
      </c>
      <c r="E131" s="27">
        <v>649409</v>
      </c>
      <c r="F131" s="29">
        <v>525119</v>
      </c>
      <c r="G131" s="30">
        <v>0</v>
      </c>
      <c r="H131" s="137">
        <f t="shared" si="8"/>
        <v>79.284774602943386</v>
      </c>
      <c r="I131" s="138">
        <f t="shared" si="7"/>
        <v>80.861059825164105</v>
      </c>
      <c r="J131" s="29"/>
      <c r="K131" s="29"/>
      <c r="L131" s="29"/>
    </row>
    <row r="132" spans="1:12" x14ac:dyDescent="0.25">
      <c r="A132" s="169" t="s">
        <v>75</v>
      </c>
      <c r="B132" s="27">
        <v>512077</v>
      </c>
      <c r="C132" s="29">
        <v>382579</v>
      </c>
      <c r="D132" s="30">
        <v>0</v>
      </c>
      <c r="E132" s="27">
        <v>525275</v>
      </c>
      <c r="F132" s="29">
        <v>404971</v>
      </c>
      <c r="G132" s="30">
        <v>0</v>
      </c>
      <c r="H132" s="137">
        <f t="shared" si="8"/>
        <v>74.71122506966725</v>
      </c>
      <c r="I132" s="138">
        <f t="shared" si="7"/>
        <v>77.096949217076769</v>
      </c>
      <c r="J132" s="29"/>
      <c r="K132" s="29"/>
      <c r="L132" s="29"/>
    </row>
    <row r="133" spans="1:12" x14ac:dyDescent="0.25">
      <c r="A133" s="169" t="s">
        <v>76</v>
      </c>
      <c r="B133" s="27">
        <v>425404</v>
      </c>
      <c r="C133" s="29">
        <v>287031</v>
      </c>
      <c r="D133" s="30">
        <v>0</v>
      </c>
      <c r="E133" s="27">
        <v>417059</v>
      </c>
      <c r="F133" s="29">
        <v>294176</v>
      </c>
      <c r="G133" s="30">
        <v>0</v>
      </c>
      <c r="H133" s="137">
        <f>C133/B133*100</f>
        <v>67.472567253716463</v>
      </c>
      <c r="I133" s="138">
        <f t="shared" si="7"/>
        <v>70.535823468621956</v>
      </c>
      <c r="J133" s="29"/>
      <c r="K133" s="29"/>
      <c r="L133" s="29"/>
    </row>
    <row r="134" spans="1:12" x14ac:dyDescent="0.25">
      <c r="A134" s="169" t="s">
        <v>77</v>
      </c>
      <c r="B134" s="27">
        <v>351254</v>
      </c>
      <c r="C134" s="29">
        <v>196587</v>
      </c>
      <c r="D134" s="30">
        <v>0</v>
      </c>
      <c r="E134" s="27">
        <v>354225</v>
      </c>
      <c r="F134" s="29">
        <v>206945</v>
      </c>
      <c r="G134" s="30">
        <v>0</v>
      </c>
      <c r="H134" s="137">
        <f t="shared" si="8"/>
        <v>55.967191832690879</v>
      </c>
      <c r="I134" s="138">
        <f t="shared" si="7"/>
        <v>58.421906980026819</v>
      </c>
    </row>
    <row r="135" spans="1:12" x14ac:dyDescent="0.25">
      <c r="A135" s="169" t="s">
        <v>78</v>
      </c>
      <c r="B135" s="27">
        <v>215898</v>
      </c>
      <c r="C135" s="29">
        <v>86651</v>
      </c>
      <c r="D135" s="30">
        <v>0</v>
      </c>
      <c r="E135" s="27">
        <v>232657</v>
      </c>
      <c r="F135" s="29">
        <v>95416</v>
      </c>
      <c r="G135" s="30">
        <v>0</v>
      </c>
      <c r="H135" s="137">
        <f t="shared" si="8"/>
        <v>40.135156416455921</v>
      </c>
      <c r="I135" s="138">
        <f t="shared" si="7"/>
        <v>41.01144603429082</v>
      </c>
    </row>
    <row r="136" spans="1:12" x14ac:dyDescent="0.25">
      <c r="A136" s="169" t="s">
        <v>79</v>
      </c>
      <c r="B136" s="27">
        <v>71298</v>
      </c>
      <c r="C136" s="29">
        <v>36705</v>
      </c>
      <c r="D136" s="30">
        <v>0</v>
      </c>
      <c r="E136" s="27">
        <v>78849</v>
      </c>
      <c r="F136" s="29">
        <v>42413</v>
      </c>
      <c r="G136" s="30">
        <v>0</v>
      </c>
      <c r="H136" s="137">
        <f t="shared" si="8"/>
        <v>51.48110746444501</v>
      </c>
      <c r="I136" s="138">
        <f t="shared" si="7"/>
        <v>53.7901558675443</v>
      </c>
    </row>
    <row r="137" spans="1:12" x14ac:dyDescent="0.25">
      <c r="A137" s="169" t="s">
        <v>80</v>
      </c>
      <c r="B137" s="27">
        <v>24855</v>
      </c>
      <c r="C137" s="29">
        <v>14385</v>
      </c>
      <c r="D137" s="30">
        <v>0</v>
      </c>
      <c r="E137" s="27">
        <v>28857</v>
      </c>
      <c r="F137" s="29">
        <v>17114</v>
      </c>
      <c r="G137" s="30">
        <v>0</v>
      </c>
      <c r="H137" s="137">
        <f t="shared" si="8"/>
        <v>57.875678937839467</v>
      </c>
      <c r="I137" s="138">
        <f t="shared" si="7"/>
        <v>59.306234189278165</v>
      </c>
    </row>
    <row r="138" spans="1:12" x14ac:dyDescent="0.25">
      <c r="A138" s="169" t="s">
        <v>81</v>
      </c>
      <c r="B138" s="27">
        <v>7839</v>
      </c>
      <c r="C138" s="29">
        <v>5998</v>
      </c>
      <c r="D138" s="30">
        <v>0</v>
      </c>
      <c r="E138" s="27">
        <v>9167</v>
      </c>
      <c r="F138" s="29">
        <v>7252</v>
      </c>
      <c r="G138" s="30">
        <v>0</v>
      </c>
      <c r="H138" s="137">
        <f t="shared" si="8"/>
        <v>76.514861589488461</v>
      </c>
      <c r="I138" s="138">
        <f t="shared" si="7"/>
        <v>79.109850550889064</v>
      </c>
    </row>
    <row r="139" spans="1:12" x14ac:dyDescent="0.25">
      <c r="A139" s="169" t="s">
        <v>82</v>
      </c>
      <c r="B139" s="27">
        <v>2672</v>
      </c>
      <c r="C139" s="29">
        <v>2832</v>
      </c>
      <c r="D139" s="30">
        <v>0</v>
      </c>
      <c r="E139" s="27">
        <v>3016</v>
      </c>
      <c r="F139" s="29">
        <v>3234</v>
      </c>
      <c r="G139" s="30">
        <v>0</v>
      </c>
      <c r="H139" s="137">
        <f t="shared" si="8"/>
        <v>105.98802395209582</v>
      </c>
      <c r="I139" s="138">
        <f t="shared" si="7"/>
        <v>107.22811671087533</v>
      </c>
    </row>
    <row r="140" spans="1:12" x14ac:dyDescent="0.25">
      <c r="A140" s="66" t="s">
        <v>1201</v>
      </c>
      <c r="B140" s="27">
        <v>1717</v>
      </c>
      <c r="C140" s="29">
        <v>1986</v>
      </c>
      <c r="D140" s="30">
        <v>0</v>
      </c>
      <c r="E140" s="27">
        <v>1932</v>
      </c>
      <c r="F140" s="29">
        <v>2305</v>
      </c>
      <c r="G140" s="30">
        <v>0</v>
      </c>
      <c r="H140" s="137">
        <f t="shared" si="8"/>
        <v>115.66686080372743</v>
      </c>
      <c r="I140" s="138">
        <f t="shared" si="7"/>
        <v>119.3064182194617</v>
      </c>
    </row>
    <row r="141" spans="1:12" x14ac:dyDescent="0.25">
      <c r="A141" s="170" t="s">
        <v>83</v>
      </c>
      <c r="B141" s="28">
        <v>207</v>
      </c>
      <c r="C141" s="31">
        <v>69</v>
      </c>
      <c r="D141" s="32">
        <v>17770</v>
      </c>
      <c r="E141" s="28">
        <v>263</v>
      </c>
      <c r="F141" s="31">
        <v>135</v>
      </c>
      <c r="G141" s="32">
        <v>10823</v>
      </c>
      <c r="H141" s="139">
        <f t="shared" si="8"/>
        <v>33.333333333333329</v>
      </c>
      <c r="I141" s="140">
        <f t="shared" si="7"/>
        <v>51.330798479087449</v>
      </c>
    </row>
    <row r="142" spans="1:12" x14ac:dyDescent="0.25">
      <c r="A142" s="171" t="s">
        <v>8</v>
      </c>
      <c r="B142" s="141">
        <v>5392515</v>
      </c>
      <c r="C142" s="142">
        <v>4007231</v>
      </c>
      <c r="D142" s="143">
        <v>17770</v>
      </c>
      <c r="E142" s="141">
        <v>5280164</v>
      </c>
      <c r="F142" s="142">
        <v>3974663</v>
      </c>
      <c r="G142" s="143">
        <v>10823</v>
      </c>
      <c r="H142" s="139">
        <f t="shared" si="8"/>
        <v>74.310984763139274</v>
      </c>
      <c r="I142" s="140">
        <f t="shared" si="7"/>
        <v>75.275370234712398</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D2" sqref="D2:I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9" t="s">
        <v>52</v>
      </c>
      <c r="E2" s="240"/>
      <c r="F2" s="240"/>
      <c r="G2" s="240"/>
      <c r="H2" s="240"/>
      <c r="I2" s="240"/>
      <c r="J2" s="214" t="s">
        <v>2339</v>
      </c>
      <c r="K2" s="215"/>
    </row>
    <row r="3" spans="1:14" ht="14.25" customHeight="1" x14ac:dyDescent="0.25">
      <c r="D3" s="241"/>
      <c r="E3" s="242"/>
      <c r="F3" s="242"/>
      <c r="G3" s="242"/>
      <c r="H3" s="242"/>
      <c r="I3" s="242"/>
      <c r="J3" s="258"/>
      <c r="K3" s="216"/>
    </row>
    <row r="4" spans="1:14" ht="14.25" customHeight="1" thickBot="1" x14ac:dyDescent="0.3">
      <c r="D4" s="243"/>
      <c r="E4" s="244"/>
      <c r="F4" s="244"/>
      <c r="G4" s="244"/>
      <c r="H4" s="244"/>
      <c r="I4" s="244"/>
      <c r="J4" s="217"/>
      <c r="K4" s="218"/>
    </row>
    <row r="5" spans="1:14" ht="14.4" thickBot="1" x14ac:dyDescent="0.3">
      <c r="D5" s="211" t="s">
        <v>2336</v>
      </c>
      <c r="E5" s="212"/>
      <c r="F5" s="212"/>
      <c r="G5" s="212"/>
      <c r="H5" s="212"/>
      <c r="I5" s="212"/>
      <c r="J5" s="212"/>
      <c r="K5" s="213"/>
    </row>
    <row r="9" spans="1:14" x14ac:dyDescent="0.25">
      <c r="J9" s="265"/>
    </row>
    <row r="10" spans="1:14" x14ac:dyDescent="0.25">
      <c r="A10" s="225" t="s">
        <v>53</v>
      </c>
      <c r="B10" s="225"/>
      <c r="C10" s="225"/>
      <c r="D10" s="225"/>
      <c r="E10" s="225"/>
      <c r="F10" s="225"/>
      <c r="G10" s="225"/>
      <c r="H10" s="225"/>
      <c r="I10" s="225"/>
      <c r="J10" s="225"/>
      <c r="K10" s="225"/>
      <c r="L10" s="225"/>
      <c r="M10" s="225"/>
      <c r="N10" s="225"/>
    </row>
    <row r="11" spans="1:14" x14ac:dyDescent="0.25">
      <c r="A11" s="9"/>
      <c r="B11" s="9"/>
      <c r="C11" s="9"/>
      <c r="D11" s="9"/>
      <c r="E11" s="9"/>
      <c r="F11" s="9"/>
      <c r="G11" s="9"/>
      <c r="H11" s="9"/>
      <c r="I11" s="9"/>
      <c r="J11" s="9"/>
      <c r="K11" s="9"/>
    </row>
    <row r="12" spans="1:14" x14ac:dyDescent="0.25">
      <c r="A12" s="234" t="s">
        <v>41</v>
      </c>
      <c r="B12" s="246" t="s">
        <v>30</v>
      </c>
      <c r="C12" s="247"/>
      <c r="D12" s="247"/>
      <c r="E12" s="247"/>
      <c r="F12" s="247"/>
      <c r="G12" s="247"/>
      <c r="H12" s="247"/>
      <c r="I12" s="247"/>
      <c r="J12" s="247"/>
      <c r="K12" s="247"/>
      <c r="L12" s="247"/>
      <c r="M12" s="247"/>
      <c r="N12" s="248"/>
    </row>
    <row r="13" spans="1:14" x14ac:dyDescent="0.25">
      <c r="A13" s="235"/>
      <c r="B13" s="21" t="s">
        <v>1205</v>
      </c>
      <c r="C13" s="22" t="s">
        <v>1206</v>
      </c>
      <c r="D13" s="22" t="s">
        <v>1207</v>
      </c>
      <c r="E13" s="22" t="s">
        <v>1208</v>
      </c>
      <c r="F13" s="22" t="s">
        <v>1209</v>
      </c>
      <c r="G13" s="22" t="s">
        <v>1210</v>
      </c>
      <c r="H13" s="22" t="s">
        <v>1212</v>
      </c>
      <c r="I13" s="22" t="s">
        <v>2329</v>
      </c>
      <c r="J13" s="22" t="s">
        <v>2330</v>
      </c>
      <c r="K13" s="22" t="s">
        <v>2334</v>
      </c>
      <c r="L13" s="22" t="s">
        <v>2335</v>
      </c>
      <c r="M13" s="22" t="s">
        <v>2338</v>
      </c>
      <c r="N13" s="52" t="s">
        <v>2340</v>
      </c>
    </row>
    <row r="14" spans="1:14" x14ac:dyDescent="0.25">
      <c r="A14" s="24" t="s">
        <v>43</v>
      </c>
      <c r="B14" s="39">
        <v>166468</v>
      </c>
      <c r="C14" s="40">
        <v>162535</v>
      </c>
      <c r="D14" s="40">
        <v>165469</v>
      </c>
      <c r="E14" s="40">
        <v>160665</v>
      </c>
      <c r="F14" s="40">
        <v>166335</v>
      </c>
      <c r="G14" s="40">
        <v>145136</v>
      </c>
      <c r="H14" s="40">
        <v>211205</v>
      </c>
      <c r="I14" s="40">
        <v>245099</v>
      </c>
      <c r="J14" s="40">
        <v>210136</v>
      </c>
      <c r="K14" s="40">
        <v>193990</v>
      </c>
      <c r="L14" s="40">
        <v>180864</v>
      </c>
      <c r="M14" s="40">
        <v>166614</v>
      </c>
      <c r="N14" s="41">
        <v>181224</v>
      </c>
    </row>
    <row r="15" spans="1:14" x14ac:dyDescent="0.25">
      <c r="A15" s="26" t="s">
        <v>44</v>
      </c>
      <c r="B15" s="28">
        <v>126315</v>
      </c>
      <c r="C15" s="31">
        <v>124125</v>
      </c>
      <c r="D15" s="31">
        <v>130364</v>
      </c>
      <c r="E15" s="31">
        <v>150131</v>
      </c>
      <c r="F15" s="31">
        <v>186378</v>
      </c>
      <c r="G15" s="31">
        <v>387627</v>
      </c>
      <c r="H15" s="31">
        <v>145219</v>
      </c>
      <c r="I15" s="31">
        <v>126705</v>
      </c>
      <c r="J15" s="31">
        <v>130976</v>
      </c>
      <c r="K15" s="31">
        <v>133070</v>
      </c>
      <c r="L15" s="31">
        <v>132585</v>
      </c>
      <c r="M15" s="31">
        <v>149115</v>
      </c>
      <c r="N15" s="32">
        <v>148197</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34" t="s">
        <v>41</v>
      </c>
      <c r="B19" s="246" t="s">
        <v>90</v>
      </c>
      <c r="C19" s="247"/>
      <c r="D19" s="247"/>
      <c r="E19" s="247"/>
      <c r="F19" s="247"/>
      <c r="G19" s="247"/>
      <c r="H19" s="247"/>
      <c r="I19" s="247"/>
      <c r="J19" s="247"/>
      <c r="K19" s="247"/>
      <c r="L19" s="247"/>
      <c r="M19" s="247"/>
      <c r="N19" s="248"/>
    </row>
    <row r="20" spans="1:14" x14ac:dyDescent="0.25">
      <c r="A20" s="235"/>
      <c r="B20" s="21" t="s">
        <v>1205</v>
      </c>
      <c r="C20" s="22" t="s">
        <v>1206</v>
      </c>
      <c r="D20" s="22" t="s">
        <v>1207</v>
      </c>
      <c r="E20" s="22" t="s">
        <v>1208</v>
      </c>
      <c r="F20" s="22" t="s">
        <v>1209</v>
      </c>
      <c r="G20" s="22" t="s">
        <v>1210</v>
      </c>
      <c r="H20" s="22" t="s">
        <v>1212</v>
      </c>
      <c r="I20" s="22" t="s">
        <v>2329</v>
      </c>
      <c r="J20" s="22" t="s">
        <v>2330</v>
      </c>
      <c r="K20" s="22" t="s">
        <v>2334</v>
      </c>
      <c r="L20" s="22" t="s">
        <v>2335</v>
      </c>
      <c r="M20" s="22" t="s">
        <v>2338</v>
      </c>
      <c r="N20" s="52" t="s">
        <v>2340</v>
      </c>
    </row>
    <row r="21" spans="1:14" x14ac:dyDescent="0.25">
      <c r="A21" s="24" t="s">
        <v>43</v>
      </c>
      <c r="B21" s="44">
        <v>-6.4776008719199085E-2</v>
      </c>
      <c r="C21" s="45">
        <v>-2.3626162385563591E-2</v>
      </c>
      <c r="D21" s="45">
        <v>1.8051496600732152E-2</v>
      </c>
      <c r="E21" s="45">
        <v>-2.9032628468172287E-2</v>
      </c>
      <c r="F21" s="45">
        <v>3.52908225189058E-2</v>
      </c>
      <c r="G21" s="45">
        <v>-0.12744762076532298</v>
      </c>
      <c r="H21" s="45">
        <v>0.45522130966817331</v>
      </c>
      <c r="I21" s="45">
        <v>0.16047915532302739</v>
      </c>
      <c r="J21" s="45">
        <v>-0.1426484808179552</v>
      </c>
      <c r="K21" s="45">
        <v>-7.6835953858453571E-2</v>
      </c>
      <c r="L21" s="45">
        <v>-6.7663281612454246E-2</v>
      </c>
      <c r="M21" s="45">
        <v>-7.878848195329087E-2</v>
      </c>
      <c r="N21" s="46">
        <v>8.7687709316143905E-2</v>
      </c>
    </row>
    <row r="22" spans="1:14" x14ac:dyDescent="0.25">
      <c r="A22" s="26" t="s">
        <v>44</v>
      </c>
      <c r="B22" s="36">
        <v>-9.3801563957242276E-2</v>
      </c>
      <c r="C22" s="37">
        <v>-1.7337608360052249E-2</v>
      </c>
      <c r="D22" s="37">
        <v>5.0263846928499493E-2</v>
      </c>
      <c r="E22" s="37">
        <v>0.15162928415820318</v>
      </c>
      <c r="F22" s="37">
        <v>0.24143581272355477</v>
      </c>
      <c r="G22" s="37">
        <v>1.0797894601294145</v>
      </c>
      <c r="H22" s="37">
        <v>-0.6253640742259956</v>
      </c>
      <c r="I22" s="37">
        <v>-0.12749020444983095</v>
      </c>
      <c r="J22" s="37">
        <v>3.3708219880825542E-2</v>
      </c>
      <c r="K22" s="37">
        <v>1.5987661861715123E-2</v>
      </c>
      <c r="L22" s="37">
        <v>-3.6446982791012248E-3</v>
      </c>
      <c r="M22" s="37">
        <v>0.1246747369611947</v>
      </c>
      <c r="N22" s="38">
        <v>-6.1563223015793176E-3</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34" t="s">
        <v>41</v>
      </c>
      <c r="B26" s="246" t="s">
        <v>46</v>
      </c>
      <c r="C26" s="247"/>
      <c r="D26" s="247"/>
      <c r="E26" s="247"/>
      <c r="F26" s="247"/>
      <c r="G26" s="247"/>
      <c r="H26" s="247"/>
      <c r="I26" s="247"/>
      <c r="J26" s="247"/>
      <c r="K26" s="247"/>
      <c r="L26" s="247"/>
      <c r="M26" s="247"/>
      <c r="N26" s="248"/>
    </row>
    <row r="27" spans="1:14" x14ac:dyDescent="0.25">
      <c r="A27" s="235"/>
      <c r="B27" s="204" t="s">
        <v>1205</v>
      </c>
      <c r="C27" s="205" t="s">
        <v>1206</v>
      </c>
      <c r="D27" s="205" t="s">
        <v>1207</v>
      </c>
      <c r="E27" s="205" t="s">
        <v>1208</v>
      </c>
      <c r="F27" s="205" t="s">
        <v>1209</v>
      </c>
      <c r="G27" s="205" t="s">
        <v>1210</v>
      </c>
      <c r="H27" s="205" t="s">
        <v>1212</v>
      </c>
      <c r="I27" s="205" t="s">
        <v>2329</v>
      </c>
      <c r="J27" s="205" t="s">
        <v>2330</v>
      </c>
      <c r="K27" s="205" t="s">
        <v>2334</v>
      </c>
      <c r="L27" s="205" t="s">
        <v>2335</v>
      </c>
      <c r="M27" s="205" t="s">
        <v>2338</v>
      </c>
      <c r="N27" s="203" t="s">
        <v>2340</v>
      </c>
    </row>
    <row r="28" spans="1:14" x14ac:dyDescent="0.25">
      <c r="A28" s="263" t="s">
        <v>43</v>
      </c>
      <c r="B28" s="44">
        <v>-6.4776008719199085E-2</v>
      </c>
      <c r="C28" s="45">
        <v>-2.3626162385563591E-2</v>
      </c>
      <c r="D28" s="45">
        <v>1.8051496600732152E-2</v>
      </c>
      <c r="E28" s="45">
        <v>-2.9032628468172287E-2</v>
      </c>
      <c r="F28" s="45">
        <v>3.52908225189058E-2</v>
      </c>
      <c r="G28" s="45">
        <v>-0.12744762076532298</v>
      </c>
      <c r="H28" s="45">
        <v>0.45522130966817331</v>
      </c>
      <c r="I28" s="45">
        <v>0.16047915532302739</v>
      </c>
      <c r="J28" s="45">
        <v>-0.1426484808179552</v>
      </c>
      <c r="K28" s="45">
        <v>-7.6835953858453571E-2</v>
      </c>
      <c r="L28" s="45">
        <v>-6.7663281612454246E-2</v>
      </c>
      <c r="M28" s="45">
        <v>-7.878848195329087E-2</v>
      </c>
      <c r="N28" s="46">
        <f>(N14-B14)/B14</f>
        <v>8.8641660859744814E-2</v>
      </c>
    </row>
    <row r="29" spans="1:14" x14ac:dyDescent="0.25">
      <c r="A29" s="171" t="s">
        <v>44</v>
      </c>
      <c r="B29" s="36">
        <v>-9.3801563957242276E-2</v>
      </c>
      <c r="C29" s="37">
        <v>-1.7337608360052249E-2</v>
      </c>
      <c r="D29" s="37">
        <v>5.0263846928499493E-2</v>
      </c>
      <c r="E29" s="37">
        <v>0.15162928415820318</v>
      </c>
      <c r="F29" s="37">
        <v>0.24143581272355477</v>
      </c>
      <c r="G29" s="37">
        <v>1.0797894601294145</v>
      </c>
      <c r="H29" s="37">
        <v>-0.6253640742259956</v>
      </c>
      <c r="I29" s="37">
        <v>-0.12749020444983095</v>
      </c>
      <c r="J29" s="37">
        <v>3.3708219880825542E-2</v>
      </c>
      <c r="K29" s="37">
        <v>1.5987661861715123E-2</v>
      </c>
      <c r="L29" s="37">
        <v>-3.6446982791012248E-3</v>
      </c>
      <c r="M29" s="37">
        <v>0.1246747369611947</v>
      </c>
      <c r="N29" s="38">
        <f>(N15-B15)/B15</f>
        <v>0.17323358270989195</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5" t="s">
        <v>54</v>
      </c>
      <c r="B32" s="245"/>
      <c r="C32" s="245"/>
      <c r="D32" s="245"/>
      <c r="E32" s="245"/>
      <c r="F32" s="245"/>
      <c r="G32" s="245"/>
      <c r="H32" s="245"/>
      <c r="I32" s="245"/>
      <c r="J32" s="245"/>
      <c r="K32" s="245"/>
      <c r="L32" s="245"/>
      <c r="M32" s="245"/>
      <c r="N32" s="245"/>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1205</v>
      </c>
      <c r="C35" s="74" t="s">
        <v>2338</v>
      </c>
      <c r="D35" s="74" t="s">
        <v>2340</v>
      </c>
      <c r="E35" s="72" t="str">
        <f>"Particip. % en el total "&amp;D35</f>
        <v>Particip. % en el total jul-24</v>
      </c>
      <c r="F35" s="156" t="str">
        <f>"Δ% "&amp;D35&amp;" - "&amp;C35</f>
        <v>Δ% jul-24 - jun-24</v>
      </c>
      <c r="G35" s="10" t="s">
        <v>1211</v>
      </c>
      <c r="H35" s="75" t="str">
        <f>"Δ% Anual "&amp;D35</f>
        <v>Δ% Anual jul-24</v>
      </c>
      <c r="I35" s="10" t="s">
        <v>1211</v>
      </c>
    </row>
    <row r="36" spans="1:11" x14ac:dyDescent="0.25">
      <c r="A36" s="11" t="s">
        <v>101</v>
      </c>
      <c r="B36" s="27">
        <v>1012175</v>
      </c>
      <c r="C36" s="29">
        <v>1011137</v>
      </c>
      <c r="D36" s="29">
        <v>1014375</v>
      </c>
      <c r="E36" s="163">
        <f>D36/$D$58</f>
        <v>0.42370845934069606</v>
      </c>
      <c r="F36" s="161">
        <f>(D36-C36)/C36</f>
        <v>3.202335588550315E-3</v>
      </c>
      <c r="G36" s="124">
        <f>(D36-C36)/$C$58</f>
        <v>1.3583416988668042E-3</v>
      </c>
      <c r="H36" s="125">
        <f t="shared" ref="H36:H56" si="0">(D36-B36)/B36</f>
        <v>2.1735371847753601E-3</v>
      </c>
      <c r="I36" s="124">
        <f t="shared" ref="I36:I58" si="1">(D36-B36)/$B$58</f>
        <v>9.2435460091200186E-4</v>
      </c>
      <c r="K36" s="49"/>
    </row>
    <row r="37" spans="1:11" x14ac:dyDescent="0.25">
      <c r="A37" s="11" t="s">
        <v>15</v>
      </c>
      <c r="B37" s="27">
        <v>268661</v>
      </c>
      <c r="C37" s="29">
        <v>278821</v>
      </c>
      <c r="D37" s="29">
        <v>280434</v>
      </c>
      <c r="E37" s="163">
        <f t="shared" ref="E37:E57" si="2">D37/$D$58</f>
        <v>0.11713839367763279</v>
      </c>
      <c r="F37" s="161">
        <f t="shared" ref="F37:F56" si="3">(D37-C37)/C37</f>
        <v>5.785073577671696E-3</v>
      </c>
      <c r="G37" s="124">
        <f t="shared" ref="G37:G58" si="4">(D37-C37)/$C$58</f>
        <v>6.7665384813840482E-4</v>
      </c>
      <c r="H37" s="125">
        <f t="shared" si="0"/>
        <v>4.3821023520347203E-2</v>
      </c>
      <c r="I37" s="124">
        <f t="shared" si="1"/>
        <v>4.9465575984259085E-3</v>
      </c>
      <c r="K37" s="49"/>
    </row>
    <row r="38" spans="1:11" x14ac:dyDescent="0.25">
      <c r="A38" s="11" t="s">
        <v>63</v>
      </c>
      <c r="B38" s="27">
        <v>254642</v>
      </c>
      <c r="C38" s="29">
        <v>235513</v>
      </c>
      <c r="D38" s="29">
        <v>234901</v>
      </c>
      <c r="E38" s="163">
        <f t="shared" si="2"/>
        <v>9.811907904629831E-2</v>
      </c>
      <c r="F38" s="161">
        <f t="shared" si="3"/>
        <v>-2.5985826684726534E-3</v>
      </c>
      <c r="G38" s="124">
        <f t="shared" si="4"/>
        <v>-2.5673413208971097E-4</v>
      </c>
      <c r="H38" s="125">
        <f t="shared" si="0"/>
        <v>-7.7524524626730859E-2</v>
      </c>
      <c r="I38" s="124">
        <f t="shared" si="1"/>
        <v>-8.2944018984562867E-3</v>
      </c>
      <c r="K38" s="49"/>
    </row>
    <row r="39" spans="1:11" x14ac:dyDescent="0.25">
      <c r="A39" s="11" t="s">
        <v>62</v>
      </c>
      <c r="B39" s="27">
        <v>212629</v>
      </c>
      <c r="C39" s="29">
        <v>211816</v>
      </c>
      <c r="D39" s="29">
        <v>211595</v>
      </c>
      <c r="E39" s="163">
        <f t="shared" si="2"/>
        <v>8.8384070441596629E-2</v>
      </c>
      <c r="F39" s="161">
        <f t="shared" si="3"/>
        <v>-1.0433583865241531E-3</v>
      </c>
      <c r="G39" s="124">
        <f t="shared" si="4"/>
        <v>-9.2709547699062288E-5</v>
      </c>
      <c r="H39" s="125">
        <f t="shared" si="0"/>
        <v>-4.8629302682136489E-3</v>
      </c>
      <c r="I39" s="124">
        <f t="shared" si="1"/>
        <v>-4.3444666242864087E-4</v>
      </c>
      <c r="K39" s="49"/>
    </row>
    <row r="40" spans="1:11" x14ac:dyDescent="0.25">
      <c r="A40" s="11" t="s">
        <v>102</v>
      </c>
      <c r="B40" s="27">
        <v>175381</v>
      </c>
      <c r="C40" s="29">
        <v>182593</v>
      </c>
      <c r="D40" s="29">
        <v>184596</v>
      </c>
      <c r="E40" s="163">
        <f t="shared" si="2"/>
        <v>7.7106481094718557E-2</v>
      </c>
      <c r="F40" s="161">
        <f t="shared" si="3"/>
        <v>1.0969752400146774E-2</v>
      </c>
      <c r="G40" s="124">
        <f t="shared" si="4"/>
        <v>8.4025893231322063E-4</v>
      </c>
      <c r="H40" s="125">
        <f t="shared" si="0"/>
        <v>5.2542749784754338E-2</v>
      </c>
      <c r="I40" s="124">
        <f t="shared" si="1"/>
        <v>3.8717852942745895E-3</v>
      </c>
      <c r="K40" s="49"/>
    </row>
    <row r="41" spans="1:11" x14ac:dyDescent="0.25">
      <c r="A41" s="11" t="s">
        <v>13</v>
      </c>
      <c r="B41" s="27">
        <v>79502</v>
      </c>
      <c r="C41" s="29">
        <v>79434</v>
      </c>
      <c r="D41" s="29">
        <v>80354</v>
      </c>
      <c r="E41" s="163">
        <f t="shared" si="2"/>
        <v>3.356418439123824E-2</v>
      </c>
      <c r="F41" s="161">
        <f t="shared" si="3"/>
        <v>1.1581942241357605E-2</v>
      </c>
      <c r="G41" s="124">
        <f t="shared" si="4"/>
        <v>3.8594019856623218E-4</v>
      </c>
      <c r="H41" s="125">
        <f t="shared" si="0"/>
        <v>1.0716711529269705E-2</v>
      </c>
      <c r="I41" s="124">
        <f t="shared" si="1"/>
        <v>3.5797732726228437E-4</v>
      </c>
      <c r="K41" s="49"/>
    </row>
    <row r="42" spans="1:11" x14ac:dyDescent="0.25">
      <c r="A42" s="11" t="s">
        <v>1198</v>
      </c>
      <c r="B42" s="27">
        <v>72772</v>
      </c>
      <c r="C42" s="29">
        <v>77315</v>
      </c>
      <c r="D42" s="29">
        <v>77886</v>
      </c>
      <c r="E42" s="163">
        <f t="shared" si="2"/>
        <v>3.2533291005998229E-2</v>
      </c>
      <c r="F42" s="161">
        <f t="shared" si="3"/>
        <v>7.385371532044235E-3</v>
      </c>
      <c r="G42" s="124">
        <f t="shared" si="4"/>
        <v>2.3953462324056366E-4</v>
      </c>
      <c r="H42" s="125">
        <f t="shared" si="0"/>
        <v>7.0274281316990053E-2</v>
      </c>
      <c r="I42" s="124">
        <f t="shared" si="1"/>
        <v>2.1487042859381716E-3</v>
      </c>
      <c r="K42" s="49"/>
    </row>
    <row r="43" spans="1:11" x14ac:dyDescent="0.25">
      <c r="A43" s="11" t="s">
        <v>19</v>
      </c>
      <c r="B43" s="27">
        <v>45723</v>
      </c>
      <c r="C43" s="29">
        <v>45193</v>
      </c>
      <c r="D43" s="29">
        <v>45599</v>
      </c>
      <c r="E43" s="163">
        <f t="shared" si="2"/>
        <v>1.9046883093014319E-2</v>
      </c>
      <c r="F43" s="161">
        <f t="shared" si="3"/>
        <v>8.9836921647157737E-3</v>
      </c>
      <c r="G43" s="124">
        <f t="shared" si="4"/>
        <v>1.7031708762814158E-4</v>
      </c>
      <c r="H43" s="125">
        <f t="shared" si="0"/>
        <v>-2.7119830282352425E-3</v>
      </c>
      <c r="I43" s="124">
        <f t="shared" si="1"/>
        <v>-5.2099986596858284E-5</v>
      </c>
      <c r="K43" s="49"/>
    </row>
    <row r="44" spans="1:11" x14ac:dyDescent="0.25">
      <c r="A44" s="11" t="s">
        <v>10</v>
      </c>
      <c r="B44" s="27">
        <v>38739</v>
      </c>
      <c r="C44" s="29">
        <v>40970</v>
      </c>
      <c r="D44" s="29">
        <v>41502</v>
      </c>
      <c r="E44" s="163">
        <f t="shared" si="2"/>
        <v>1.7335549949040116E-2</v>
      </c>
      <c r="F44" s="161">
        <f t="shared" si="3"/>
        <v>1.2985111056870882E-2</v>
      </c>
      <c r="G44" s="124">
        <f t="shared" si="4"/>
        <v>2.2317411482308209E-4</v>
      </c>
      <c r="H44" s="125">
        <f t="shared" si="0"/>
        <v>7.1323472469604271E-2</v>
      </c>
      <c r="I44" s="124">
        <f t="shared" si="1"/>
        <v>1.1609053465090277E-3</v>
      </c>
      <c r="K44" s="264"/>
    </row>
    <row r="45" spans="1:11" x14ac:dyDescent="0.25">
      <c r="A45" s="11" t="s">
        <v>14</v>
      </c>
      <c r="B45" s="27">
        <v>41220</v>
      </c>
      <c r="C45" s="29">
        <v>38753</v>
      </c>
      <c r="D45" s="29">
        <v>39388</v>
      </c>
      <c r="E45" s="163">
        <f t="shared" si="2"/>
        <v>1.6452523767355599E-2</v>
      </c>
      <c r="F45" s="161">
        <f t="shared" si="3"/>
        <v>1.6385828193946274E-2</v>
      </c>
      <c r="G45" s="124">
        <f t="shared" si="4"/>
        <v>2.6638263705386676E-4</v>
      </c>
      <c r="H45" s="125">
        <f t="shared" si="0"/>
        <v>-4.4444444444444446E-2</v>
      </c>
      <c r="I45" s="124">
        <f t="shared" si="1"/>
        <v>-7.6973528585035794E-4</v>
      </c>
      <c r="K45" s="49"/>
    </row>
    <row r="46" spans="1:11" x14ac:dyDescent="0.25">
      <c r="A46" s="11" t="s">
        <v>1199</v>
      </c>
      <c r="B46" s="27">
        <v>35031</v>
      </c>
      <c r="C46" s="29">
        <v>36617</v>
      </c>
      <c r="D46" s="29">
        <v>37454</v>
      </c>
      <c r="E46" s="163">
        <f t="shared" si="2"/>
        <v>1.5644684299343369E-2</v>
      </c>
      <c r="F46" s="161">
        <f t="shared" si="3"/>
        <v>2.2858235245924025E-2</v>
      </c>
      <c r="G46" s="124">
        <f>(D46-C46)/$C$58</f>
        <v>3.5112168065210469E-4</v>
      </c>
      <c r="H46" s="125">
        <f t="shared" si="0"/>
        <v>6.9167308954925635E-2</v>
      </c>
      <c r="I46" s="124">
        <f t="shared" si="1"/>
        <v>1.0180505445499001E-3</v>
      </c>
      <c r="K46" s="49"/>
    </row>
    <row r="47" spans="1:11" x14ac:dyDescent="0.25">
      <c r="A47" s="11" t="s">
        <v>11</v>
      </c>
      <c r="B47" s="27">
        <v>36965</v>
      </c>
      <c r="C47" s="29">
        <v>36442</v>
      </c>
      <c r="D47" s="29">
        <v>36469</v>
      </c>
      <c r="E47" s="163">
        <f t="shared" si="2"/>
        <v>1.5233245893970026E-2</v>
      </c>
      <c r="F47" s="161">
        <f t="shared" si="3"/>
        <v>7.4090335327369524E-4</v>
      </c>
      <c r="G47" s="124">
        <f t="shared" si="4"/>
        <v>1.1326505827487248E-5</v>
      </c>
      <c r="H47" s="125">
        <f t="shared" si="0"/>
        <v>-1.3418098201000947E-2</v>
      </c>
      <c r="I47" s="124">
        <f t="shared" si="1"/>
        <v>-2.0839994638743314E-4</v>
      </c>
      <c r="K47" s="49"/>
    </row>
    <row r="48" spans="1:11" x14ac:dyDescent="0.25">
      <c r="A48" s="11" t="s">
        <v>64</v>
      </c>
      <c r="B48" s="27">
        <v>30408</v>
      </c>
      <c r="C48" s="29">
        <v>31142</v>
      </c>
      <c r="D48" s="29">
        <v>31224</v>
      </c>
      <c r="E48" s="163">
        <f t="shared" si="2"/>
        <v>1.3042388598352576E-2</v>
      </c>
      <c r="F48" s="161">
        <f t="shared" si="3"/>
        <v>2.633099993577805E-3</v>
      </c>
      <c r="G48" s="124">
        <f t="shared" si="4"/>
        <v>3.4399017698294606E-5</v>
      </c>
      <c r="H48" s="125">
        <f t="shared" si="0"/>
        <v>2.6835043409629045E-2</v>
      </c>
      <c r="I48" s="124">
        <f t="shared" si="1"/>
        <v>3.4285152470190614E-4</v>
      </c>
      <c r="K48" s="49"/>
    </row>
    <row r="49" spans="1:14" x14ac:dyDescent="0.25">
      <c r="A49" s="11" t="s">
        <v>61</v>
      </c>
      <c r="B49" s="27">
        <v>18867</v>
      </c>
      <c r="C49" s="29">
        <v>19509</v>
      </c>
      <c r="D49" s="29">
        <v>19381</v>
      </c>
      <c r="E49" s="163">
        <f t="shared" si="2"/>
        <v>8.0955205426809906E-3</v>
      </c>
      <c r="F49" s="161">
        <f t="shared" si="3"/>
        <v>-6.5610743759290588E-3</v>
      </c>
      <c r="G49" s="124">
        <f t="shared" si="4"/>
        <v>-5.3696027626606212E-5</v>
      </c>
      <c r="H49" s="125">
        <f t="shared" si="0"/>
        <v>2.7243334923411248E-2</v>
      </c>
      <c r="I49" s="124">
        <f t="shared" si="1"/>
        <v>2.1596284766762226E-4</v>
      </c>
      <c r="K49" s="49"/>
    </row>
    <row r="50" spans="1:14" x14ac:dyDescent="0.25">
      <c r="A50" s="11" t="s">
        <v>17</v>
      </c>
      <c r="B50" s="27">
        <v>17728</v>
      </c>
      <c r="C50" s="29">
        <v>18399</v>
      </c>
      <c r="D50" s="29">
        <v>18494</v>
      </c>
      <c r="E50" s="163">
        <f t="shared" si="2"/>
        <v>7.7250171258625589E-3</v>
      </c>
      <c r="F50" s="161">
        <f t="shared" si="3"/>
        <v>5.1633240937007446E-3</v>
      </c>
      <c r="G50" s="124">
        <f t="shared" si="4"/>
        <v>3.9852520504121802E-5</v>
      </c>
      <c r="H50" s="125">
        <f t="shared" si="0"/>
        <v>4.3208483754512639E-2</v>
      </c>
      <c r="I50" s="124">
        <f t="shared" si="1"/>
        <v>3.2184346559026972E-4</v>
      </c>
      <c r="K50" s="49"/>
    </row>
    <row r="51" spans="1:14" x14ac:dyDescent="0.25">
      <c r="A51" s="11" t="s">
        <v>12</v>
      </c>
      <c r="B51" s="27">
        <v>18049</v>
      </c>
      <c r="C51" s="29">
        <v>17854</v>
      </c>
      <c r="D51" s="29">
        <v>17953</v>
      </c>
      <c r="E51" s="163">
        <f t="shared" si="2"/>
        <v>7.499039280880854E-3</v>
      </c>
      <c r="F51" s="161">
        <f t="shared" si="3"/>
        <v>5.5449759157611741E-3</v>
      </c>
      <c r="G51" s="124">
        <f>(D51-C51)/$C$58</f>
        <v>4.1530521367453242E-5</v>
      </c>
      <c r="H51" s="125">
        <f t="shared" si="0"/>
        <v>-5.3188542301512553E-3</v>
      </c>
      <c r="I51" s="124">
        <f t="shared" si="1"/>
        <v>-4.0335473494341899E-5</v>
      </c>
      <c r="K51" s="49"/>
    </row>
    <row r="52" spans="1:14" x14ac:dyDescent="0.25">
      <c r="A52" s="11" t="s">
        <v>18</v>
      </c>
      <c r="B52" s="27">
        <v>12242</v>
      </c>
      <c r="C52" s="29">
        <v>13283</v>
      </c>
      <c r="D52" s="29">
        <v>13367</v>
      </c>
      <c r="E52" s="163">
        <f t="shared" si="2"/>
        <v>5.583448898096941E-3</v>
      </c>
      <c r="F52" s="161">
        <f t="shared" si="3"/>
        <v>6.3238726191372427E-3</v>
      </c>
      <c r="G52" s="124">
        <f t="shared" si="4"/>
        <v>3.5238018129960326E-5</v>
      </c>
      <c r="H52" s="125">
        <f t="shared" si="0"/>
        <v>9.189674889723902E-2</v>
      </c>
      <c r="I52" s="124">
        <f t="shared" si="1"/>
        <v>4.7268133001181911E-4</v>
      </c>
      <c r="K52" s="49"/>
    </row>
    <row r="53" spans="1:14" x14ac:dyDescent="0.25">
      <c r="A53" s="11" t="s">
        <v>65</v>
      </c>
      <c r="B53" s="27">
        <v>3652</v>
      </c>
      <c r="C53" s="29">
        <v>3655</v>
      </c>
      <c r="D53" s="29">
        <v>3659</v>
      </c>
      <c r="E53" s="163">
        <f t="shared" si="2"/>
        <v>1.5283788073716395E-3</v>
      </c>
      <c r="F53" s="161">
        <f t="shared" si="3"/>
        <v>1.094391244870041E-3</v>
      </c>
      <c r="G53" s="124">
        <f t="shared" si="4"/>
        <v>1.6780008633314441E-6</v>
      </c>
      <c r="H53" s="125">
        <f t="shared" si="0"/>
        <v>1.9167579408543264E-3</v>
      </c>
      <c r="I53" s="124">
        <f t="shared" si="1"/>
        <v>2.9411282756290967E-6</v>
      </c>
      <c r="K53" s="49"/>
    </row>
    <row r="54" spans="1:14" x14ac:dyDescent="0.25">
      <c r="A54" s="11" t="s">
        <v>16</v>
      </c>
      <c r="B54" s="27">
        <v>3654</v>
      </c>
      <c r="C54" s="29">
        <v>3511</v>
      </c>
      <c r="D54" s="29">
        <v>3539</v>
      </c>
      <c r="E54" s="163">
        <f t="shared" si="2"/>
        <v>1.4782543315901154E-3</v>
      </c>
      <c r="F54" s="161">
        <f t="shared" si="3"/>
        <v>7.9749359156935339E-3</v>
      </c>
      <c r="G54" s="124">
        <f t="shared" si="4"/>
        <v>1.174600604332011E-5</v>
      </c>
      <c r="H54" s="125">
        <f t="shared" si="0"/>
        <v>-3.1472359058565956E-2</v>
      </c>
      <c r="I54" s="124">
        <f t="shared" si="1"/>
        <v>-4.8318535956763732E-5</v>
      </c>
      <c r="K54" s="49"/>
    </row>
    <row r="55" spans="1:14" x14ac:dyDescent="0.25">
      <c r="A55" s="11" t="s">
        <v>67</v>
      </c>
      <c r="B55" s="27">
        <v>1049</v>
      </c>
      <c r="C55" s="29">
        <v>1004</v>
      </c>
      <c r="D55" s="29">
        <v>1052</v>
      </c>
      <c r="E55" s="163">
        <f t="shared" si="2"/>
        <v>4.3942457101802811E-4</v>
      </c>
      <c r="F55" s="161">
        <f t="shared" si="3"/>
        <v>4.7808764940239043E-2</v>
      </c>
      <c r="G55" s="124">
        <f t="shared" si="4"/>
        <v>2.0136010359977329E-5</v>
      </c>
      <c r="H55" s="125">
        <f t="shared" si="0"/>
        <v>2.859866539561487E-3</v>
      </c>
      <c r="I55" s="124">
        <f t="shared" si="1"/>
        <v>1.2604835466981843E-6</v>
      </c>
      <c r="K55" s="49"/>
    </row>
    <row r="56" spans="1:14" x14ac:dyDescent="0.25">
      <c r="A56" s="11" t="s">
        <v>66</v>
      </c>
      <c r="B56" s="27">
        <v>950</v>
      </c>
      <c r="C56" s="29">
        <v>828</v>
      </c>
      <c r="D56" s="29">
        <v>818</v>
      </c>
      <c r="E56" s="163">
        <f t="shared" si="2"/>
        <v>3.4168184324405605E-4</v>
      </c>
      <c r="F56" s="161">
        <f t="shared" si="3"/>
        <v>-1.2077294685990338E-2</v>
      </c>
      <c r="G56" s="124">
        <f t="shared" si="4"/>
        <v>-4.1950021583286107E-6</v>
      </c>
      <c r="H56" s="125">
        <f t="shared" si="0"/>
        <v>-0.13894736842105262</v>
      </c>
      <c r="I56" s="124">
        <f t="shared" si="1"/>
        <v>-5.5461276054720109E-5</v>
      </c>
      <c r="K56" s="49"/>
    </row>
    <row r="57" spans="1:14" x14ac:dyDescent="0.25">
      <c r="A57" s="11" t="s">
        <v>68</v>
      </c>
      <c r="B57" s="27">
        <v>0</v>
      </c>
      <c r="C57" s="29">
        <v>0</v>
      </c>
      <c r="D57" s="29">
        <v>0</v>
      </c>
      <c r="E57" s="163">
        <f t="shared" si="2"/>
        <v>0</v>
      </c>
      <c r="F57" s="161">
        <v>0</v>
      </c>
      <c r="G57" s="124">
        <f t="shared" si="4"/>
        <v>0</v>
      </c>
      <c r="H57" s="125">
        <v>0</v>
      </c>
      <c r="I57" s="124">
        <f t="shared" si="1"/>
        <v>0</v>
      </c>
      <c r="K57" s="49"/>
    </row>
    <row r="58" spans="1:14" x14ac:dyDescent="0.25">
      <c r="A58" s="85" t="s">
        <v>20</v>
      </c>
      <c r="B58" s="42">
        <v>2380039</v>
      </c>
      <c r="C58" s="43">
        <v>2383789</v>
      </c>
      <c r="D58" s="43">
        <v>2394040</v>
      </c>
      <c r="E58" s="164">
        <v>1</v>
      </c>
      <c r="F58" s="162">
        <f>(D58-C58)/C58</f>
        <v>4.3002967125026588E-3</v>
      </c>
      <c r="G58" s="126">
        <f t="shared" si="4"/>
        <v>4.3002967125026588E-3</v>
      </c>
      <c r="H58" s="127">
        <f>(D58-B58)/B58</f>
        <v>5.882676712440426E-3</v>
      </c>
      <c r="I58" s="126">
        <f t="shared" si="1"/>
        <v>5.882676712440426E-3</v>
      </c>
      <c r="J58" s="49"/>
    </row>
    <row r="59" spans="1:14" x14ac:dyDescent="0.25">
      <c r="A59" s="12"/>
      <c r="B59" s="13"/>
      <c r="C59" s="13"/>
      <c r="D59" s="13"/>
      <c r="E59" s="13"/>
      <c r="F59" s="14"/>
      <c r="G59" s="14"/>
      <c r="H59" s="14"/>
      <c r="I59" s="14"/>
      <c r="J59" s="14"/>
      <c r="K59" s="9"/>
    </row>
    <row r="61" spans="1:14" ht="14.4" customHeight="1" x14ac:dyDescent="0.25"/>
    <row r="62" spans="1:14" x14ac:dyDescent="0.25">
      <c r="A62" s="245" t="s">
        <v>55</v>
      </c>
      <c r="B62" s="245"/>
      <c r="C62" s="245"/>
      <c r="D62" s="245"/>
      <c r="E62" s="245"/>
      <c r="F62" s="245"/>
      <c r="G62" s="245"/>
      <c r="H62" s="245"/>
      <c r="I62" s="245"/>
      <c r="J62" s="245"/>
      <c r="K62" s="245"/>
      <c r="L62" s="245"/>
      <c r="M62" s="245"/>
      <c r="N62" s="245"/>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3" t="s">
        <v>1205</v>
      </c>
      <c r="C65" s="74" t="s">
        <v>2338</v>
      </c>
      <c r="D65" s="74" t="s">
        <v>2340</v>
      </c>
      <c r="E65" s="48" t="s">
        <v>49</v>
      </c>
      <c r="F65" s="69" t="s">
        <v>50</v>
      </c>
    </row>
    <row r="66" spans="1:6" x14ac:dyDescent="0.25">
      <c r="A66" s="23" t="e" vm="1">
        <v>#VALUE!</v>
      </c>
      <c r="B66" s="29">
        <v>3657</v>
      </c>
      <c r="C66" s="29">
        <v>4097</v>
      </c>
      <c r="D66" s="29">
        <v>4067</v>
      </c>
      <c r="E66" s="123">
        <f t="shared" ref="E66:E98" si="5">D66/C66-1</f>
        <v>-7.3224310471076137E-3</v>
      </c>
      <c r="F66" s="128">
        <f t="shared" ref="F66:F98" si="6">D66/B66-1</f>
        <v>0.11211375444353289</v>
      </c>
    </row>
    <row r="67" spans="1:6" x14ac:dyDescent="0.25">
      <c r="A67" s="23" t="e" vm="2">
        <v>#VALUE!</v>
      </c>
      <c r="B67" s="29">
        <v>355545</v>
      </c>
      <c r="C67" s="29">
        <v>356941</v>
      </c>
      <c r="D67" s="29">
        <v>358848</v>
      </c>
      <c r="E67" s="123">
        <f t="shared" si="5"/>
        <v>5.3426196486254796E-3</v>
      </c>
      <c r="F67" s="129">
        <f t="shared" si="6"/>
        <v>9.2899632957852418E-3</v>
      </c>
    </row>
    <row r="68" spans="1:6" x14ac:dyDescent="0.25">
      <c r="A68" s="23" t="e" vm="3">
        <v>#VALUE!</v>
      </c>
      <c r="B68" s="29">
        <v>10214</v>
      </c>
      <c r="C68" s="29">
        <v>11125</v>
      </c>
      <c r="D68" s="29">
        <v>11309</v>
      </c>
      <c r="E68" s="123">
        <f t="shared" si="5"/>
        <v>1.6539325842696684E-2</v>
      </c>
      <c r="F68" s="129">
        <f t="shared" si="6"/>
        <v>0.10720579596632063</v>
      </c>
    </row>
    <row r="69" spans="1:6" x14ac:dyDescent="0.25">
      <c r="A69" s="23" t="e" vm="4">
        <v>#VALUE!</v>
      </c>
      <c r="B69" s="29">
        <v>7390</v>
      </c>
      <c r="C69" s="29">
        <v>7459</v>
      </c>
      <c r="D69" s="29">
        <v>7559</v>
      </c>
      <c r="E69" s="123">
        <f>D69/C69-1</f>
        <v>1.3406622871698692E-2</v>
      </c>
      <c r="F69" s="129">
        <f t="shared" si="6"/>
        <v>2.2868741542625193E-2</v>
      </c>
    </row>
    <row r="70" spans="1:6" x14ac:dyDescent="0.25">
      <c r="A70" s="23" t="e" vm="5">
        <v>#VALUE!</v>
      </c>
      <c r="B70" s="29">
        <v>87031</v>
      </c>
      <c r="C70" s="29">
        <v>86074</v>
      </c>
      <c r="D70" s="29">
        <v>86822</v>
      </c>
      <c r="E70" s="123">
        <f t="shared" si="5"/>
        <v>8.6901968073982427E-3</v>
      </c>
      <c r="F70" s="129">
        <f t="shared" si="6"/>
        <v>-2.4014431639300948E-3</v>
      </c>
    </row>
    <row r="71" spans="1:6" x14ac:dyDescent="0.25">
      <c r="A71" s="23" t="e" vm="6">
        <v>#VALUE!</v>
      </c>
      <c r="B71" s="29">
        <v>721837</v>
      </c>
      <c r="C71" s="29">
        <v>720910</v>
      </c>
      <c r="D71" s="29">
        <v>721667</v>
      </c>
      <c r="E71" s="123">
        <f t="shared" si="5"/>
        <v>1.0500617275388535E-3</v>
      </c>
      <c r="F71" s="129">
        <f t="shared" si="6"/>
        <v>-2.3551023291956685E-4</v>
      </c>
    </row>
    <row r="72" spans="1:6" x14ac:dyDescent="0.25">
      <c r="A72" s="23" t="e" vm="7">
        <v>#VALUE!</v>
      </c>
      <c r="B72" s="29">
        <v>54757</v>
      </c>
      <c r="C72" s="29">
        <v>54702</v>
      </c>
      <c r="D72" s="29">
        <v>55166</v>
      </c>
      <c r="E72" s="123">
        <f t="shared" si="5"/>
        <v>8.4823224013748089E-3</v>
      </c>
      <c r="F72" s="129">
        <f t="shared" si="6"/>
        <v>7.4693646474424114E-3</v>
      </c>
    </row>
    <row r="73" spans="1:6" x14ac:dyDescent="0.25">
      <c r="A73" s="23" t="e" vm="8">
        <v>#VALUE!</v>
      </c>
      <c r="B73" s="29">
        <v>53804</v>
      </c>
      <c r="C73" s="29">
        <v>53641</v>
      </c>
      <c r="D73" s="29">
        <v>54304</v>
      </c>
      <c r="E73" s="123">
        <f t="shared" si="5"/>
        <v>1.2359948546820432E-2</v>
      </c>
      <c r="F73" s="129">
        <f t="shared" si="6"/>
        <v>9.2929893688200593E-3</v>
      </c>
    </row>
    <row r="74" spans="1:6" x14ac:dyDescent="0.25">
      <c r="A74" s="23" t="e" vm="9">
        <v>#VALUE!</v>
      </c>
      <c r="B74" s="29">
        <v>47923</v>
      </c>
      <c r="C74" s="29">
        <v>47789</v>
      </c>
      <c r="D74" s="29">
        <v>48014</v>
      </c>
      <c r="E74" s="123">
        <f t="shared" si="5"/>
        <v>4.708196446881141E-3</v>
      </c>
      <c r="F74" s="129">
        <f t="shared" si="6"/>
        <v>1.8988794524550379E-3</v>
      </c>
    </row>
    <row r="75" spans="1:6" x14ac:dyDescent="0.25">
      <c r="A75" s="23" t="e" vm="10">
        <v>#VALUE!</v>
      </c>
      <c r="B75" s="29">
        <v>13053</v>
      </c>
      <c r="C75" s="29">
        <v>13816</v>
      </c>
      <c r="D75" s="29">
        <v>13718</v>
      </c>
      <c r="E75" s="123">
        <f t="shared" si="5"/>
        <v>-7.0932252460914613E-3</v>
      </c>
      <c r="F75" s="129">
        <f t="shared" si="6"/>
        <v>5.09461426491995E-2</v>
      </c>
    </row>
    <row r="76" spans="1:6" x14ac:dyDescent="0.25">
      <c r="A76" s="23" t="e" vm="11">
        <v>#VALUE!</v>
      </c>
      <c r="B76" s="29">
        <v>21080</v>
      </c>
      <c r="C76" s="29">
        <v>21904</v>
      </c>
      <c r="D76" s="29">
        <v>21996</v>
      </c>
      <c r="E76" s="123">
        <f t="shared" si="5"/>
        <v>4.200146092038004E-3</v>
      </c>
      <c r="F76" s="129">
        <f t="shared" si="6"/>
        <v>4.3453510436432641E-2</v>
      </c>
    </row>
    <row r="77" spans="1:6" x14ac:dyDescent="0.25">
      <c r="A77" s="23" t="e" vm="12">
        <v>#VALUE!</v>
      </c>
      <c r="B77" s="29">
        <v>34774</v>
      </c>
      <c r="C77" s="29">
        <v>34977</v>
      </c>
      <c r="D77" s="29">
        <v>35378</v>
      </c>
      <c r="E77" s="123">
        <f t="shared" si="5"/>
        <v>1.1464676787603212E-2</v>
      </c>
      <c r="F77" s="129">
        <f t="shared" si="6"/>
        <v>1.7369298901478203E-2</v>
      </c>
    </row>
    <row r="78" spans="1:6" x14ac:dyDescent="0.25">
      <c r="A78" s="23" t="e" vm="13">
        <v>#VALUE!</v>
      </c>
      <c r="B78" s="29">
        <v>32952</v>
      </c>
      <c r="C78" s="29">
        <v>32983</v>
      </c>
      <c r="D78" s="29">
        <v>33093</v>
      </c>
      <c r="E78" s="123">
        <f t="shared" si="5"/>
        <v>3.3350513901100332E-3</v>
      </c>
      <c r="F78" s="129">
        <f t="shared" si="6"/>
        <v>4.278951201748038E-3</v>
      </c>
    </row>
    <row r="79" spans="1:6" x14ac:dyDescent="0.25">
      <c r="A79" s="23" t="e" vm="14">
        <v>#VALUE!</v>
      </c>
      <c r="B79" s="29">
        <v>11716</v>
      </c>
      <c r="C79" s="29">
        <v>12715</v>
      </c>
      <c r="D79" s="29">
        <v>13008</v>
      </c>
      <c r="E79" s="123">
        <f t="shared" si="5"/>
        <v>2.3043649233189134E-2</v>
      </c>
      <c r="F79" s="129">
        <f t="shared" si="6"/>
        <v>0.11027654489586891</v>
      </c>
    </row>
    <row r="80" spans="1:6" x14ac:dyDescent="0.25">
      <c r="A80" s="23" t="e" vm="15">
        <v>#VALUE!</v>
      </c>
      <c r="B80" s="29">
        <v>32282</v>
      </c>
      <c r="C80" s="29">
        <v>31988</v>
      </c>
      <c r="D80" s="29">
        <v>32685</v>
      </c>
      <c r="E80" s="123">
        <f t="shared" si="5"/>
        <v>2.1789421032887279E-2</v>
      </c>
      <c r="F80" s="129">
        <f t="shared" si="6"/>
        <v>1.2483737067096268E-2</v>
      </c>
    </row>
    <row r="81" spans="1:6" x14ac:dyDescent="0.25">
      <c r="A81" s="23" t="e" vm="16">
        <v>#VALUE!</v>
      </c>
      <c r="B81" s="29">
        <v>125804</v>
      </c>
      <c r="C81" s="29">
        <v>126519</v>
      </c>
      <c r="D81" s="29">
        <v>126917</v>
      </c>
      <c r="E81" s="123">
        <f t="shared" si="5"/>
        <v>3.1457725717085605E-3</v>
      </c>
      <c r="F81" s="129">
        <f t="shared" si="6"/>
        <v>8.8470954818606895E-3</v>
      </c>
    </row>
    <row r="82" spans="1:6" x14ac:dyDescent="0.25">
      <c r="A82" s="23" t="e" vm="17">
        <v>#VALUE!</v>
      </c>
      <c r="B82" s="29">
        <v>2000</v>
      </c>
      <c r="C82" s="29">
        <v>2157</v>
      </c>
      <c r="D82" s="29">
        <v>2046</v>
      </c>
      <c r="E82" s="123">
        <f t="shared" si="5"/>
        <v>-5.1460361613351879E-2</v>
      </c>
      <c r="F82" s="129">
        <f t="shared" si="6"/>
        <v>2.2999999999999909E-2</v>
      </c>
    </row>
    <row r="83" spans="1:6" x14ac:dyDescent="0.25">
      <c r="A83" s="23" t="e" vm="18">
        <v>#VALUE!</v>
      </c>
      <c r="B83" s="29">
        <v>4105</v>
      </c>
      <c r="C83" s="29">
        <v>4468</v>
      </c>
      <c r="D83" s="29">
        <v>4561</v>
      </c>
      <c r="E83" s="123">
        <f>D83/C83-1</f>
        <v>2.0814682184422617E-2</v>
      </c>
      <c r="F83" s="129">
        <f t="shared" si="6"/>
        <v>0.11108404384896464</v>
      </c>
    </row>
    <row r="84" spans="1:6" x14ac:dyDescent="0.25">
      <c r="A84" s="23" t="e" vm="19">
        <v>#VALUE!</v>
      </c>
      <c r="B84" s="29">
        <v>43497</v>
      </c>
      <c r="C84" s="29">
        <v>43192</v>
      </c>
      <c r="D84" s="29">
        <v>43061</v>
      </c>
      <c r="E84" s="123">
        <f t="shared" si="5"/>
        <v>-3.0329690683459365E-3</v>
      </c>
      <c r="F84" s="129">
        <f t="shared" si="6"/>
        <v>-1.0023679794008755E-2</v>
      </c>
    </row>
    <row r="85" spans="1:6" x14ac:dyDescent="0.25">
      <c r="A85" s="23" t="e" vm="20">
        <v>#VALUE!</v>
      </c>
      <c r="B85" s="29">
        <v>24804</v>
      </c>
      <c r="C85" s="29">
        <v>27763</v>
      </c>
      <c r="D85" s="29">
        <v>30020</v>
      </c>
      <c r="E85" s="123">
        <f t="shared" si="5"/>
        <v>8.1295249072506515E-2</v>
      </c>
      <c r="F85" s="129">
        <f t="shared" si="6"/>
        <v>0.21028866311885186</v>
      </c>
    </row>
    <row r="86" spans="1:6" x14ac:dyDescent="0.25">
      <c r="A86" s="23" t="e" vm="21">
        <v>#VALUE!</v>
      </c>
      <c r="B86" s="29">
        <v>32396</v>
      </c>
      <c r="C86" s="29">
        <v>33756</v>
      </c>
      <c r="D86" s="29">
        <v>33208</v>
      </c>
      <c r="E86" s="123">
        <f t="shared" si="5"/>
        <v>-1.6234150965754202E-2</v>
      </c>
      <c r="F86" s="129">
        <f t="shared" si="6"/>
        <v>2.5064822817631782E-2</v>
      </c>
    </row>
    <row r="87" spans="1:6" x14ac:dyDescent="0.25">
      <c r="A87" s="23" t="e" vm="22">
        <v>#VALUE!</v>
      </c>
      <c r="B87" s="29">
        <v>46809</v>
      </c>
      <c r="C87" s="29">
        <v>46765</v>
      </c>
      <c r="D87" s="29">
        <v>46622</v>
      </c>
      <c r="E87" s="123">
        <f t="shared" si="5"/>
        <v>-3.0578424035069274E-3</v>
      </c>
      <c r="F87" s="129">
        <f t="shared" si="6"/>
        <v>-3.9949582345275569E-3</v>
      </c>
    </row>
    <row r="88" spans="1:6" x14ac:dyDescent="0.25">
      <c r="A88" s="23" t="e" vm="23">
        <v>#VALUE!</v>
      </c>
      <c r="B88" s="29">
        <v>47013</v>
      </c>
      <c r="C88" s="29">
        <v>48130</v>
      </c>
      <c r="D88" s="29">
        <v>47605</v>
      </c>
      <c r="E88" s="123">
        <f t="shared" si="5"/>
        <v>-1.090795761479324E-2</v>
      </c>
      <c r="F88" s="129">
        <f t="shared" si="6"/>
        <v>1.2592261714844843E-2</v>
      </c>
    </row>
    <row r="89" spans="1:6" x14ac:dyDescent="0.25">
      <c r="A89" s="23" t="e" vm="24">
        <v>#VALUE!</v>
      </c>
      <c r="B89" s="29">
        <v>50539</v>
      </c>
      <c r="C89" s="29">
        <v>49474</v>
      </c>
      <c r="D89" s="29">
        <v>50187</v>
      </c>
      <c r="E89" s="123">
        <f t="shared" si="5"/>
        <v>1.4411610138658659E-2</v>
      </c>
      <c r="F89" s="129">
        <f t="shared" si="6"/>
        <v>-6.9649181819980699E-3</v>
      </c>
    </row>
    <row r="90" spans="1:6" x14ac:dyDescent="0.25">
      <c r="A90" s="23" t="e" vm="25">
        <v>#VALUE!</v>
      </c>
      <c r="B90" s="29">
        <v>12303</v>
      </c>
      <c r="C90" s="29">
        <v>12605</v>
      </c>
      <c r="D90" s="29">
        <v>12676</v>
      </c>
      <c r="E90" s="123">
        <f t="shared" si="5"/>
        <v>5.6326854422847905E-3</v>
      </c>
      <c r="F90" s="129">
        <f t="shared" si="6"/>
        <v>3.0317808664553469E-2</v>
      </c>
    </row>
    <row r="91" spans="1:6" x14ac:dyDescent="0.25">
      <c r="A91" s="23" t="e" vm="26">
        <v>#VALUE!</v>
      </c>
      <c r="B91" s="29">
        <v>32633</v>
      </c>
      <c r="C91" s="29">
        <v>31901</v>
      </c>
      <c r="D91" s="29">
        <v>31531</v>
      </c>
      <c r="E91" s="123">
        <f t="shared" si="5"/>
        <v>-1.1598382495846549E-2</v>
      </c>
      <c r="F91" s="129">
        <f t="shared" si="6"/>
        <v>-3.3769497134802151E-2</v>
      </c>
    </row>
    <row r="92" spans="1:6" x14ac:dyDescent="0.25">
      <c r="A92" s="23" t="e" vm="27">
        <v>#VALUE!</v>
      </c>
      <c r="B92" s="29">
        <v>56472</v>
      </c>
      <c r="C92" s="29">
        <v>57128</v>
      </c>
      <c r="D92" s="29">
        <v>57572</v>
      </c>
      <c r="E92" s="123">
        <f t="shared" si="5"/>
        <v>7.7720207253886286E-3</v>
      </c>
      <c r="F92" s="129">
        <f t="shared" si="6"/>
        <v>1.9478679699674206E-2</v>
      </c>
    </row>
    <row r="93" spans="1:6" x14ac:dyDescent="0.25">
      <c r="A93" s="23" t="e" vm="28">
        <v>#VALUE!</v>
      </c>
      <c r="B93" s="29">
        <v>116077</v>
      </c>
      <c r="C93" s="29">
        <v>112824</v>
      </c>
      <c r="D93" s="29">
        <v>112940</v>
      </c>
      <c r="E93" s="123">
        <f t="shared" si="5"/>
        <v>1.0281500389988096E-3</v>
      </c>
      <c r="F93" s="129">
        <f t="shared" si="6"/>
        <v>-2.702516433057367E-2</v>
      </c>
    </row>
    <row r="94" spans="1:6" x14ac:dyDescent="0.25">
      <c r="A94" s="23" t="e" vm="29">
        <v>#VALUE!</v>
      </c>
      <c r="B94" s="29">
        <v>16892</v>
      </c>
      <c r="C94" s="29">
        <v>16293</v>
      </c>
      <c r="D94" s="29">
        <v>16745</v>
      </c>
      <c r="E94" s="123">
        <f t="shared" si="5"/>
        <v>2.7741975081323256E-2</v>
      </c>
      <c r="F94" s="129">
        <f t="shared" si="6"/>
        <v>-8.702344304996501E-3</v>
      </c>
    </row>
    <row r="95" spans="1:6" x14ac:dyDescent="0.25">
      <c r="A95" s="23" t="e" vm="30">
        <v>#VALUE!</v>
      </c>
      <c r="B95" s="29">
        <v>51898</v>
      </c>
      <c r="C95" s="29">
        <v>53877</v>
      </c>
      <c r="D95" s="29">
        <v>53891</v>
      </c>
      <c r="E95" s="123">
        <f t="shared" si="5"/>
        <v>2.5985114241700025E-4</v>
      </c>
      <c r="F95" s="129">
        <f t="shared" si="6"/>
        <v>3.8402250568422724E-2</v>
      </c>
    </row>
    <row r="96" spans="1:6" x14ac:dyDescent="0.25">
      <c r="A96" s="23" t="e" vm="31">
        <v>#VALUE!</v>
      </c>
      <c r="B96" s="29">
        <v>224486</v>
      </c>
      <c r="C96" s="29">
        <v>221142</v>
      </c>
      <c r="D96" s="29">
        <v>222008</v>
      </c>
      <c r="E96" s="123">
        <f t="shared" si="5"/>
        <v>3.9160358502681181E-3</v>
      </c>
      <c r="F96" s="129">
        <f t="shared" si="6"/>
        <v>-1.1038550288213989E-2</v>
      </c>
    </row>
    <row r="97" spans="1:14" x14ac:dyDescent="0.25">
      <c r="A97" s="23" t="e" vm="32">
        <v>#VALUE!</v>
      </c>
      <c r="B97" s="29">
        <v>1743</v>
      </c>
      <c r="C97" s="29">
        <v>1863</v>
      </c>
      <c r="D97" s="29">
        <v>1881</v>
      </c>
      <c r="E97" s="123">
        <f t="shared" si="5"/>
        <v>9.6618357487923134E-3</v>
      </c>
      <c r="F97" s="129">
        <f t="shared" si="6"/>
        <v>7.9173838209982694E-2</v>
      </c>
    </row>
    <row r="98" spans="1:14" x14ac:dyDescent="0.25">
      <c r="A98" s="23" t="e" vm="33">
        <v>#VALUE!</v>
      </c>
      <c r="B98" s="29">
        <v>2541</v>
      </c>
      <c r="C98" s="29">
        <v>2811</v>
      </c>
      <c r="D98" s="29">
        <v>2935</v>
      </c>
      <c r="E98" s="123">
        <f t="shared" si="5"/>
        <v>4.4112415510494385E-2</v>
      </c>
      <c r="F98" s="129">
        <f t="shared" si="6"/>
        <v>0.15505706414797316</v>
      </c>
    </row>
    <row r="99" spans="1:14" x14ac:dyDescent="0.25">
      <c r="A99" s="23" t="s">
        <v>51</v>
      </c>
      <c r="B99" s="29">
        <v>0</v>
      </c>
      <c r="C99" s="29">
        <v>0</v>
      </c>
      <c r="D99" s="29">
        <v>0</v>
      </c>
      <c r="E99" s="123">
        <v>0</v>
      </c>
      <c r="F99" s="130">
        <v>0</v>
      </c>
      <c r="H99" s="144"/>
    </row>
    <row r="100" spans="1:14" x14ac:dyDescent="0.25">
      <c r="A100" s="47" t="s">
        <v>8</v>
      </c>
      <c r="B100" s="43">
        <v>2380027</v>
      </c>
      <c r="C100" s="43">
        <v>2383789</v>
      </c>
      <c r="D100" s="43">
        <v>2394040</v>
      </c>
      <c r="E100" s="131">
        <f>D100/C100-1</f>
        <v>4.3002967125027602E-3</v>
      </c>
      <c r="F100" s="131">
        <f>D100/B100-1</f>
        <v>5.8877483322667956E-3</v>
      </c>
    </row>
    <row r="105" spans="1:14" x14ac:dyDescent="0.25">
      <c r="A105" s="245" t="s">
        <v>88</v>
      </c>
      <c r="B105" s="245"/>
      <c r="C105" s="245"/>
      <c r="D105" s="245"/>
      <c r="E105" s="245"/>
      <c r="F105" s="245"/>
      <c r="G105" s="245"/>
      <c r="H105" s="245"/>
      <c r="I105" s="245"/>
      <c r="J105" s="245"/>
      <c r="K105" s="245"/>
      <c r="L105" s="245"/>
      <c r="M105" s="245"/>
      <c r="N105" s="245"/>
    </row>
    <row r="107" spans="1:14" ht="14.25" customHeight="1" x14ac:dyDescent="0.3">
      <c r="A107" s="234" t="s">
        <v>87</v>
      </c>
      <c r="B107" s="259" t="str">
        <f>'[1]Dependientes sector privado'!B124</f>
        <v>jul-23</v>
      </c>
      <c r="C107" s="260"/>
      <c r="D107" s="261"/>
      <c r="E107" s="259" t="str">
        <f>'[1]Dependientes sector privado'!E124</f>
        <v>jul-24</v>
      </c>
      <c r="F107" s="260"/>
      <c r="G107" s="261"/>
      <c r="H107" s="230" t="str">
        <f>"Mujeres por cada 100 hombres "&amp;E107</f>
        <v>Mujeres por cada 100 hombres jul-24</v>
      </c>
      <c r="I107" s="232" t="str">
        <f>"Mujeres por cada 100 hombres "&amp;E107</f>
        <v>Mujeres por cada 100 hombres jul-24</v>
      </c>
    </row>
    <row r="108" spans="1:14" ht="32.25" customHeight="1" x14ac:dyDescent="0.25">
      <c r="A108" s="235"/>
      <c r="B108" s="132" t="s">
        <v>84</v>
      </c>
      <c r="C108" s="133" t="s">
        <v>85</v>
      </c>
      <c r="D108" s="134" t="s">
        <v>86</v>
      </c>
      <c r="E108" s="132" t="s">
        <v>84</v>
      </c>
      <c r="F108" s="133" t="s">
        <v>85</v>
      </c>
      <c r="G108" s="134" t="s">
        <v>86</v>
      </c>
      <c r="H108" s="231"/>
      <c r="I108" s="233"/>
    </row>
    <row r="109" spans="1:14" x14ac:dyDescent="0.25">
      <c r="A109" s="168" t="s">
        <v>69</v>
      </c>
      <c r="B109" s="39">
        <v>2749</v>
      </c>
      <c r="C109" s="40">
        <v>2432</v>
      </c>
      <c r="D109" s="41">
        <v>0</v>
      </c>
      <c r="E109" s="39">
        <v>1895</v>
      </c>
      <c r="F109" s="40">
        <v>1535</v>
      </c>
      <c r="G109" s="41">
        <v>0</v>
      </c>
      <c r="H109" s="137">
        <f t="shared" ref="H109:H125" si="7">C109/B109*100</f>
        <v>88.468534012368139</v>
      </c>
      <c r="I109" s="138">
        <f t="shared" ref="I109:I125" si="8">F109/E109*100</f>
        <v>81.002638522427446</v>
      </c>
    </row>
    <row r="110" spans="1:14" x14ac:dyDescent="0.25">
      <c r="A110" s="169" t="s">
        <v>70</v>
      </c>
      <c r="B110" s="27">
        <v>38646</v>
      </c>
      <c r="C110" s="29">
        <v>46338</v>
      </c>
      <c r="D110" s="30">
        <v>0</v>
      </c>
      <c r="E110" s="27">
        <v>35294</v>
      </c>
      <c r="F110" s="29">
        <v>41579</v>
      </c>
      <c r="G110" s="30">
        <v>0</v>
      </c>
      <c r="H110" s="137">
        <f t="shared" si="7"/>
        <v>119.90374165502251</v>
      </c>
      <c r="I110" s="138">
        <f t="shared" si="8"/>
        <v>117.80755935853119</v>
      </c>
    </row>
    <row r="111" spans="1:14" x14ac:dyDescent="0.25">
      <c r="A111" s="169" t="s">
        <v>71</v>
      </c>
      <c r="B111" s="27">
        <v>98799</v>
      </c>
      <c r="C111" s="29">
        <v>125570</v>
      </c>
      <c r="D111" s="30">
        <v>0</v>
      </c>
      <c r="E111" s="27">
        <v>92999</v>
      </c>
      <c r="F111" s="29">
        <v>119533</v>
      </c>
      <c r="G111" s="30">
        <v>0</v>
      </c>
      <c r="H111" s="137">
        <f t="shared" si="7"/>
        <v>127.09642810149899</v>
      </c>
      <c r="I111" s="138">
        <f t="shared" si="8"/>
        <v>128.53148958590953</v>
      </c>
    </row>
    <row r="112" spans="1:14" x14ac:dyDescent="0.25">
      <c r="A112" s="169" t="s">
        <v>72</v>
      </c>
      <c r="B112" s="27">
        <v>125986</v>
      </c>
      <c r="C112" s="29">
        <v>142719</v>
      </c>
      <c r="D112" s="30">
        <v>0</v>
      </c>
      <c r="E112" s="27">
        <v>125166</v>
      </c>
      <c r="F112" s="29">
        <v>145126</v>
      </c>
      <c r="G112" s="30">
        <v>0</v>
      </c>
      <c r="H112" s="137">
        <f t="shared" si="7"/>
        <v>113.28163446732175</v>
      </c>
      <c r="I112" s="138">
        <f t="shared" si="8"/>
        <v>115.94682261956122</v>
      </c>
    </row>
    <row r="113" spans="1:9" x14ac:dyDescent="0.25">
      <c r="A113" s="169" t="s">
        <v>73</v>
      </c>
      <c r="B113" s="27">
        <v>128773</v>
      </c>
      <c r="C113" s="29">
        <v>138407</v>
      </c>
      <c r="D113" s="30">
        <v>0</v>
      </c>
      <c r="E113" s="27">
        <v>130289</v>
      </c>
      <c r="F113" s="29">
        <v>140959</v>
      </c>
      <c r="G113" s="30">
        <v>0</v>
      </c>
      <c r="H113" s="137">
        <f t="shared" si="7"/>
        <v>107.48138196671661</v>
      </c>
      <c r="I113" s="138">
        <f t="shared" si="8"/>
        <v>108.18948644935489</v>
      </c>
    </row>
    <row r="114" spans="1:9" x14ac:dyDescent="0.25">
      <c r="A114" s="169" t="s">
        <v>74</v>
      </c>
      <c r="B114" s="27">
        <v>136829</v>
      </c>
      <c r="C114" s="29">
        <v>136149</v>
      </c>
      <c r="D114" s="30">
        <v>0</v>
      </c>
      <c r="E114" s="27">
        <v>135964</v>
      </c>
      <c r="F114" s="29">
        <v>138437</v>
      </c>
      <c r="G114" s="30">
        <v>0</v>
      </c>
      <c r="H114" s="137">
        <f t="shared" si="7"/>
        <v>99.503029328578009</v>
      </c>
      <c r="I114" s="138">
        <f t="shared" si="8"/>
        <v>101.81886381689272</v>
      </c>
    </row>
    <row r="115" spans="1:9" x14ac:dyDescent="0.25">
      <c r="A115" s="169" t="s">
        <v>75</v>
      </c>
      <c r="B115" s="27">
        <v>122575</v>
      </c>
      <c r="C115" s="29">
        <v>114934</v>
      </c>
      <c r="D115" s="30">
        <v>0</v>
      </c>
      <c r="E115" s="27">
        <v>128996</v>
      </c>
      <c r="F115" s="29">
        <v>122745</v>
      </c>
      <c r="G115" s="30">
        <v>0</v>
      </c>
      <c r="H115" s="137">
        <f t="shared" si="7"/>
        <v>93.766265551703043</v>
      </c>
      <c r="I115" s="138">
        <f t="shared" si="8"/>
        <v>95.154113305838933</v>
      </c>
    </row>
    <row r="116" spans="1:9" x14ac:dyDescent="0.25">
      <c r="A116" s="169" t="s">
        <v>76</v>
      </c>
      <c r="B116" s="27">
        <v>118137</v>
      </c>
      <c r="C116" s="29">
        <v>104891</v>
      </c>
      <c r="D116" s="30">
        <v>0</v>
      </c>
      <c r="E116" s="27">
        <v>116562</v>
      </c>
      <c r="F116" s="29">
        <v>105189</v>
      </c>
      <c r="G116" s="30">
        <v>0</v>
      </c>
      <c r="H116" s="137">
        <f t="shared" si="7"/>
        <v>88.787594064518316</v>
      </c>
      <c r="I116" s="138">
        <f t="shared" si="8"/>
        <v>90.242960827714001</v>
      </c>
    </row>
    <row r="117" spans="1:9" x14ac:dyDescent="0.25">
      <c r="A117" s="169" t="s">
        <v>77</v>
      </c>
      <c r="B117" s="27">
        <v>125172</v>
      </c>
      <c r="C117" s="29">
        <v>104482</v>
      </c>
      <c r="D117" s="30">
        <v>0</v>
      </c>
      <c r="E117" s="27">
        <v>121935</v>
      </c>
      <c r="F117" s="29">
        <v>103466</v>
      </c>
      <c r="G117" s="30">
        <v>0</v>
      </c>
      <c r="H117" s="137">
        <f t="shared" si="7"/>
        <v>83.470744255903867</v>
      </c>
      <c r="I117" s="138">
        <f t="shared" si="8"/>
        <v>84.853405502931892</v>
      </c>
    </row>
    <row r="118" spans="1:9" x14ac:dyDescent="0.25">
      <c r="A118" s="169" t="s">
        <v>78</v>
      </c>
      <c r="B118" s="27">
        <v>114864</v>
      </c>
      <c r="C118" s="29">
        <v>86047</v>
      </c>
      <c r="D118" s="30">
        <v>0</v>
      </c>
      <c r="E118" s="27">
        <v>116342</v>
      </c>
      <c r="F118" s="29">
        <v>86788</v>
      </c>
      <c r="G118" s="30">
        <v>0</v>
      </c>
      <c r="H118" s="137">
        <f t="shared" si="7"/>
        <v>74.912069926173558</v>
      </c>
      <c r="I118" s="138">
        <f t="shared" si="8"/>
        <v>74.597307936944517</v>
      </c>
    </row>
    <row r="119" spans="1:9" x14ac:dyDescent="0.25">
      <c r="A119" s="169" t="s">
        <v>79</v>
      </c>
      <c r="B119" s="27">
        <v>72964</v>
      </c>
      <c r="C119" s="29">
        <v>65545</v>
      </c>
      <c r="D119" s="30">
        <v>0</v>
      </c>
      <c r="E119" s="27">
        <v>75208</v>
      </c>
      <c r="F119" s="29">
        <v>67114</v>
      </c>
      <c r="G119" s="30">
        <v>0</v>
      </c>
      <c r="H119" s="137">
        <f t="shared" si="7"/>
        <v>89.831971931363412</v>
      </c>
      <c r="I119" s="138">
        <f t="shared" si="8"/>
        <v>89.237847037549201</v>
      </c>
    </row>
    <row r="120" spans="1:9" x14ac:dyDescent="0.25">
      <c r="A120" s="169" t="s">
        <v>80</v>
      </c>
      <c r="B120" s="27">
        <v>43038</v>
      </c>
      <c r="C120" s="29">
        <v>46044</v>
      </c>
      <c r="D120" s="30">
        <v>0</v>
      </c>
      <c r="E120" s="27">
        <v>46007</v>
      </c>
      <c r="F120" s="29">
        <v>48216</v>
      </c>
      <c r="G120" s="30">
        <v>0</v>
      </c>
      <c r="H120" s="137">
        <f t="shared" si="7"/>
        <v>106.98452530322041</v>
      </c>
      <c r="I120" s="138">
        <f t="shared" si="8"/>
        <v>104.80144325863456</v>
      </c>
    </row>
    <row r="121" spans="1:9" x14ac:dyDescent="0.25">
      <c r="A121" s="169" t="s">
        <v>81</v>
      </c>
      <c r="B121" s="27">
        <v>23563</v>
      </c>
      <c r="C121" s="29">
        <v>34050</v>
      </c>
      <c r="D121" s="30">
        <v>0</v>
      </c>
      <c r="E121" s="27">
        <v>25880</v>
      </c>
      <c r="F121" s="29">
        <v>35939</v>
      </c>
      <c r="G121" s="30">
        <v>0</v>
      </c>
      <c r="H121" s="137">
        <f t="shared" si="7"/>
        <v>144.50621737469763</v>
      </c>
      <c r="I121" s="138">
        <f t="shared" si="8"/>
        <v>138.86785162287481</v>
      </c>
    </row>
    <row r="122" spans="1:9" x14ac:dyDescent="0.25">
      <c r="A122" s="169" t="s">
        <v>82</v>
      </c>
      <c r="B122" s="27">
        <v>13234</v>
      </c>
      <c r="C122" s="29">
        <v>24990</v>
      </c>
      <c r="D122" s="30">
        <v>0</v>
      </c>
      <c r="E122" s="27">
        <v>13952</v>
      </c>
      <c r="F122" s="29">
        <v>25483</v>
      </c>
      <c r="G122" s="30">
        <v>0</v>
      </c>
      <c r="H122" s="137">
        <f t="shared" si="7"/>
        <v>188.8317968868067</v>
      </c>
      <c r="I122" s="138">
        <f t="shared" si="8"/>
        <v>182.64764908256882</v>
      </c>
    </row>
    <row r="123" spans="1:9" x14ac:dyDescent="0.25">
      <c r="A123" s="66" t="s">
        <v>1201</v>
      </c>
      <c r="B123" s="27">
        <v>11048</v>
      </c>
      <c r="C123" s="29">
        <v>27852</v>
      </c>
      <c r="D123" s="30">
        <v>0</v>
      </c>
      <c r="E123" s="27">
        <v>12341</v>
      </c>
      <c r="F123" s="29">
        <v>30366</v>
      </c>
      <c r="G123" s="30">
        <v>0</v>
      </c>
      <c r="H123" s="137">
        <f t="shared" si="7"/>
        <v>252.09992758870382</v>
      </c>
      <c r="I123" s="138">
        <f t="shared" si="8"/>
        <v>246.05785592739647</v>
      </c>
    </row>
    <row r="124" spans="1:9" x14ac:dyDescent="0.25">
      <c r="A124" s="170" t="s">
        <v>83</v>
      </c>
      <c r="B124" s="28">
        <v>32</v>
      </c>
      <c r="C124" s="31">
        <v>11</v>
      </c>
      <c r="D124" s="32">
        <v>3157</v>
      </c>
      <c r="E124" s="28">
        <v>21</v>
      </c>
      <c r="F124" s="31">
        <v>10</v>
      </c>
      <c r="G124" s="32">
        <v>2704</v>
      </c>
      <c r="H124" s="139">
        <f t="shared" si="7"/>
        <v>34.375</v>
      </c>
      <c r="I124" s="140">
        <f t="shared" si="8"/>
        <v>47.619047619047613</v>
      </c>
    </row>
    <row r="125" spans="1:9" x14ac:dyDescent="0.25">
      <c r="A125" s="171" t="s">
        <v>8</v>
      </c>
      <c r="B125" s="141">
        <v>1176409</v>
      </c>
      <c r="C125" s="142">
        <v>1200461</v>
      </c>
      <c r="D125" s="143">
        <v>3157</v>
      </c>
      <c r="E125" s="141">
        <v>1178851</v>
      </c>
      <c r="F125" s="142">
        <v>1212485</v>
      </c>
      <c r="G125" s="143">
        <v>2704</v>
      </c>
      <c r="H125" s="139">
        <f t="shared" si="7"/>
        <v>102.04452703099007</v>
      </c>
      <c r="I125" s="140">
        <f t="shared" si="8"/>
        <v>102.85311714542379</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D2" sqref="D2:I4"/>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9" t="s">
        <v>59</v>
      </c>
      <c r="E2" s="240"/>
      <c r="F2" s="240"/>
      <c r="G2" s="240"/>
      <c r="H2" s="240"/>
      <c r="I2" s="240"/>
      <c r="J2" s="214" t="s">
        <v>2339</v>
      </c>
      <c r="K2" s="215"/>
    </row>
    <row r="3" spans="1:15" ht="15" customHeight="1" x14ac:dyDescent="0.3">
      <c r="D3" s="241"/>
      <c r="E3" s="249"/>
      <c r="F3" s="249"/>
      <c r="G3" s="249"/>
      <c r="H3" s="249"/>
      <c r="I3" s="249"/>
      <c r="J3" s="258"/>
      <c r="K3" s="216"/>
    </row>
    <row r="4" spans="1:15" ht="15.75" customHeight="1" thickBot="1" x14ac:dyDescent="0.35">
      <c r="D4" s="243"/>
      <c r="E4" s="244"/>
      <c r="F4" s="244"/>
      <c r="G4" s="244"/>
      <c r="H4" s="244"/>
      <c r="I4" s="244"/>
      <c r="J4" s="217"/>
      <c r="K4" s="218"/>
    </row>
    <row r="5" spans="1:15" ht="15" thickBot="1" x14ac:dyDescent="0.35">
      <c r="D5" s="211" t="s">
        <v>2336</v>
      </c>
      <c r="E5" s="212"/>
      <c r="F5" s="212"/>
      <c r="G5" s="212"/>
      <c r="H5" s="212"/>
      <c r="I5" s="212"/>
      <c r="J5" s="212"/>
      <c r="K5" s="213"/>
    </row>
    <row r="6" spans="1:15" x14ac:dyDescent="0.3">
      <c r="I6" s="194"/>
    </row>
    <row r="9" spans="1:15" ht="19.5" customHeight="1" x14ac:dyDescent="0.3">
      <c r="A9" s="250" t="s">
        <v>27</v>
      </c>
      <c r="B9" s="250"/>
      <c r="C9" s="250"/>
      <c r="D9" s="250"/>
      <c r="E9" s="250"/>
      <c r="F9" s="250"/>
      <c r="G9" s="250"/>
      <c r="H9" s="250"/>
      <c r="I9" s="250"/>
      <c r="J9" s="250"/>
      <c r="K9" s="250"/>
      <c r="L9" s="250"/>
      <c r="M9" s="250"/>
      <c r="N9" s="250"/>
    </row>
    <row r="10" spans="1:15" ht="19.5" customHeight="1" x14ac:dyDescent="0.3"/>
    <row r="11" spans="1:15" x14ac:dyDescent="0.3">
      <c r="A11" s="206" t="s">
        <v>0</v>
      </c>
      <c r="B11" s="208" t="s">
        <v>94</v>
      </c>
      <c r="C11" s="209"/>
      <c r="D11" s="209"/>
      <c r="E11" s="209"/>
      <c r="F11" s="209"/>
      <c r="G11" s="209"/>
      <c r="H11" s="209"/>
      <c r="I11" s="209"/>
      <c r="J11" s="209"/>
      <c r="K11" s="209"/>
      <c r="L11" s="209"/>
      <c r="M11" s="209"/>
      <c r="N11" s="210"/>
    </row>
    <row r="12" spans="1:15" x14ac:dyDescent="0.3">
      <c r="A12" s="207"/>
      <c r="B12" s="21" t="s">
        <v>1205</v>
      </c>
      <c r="C12" s="22" t="s">
        <v>1206</v>
      </c>
      <c r="D12" s="22" t="s">
        <v>1207</v>
      </c>
      <c r="E12" s="22" t="s">
        <v>1208</v>
      </c>
      <c r="F12" s="22" t="s">
        <v>1209</v>
      </c>
      <c r="G12" s="22" t="s">
        <v>1210</v>
      </c>
      <c r="H12" s="22" t="s">
        <v>1212</v>
      </c>
      <c r="I12" s="22" t="s">
        <v>2329</v>
      </c>
      <c r="J12" s="22" t="s">
        <v>2330</v>
      </c>
      <c r="K12" s="22" t="s">
        <v>2334</v>
      </c>
      <c r="L12" s="22" t="s">
        <v>2335</v>
      </c>
      <c r="M12" s="22" t="s">
        <v>2338</v>
      </c>
      <c r="N12" s="52" t="s">
        <v>2340</v>
      </c>
    </row>
    <row r="13" spans="1:15" x14ac:dyDescent="0.3">
      <c r="A13" s="3" t="s">
        <v>1</v>
      </c>
      <c r="B13" s="120">
        <v>7753651.7522</v>
      </c>
      <c r="C13" s="121">
        <v>7853537.8206059989</v>
      </c>
      <c r="D13" s="121">
        <v>7896092.3426340008</v>
      </c>
      <c r="E13" s="121">
        <v>7906429.5111679994</v>
      </c>
      <c r="F13" s="121">
        <v>8119018.7634579996</v>
      </c>
      <c r="G13" s="121">
        <v>8052116.2445599996</v>
      </c>
      <c r="H13" s="121">
        <v>7630795.0902190004</v>
      </c>
      <c r="I13" s="121">
        <v>8336207.4613999994</v>
      </c>
      <c r="J13" s="121">
        <v>8632959.2477000002</v>
      </c>
      <c r="K13" s="121">
        <v>8678688.3115020003</v>
      </c>
      <c r="L13" s="121">
        <v>8663788.9463</v>
      </c>
      <c r="M13" s="121">
        <v>8877538.4539019987</v>
      </c>
      <c r="N13" s="122">
        <v>8561277.5899999999</v>
      </c>
      <c r="O13" s="155"/>
    </row>
    <row r="14" spans="1:15" x14ac:dyDescent="0.3">
      <c r="A14" s="1" t="s">
        <v>91</v>
      </c>
      <c r="B14" s="76">
        <v>231727.00949999999</v>
      </c>
      <c r="C14" s="77">
        <v>211262.979104</v>
      </c>
      <c r="D14" s="77">
        <v>217287.03823399998</v>
      </c>
      <c r="E14" s="77">
        <v>233839.31659999999</v>
      </c>
      <c r="F14" s="77">
        <v>212141.404557</v>
      </c>
      <c r="G14" s="77">
        <v>300094.09259999997</v>
      </c>
      <c r="H14" s="77">
        <v>417679.44530000002</v>
      </c>
      <c r="I14" s="77">
        <v>284842.60580000002</v>
      </c>
      <c r="J14" s="77">
        <v>278027.26040000003</v>
      </c>
      <c r="K14" s="77">
        <v>260847.66799999998</v>
      </c>
      <c r="L14" s="77">
        <v>250427.39649999997</v>
      </c>
      <c r="M14" s="77">
        <v>265426.4008</v>
      </c>
      <c r="N14" s="78">
        <v>278035.53000000003</v>
      </c>
      <c r="O14" s="155"/>
    </row>
    <row r="15" spans="1:15" ht="15" customHeight="1" x14ac:dyDescent="0.3">
      <c r="A15" s="1" t="s">
        <v>92</v>
      </c>
      <c r="B15" s="76">
        <v>1169398.7002000001</v>
      </c>
      <c r="C15" s="77">
        <v>1187328.6044000001</v>
      </c>
      <c r="D15" s="77">
        <v>1202503.2825</v>
      </c>
      <c r="E15" s="77">
        <v>1188782.1217680001</v>
      </c>
      <c r="F15" s="77">
        <v>1180328.540631</v>
      </c>
      <c r="G15" s="77">
        <v>1034629.2631999999</v>
      </c>
      <c r="H15" s="77">
        <v>1147451.113162</v>
      </c>
      <c r="I15" s="77">
        <v>1291230.4327</v>
      </c>
      <c r="J15" s="77">
        <v>1310448.0282000001</v>
      </c>
      <c r="K15" s="77">
        <v>1331695.1865020001</v>
      </c>
      <c r="L15" s="77">
        <v>1331037.7635999999</v>
      </c>
      <c r="M15" s="77">
        <v>1327069.993302</v>
      </c>
      <c r="N15" s="78">
        <v>1311103.2357999999</v>
      </c>
      <c r="O15" s="155"/>
    </row>
    <row r="16" spans="1:15" x14ac:dyDescent="0.3">
      <c r="A16" s="1" t="s">
        <v>3</v>
      </c>
      <c r="B16" s="76">
        <v>1831429.6861</v>
      </c>
      <c r="C16" s="77">
        <v>1850178.3718999999</v>
      </c>
      <c r="D16" s="77">
        <v>1844067.0197000001</v>
      </c>
      <c r="E16" s="77">
        <v>1868393.1954999999</v>
      </c>
      <c r="F16" s="77">
        <v>1881947.9663269999</v>
      </c>
      <c r="G16" s="77">
        <v>1788594.3051799999</v>
      </c>
      <c r="H16" s="77">
        <v>1853767.0544</v>
      </c>
      <c r="I16" s="77">
        <v>1978385.223</v>
      </c>
      <c r="J16" s="77">
        <v>2025736.7871000001</v>
      </c>
      <c r="K16" s="77">
        <v>2053174.25</v>
      </c>
      <c r="L16" s="77">
        <v>2072876.9663</v>
      </c>
      <c r="M16" s="77">
        <v>2050179.7938000001</v>
      </c>
      <c r="N16" s="78">
        <v>2054093.9949</v>
      </c>
      <c r="O16" s="155"/>
    </row>
    <row r="17" spans="1:15" x14ac:dyDescent="0.3">
      <c r="A17" s="1" t="s">
        <v>4</v>
      </c>
      <c r="B17" s="76">
        <v>1988963.1169</v>
      </c>
      <c r="C17" s="77">
        <v>2099114.8928</v>
      </c>
      <c r="D17" s="77">
        <v>2100863.9071999998</v>
      </c>
      <c r="E17" s="77">
        <v>2108025.7969</v>
      </c>
      <c r="F17" s="77">
        <v>2098548.33709</v>
      </c>
      <c r="G17" s="77">
        <v>1973468.2194999999</v>
      </c>
      <c r="H17" s="77">
        <v>1982634.3363000001</v>
      </c>
      <c r="I17" s="77">
        <v>2171587.0540999998</v>
      </c>
      <c r="J17" s="77">
        <v>2201823.9312</v>
      </c>
      <c r="K17" s="77">
        <v>2272750.3674000003</v>
      </c>
      <c r="L17" s="77">
        <v>2268715.9588000001</v>
      </c>
      <c r="M17" s="77">
        <v>2121150.5374000003</v>
      </c>
      <c r="N17" s="78">
        <v>2192981.8624999998</v>
      </c>
      <c r="O17" s="155"/>
    </row>
    <row r="18" spans="1:15" x14ac:dyDescent="0.3">
      <c r="A18" s="2" t="s">
        <v>5</v>
      </c>
      <c r="B18" s="76">
        <v>2532133.2395000001</v>
      </c>
      <c r="C18" s="77">
        <v>2505652.9724019999</v>
      </c>
      <c r="D18" s="77">
        <v>2531371.0949999997</v>
      </c>
      <c r="E18" s="77">
        <v>2507389.0803999999</v>
      </c>
      <c r="F18" s="77">
        <v>2746052.5148530002</v>
      </c>
      <c r="G18" s="77">
        <v>2955330.3640800002</v>
      </c>
      <c r="H18" s="77">
        <v>2229263.141057</v>
      </c>
      <c r="I18" s="77">
        <v>2610162.1458000001</v>
      </c>
      <c r="J18" s="77">
        <v>2816923.2408000003</v>
      </c>
      <c r="K18" s="77">
        <v>2760220.8396000001</v>
      </c>
      <c r="L18" s="77">
        <v>2740730.8610999999</v>
      </c>
      <c r="M18" s="77">
        <v>3113711.7286</v>
      </c>
      <c r="N18" s="78">
        <v>2725062.9668000001</v>
      </c>
      <c r="O18" s="155"/>
    </row>
    <row r="19" spans="1:15" x14ac:dyDescent="0.3">
      <c r="A19" s="3" t="s">
        <v>2</v>
      </c>
      <c r="B19" s="120">
        <v>939455.44420000003</v>
      </c>
      <c r="C19" s="121">
        <v>954911.1743999999</v>
      </c>
      <c r="D19" s="121">
        <v>965527.88580000005</v>
      </c>
      <c r="E19" s="121">
        <v>974559.99690000014</v>
      </c>
      <c r="F19" s="121">
        <v>977452.47649999999</v>
      </c>
      <c r="G19" s="121">
        <v>954639.04929999996</v>
      </c>
      <c r="H19" s="121">
        <v>881570.60739999986</v>
      </c>
      <c r="I19" s="121">
        <v>943324.55499999993</v>
      </c>
      <c r="J19" s="121">
        <v>989236.36459999997</v>
      </c>
      <c r="K19" s="121">
        <v>1018173.5316</v>
      </c>
      <c r="L19" s="121">
        <v>1033765.51</v>
      </c>
      <c r="M19" s="121">
        <v>1040720.4653</v>
      </c>
      <c r="N19" s="122">
        <v>1047446.9138</v>
      </c>
      <c r="O19" s="155"/>
    </row>
    <row r="20" spans="1:15" x14ac:dyDescent="0.3">
      <c r="A20" s="1" t="s">
        <v>91</v>
      </c>
      <c r="B20" s="76">
        <v>11226.094300000001</v>
      </c>
      <c r="C20" s="77">
        <v>9642.6484999999993</v>
      </c>
      <c r="D20" s="77">
        <v>9987.8930999999993</v>
      </c>
      <c r="E20" s="77">
        <v>10590.315500000001</v>
      </c>
      <c r="F20" s="77">
        <v>11321.821599999999</v>
      </c>
      <c r="G20" s="77">
        <v>25210.892899999999</v>
      </c>
      <c r="H20" s="77">
        <v>18538.700400000002</v>
      </c>
      <c r="I20" s="77">
        <v>19386.6695</v>
      </c>
      <c r="J20" s="77">
        <v>16738.8069</v>
      </c>
      <c r="K20" s="77">
        <v>14498.585499999999</v>
      </c>
      <c r="L20" s="77">
        <v>13764.0101</v>
      </c>
      <c r="M20" s="77">
        <v>13582.074500000001</v>
      </c>
      <c r="N20" s="78">
        <v>15414.623</v>
      </c>
      <c r="O20" s="155"/>
    </row>
    <row r="21" spans="1:15" x14ac:dyDescent="0.3">
      <c r="A21" s="1" t="s">
        <v>92</v>
      </c>
      <c r="B21" s="76">
        <v>428916.35119999998</v>
      </c>
      <c r="C21" s="77">
        <v>431411.75339999999</v>
      </c>
      <c r="D21" s="77">
        <v>432136.63990000001</v>
      </c>
      <c r="E21" s="77">
        <v>430286.11190000002</v>
      </c>
      <c r="F21" s="77">
        <v>423221.52779999998</v>
      </c>
      <c r="G21" s="77">
        <v>396432.86810000002</v>
      </c>
      <c r="H21" s="77">
        <v>455305.92420000001</v>
      </c>
      <c r="I21" s="77">
        <v>460424.28580000001</v>
      </c>
      <c r="J21" s="77">
        <v>475750.08120000002</v>
      </c>
      <c r="K21" s="77">
        <v>483347.02649999998</v>
      </c>
      <c r="L21" s="77">
        <v>487074.01270000002</v>
      </c>
      <c r="M21" s="77">
        <v>490813.62430000002</v>
      </c>
      <c r="N21" s="78">
        <v>489379.71669999999</v>
      </c>
      <c r="O21" s="155"/>
    </row>
    <row r="22" spans="1:15" x14ac:dyDescent="0.3">
      <c r="A22" s="1" t="s">
        <v>3</v>
      </c>
      <c r="B22" s="76">
        <v>194701.35879999999</v>
      </c>
      <c r="C22" s="77">
        <v>198450.62349999999</v>
      </c>
      <c r="D22" s="77">
        <v>202755.57800000001</v>
      </c>
      <c r="E22" s="77">
        <v>206377.7138</v>
      </c>
      <c r="F22" s="77">
        <v>206405.0344</v>
      </c>
      <c r="G22" s="77">
        <v>179632.19010000001</v>
      </c>
      <c r="H22" s="77">
        <v>139012.3842</v>
      </c>
      <c r="I22" s="77">
        <v>169850.58009999999</v>
      </c>
      <c r="J22" s="77">
        <v>189329.62289999999</v>
      </c>
      <c r="K22" s="77">
        <v>199160.96230000001</v>
      </c>
      <c r="L22" s="77">
        <v>205936.5448</v>
      </c>
      <c r="M22" s="77">
        <v>209927.48670000001</v>
      </c>
      <c r="N22" s="78">
        <v>210750.03229999999</v>
      </c>
      <c r="O22" s="155"/>
    </row>
    <row r="23" spans="1:15" x14ac:dyDescent="0.3">
      <c r="A23" s="1" t="s">
        <v>4</v>
      </c>
      <c r="B23" s="76">
        <v>154712.7493</v>
      </c>
      <c r="C23" s="77">
        <v>159649.1684</v>
      </c>
      <c r="D23" s="77">
        <v>162904.20569999999</v>
      </c>
      <c r="E23" s="77">
        <v>166468.70680000001</v>
      </c>
      <c r="F23" s="77">
        <v>171249.41699999999</v>
      </c>
      <c r="G23" s="77">
        <v>165075.69070000001</v>
      </c>
      <c r="H23" s="77">
        <v>126510.5717</v>
      </c>
      <c r="I23" s="77">
        <v>144388.4572</v>
      </c>
      <c r="J23" s="77">
        <v>155532.3254</v>
      </c>
      <c r="K23" s="77">
        <v>162129.3058</v>
      </c>
      <c r="L23" s="77">
        <v>168006.4785</v>
      </c>
      <c r="M23" s="77">
        <v>169219.08979999999</v>
      </c>
      <c r="N23" s="78">
        <v>169416.78640000001</v>
      </c>
      <c r="O23" s="155"/>
    </row>
    <row r="24" spans="1:15" x14ac:dyDescent="0.3">
      <c r="A24" s="2" t="s">
        <v>5</v>
      </c>
      <c r="B24" s="76">
        <v>149898.89060000001</v>
      </c>
      <c r="C24" s="77">
        <v>155756.98060000001</v>
      </c>
      <c r="D24" s="77">
        <v>157743.56909999999</v>
      </c>
      <c r="E24" s="77">
        <v>160837.1489</v>
      </c>
      <c r="F24" s="77">
        <v>165254.67569999999</v>
      </c>
      <c r="G24" s="77">
        <v>188287.4075</v>
      </c>
      <c r="H24" s="77">
        <v>142203.0269</v>
      </c>
      <c r="I24" s="77">
        <v>149274.5624</v>
      </c>
      <c r="J24" s="77">
        <v>151885.5282</v>
      </c>
      <c r="K24" s="77">
        <v>159037.65150000001</v>
      </c>
      <c r="L24" s="77">
        <v>158984.4639</v>
      </c>
      <c r="M24" s="77">
        <v>157178.19</v>
      </c>
      <c r="N24" s="78">
        <v>162485.75539999999</v>
      </c>
      <c r="O24" s="155"/>
    </row>
    <row r="25" spans="1:15" x14ac:dyDescent="0.3">
      <c r="A25" s="3" t="s">
        <v>6</v>
      </c>
      <c r="B25" s="120">
        <v>6814196.3080000002</v>
      </c>
      <c r="C25" s="121">
        <v>6898626.646205999</v>
      </c>
      <c r="D25" s="121">
        <v>6930564.4568340005</v>
      </c>
      <c r="E25" s="121">
        <v>6931869.5142679997</v>
      </c>
      <c r="F25" s="121">
        <v>7141566.2869579997</v>
      </c>
      <c r="G25" s="121">
        <v>7097477.1952599995</v>
      </c>
      <c r="H25" s="121">
        <v>6749224.4828190003</v>
      </c>
      <c r="I25" s="121">
        <v>7392882.9063999997</v>
      </c>
      <c r="J25" s="121">
        <v>7643722.8831000002</v>
      </c>
      <c r="K25" s="121">
        <v>7660514.779902</v>
      </c>
      <c r="L25" s="121">
        <v>7630023.4363000002</v>
      </c>
      <c r="M25" s="121">
        <v>7836817.9886019994</v>
      </c>
      <c r="N25" s="122">
        <v>7513830.6762000006</v>
      </c>
      <c r="O25" s="155"/>
    </row>
    <row r="26" spans="1:15" x14ac:dyDescent="0.3">
      <c r="A26" s="1" t="s">
        <v>91</v>
      </c>
      <c r="B26" s="76">
        <v>220500.91519999999</v>
      </c>
      <c r="C26" s="77">
        <v>201620.33060399999</v>
      </c>
      <c r="D26" s="77">
        <v>207299.14513399999</v>
      </c>
      <c r="E26" s="77">
        <v>223249.00109999999</v>
      </c>
      <c r="F26" s="77">
        <v>200819.58295700001</v>
      </c>
      <c r="G26" s="77">
        <v>274883.1997</v>
      </c>
      <c r="H26" s="77">
        <v>399140.74489999999</v>
      </c>
      <c r="I26" s="77">
        <v>265455.9363</v>
      </c>
      <c r="J26" s="77">
        <v>261288.4535</v>
      </c>
      <c r="K26" s="77">
        <v>246349.08249999999</v>
      </c>
      <c r="L26" s="77">
        <v>236663.38639999999</v>
      </c>
      <c r="M26" s="77">
        <v>251844.32629999999</v>
      </c>
      <c r="N26" s="78">
        <v>262620.90700000001</v>
      </c>
      <c r="O26" s="155"/>
    </row>
    <row r="27" spans="1:15" x14ac:dyDescent="0.3">
      <c r="A27" s="1" t="s">
        <v>92</v>
      </c>
      <c r="B27" s="76">
        <v>740482.34900000005</v>
      </c>
      <c r="C27" s="77">
        <v>755916.85100000002</v>
      </c>
      <c r="D27" s="77">
        <v>770366.64260000002</v>
      </c>
      <c r="E27" s="77">
        <v>758496.00986800005</v>
      </c>
      <c r="F27" s="77">
        <v>757107.01283100003</v>
      </c>
      <c r="G27" s="77">
        <v>638196.39509999997</v>
      </c>
      <c r="H27" s="77">
        <v>692145.18896199996</v>
      </c>
      <c r="I27" s="77">
        <v>830806.14690000005</v>
      </c>
      <c r="J27" s="77">
        <v>834697.94700000004</v>
      </c>
      <c r="K27" s="77">
        <v>848348.16000200005</v>
      </c>
      <c r="L27" s="77">
        <v>843963.75089999998</v>
      </c>
      <c r="M27" s="77">
        <v>836256.36900199996</v>
      </c>
      <c r="N27" s="78">
        <v>821723.51910000003</v>
      </c>
      <c r="O27" s="155"/>
    </row>
    <row r="28" spans="1:15" x14ac:dyDescent="0.3">
      <c r="A28" s="1" t="s">
        <v>3</v>
      </c>
      <c r="B28" s="76">
        <v>1636728.3273</v>
      </c>
      <c r="C28" s="77">
        <v>1651727.7483999999</v>
      </c>
      <c r="D28" s="77">
        <v>1641311.4417000001</v>
      </c>
      <c r="E28" s="77">
        <v>1662015.4816999999</v>
      </c>
      <c r="F28" s="77">
        <v>1675542.9319269999</v>
      </c>
      <c r="G28" s="77">
        <v>1608962.1150799999</v>
      </c>
      <c r="H28" s="77">
        <v>1714754.6702000001</v>
      </c>
      <c r="I28" s="77">
        <v>1808534.6429000001</v>
      </c>
      <c r="J28" s="77">
        <v>1836407.1642</v>
      </c>
      <c r="K28" s="77">
        <v>1854013.2877</v>
      </c>
      <c r="L28" s="77">
        <v>1866940.4214999999</v>
      </c>
      <c r="M28" s="77">
        <v>1840252.3071000001</v>
      </c>
      <c r="N28" s="78">
        <v>1843343.9626</v>
      </c>
      <c r="O28" s="155"/>
    </row>
    <row r="29" spans="1:15" x14ac:dyDescent="0.3">
      <c r="A29" s="1" t="s">
        <v>4</v>
      </c>
      <c r="B29" s="76">
        <v>1834250.3676</v>
      </c>
      <c r="C29" s="77">
        <v>1939465.7243999999</v>
      </c>
      <c r="D29" s="77">
        <v>1937959.7015</v>
      </c>
      <c r="E29" s="77">
        <v>1941557.0900999999</v>
      </c>
      <c r="F29" s="77">
        <v>1927298.9200899999</v>
      </c>
      <c r="G29" s="77">
        <v>1808392.5288</v>
      </c>
      <c r="H29" s="77">
        <v>1856123.7646000001</v>
      </c>
      <c r="I29" s="77">
        <v>2027198.5969</v>
      </c>
      <c r="J29" s="77">
        <v>2046291.6058</v>
      </c>
      <c r="K29" s="77">
        <v>2110621.0616000001</v>
      </c>
      <c r="L29" s="77">
        <v>2100709.4802999999</v>
      </c>
      <c r="M29" s="77">
        <v>1951931.4476000001</v>
      </c>
      <c r="N29" s="78">
        <v>2023565.0760999999</v>
      </c>
      <c r="O29" s="155"/>
    </row>
    <row r="30" spans="1:15" x14ac:dyDescent="0.3">
      <c r="A30" s="2" t="s">
        <v>5</v>
      </c>
      <c r="B30" s="79">
        <v>2382234.3489000001</v>
      </c>
      <c r="C30" s="80">
        <v>2349895.991802</v>
      </c>
      <c r="D30" s="80">
        <v>2373627.5258999998</v>
      </c>
      <c r="E30" s="80">
        <v>2346551.9314999999</v>
      </c>
      <c r="F30" s="80">
        <v>2580797.8391530002</v>
      </c>
      <c r="G30" s="80">
        <v>2767042.95658</v>
      </c>
      <c r="H30" s="80">
        <v>2087060.1141570001</v>
      </c>
      <c r="I30" s="80">
        <v>2460887.5833999999</v>
      </c>
      <c r="J30" s="80">
        <v>2665037.7126000002</v>
      </c>
      <c r="K30" s="80">
        <v>2601183.1880999999</v>
      </c>
      <c r="L30" s="80">
        <v>2581746.3972</v>
      </c>
      <c r="M30" s="80">
        <v>2956533.5386000001</v>
      </c>
      <c r="N30" s="81">
        <v>2562577.2113999999</v>
      </c>
      <c r="O30" s="155"/>
    </row>
    <row r="31" spans="1:15" x14ac:dyDescent="0.3">
      <c r="A31" s="3" t="s">
        <v>32</v>
      </c>
      <c r="B31" s="120">
        <v>5434611.5992000001</v>
      </c>
      <c r="C31" s="121">
        <v>5513296.9813060006</v>
      </c>
      <c r="D31" s="121">
        <v>5528302.7246340001</v>
      </c>
      <c r="E31" s="121">
        <v>5530176.823268</v>
      </c>
      <c r="F31" s="121">
        <v>5662895.3948980002</v>
      </c>
      <c r="G31" s="121">
        <v>5655120.0541599998</v>
      </c>
      <c r="H31" s="121">
        <v>5423480.1127189994</v>
      </c>
      <c r="I31" s="121">
        <v>5873146.9835999999</v>
      </c>
      <c r="J31" s="121">
        <v>6095787.6861999994</v>
      </c>
      <c r="K31" s="121">
        <v>6080734.1864999998</v>
      </c>
      <c r="L31" s="121">
        <v>6042033.8137999997</v>
      </c>
      <c r="M31" s="121">
        <v>6126665.8199999994</v>
      </c>
      <c r="N31" s="122">
        <v>5959344.4522999991</v>
      </c>
      <c r="O31" s="155"/>
    </row>
    <row r="32" spans="1:15" x14ac:dyDescent="0.3">
      <c r="A32" s="1" t="s">
        <v>91</v>
      </c>
      <c r="B32" s="76">
        <v>210472.77100000001</v>
      </c>
      <c r="C32" s="77">
        <v>192023.44080400001</v>
      </c>
      <c r="D32" s="77">
        <v>199955.19583400001</v>
      </c>
      <c r="E32" s="77">
        <v>205147.2703</v>
      </c>
      <c r="F32" s="77">
        <v>189878.089657</v>
      </c>
      <c r="G32" s="77">
        <v>264926.76610000001</v>
      </c>
      <c r="H32" s="77">
        <v>384297.4241</v>
      </c>
      <c r="I32" s="77">
        <v>253174.89799999999</v>
      </c>
      <c r="J32" s="77">
        <v>252704.9664</v>
      </c>
      <c r="K32" s="77">
        <v>236013.43100000001</v>
      </c>
      <c r="L32" s="77">
        <v>228437.7028</v>
      </c>
      <c r="M32" s="77">
        <v>240819.807</v>
      </c>
      <c r="N32" s="78">
        <v>249569.28270000001</v>
      </c>
    </row>
    <row r="33" spans="1:14" x14ac:dyDescent="0.3">
      <c r="A33" s="1" t="s">
        <v>92</v>
      </c>
      <c r="B33" s="76">
        <v>670746.54810000001</v>
      </c>
      <c r="C33" s="77">
        <v>682647.16639999999</v>
      </c>
      <c r="D33" s="77">
        <v>693389.64350000001</v>
      </c>
      <c r="E33" s="77">
        <v>683022.256268</v>
      </c>
      <c r="F33" s="77">
        <v>677415.53217100003</v>
      </c>
      <c r="G33" s="77">
        <v>562916.90119999996</v>
      </c>
      <c r="H33" s="77">
        <v>612068.87596199999</v>
      </c>
      <c r="I33" s="77">
        <v>746002.57239999995</v>
      </c>
      <c r="J33" s="77">
        <v>745382.30339999998</v>
      </c>
      <c r="K33" s="77">
        <v>758800.33160000003</v>
      </c>
      <c r="L33" s="77">
        <v>750552.60450000002</v>
      </c>
      <c r="M33" s="77">
        <v>746308.13009999995</v>
      </c>
      <c r="N33" s="78">
        <v>731644.3763</v>
      </c>
    </row>
    <row r="34" spans="1:14" x14ac:dyDescent="0.3">
      <c r="A34" s="1" t="s">
        <v>3</v>
      </c>
      <c r="B34" s="76">
        <v>1544606.4127</v>
      </c>
      <c r="C34" s="77">
        <v>1561257.3746</v>
      </c>
      <c r="D34" s="77">
        <v>1550773.2631000001</v>
      </c>
      <c r="E34" s="77">
        <v>1569313.7715</v>
      </c>
      <c r="F34" s="77">
        <v>1586443.9112269999</v>
      </c>
      <c r="G34" s="77">
        <v>1515768.5942800001</v>
      </c>
      <c r="H34" s="77">
        <v>1593328.6403000001</v>
      </c>
      <c r="I34" s="77">
        <v>1700192.2564999999</v>
      </c>
      <c r="J34" s="77">
        <v>1731765.1466000001</v>
      </c>
      <c r="K34" s="77">
        <v>1749541.2328999999</v>
      </c>
      <c r="L34" s="77">
        <v>1762800.6861</v>
      </c>
      <c r="M34" s="77">
        <v>1743929.6074999999</v>
      </c>
      <c r="N34" s="78">
        <v>1744283.8757</v>
      </c>
    </row>
    <row r="35" spans="1:14" ht="15" customHeight="1" x14ac:dyDescent="0.3">
      <c r="A35" s="1" t="s">
        <v>4</v>
      </c>
      <c r="B35" s="76">
        <v>1403089.1598</v>
      </c>
      <c r="C35" s="77">
        <v>1456411.4791000001</v>
      </c>
      <c r="D35" s="77">
        <v>1448453.2168000001</v>
      </c>
      <c r="E35" s="77">
        <v>1450034.8695</v>
      </c>
      <c r="F35" s="77">
        <v>1476175.32779</v>
      </c>
      <c r="G35" s="77">
        <v>1391090.2801999999</v>
      </c>
      <c r="H35" s="77">
        <v>1365059.8077</v>
      </c>
      <c r="I35" s="77">
        <v>1500206.5756000001</v>
      </c>
      <c r="J35" s="77">
        <v>1511003.6135</v>
      </c>
      <c r="K35" s="77">
        <v>1571142.2054999999</v>
      </c>
      <c r="L35" s="77">
        <v>1562101.0101000001</v>
      </c>
      <c r="M35" s="77">
        <v>1515809.0665</v>
      </c>
      <c r="N35" s="78">
        <v>1546341.3740999999</v>
      </c>
    </row>
    <row r="36" spans="1:14" ht="15.9" customHeight="1" x14ac:dyDescent="0.3">
      <c r="A36" s="2" t="s">
        <v>5</v>
      </c>
      <c r="B36" s="79">
        <v>1605696.7076000001</v>
      </c>
      <c r="C36" s="80">
        <v>1620957.5204020001</v>
      </c>
      <c r="D36" s="80">
        <v>1635731.4054</v>
      </c>
      <c r="E36" s="80">
        <v>1622658.6557</v>
      </c>
      <c r="F36" s="80">
        <v>1732982.5340529999</v>
      </c>
      <c r="G36" s="80">
        <v>1920417.51238</v>
      </c>
      <c r="H36" s="80">
        <v>1468725.3646569999</v>
      </c>
      <c r="I36" s="80">
        <v>1673570.6810999999</v>
      </c>
      <c r="J36" s="80">
        <v>1854931.6562999999</v>
      </c>
      <c r="K36" s="80">
        <v>1765236.9855</v>
      </c>
      <c r="L36" s="80">
        <v>1738141.8103</v>
      </c>
      <c r="M36" s="80">
        <v>1879799.2089</v>
      </c>
      <c r="N36" s="81">
        <v>1687505.5434999999</v>
      </c>
    </row>
    <row r="38" spans="1:14" x14ac:dyDescent="0.3">
      <c r="A38" s="17"/>
    </row>
    <row r="39" spans="1:14" x14ac:dyDescent="0.3">
      <c r="A39" s="9"/>
    </row>
    <row r="41" spans="1:14" ht="15" customHeight="1" x14ac:dyDescent="0.3">
      <c r="A41" s="250" t="s">
        <v>25</v>
      </c>
      <c r="B41" s="250"/>
      <c r="C41" s="250"/>
      <c r="D41" s="250"/>
      <c r="E41" s="250"/>
      <c r="F41" s="250"/>
      <c r="G41" s="250"/>
      <c r="H41" s="250"/>
      <c r="I41" s="250"/>
      <c r="J41" s="250"/>
      <c r="K41" s="250"/>
      <c r="L41" s="250"/>
      <c r="M41" s="250"/>
      <c r="N41" s="250"/>
    </row>
    <row r="43" spans="1:14" x14ac:dyDescent="0.3">
      <c r="A43" s="234" t="s">
        <v>7</v>
      </c>
      <c r="B43" s="246" t="s">
        <v>22</v>
      </c>
      <c r="C43" s="247"/>
      <c r="D43" s="247"/>
      <c r="E43" s="247"/>
      <c r="F43" s="247"/>
      <c r="G43" s="247"/>
      <c r="H43" s="248"/>
    </row>
    <row r="44" spans="1:14" x14ac:dyDescent="0.3">
      <c r="A44" s="235"/>
      <c r="B44" s="84" t="s">
        <v>8</v>
      </c>
      <c r="C44" s="154" t="s">
        <v>56</v>
      </c>
      <c r="D44" s="154" t="s">
        <v>57</v>
      </c>
      <c r="E44" s="154" t="s">
        <v>23</v>
      </c>
      <c r="F44" s="154" t="s">
        <v>24</v>
      </c>
      <c r="G44" s="154" t="s">
        <v>1196</v>
      </c>
      <c r="H44" s="69" t="s">
        <v>1197</v>
      </c>
    </row>
    <row r="45" spans="1:14" x14ac:dyDescent="0.3">
      <c r="A45" s="152" t="s">
        <v>1205</v>
      </c>
      <c r="B45" s="165">
        <v>6814196.3080000002</v>
      </c>
      <c r="C45" s="145">
        <v>818065.29760000005</v>
      </c>
      <c r="D45" s="145">
        <v>1670002.9613000001</v>
      </c>
      <c r="E45" s="145">
        <v>155882.8236</v>
      </c>
      <c r="F45" s="145">
        <v>944430.55240000004</v>
      </c>
      <c r="G45" s="145">
        <v>2968401.8615999999</v>
      </c>
      <c r="H45" s="146">
        <v>257412.81150000001</v>
      </c>
    </row>
    <row r="46" spans="1:14" x14ac:dyDescent="0.3">
      <c r="A46" s="152" t="s">
        <v>1206</v>
      </c>
      <c r="B46" s="166">
        <v>6898626.646205999</v>
      </c>
      <c r="C46" s="147">
        <v>832488.37659999996</v>
      </c>
      <c r="D46" s="147">
        <v>1704115.899</v>
      </c>
      <c r="E46" s="147">
        <v>160537.63540299999</v>
      </c>
      <c r="F46" s="147">
        <v>944209.28</v>
      </c>
      <c r="G46" s="147">
        <v>3005024.0384</v>
      </c>
      <c r="H46" s="148">
        <v>252251.416803</v>
      </c>
    </row>
    <row r="47" spans="1:14" x14ac:dyDescent="0.3">
      <c r="A47" s="152" t="s">
        <v>1207</v>
      </c>
      <c r="B47" s="166">
        <v>6930564.4568340005</v>
      </c>
      <c r="C47" s="147">
        <v>837615.13913400006</v>
      </c>
      <c r="D47" s="147">
        <v>1714513.98</v>
      </c>
      <c r="E47" s="147">
        <v>162438.5551</v>
      </c>
      <c r="F47" s="147">
        <v>946493.049</v>
      </c>
      <c r="G47" s="147">
        <v>3014546.4641</v>
      </c>
      <c r="H47" s="148">
        <v>254957.26949999999</v>
      </c>
    </row>
    <row r="48" spans="1:14" x14ac:dyDescent="0.3">
      <c r="A48" s="152" t="s">
        <v>1208</v>
      </c>
      <c r="B48" s="166">
        <v>6931869.5142680006</v>
      </c>
      <c r="C48" s="147">
        <v>838999.51630000002</v>
      </c>
      <c r="D48" s="147">
        <v>1712258.8352999999</v>
      </c>
      <c r="E48" s="147">
        <v>162372.24483400001</v>
      </c>
      <c r="F48" s="147">
        <v>947709.54429999995</v>
      </c>
      <c r="G48" s="147">
        <v>3016107.2422000002</v>
      </c>
      <c r="H48" s="148">
        <v>254422.13133400001</v>
      </c>
    </row>
    <row r="49" spans="1:14" x14ac:dyDescent="0.3">
      <c r="A49" s="152" t="s">
        <v>1209</v>
      </c>
      <c r="B49" s="166">
        <v>7141566.2869579997</v>
      </c>
      <c r="C49" s="147">
        <v>854459.189793</v>
      </c>
      <c r="D49" s="147">
        <v>1752026.1572</v>
      </c>
      <c r="E49" s="147">
        <v>167658.09240299999</v>
      </c>
      <c r="F49" s="147">
        <v>992208.65273199999</v>
      </c>
      <c r="G49" s="147">
        <v>3090036.5186999999</v>
      </c>
      <c r="H49" s="148">
        <v>285177.67612999998</v>
      </c>
    </row>
    <row r="50" spans="1:14" x14ac:dyDescent="0.3">
      <c r="A50" s="152" t="s">
        <v>1210</v>
      </c>
      <c r="B50" s="166">
        <v>7097477.1952599995</v>
      </c>
      <c r="C50" s="147">
        <v>849869.08585999999</v>
      </c>
      <c r="D50" s="147">
        <v>1776922.2113999999</v>
      </c>
      <c r="E50" s="147">
        <v>180163.16709999999</v>
      </c>
      <c r="F50" s="147">
        <v>960456.75870000001</v>
      </c>
      <c r="G50" s="147">
        <v>3050327.3372</v>
      </c>
      <c r="H50" s="148">
        <v>279738.63500000001</v>
      </c>
    </row>
    <row r="51" spans="1:14" x14ac:dyDescent="0.3">
      <c r="A51" s="152" t="s">
        <v>1212</v>
      </c>
      <c r="B51" s="166">
        <v>6749224.4828190003</v>
      </c>
      <c r="C51" s="147">
        <v>821498.27262199996</v>
      </c>
      <c r="D51" s="147">
        <v>1651299.3478000001</v>
      </c>
      <c r="E51" s="147">
        <v>150083.55894300001</v>
      </c>
      <c r="F51" s="147">
        <v>914753.67223999999</v>
      </c>
      <c r="G51" s="147">
        <v>2987474.5471000001</v>
      </c>
      <c r="H51" s="148">
        <v>224115.084114</v>
      </c>
    </row>
    <row r="52" spans="1:14" x14ac:dyDescent="0.3">
      <c r="A52" s="152" t="s">
        <v>2329</v>
      </c>
      <c r="B52" s="166">
        <v>7392882.9063999997</v>
      </c>
      <c r="C52" s="147">
        <v>900323.21519999998</v>
      </c>
      <c r="D52" s="147">
        <v>1823076.4199000001</v>
      </c>
      <c r="E52" s="147">
        <v>170913.43100000001</v>
      </c>
      <c r="F52" s="147">
        <v>1009804.3166</v>
      </c>
      <c r="G52" s="147">
        <v>3220858.3771000002</v>
      </c>
      <c r="H52" s="148">
        <v>267907.14659999998</v>
      </c>
    </row>
    <row r="53" spans="1:14" ht="15" customHeight="1" x14ac:dyDescent="0.3">
      <c r="A53" s="152" t="s">
        <v>2330</v>
      </c>
      <c r="B53" s="166">
        <v>7643722.8831000002</v>
      </c>
      <c r="C53" s="147">
        <v>919144.11840000004</v>
      </c>
      <c r="D53" s="147">
        <v>1912568.4084999999</v>
      </c>
      <c r="E53" s="147">
        <v>180766.0828</v>
      </c>
      <c r="F53" s="147">
        <v>1026961.3192</v>
      </c>
      <c r="G53" s="147">
        <v>3322140.4615000002</v>
      </c>
      <c r="H53" s="148">
        <v>282142.4927</v>
      </c>
    </row>
    <row r="54" spans="1:14" x14ac:dyDescent="0.3">
      <c r="A54" s="152" t="s">
        <v>2334</v>
      </c>
      <c r="B54" s="166">
        <v>7660514.779902</v>
      </c>
      <c r="C54" s="147">
        <v>928824.91359999997</v>
      </c>
      <c r="D54" s="147">
        <v>1903221.6575</v>
      </c>
      <c r="E54" s="147">
        <v>180193.7248</v>
      </c>
      <c r="F54" s="147">
        <v>1041645.9016</v>
      </c>
      <c r="G54" s="147">
        <v>3325985.325501</v>
      </c>
      <c r="H54" s="148">
        <v>280643.25690099999</v>
      </c>
    </row>
    <row r="55" spans="1:14" x14ac:dyDescent="0.3">
      <c r="A55" s="152" t="s">
        <v>2335</v>
      </c>
      <c r="B55" s="166">
        <v>7630023.4362999992</v>
      </c>
      <c r="C55" s="147">
        <v>928198.61640000006</v>
      </c>
      <c r="D55" s="147">
        <v>1884915.6813999999</v>
      </c>
      <c r="E55" s="147">
        <v>177926.9326</v>
      </c>
      <c r="F55" s="147">
        <v>1043774.6986</v>
      </c>
      <c r="G55" s="147">
        <v>3312821.3158999998</v>
      </c>
      <c r="H55" s="148">
        <v>282386.19140000001</v>
      </c>
    </row>
    <row r="56" spans="1:14" x14ac:dyDescent="0.3">
      <c r="A56" s="152" t="s">
        <v>2338</v>
      </c>
      <c r="B56" s="166">
        <v>7836817.9886020003</v>
      </c>
      <c r="C56" s="147">
        <v>957385.25730000006</v>
      </c>
      <c r="D56" s="147">
        <v>1952471.8901</v>
      </c>
      <c r="E56" s="147">
        <v>194749.82620000001</v>
      </c>
      <c r="F56" s="147">
        <v>1076324.4569999999</v>
      </c>
      <c r="G56" s="147">
        <v>3342946.2097009998</v>
      </c>
      <c r="H56" s="148">
        <v>312940.34830100002</v>
      </c>
    </row>
    <row r="57" spans="1:14" x14ac:dyDescent="0.3">
      <c r="A57" s="153" t="s">
        <v>2340</v>
      </c>
      <c r="B57" s="167">
        <v>7513830.6762000006</v>
      </c>
      <c r="C57" s="149">
        <v>907992.36219999997</v>
      </c>
      <c r="D57" s="149">
        <v>1828257.4044999999</v>
      </c>
      <c r="E57" s="149">
        <v>171258.78719999999</v>
      </c>
      <c r="F57" s="149">
        <v>1043067.0693</v>
      </c>
      <c r="G57" s="149">
        <v>3281882.9116000002</v>
      </c>
      <c r="H57" s="150">
        <v>281372.14140000002</v>
      </c>
    </row>
    <row r="59" spans="1:14" x14ac:dyDescent="0.3">
      <c r="A59" s="16"/>
    </row>
    <row r="60" spans="1:14" x14ac:dyDescent="0.3">
      <c r="B60" s="15"/>
      <c r="C60" s="15"/>
    </row>
    <row r="61" spans="1:14" ht="15" customHeight="1" x14ac:dyDescent="0.3">
      <c r="A61" s="250" t="s">
        <v>95</v>
      </c>
      <c r="B61" s="250"/>
      <c r="C61" s="250"/>
      <c r="D61" s="250"/>
      <c r="E61" s="250"/>
      <c r="F61" s="250"/>
      <c r="G61" s="250"/>
      <c r="H61" s="250"/>
      <c r="I61" s="250"/>
      <c r="J61" s="250"/>
      <c r="K61" s="250"/>
      <c r="L61" s="250"/>
      <c r="M61" s="250"/>
      <c r="N61" s="250"/>
    </row>
    <row r="63" spans="1:14" x14ac:dyDescent="0.3">
      <c r="A63" s="234" t="s">
        <v>7</v>
      </c>
      <c r="B63" s="246" t="s">
        <v>22</v>
      </c>
      <c r="C63" s="247"/>
      <c r="D63" s="247"/>
      <c r="E63" s="247"/>
      <c r="F63" s="247"/>
      <c r="G63" s="247"/>
      <c r="H63" s="248"/>
    </row>
    <row r="64" spans="1:14" x14ac:dyDescent="0.3">
      <c r="A64" s="235"/>
      <c r="B64" s="84" t="s">
        <v>8</v>
      </c>
      <c r="C64" s="154" t="s">
        <v>56</v>
      </c>
      <c r="D64" s="154" t="s">
        <v>57</v>
      </c>
      <c r="E64" s="154" t="s">
        <v>23</v>
      </c>
      <c r="F64" s="154" t="s">
        <v>24</v>
      </c>
      <c r="G64" s="154" t="s">
        <v>1196</v>
      </c>
      <c r="H64" s="69" t="s">
        <v>1197</v>
      </c>
    </row>
    <row r="65" spans="1:8" x14ac:dyDescent="0.3">
      <c r="A65" s="152" t="s">
        <v>1205</v>
      </c>
      <c r="B65" s="165">
        <v>5434611.5992000001</v>
      </c>
      <c r="C65" s="145">
        <v>436192.02960000001</v>
      </c>
      <c r="D65" s="145">
        <v>1114206.5660999999</v>
      </c>
      <c r="E65" s="145">
        <v>80903.0766</v>
      </c>
      <c r="F65" s="145">
        <v>752496.86730000004</v>
      </c>
      <c r="G65" s="145">
        <v>2928787.9974000002</v>
      </c>
      <c r="H65" s="146">
        <v>122025.0622</v>
      </c>
    </row>
    <row r="66" spans="1:8" x14ac:dyDescent="0.3">
      <c r="A66" s="152" t="s">
        <v>1206</v>
      </c>
      <c r="B66" s="166">
        <v>5513296.9813059997</v>
      </c>
      <c r="C66" s="147">
        <v>441156.1888</v>
      </c>
      <c r="D66" s="147">
        <v>1132554.4098</v>
      </c>
      <c r="E66" s="147">
        <v>82718.548802999998</v>
      </c>
      <c r="F66" s="147">
        <v>762949.16980000003</v>
      </c>
      <c r="G66" s="147">
        <v>2969208.5225</v>
      </c>
      <c r="H66" s="148">
        <v>124710.141603</v>
      </c>
    </row>
    <row r="67" spans="1:8" x14ac:dyDescent="0.3">
      <c r="A67" s="152" t="s">
        <v>1207</v>
      </c>
      <c r="B67" s="166">
        <v>5528302.7246340001</v>
      </c>
      <c r="C67" s="147">
        <v>439970.45503399998</v>
      </c>
      <c r="D67" s="147">
        <v>1137780.4206000001</v>
      </c>
      <c r="E67" s="147">
        <v>83350.529399999999</v>
      </c>
      <c r="F67" s="147">
        <v>763108.87650000001</v>
      </c>
      <c r="G67" s="147">
        <v>2978278.1447000001</v>
      </c>
      <c r="H67" s="148">
        <v>125814.2984</v>
      </c>
    </row>
    <row r="68" spans="1:8" x14ac:dyDescent="0.3">
      <c r="A68" s="152" t="s">
        <v>1208</v>
      </c>
      <c r="B68" s="166">
        <v>5530176.823268</v>
      </c>
      <c r="C68" s="147">
        <v>441220.60110000003</v>
      </c>
      <c r="D68" s="147">
        <v>1134978.7922</v>
      </c>
      <c r="E68" s="147">
        <v>83208.202434000006</v>
      </c>
      <c r="F68" s="147">
        <v>764937.8554</v>
      </c>
      <c r="G68" s="147">
        <v>2980223.0055999998</v>
      </c>
      <c r="H68" s="148">
        <v>125608.366534</v>
      </c>
    </row>
    <row r="69" spans="1:8" x14ac:dyDescent="0.3">
      <c r="A69" s="152" t="s">
        <v>1209</v>
      </c>
      <c r="B69" s="166">
        <v>5662895.3948979992</v>
      </c>
      <c r="C69" s="147">
        <v>452093.43939299998</v>
      </c>
      <c r="D69" s="147">
        <v>1164819.3822999999</v>
      </c>
      <c r="E69" s="147">
        <v>87282.468303000001</v>
      </c>
      <c r="F69" s="147">
        <v>778703.15043200005</v>
      </c>
      <c r="G69" s="147">
        <v>3048146.3182700002</v>
      </c>
      <c r="H69" s="148">
        <v>131850.63620000001</v>
      </c>
    </row>
    <row r="70" spans="1:8" x14ac:dyDescent="0.3">
      <c r="A70" s="152" t="s">
        <v>1210</v>
      </c>
      <c r="B70" s="166">
        <v>5655120.0541599989</v>
      </c>
      <c r="C70" s="147">
        <v>437276.97925999999</v>
      </c>
      <c r="D70" s="147">
        <v>1193157.9134</v>
      </c>
      <c r="E70" s="147">
        <v>96886.611499999999</v>
      </c>
      <c r="F70" s="147">
        <v>771733.01</v>
      </c>
      <c r="G70" s="147">
        <v>3009743.3303999999</v>
      </c>
      <c r="H70" s="148">
        <v>146322.2096</v>
      </c>
    </row>
    <row r="71" spans="1:8" x14ac:dyDescent="0.3">
      <c r="A71" s="152" t="s">
        <v>1212</v>
      </c>
      <c r="B71" s="166">
        <v>5423480.1127189994</v>
      </c>
      <c r="C71" s="147">
        <v>433905.67492199998</v>
      </c>
      <c r="D71" s="147">
        <v>1092546.5663000001</v>
      </c>
      <c r="E71" s="147">
        <v>75576.671243000004</v>
      </c>
      <c r="F71" s="147">
        <v>753978.46513999999</v>
      </c>
      <c r="G71" s="147">
        <v>2953263.9325000001</v>
      </c>
      <c r="H71" s="148">
        <v>114208.802614</v>
      </c>
    </row>
    <row r="72" spans="1:8" x14ac:dyDescent="0.3">
      <c r="A72" s="152" t="s">
        <v>2329</v>
      </c>
      <c r="B72" s="166">
        <v>5873146.9835999999</v>
      </c>
      <c r="C72" s="147">
        <v>466556.02799999999</v>
      </c>
      <c r="D72" s="147">
        <v>1197597.9058999999</v>
      </c>
      <c r="E72" s="147">
        <v>85781.694000000003</v>
      </c>
      <c r="F72" s="147">
        <v>811901.59219999996</v>
      </c>
      <c r="G72" s="147">
        <v>3181641.7017000001</v>
      </c>
      <c r="H72" s="148">
        <v>129668.0618</v>
      </c>
    </row>
    <row r="73" spans="1:8" x14ac:dyDescent="0.3">
      <c r="A73" s="152" t="s">
        <v>2330</v>
      </c>
      <c r="B73" s="166">
        <v>6095787.6861999994</v>
      </c>
      <c r="C73" s="147">
        <v>477504.39679999999</v>
      </c>
      <c r="D73" s="147">
        <v>1275232.7154999999</v>
      </c>
      <c r="E73" s="147">
        <v>93322.886499999993</v>
      </c>
      <c r="F73" s="147">
        <v>826574.70499999996</v>
      </c>
      <c r="G73" s="147">
        <v>3282169.8594999998</v>
      </c>
      <c r="H73" s="148">
        <v>140983.12289999999</v>
      </c>
    </row>
    <row r="74" spans="1:8" x14ac:dyDescent="0.3">
      <c r="A74" s="152" t="s">
        <v>2334</v>
      </c>
      <c r="B74" s="166">
        <v>6080734.1864999998</v>
      </c>
      <c r="C74" s="147">
        <v>481449.02360000001</v>
      </c>
      <c r="D74" s="147">
        <v>1247336.4735000001</v>
      </c>
      <c r="E74" s="147">
        <v>90723.2212</v>
      </c>
      <c r="F74" s="147">
        <v>838715.39749999996</v>
      </c>
      <c r="G74" s="147">
        <v>3285386.1841000002</v>
      </c>
      <c r="H74" s="148">
        <v>137123.8866</v>
      </c>
    </row>
    <row r="75" spans="1:8" x14ac:dyDescent="0.3">
      <c r="A75" s="152" t="s">
        <v>2335</v>
      </c>
      <c r="B75" s="166">
        <v>6042033.8138000006</v>
      </c>
      <c r="C75" s="147">
        <v>481244.93589999998</v>
      </c>
      <c r="D75" s="147">
        <v>1231148.0944999999</v>
      </c>
      <c r="E75" s="147">
        <v>88839.281400000007</v>
      </c>
      <c r="F75" s="147">
        <v>836372.53029999998</v>
      </c>
      <c r="G75" s="147">
        <v>3270127.1748000002</v>
      </c>
      <c r="H75" s="148">
        <v>134301.79689999999</v>
      </c>
    </row>
    <row r="76" spans="1:8" x14ac:dyDescent="0.3">
      <c r="A76" s="152" t="s">
        <v>2338</v>
      </c>
      <c r="B76" s="166">
        <v>6126665.8200000003</v>
      </c>
      <c r="C76" s="147">
        <v>480834.94799999997</v>
      </c>
      <c r="D76" s="147">
        <v>1270530.5315</v>
      </c>
      <c r="E76" s="147">
        <v>95721.502600000007</v>
      </c>
      <c r="F76" s="147">
        <v>840251.72759999998</v>
      </c>
      <c r="G76" s="147">
        <v>3294567.6871000002</v>
      </c>
      <c r="H76" s="148">
        <v>144759.42319999999</v>
      </c>
    </row>
    <row r="77" spans="1:8" x14ac:dyDescent="0.3">
      <c r="A77" s="153" t="s">
        <v>2340</v>
      </c>
      <c r="B77" s="167">
        <v>5959344.4523000009</v>
      </c>
      <c r="C77" s="149">
        <v>475520.97009999998</v>
      </c>
      <c r="D77" s="149">
        <v>1205059.9073000001</v>
      </c>
      <c r="E77" s="149">
        <v>85398.063500000004</v>
      </c>
      <c r="F77" s="149">
        <v>826596.86739999999</v>
      </c>
      <c r="G77" s="149">
        <v>3237431.2198000001</v>
      </c>
      <c r="H77" s="150">
        <v>129337.42419999999</v>
      </c>
    </row>
    <row r="79" spans="1:8" x14ac:dyDescent="0.3">
      <c r="A79" s="16"/>
      <c r="B79" s="15"/>
      <c r="C79" s="15"/>
    </row>
    <row r="80" spans="1:8" x14ac:dyDescent="0.3">
      <c r="A80" s="15"/>
      <c r="B80" s="15"/>
      <c r="C80" s="15"/>
    </row>
    <row r="81" spans="1:14" ht="15" customHeight="1" x14ac:dyDescent="0.3">
      <c r="A81" s="250" t="s">
        <v>58</v>
      </c>
      <c r="B81" s="250"/>
      <c r="C81" s="250"/>
      <c r="D81" s="250"/>
      <c r="E81" s="250"/>
      <c r="F81" s="250"/>
      <c r="G81" s="250"/>
      <c r="H81" s="250"/>
      <c r="I81" s="250"/>
      <c r="J81" s="250"/>
      <c r="K81" s="250"/>
      <c r="L81" s="250"/>
      <c r="M81" s="250"/>
      <c r="N81" s="250"/>
    </row>
    <row r="82" spans="1:14" x14ac:dyDescent="0.3">
      <c r="A82" s="15"/>
      <c r="B82" s="15"/>
      <c r="C82" s="15"/>
    </row>
    <row r="83" spans="1:14" x14ac:dyDescent="0.3">
      <c r="A83" s="251" t="s">
        <v>7</v>
      </c>
      <c r="B83" s="253" t="s">
        <v>22</v>
      </c>
      <c r="C83" s="254"/>
      <c r="D83" s="254"/>
      <c r="E83" s="254"/>
      <c r="F83" s="254"/>
      <c r="G83" s="254"/>
      <c r="H83" s="255"/>
    </row>
    <row r="84" spans="1:14" x14ac:dyDescent="0.3">
      <c r="A84" s="252"/>
      <c r="B84" s="84" t="s">
        <v>8</v>
      </c>
      <c r="C84" s="154" t="s">
        <v>56</v>
      </c>
      <c r="D84" s="154" t="s">
        <v>57</v>
      </c>
      <c r="E84" s="154" t="s">
        <v>23</v>
      </c>
      <c r="F84" s="154" t="s">
        <v>24</v>
      </c>
      <c r="G84" s="154" t="s">
        <v>1196</v>
      </c>
      <c r="H84" s="69" t="s">
        <v>1197</v>
      </c>
    </row>
    <row r="85" spans="1:14" x14ac:dyDescent="0.3">
      <c r="A85" s="152" t="s">
        <v>1205</v>
      </c>
      <c r="B85" s="165">
        <v>939455.44420000003</v>
      </c>
      <c r="C85" s="145">
        <v>440907.06780000002</v>
      </c>
      <c r="D85" s="145">
        <v>5408.9102000000003</v>
      </c>
      <c r="E85" s="145">
        <v>39240.538200000003</v>
      </c>
      <c r="F85" s="145">
        <v>36.896299999999997</v>
      </c>
      <c r="G85" s="145">
        <v>453803.05320000002</v>
      </c>
      <c r="H85" s="146">
        <v>58.978499999999997</v>
      </c>
    </row>
    <row r="86" spans="1:14" x14ac:dyDescent="0.3">
      <c r="A86" s="152" t="s">
        <v>1206</v>
      </c>
      <c r="B86" s="166">
        <v>954911.17440000013</v>
      </c>
      <c r="C86" s="147">
        <v>447327.44750000001</v>
      </c>
      <c r="D86" s="147">
        <v>5563.4241000000002</v>
      </c>
      <c r="E86" s="147">
        <v>40171.861499999999</v>
      </c>
      <c r="F86" s="147">
        <v>39.537799999999997</v>
      </c>
      <c r="G86" s="147">
        <v>461705.86680000002</v>
      </c>
      <c r="H86" s="148">
        <v>103.0367</v>
      </c>
    </row>
    <row r="87" spans="1:14" x14ac:dyDescent="0.3">
      <c r="A87" s="152" t="s">
        <v>1207</v>
      </c>
      <c r="B87" s="166">
        <v>965527.88579999993</v>
      </c>
      <c r="C87" s="147">
        <v>451752.13549999997</v>
      </c>
      <c r="D87" s="147">
        <v>5634.7434000000003</v>
      </c>
      <c r="E87" s="147">
        <v>40649.147400000002</v>
      </c>
      <c r="F87" s="147">
        <v>40.9056</v>
      </c>
      <c r="G87" s="147">
        <v>467338.08360000001</v>
      </c>
      <c r="H87" s="148">
        <v>112.8703</v>
      </c>
    </row>
    <row r="88" spans="1:14" x14ac:dyDescent="0.3">
      <c r="A88" s="152" t="s">
        <v>1208</v>
      </c>
      <c r="B88" s="166">
        <v>974559.99690000003</v>
      </c>
      <c r="C88" s="147">
        <v>455424.90049999999</v>
      </c>
      <c r="D88" s="147">
        <v>5686.6478999999999</v>
      </c>
      <c r="E88" s="147">
        <v>41214.220300000001</v>
      </c>
      <c r="F88" s="147">
        <v>39.059699999999999</v>
      </c>
      <c r="G88" s="147">
        <v>472091.79249999998</v>
      </c>
      <c r="H88" s="148">
        <v>103.376</v>
      </c>
    </row>
    <row r="89" spans="1:14" x14ac:dyDescent="0.3">
      <c r="A89" s="152" t="s">
        <v>1209</v>
      </c>
      <c r="B89" s="166">
        <v>977452.47649999999</v>
      </c>
      <c r="C89" s="147">
        <v>456913.83529999998</v>
      </c>
      <c r="D89" s="147">
        <v>5737.6837999999998</v>
      </c>
      <c r="E89" s="147">
        <v>41229.448900000003</v>
      </c>
      <c r="F89" s="147">
        <v>39.438899999999997</v>
      </c>
      <c r="G89" s="147">
        <v>473437.74959999998</v>
      </c>
      <c r="H89" s="148">
        <v>94.32</v>
      </c>
    </row>
    <row r="90" spans="1:14" x14ac:dyDescent="0.3">
      <c r="A90" s="152" t="s">
        <v>1210</v>
      </c>
      <c r="B90" s="166">
        <v>954639.04929999996</v>
      </c>
      <c r="C90" s="147">
        <v>449237.96840000001</v>
      </c>
      <c r="D90" s="147">
        <v>5661.5155000000004</v>
      </c>
      <c r="E90" s="147">
        <v>39054.322999999997</v>
      </c>
      <c r="F90" s="147">
        <v>39.282200000000003</v>
      </c>
      <c r="G90" s="147">
        <v>460551.74849999999</v>
      </c>
      <c r="H90" s="148">
        <v>94.211699999999993</v>
      </c>
    </row>
    <row r="91" spans="1:14" x14ac:dyDescent="0.3">
      <c r="A91" s="152" t="s">
        <v>1212</v>
      </c>
      <c r="B91" s="166">
        <v>881570.6074000001</v>
      </c>
      <c r="C91" s="147">
        <v>419427.45169999998</v>
      </c>
      <c r="D91" s="147">
        <v>5617.3179</v>
      </c>
      <c r="E91" s="147">
        <v>34376.292200000004</v>
      </c>
      <c r="F91" s="147">
        <v>40.604199999999999</v>
      </c>
      <c r="G91" s="147">
        <v>422046.99790000002</v>
      </c>
      <c r="H91" s="148">
        <v>61.9435</v>
      </c>
    </row>
    <row r="92" spans="1:14" x14ac:dyDescent="0.3">
      <c r="A92" s="152" t="s">
        <v>2329</v>
      </c>
      <c r="B92" s="166">
        <v>943324.55500000005</v>
      </c>
      <c r="C92" s="147">
        <v>445444.15509999997</v>
      </c>
      <c r="D92" s="147">
        <v>5924.1782000000003</v>
      </c>
      <c r="E92" s="147">
        <v>37758.129800000002</v>
      </c>
      <c r="F92" s="147">
        <v>51.9026</v>
      </c>
      <c r="G92" s="147">
        <v>454025.2279</v>
      </c>
      <c r="H92" s="148">
        <v>120.9614</v>
      </c>
    </row>
    <row r="93" spans="1:14" x14ac:dyDescent="0.3">
      <c r="A93" s="152" t="s">
        <v>2330</v>
      </c>
      <c r="B93" s="166">
        <v>989236.36460000009</v>
      </c>
      <c r="C93" s="147">
        <v>464830.11749999999</v>
      </c>
      <c r="D93" s="147">
        <v>6050.1256000000003</v>
      </c>
      <c r="E93" s="147">
        <v>40149.374900000003</v>
      </c>
      <c r="F93" s="147">
        <v>43.688099999999999</v>
      </c>
      <c r="G93" s="147">
        <v>478050.44179999997</v>
      </c>
      <c r="H93" s="148">
        <v>112.61669999999999</v>
      </c>
    </row>
    <row r="94" spans="1:14" x14ac:dyDescent="0.3">
      <c r="A94" s="152" t="s">
        <v>2334</v>
      </c>
      <c r="B94" s="166">
        <v>1018173.5316</v>
      </c>
      <c r="C94" s="147">
        <v>477364.39419999998</v>
      </c>
      <c r="D94" s="147">
        <v>6144.3994000000002</v>
      </c>
      <c r="E94" s="147">
        <v>41611.901100000003</v>
      </c>
      <c r="F94" s="147">
        <v>47.685000000000002</v>
      </c>
      <c r="G94" s="147">
        <v>492886.83260000002</v>
      </c>
      <c r="H94" s="148">
        <v>118.3193</v>
      </c>
    </row>
    <row r="95" spans="1:14" x14ac:dyDescent="0.3">
      <c r="A95" s="152" t="s">
        <v>2335</v>
      </c>
      <c r="B95" s="166">
        <v>1033765.5099999999</v>
      </c>
      <c r="C95" s="147">
        <v>483622.94760000001</v>
      </c>
      <c r="D95" s="147">
        <v>6197.2847000000002</v>
      </c>
      <c r="E95" s="147">
        <v>42469.254800000002</v>
      </c>
      <c r="F95" s="147">
        <v>44.885100000000001</v>
      </c>
      <c r="G95" s="147">
        <v>501317.3296</v>
      </c>
      <c r="H95" s="148">
        <v>113.8082</v>
      </c>
    </row>
    <row r="96" spans="1:14" x14ac:dyDescent="0.3">
      <c r="A96" s="152" t="s">
        <v>2338</v>
      </c>
      <c r="B96" s="166">
        <v>1040720.4653</v>
      </c>
      <c r="C96" s="147">
        <v>486404.7096</v>
      </c>
      <c r="D96" s="147">
        <v>6225.6556</v>
      </c>
      <c r="E96" s="147">
        <v>42721.232000000004</v>
      </c>
      <c r="F96" s="147">
        <v>45.495199999999997</v>
      </c>
      <c r="G96" s="147">
        <v>505227.22610000003</v>
      </c>
      <c r="H96" s="148">
        <v>96.146799999999999</v>
      </c>
    </row>
    <row r="97" spans="1:8" x14ac:dyDescent="0.3">
      <c r="A97" s="153" t="s">
        <v>2340</v>
      </c>
      <c r="B97" s="167">
        <v>1047446.9138000001</v>
      </c>
      <c r="C97" s="149">
        <v>489330.79100000003</v>
      </c>
      <c r="D97" s="149">
        <v>6232.9903999999997</v>
      </c>
      <c r="E97" s="149">
        <v>43150.178899999999</v>
      </c>
      <c r="F97" s="149">
        <v>39.587699999999998</v>
      </c>
      <c r="G97" s="149">
        <v>508628.99469999998</v>
      </c>
      <c r="H97" s="150">
        <v>64.371099999999998</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D2" sqref="D2:I4"/>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9" t="s">
        <v>96</v>
      </c>
      <c r="E2" s="240"/>
      <c r="F2" s="240"/>
      <c r="G2" s="240"/>
      <c r="H2" s="240"/>
      <c r="I2" s="240"/>
      <c r="J2" s="214" t="s">
        <v>2339</v>
      </c>
      <c r="K2" s="215"/>
    </row>
    <row r="3" spans="1:17" ht="15" customHeight="1" x14ac:dyDescent="0.3">
      <c r="D3" s="241"/>
      <c r="E3" s="249"/>
      <c r="F3" s="249"/>
      <c r="G3" s="249"/>
      <c r="H3" s="249"/>
      <c r="I3" s="249"/>
      <c r="J3" s="258"/>
      <c r="K3" s="216"/>
    </row>
    <row r="4" spans="1:17" ht="15.75" customHeight="1" thickBot="1" x14ac:dyDescent="0.35">
      <c r="D4" s="243"/>
      <c r="E4" s="244"/>
      <c r="F4" s="244"/>
      <c r="G4" s="244"/>
      <c r="H4" s="244"/>
      <c r="I4" s="244"/>
      <c r="J4" s="217"/>
      <c r="K4" s="218"/>
    </row>
    <row r="5" spans="1:17" ht="15" thickBot="1" x14ac:dyDescent="0.35">
      <c r="D5" s="211" t="s">
        <v>2336</v>
      </c>
      <c r="E5" s="212"/>
      <c r="F5" s="212"/>
      <c r="G5" s="212"/>
      <c r="H5" s="212"/>
      <c r="I5" s="212"/>
      <c r="J5" s="212"/>
      <c r="K5" s="213"/>
    </row>
    <row r="6" spans="1:17" x14ac:dyDescent="0.3">
      <c r="D6" s="194"/>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D10" s="194"/>
      <c r="E10" s="53"/>
      <c r="F10" s="53"/>
      <c r="G10" s="53"/>
      <c r="H10" s="53"/>
      <c r="I10" s="53"/>
      <c r="J10" s="53"/>
      <c r="K10" s="53"/>
      <c r="L10" s="53"/>
      <c r="M10" s="53"/>
      <c r="N10" s="53"/>
      <c r="O10" s="53"/>
      <c r="P10" s="53"/>
    </row>
    <row r="11" spans="1:17" ht="19.5" customHeight="1" x14ac:dyDescent="0.3">
      <c r="A11" s="250" t="s">
        <v>27</v>
      </c>
      <c r="B11" s="250"/>
      <c r="C11" s="250"/>
      <c r="D11" s="250"/>
      <c r="E11" s="250"/>
      <c r="F11" s="250"/>
      <c r="G11" s="250"/>
      <c r="H11" s="250"/>
      <c r="I11" s="250"/>
      <c r="J11" s="250"/>
      <c r="K11" s="250"/>
      <c r="L11" s="250"/>
      <c r="M11" s="250"/>
      <c r="N11" s="250"/>
      <c r="O11" s="250"/>
      <c r="P11" s="250"/>
    </row>
    <row r="12" spans="1:17" x14ac:dyDescent="0.3">
      <c r="E12" s="256" t="str">
        <f>UPPER(MID('[1]Monto de cotización'!L12,1,3))</f>
        <v>MAY</v>
      </c>
      <c r="F12" s="257"/>
      <c r="G12" s="257"/>
      <c r="H12" s="257"/>
      <c r="I12" s="256" t="str">
        <f>UPPER(MID('[1]Monto de cotización'!M12,1,3))</f>
        <v>JUN</v>
      </c>
      <c r="J12" s="257"/>
      <c r="K12" s="257"/>
      <c r="L12" s="257"/>
      <c r="M12" s="256" t="str">
        <f>UPPER(MID('[1]Monto de cotización'!N12,1,3))</f>
        <v>JUL</v>
      </c>
      <c r="N12" s="257"/>
      <c r="O12" s="257"/>
      <c r="P12" s="257"/>
    </row>
    <row r="13" spans="1:17" x14ac:dyDescent="0.3">
      <c r="A13" s="48" t="s">
        <v>97</v>
      </c>
      <c r="B13" s="48" t="s">
        <v>48</v>
      </c>
      <c r="C13" s="48" t="s">
        <v>98</v>
      </c>
      <c r="D13" s="48" t="s">
        <v>99</v>
      </c>
      <c r="E13" s="71" t="s">
        <v>8</v>
      </c>
      <c r="F13" s="172" t="s">
        <v>1202</v>
      </c>
      <c r="G13" s="172" t="s">
        <v>1203</v>
      </c>
      <c r="H13" s="173" t="s">
        <v>1204</v>
      </c>
      <c r="I13" s="71" t="s">
        <v>8</v>
      </c>
      <c r="J13" s="172" t="s">
        <v>1202</v>
      </c>
      <c r="K13" s="172" t="s">
        <v>1203</v>
      </c>
      <c r="L13" s="173" t="s">
        <v>1204</v>
      </c>
      <c r="M13" s="71" t="s">
        <v>8</v>
      </c>
      <c r="N13" s="172" t="s">
        <v>1202</v>
      </c>
      <c r="O13" s="172" t="s">
        <v>1203</v>
      </c>
      <c r="P13" s="173" t="s">
        <v>1204</v>
      </c>
    </row>
    <row r="14" spans="1:17" x14ac:dyDescent="0.3">
      <c r="A14" s="174" t="s">
        <v>1193</v>
      </c>
      <c r="B14" s="174" t="s">
        <v>1194</v>
      </c>
      <c r="C14" s="174" t="s">
        <v>1195</v>
      </c>
      <c r="D14" s="174" t="s">
        <v>1194</v>
      </c>
      <c r="E14" s="175">
        <v>13601497</v>
      </c>
      <c r="F14" s="176">
        <v>1911052</v>
      </c>
      <c r="G14" s="176">
        <v>9321493</v>
      </c>
      <c r="H14" s="177">
        <v>2368952</v>
      </c>
      <c r="I14" s="175">
        <v>13471094</v>
      </c>
      <c r="J14" s="176">
        <v>1836705</v>
      </c>
      <c r="K14" s="176">
        <v>9250620</v>
      </c>
      <c r="L14" s="177">
        <v>2383769</v>
      </c>
      <c r="M14" s="175">
        <v>13533894</v>
      </c>
      <c r="N14" s="176">
        <v>1874364</v>
      </c>
      <c r="O14" s="176">
        <v>9265527</v>
      </c>
      <c r="P14" s="177">
        <v>2394003</v>
      </c>
    </row>
    <row r="15" spans="1:17" x14ac:dyDescent="0.3">
      <c r="A15" s="178" t="s">
        <v>258</v>
      </c>
      <c r="B15" s="179" t="s">
        <v>259</v>
      </c>
      <c r="C15" s="179" t="s">
        <v>1214</v>
      </c>
      <c r="D15" s="178" t="s">
        <v>259</v>
      </c>
      <c r="E15" s="175">
        <v>3978541</v>
      </c>
      <c r="F15" s="180">
        <v>466105</v>
      </c>
      <c r="G15" s="180">
        <v>2790651</v>
      </c>
      <c r="H15" s="181">
        <v>721785</v>
      </c>
      <c r="I15" s="175">
        <v>3930425</v>
      </c>
      <c r="J15" s="180">
        <v>444439</v>
      </c>
      <c r="K15" s="180">
        <v>2765076</v>
      </c>
      <c r="L15" s="181">
        <v>720910</v>
      </c>
      <c r="M15" s="175">
        <v>3958334</v>
      </c>
      <c r="N15" s="180">
        <v>451276</v>
      </c>
      <c r="O15" s="180">
        <v>2785391</v>
      </c>
      <c r="P15" s="181">
        <v>721667</v>
      </c>
    </row>
    <row r="16" spans="1:17" x14ac:dyDescent="0.3">
      <c r="A16" s="178" t="s">
        <v>1085</v>
      </c>
      <c r="B16" s="179" t="s">
        <v>108</v>
      </c>
      <c r="C16" s="179" t="s">
        <v>1215</v>
      </c>
      <c r="D16" s="178" t="s">
        <v>109</v>
      </c>
      <c r="E16" s="175">
        <v>1552402</v>
      </c>
      <c r="F16" s="180">
        <v>166070</v>
      </c>
      <c r="G16" s="180">
        <v>1175389</v>
      </c>
      <c r="H16" s="181">
        <v>210943</v>
      </c>
      <c r="I16" s="175">
        <v>1539761</v>
      </c>
      <c r="J16" s="180">
        <v>163211</v>
      </c>
      <c r="K16" s="180">
        <v>1164637</v>
      </c>
      <c r="L16" s="181">
        <v>211913</v>
      </c>
      <c r="M16" s="175">
        <v>1551922</v>
      </c>
      <c r="N16" s="180">
        <v>164939</v>
      </c>
      <c r="O16" s="180">
        <v>1174410</v>
      </c>
      <c r="P16" s="181">
        <v>212573</v>
      </c>
    </row>
    <row r="17" spans="1:16" x14ac:dyDescent="0.3">
      <c r="A17" s="182" t="s">
        <v>107</v>
      </c>
      <c r="B17" s="179" t="s">
        <v>1086</v>
      </c>
      <c r="C17" s="179" t="s">
        <v>1216</v>
      </c>
      <c r="D17" s="179" t="s">
        <v>1087</v>
      </c>
      <c r="E17" s="175">
        <v>920986</v>
      </c>
      <c r="F17" s="180">
        <v>111150</v>
      </c>
      <c r="G17" s="180">
        <v>665583</v>
      </c>
      <c r="H17" s="181">
        <v>144253</v>
      </c>
      <c r="I17" s="175">
        <v>907521</v>
      </c>
      <c r="J17" s="180">
        <v>103303</v>
      </c>
      <c r="K17" s="180">
        <v>658615</v>
      </c>
      <c r="L17" s="181">
        <v>145603</v>
      </c>
      <c r="M17" s="175">
        <v>906471</v>
      </c>
      <c r="N17" s="180">
        <v>98212</v>
      </c>
      <c r="O17" s="180">
        <v>661469</v>
      </c>
      <c r="P17" s="181">
        <v>146790</v>
      </c>
    </row>
    <row r="18" spans="1:16" x14ac:dyDescent="0.3">
      <c r="A18" s="178" t="s">
        <v>539</v>
      </c>
      <c r="B18" s="179" t="s">
        <v>235</v>
      </c>
      <c r="C18" s="179" t="s">
        <v>1217</v>
      </c>
      <c r="D18" s="178" t="s">
        <v>236</v>
      </c>
      <c r="E18" s="175">
        <v>555363</v>
      </c>
      <c r="F18" s="180">
        <v>57395</v>
      </c>
      <c r="G18" s="180">
        <v>429179</v>
      </c>
      <c r="H18" s="181">
        <v>68789</v>
      </c>
      <c r="I18" s="175">
        <v>548654</v>
      </c>
      <c r="J18" s="180">
        <v>52021</v>
      </c>
      <c r="K18" s="180">
        <v>427163</v>
      </c>
      <c r="L18" s="181">
        <v>69470</v>
      </c>
      <c r="M18" s="175">
        <v>551344</v>
      </c>
      <c r="N18" s="180">
        <v>51473</v>
      </c>
      <c r="O18" s="180">
        <v>429944</v>
      </c>
      <c r="P18" s="181">
        <v>69927</v>
      </c>
    </row>
    <row r="19" spans="1:16" x14ac:dyDescent="0.3">
      <c r="A19" s="178" t="s">
        <v>234</v>
      </c>
      <c r="B19" s="179" t="s">
        <v>939</v>
      </c>
      <c r="C19" s="179" t="s">
        <v>1218</v>
      </c>
      <c r="D19" s="178" t="s">
        <v>940</v>
      </c>
      <c r="E19" s="175">
        <v>359817</v>
      </c>
      <c r="F19" s="180">
        <v>42227</v>
      </c>
      <c r="G19" s="180">
        <v>256519</v>
      </c>
      <c r="H19" s="181">
        <v>61071</v>
      </c>
      <c r="I19" s="175">
        <v>354090</v>
      </c>
      <c r="J19" s="180">
        <v>39137</v>
      </c>
      <c r="K19" s="180">
        <v>253977</v>
      </c>
      <c r="L19" s="181">
        <v>60976</v>
      </c>
      <c r="M19" s="175">
        <v>353990</v>
      </c>
      <c r="N19" s="180">
        <v>37070</v>
      </c>
      <c r="O19" s="180">
        <v>255954</v>
      </c>
      <c r="P19" s="181">
        <v>60966</v>
      </c>
    </row>
    <row r="20" spans="1:16" x14ac:dyDescent="0.3">
      <c r="A20" s="178" t="s">
        <v>512</v>
      </c>
      <c r="B20" s="179" t="s">
        <v>261</v>
      </c>
      <c r="C20" s="179" t="s">
        <v>1219</v>
      </c>
      <c r="D20" s="178" t="s">
        <v>262</v>
      </c>
      <c r="E20" s="175">
        <v>335135</v>
      </c>
      <c r="F20" s="180">
        <v>43828</v>
      </c>
      <c r="G20" s="180">
        <v>248208</v>
      </c>
      <c r="H20" s="181">
        <v>43099</v>
      </c>
      <c r="I20" s="175">
        <v>331444</v>
      </c>
      <c r="J20" s="180">
        <v>40768</v>
      </c>
      <c r="K20" s="180">
        <v>247465</v>
      </c>
      <c r="L20" s="181">
        <v>43211</v>
      </c>
      <c r="M20" s="175">
        <v>333184</v>
      </c>
      <c r="N20" s="180">
        <v>40103</v>
      </c>
      <c r="O20" s="180">
        <v>249561</v>
      </c>
      <c r="P20" s="181">
        <v>43520</v>
      </c>
    </row>
    <row r="21" spans="1:16" x14ac:dyDescent="0.3">
      <c r="A21" s="178" t="s">
        <v>938</v>
      </c>
      <c r="B21" s="179" t="s">
        <v>449</v>
      </c>
      <c r="C21" s="179" t="s">
        <v>1220</v>
      </c>
      <c r="D21" s="178" t="s">
        <v>925</v>
      </c>
      <c r="E21" s="175">
        <v>239147</v>
      </c>
      <c r="F21" s="180">
        <v>31953</v>
      </c>
      <c r="G21" s="180">
        <v>165068</v>
      </c>
      <c r="H21" s="181">
        <v>42126</v>
      </c>
      <c r="I21" s="175">
        <v>235095</v>
      </c>
      <c r="J21" s="180">
        <v>28210</v>
      </c>
      <c r="K21" s="180">
        <v>164351</v>
      </c>
      <c r="L21" s="181">
        <v>42534</v>
      </c>
      <c r="M21" s="175">
        <v>233484</v>
      </c>
      <c r="N21" s="180">
        <v>26669</v>
      </c>
      <c r="O21" s="180">
        <v>163999</v>
      </c>
      <c r="P21" s="181">
        <v>42816</v>
      </c>
    </row>
    <row r="22" spans="1:16" x14ac:dyDescent="0.3">
      <c r="A22" s="178" t="s">
        <v>308</v>
      </c>
      <c r="B22" s="179" t="s">
        <v>135</v>
      </c>
      <c r="C22" s="179" t="s">
        <v>1221</v>
      </c>
      <c r="D22" s="178" t="s">
        <v>430</v>
      </c>
      <c r="E22" s="175">
        <v>201228</v>
      </c>
      <c r="F22" s="180">
        <v>38891</v>
      </c>
      <c r="G22" s="180">
        <v>129366</v>
      </c>
      <c r="H22" s="181">
        <v>32971</v>
      </c>
      <c r="I22" s="175">
        <v>200017</v>
      </c>
      <c r="J22" s="180">
        <v>38529</v>
      </c>
      <c r="K22" s="180">
        <v>127798</v>
      </c>
      <c r="L22" s="181">
        <v>33690</v>
      </c>
      <c r="M22" s="175">
        <v>197805</v>
      </c>
      <c r="N22" s="180">
        <v>36505</v>
      </c>
      <c r="O22" s="180">
        <v>127203</v>
      </c>
      <c r="P22" s="181">
        <v>34097</v>
      </c>
    </row>
    <row r="23" spans="1:16" x14ac:dyDescent="0.3">
      <c r="A23" s="178" t="s">
        <v>711</v>
      </c>
      <c r="B23" s="179" t="s">
        <v>874</v>
      </c>
      <c r="C23" s="179" t="s">
        <v>1222</v>
      </c>
      <c r="D23" s="178" t="s">
        <v>875</v>
      </c>
      <c r="E23" s="175">
        <v>188118</v>
      </c>
      <c r="F23" s="180">
        <v>35370</v>
      </c>
      <c r="G23" s="180">
        <v>119096</v>
      </c>
      <c r="H23" s="181">
        <v>33652</v>
      </c>
      <c r="I23" s="175">
        <v>180990</v>
      </c>
      <c r="J23" s="180">
        <v>27723</v>
      </c>
      <c r="K23" s="180">
        <v>118543</v>
      </c>
      <c r="L23" s="181">
        <v>34724</v>
      </c>
      <c r="M23" s="175">
        <v>185341</v>
      </c>
      <c r="N23" s="180">
        <v>30756</v>
      </c>
      <c r="O23" s="180">
        <v>119640</v>
      </c>
      <c r="P23" s="181">
        <v>34945</v>
      </c>
    </row>
    <row r="24" spans="1:16" x14ac:dyDescent="0.3">
      <c r="A24" s="178" t="s">
        <v>568</v>
      </c>
      <c r="B24" s="179" t="s">
        <v>793</v>
      </c>
      <c r="C24" s="179" t="s">
        <v>1223</v>
      </c>
      <c r="D24" s="178" t="s">
        <v>794</v>
      </c>
      <c r="E24" s="175">
        <v>183718</v>
      </c>
      <c r="F24" s="180">
        <v>24410</v>
      </c>
      <c r="G24" s="180">
        <v>128211</v>
      </c>
      <c r="H24" s="181">
        <v>31097</v>
      </c>
      <c r="I24" s="175">
        <v>182720</v>
      </c>
      <c r="J24" s="180">
        <v>22686</v>
      </c>
      <c r="K24" s="180">
        <v>128575</v>
      </c>
      <c r="L24" s="181">
        <v>31459</v>
      </c>
      <c r="M24" s="175">
        <v>182853</v>
      </c>
      <c r="N24" s="180">
        <v>22155</v>
      </c>
      <c r="O24" s="180">
        <v>129261</v>
      </c>
      <c r="P24" s="181">
        <v>31437</v>
      </c>
    </row>
    <row r="25" spans="1:16" x14ac:dyDescent="0.3">
      <c r="A25" s="178" t="s">
        <v>568</v>
      </c>
      <c r="B25" s="179" t="s">
        <v>108</v>
      </c>
      <c r="C25" s="179" t="s">
        <v>1224</v>
      </c>
      <c r="D25" s="178" t="s">
        <v>155</v>
      </c>
      <c r="E25" s="175">
        <v>177653</v>
      </c>
      <c r="F25" s="180">
        <v>25122</v>
      </c>
      <c r="G25" s="180">
        <v>121099</v>
      </c>
      <c r="H25" s="181">
        <v>31432</v>
      </c>
      <c r="I25" s="175">
        <v>175737</v>
      </c>
      <c r="J25" s="180">
        <v>23824</v>
      </c>
      <c r="K25" s="180">
        <v>120462</v>
      </c>
      <c r="L25" s="181">
        <v>31451</v>
      </c>
      <c r="M25" s="175">
        <v>177719</v>
      </c>
      <c r="N25" s="180">
        <v>24214</v>
      </c>
      <c r="O25" s="180">
        <v>121969</v>
      </c>
      <c r="P25" s="181">
        <v>31536</v>
      </c>
    </row>
    <row r="26" spans="1:16" x14ac:dyDescent="0.3">
      <c r="A26" s="178" t="s">
        <v>260</v>
      </c>
      <c r="B26" s="179" t="s">
        <v>1039</v>
      </c>
      <c r="C26" s="179" t="s">
        <v>1225</v>
      </c>
      <c r="D26" s="178" t="s">
        <v>1040</v>
      </c>
      <c r="E26" s="175">
        <v>148184</v>
      </c>
      <c r="F26" s="180">
        <v>24023</v>
      </c>
      <c r="G26" s="180">
        <v>101301</v>
      </c>
      <c r="H26" s="181">
        <v>22860</v>
      </c>
      <c r="I26" s="175">
        <v>146624</v>
      </c>
      <c r="J26" s="180">
        <v>22330</v>
      </c>
      <c r="K26" s="180">
        <v>101604</v>
      </c>
      <c r="L26" s="181">
        <v>22690</v>
      </c>
      <c r="M26" s="175">
        <v>142858</v>
      </c>
      <c r="N26" s="180">
        <v>18336</v>
      </c>
      <c r="O26" s="180">
        <v>101884</v>
      </c>
      <c r="P26" s="181">
        <v>22638</v>
      </c>
    </row>
    <row r="27" spans="1:16" x14ac:dyDescent="0.3">
      <c r="A27" s="178" t="s">
        <v>1038</v>
      </c>
      <c r="B27" s="179" t="s">
        <v>763</v>
      </c>
      <c r="C27" s="179" t="s">
        <v>1226</v>
      </c>
      <c r="D27" s="178" t="s">
        <v>764</v>
      </c>
      <c r="E27" s="175">
        <v>149877</v>
      </c>
      <c r="F27" s="180">
        <v>1376</v>
      </c>
      <c r="G27" s="180">
        <v>146784</v>
      </c>
      <c r="H27" s="181">
        <v>1717</v>
      </c>
      <c r="I27" s="175">
        <v>151727</v>
      </c>
      <c r="J27" s="180">
        <v>1559</v>
      </c>
      <c r="K27" s="180">
        <v>148382</v>
      </c>
      <c r="L27" s="181">
        <v>1786</v>
      </c>
      <c r="M27" s="175">
        <v>138999</v>
      </c>
      <c r="N27" s="180">
        <v>13946</v>
      </c>
      <c r="O27" s="180">
        <v>123225</v>
      </c>
      <c r="P27" s="181">
        <v>1828</v>
      </c>
    </row>
    <row r="28" spans="1:16" x14ac:dyDescent="0.3">
      <c r="A28" s="178" t="s">
        <v>568</v>
      </c>
      <c r="B28" s="179" t="s">
        <v>181</v>
      </c>
      <c r="C28" s="179" t="s">
        <v>1227</v>
      </c>
      <c r="D28" s="178" t="s">
        <v>820</v>
      </c>
      <c r="E28" s="175">
        <v>127414</v>
      </c>
      <c r="F28" s="180">
        <v>20830</v>
      </c>
      <c r="G28" s="180">
        <v>88527</v>
      </c>
      <c r="H28" s="181">
        <v>18057</v>
      </c>
      <c r="I28" s="175">
        <v>127414</v>
      </c>
      <c r="J28" s="180">
        <v>21284</v>
      </c>
      <c r="K28" s="180">
        <v>87966</v>
      </c>
      <c r="L28" s="181">
        <v>18164</v>
      </c>
      <c r="M28" s="175">
        <v>127289</v>
      </c>
      <c r="N28" s="180">
        <v>21807</v>
      </c>
      <c r="O28" s="180">
        <v>87115</v>
      </c>
      <c r="P28" s="181">
        <v>18367</v>
      </c>
    </row>
    <row r="29" spans="1:16" x14ac:dyDescent="0.3">
      <c r="A29" s="178" t="s">
        <v>1014</v>
      </c>
      <c r="B29" s="179" t="s">
        <v>712</v>
      </c>
      <c r="C29" s="179" t="s">
        <v>1228</v>
      </c>
      <c r="D29" s="178" t="s">
        <v>713</v>
      </c>
      <c r="E29" s="175">
        <v>129420</v>
      </c>
      <c r="F29" s="180">
        <v>24505</v>
      </c>
      <c r="G29" s="180">
        <v>81628</v>
      </c>
      <c r="H29" s="181">
        <v>23287</v>
      </c>
      <c r="I29" s="175">
        <v>127377</v>
      </c>
      <c r="J29" s="180">
        <v>22731</v>
      </c>
      <c r="K29" s="180">
        <v>81284</v>
      </c>
      <c r="L29" s="181">
        <v>23362</v>
      </c>
      <c r="M29" s="175">
        <v>125952</v>
      </c>
      <c r="N29" s="180">
        <v>21576</v>
      </c>
      <c r="O29" s="180">
        <v>81057</v>
      </c>
      <c r="P29" s="181">
        <v>23319</v>
      </c>
    </row>
    <row r="30" spans="1:16" x14ac:dyDescent="0.3">
      <c r="A30" s="178" t="s">
        <v>568</v>
      </c>
      <c r="B30" s="179" t="s">
        <v>914</v>
      </c>
      <c r="C30" s="179" t="s">
        <v>1229</v>
      </c>
      <c r="D30" s="178" t="s">
        <v>124</v>
      </c>
      <c r="E30" s="175">
        <v>121302</v>
      </c>
      <c r="F30" s="180">
        <v>23270</v>
      </c>
      <c r="G30" s="180">
        <v>73541</v>
      </c>
      <c r="H30" s="181">
        <v>24491</v>
      </c>
      <c r="I30" s="175">
        <v>118057</v>
      </c>
      <c r="J30" s="180">
        <v>20102</v>
      </c>
      <c r="K30" s="180">
        <v>73322</v>
      </c>
      <c r="L30" s="181">
        <v>24633</v>
      </c>
      <c r="M30" s="175">
        <v>116946</v>
      </c>
      <c r="N30" s="180">
        <v>18737</v>
      </c>
      <c r="O30" s="180">
        <v>73436</v>
      </c>
      <c r="P30" s="181">
        <v>24773</v>
      </c>
    </row>
    <row r="31" spans="1:16" x14ac:dyDescent="0.3">
      <c r="A31" s="178" t="s">
        <v>873</v>
      </c>
      <c r="B31" s="179" t="s">
        <v>108</v>
      </c>
      <c r="C31" s="179" t="s">
        <v>1230</v>
      </c>
      <c r="D31" s="178" t="s">
        <v>167</v>
      </c>
      <c r="E31" s="175">
        <v>119159</v>
      </c>
      <c r="F31" s="180">
        <v>19770</v>
      </c>
      <c r="G31" s="180">
        <v>74257</v>
      </c>
      <c r="H31" s="181">
        <v>25132</v>
      </c>
      <c r="I31" s="175">
        <v>117482</v>
      </c>
      <c r="J31" s="180">
        <v>18561</v>
      </c>
      <c r="K31" s="180">
        <v>73791</v>
      </c>
      <c r="L31" s="181">
        <v>25130</v>
      </c>
      <c r="M31" s="175">
        <v>116173</v>
      </c>
      <c r="N31" s="180">
        <v>17394</v>
      </c>
      <c r="O31" s="180">
        <v>73962</v>
      </c>
      <c r="P31" s="181">
        <v>24817</v>
      </c>
    </row>
    <row r="32" spans="1:16" x14ac:dyDescent="0.3">
      <c r="A32" s="178" t="s">
        <v>873</v>
      </c>
      <c r="B32" s="179" t="s">
        <v>475</v>
      </c>
      <c r="C32" s="179" t="s">
        <v>1231</v>
      </c>
      <c r="D32" s="178" t="s">
        <v>476</v>
      </c>
      <c r="E32" s="175">
        <v>118950</v>
      </c>
      <c r="F32" s="180">
        <v>18514</v>
      </c>
      <c r="G32" s="180">
        <v>80681</v>
      </c>
      <c r="H32" s="181">
        <v>19755</v>
      </c>
      <c r="I32" s="175">
        <v>118324</v>
      </c>
      <c r="J32" s="180">
        <v>17968</v>
      </c>
      <c r="K32" s="180">
        <v>80231</v>
      </c>
      <c r="L32" s="181">
        <v>20125</v>
      </c>
      <c r="M32" s="175">
        <v>115294</v>
      </c>
      <c r="N32" s="180">
        <v>15359</v>
      </c>
      <c r="O32" s="180">
        <v>79775</v>
      </c>
      <c r="P32" s="181">
        <v>20160</v>
      </c>
    </row>
    <row r="33" spans="1:16" x14ac:dyDescent="0.3">
      <c r="A33" s="178" t="s">
        <v>107</v>
      </c>
      <c r="B33" s="179" t="s">
        <v>272</v>
      </c>
      <c r="C33" s="179" t="s">
        <v>1232</v>
      </c>
      <c r="D33" s="178" t="s">
        <v>540</v>
      </c>
      <c r="E33" s="175">
        <v>113749</v>
      </c>
      <c r="F33" s="180">
        <v>27780</v>
      </c>
      <c r="G33" s="180">
        <v>65292</v>
      </c>
      <c r="H33" s="181">
        <v>20677</v>
      </c>
      <c r="I33" s="175">
        <v>112236</v>
      </c>
      <c r="J33" s="180">
        <v>25834</v>
      </c>
      <c r="K33" s="180">
        <v>65480</v>
      </c>
      <c r="L33" s="181">
        <v>20922</v>
      </c>
      <c r="M33" s="175">
        <v>111133</v>
      </c>
      <c r="N33" s="180">
        <v>25104</v>
      </c>
      <c r="O33" s="180">
        <v>64948</v>
      </c>
      <c r="P33" s="181">
        <v>21081</v>
      </c>
    </row>
    <row r="34" spans="1:16" x14ac:dyDescent="0.3">
      <c r="A34" s="178" t="s">
        <v>1038</v>
      </c>
      <c r="B34" s="179" t="s">
        <v>513</v>
      </c>
      <c r="C34" s="179" t="s">
        <v>1233</v>
      </c>
      <c r="D34" s="178" t="s">
        <v>514</v>
      </c>
      <c r="E34" s="175">
        <v>97366</v>
      </c>
      <c r="F34" s="180">
        <v>19583</v>
      </c>
      <c r="G34" s="180">
        <v>60208</v>
      </c>
      <c r="H34" s="181">
        <v>17575</v>
      </c>
      <c r="I34" s="175">
        <v>95977</v>
      </c>
      <c r="J34" s="180">
        <v>18124</v>
      </c>
      <c r="K34" s="180">
        <v>60131</v>
      </c>
      <c r="L34" s="181">
        <v>17722</v>
      </c>
      <c r="M34" s="175">
        <v>93829</v>
      </c>
      <c r="N34" s="180">
        <v>15846</v>
      </c>
      <c r="O34" s="180">
        <v>60003</v>
      </c>
      <c r="P34" s="181">
        <v>17980</v>
      </c>
    </row>
    <row r="35" spans="1:16" x14ac:dyDescent="0.3">
      <c r="A35" s="178" t="s">
        <v>680</v>
      </c>
      <c r="B35" s="179" t="s">
        <v>309</v>
      </c>
      <c r="C35" s="179" t="s">
        <v>1234</v>
      </c>
      <c r="D35" s="178" t="s">
        <v>310</v>
      </c>
      <c r="E35" s="175">
        <v>78664</v>
      </c>
      <c r="F35" s="180">
        <v>11237</v>
      </c>
      <c r="G35" s="180">
        <v>53776</v>
      </c>
      <c r="H35" s="181">
        <v>13651</v>
      </c>
      <c r="I35" s="175">
        <v>78890</v>
      </c>
      <c r="J35" s="180">
        <v>11237</v>
      </c>
      <c r="K35" s="180">
        <v>53902</v>
      </c>
      <c r="L35" s="181">
        <v>13751</v>
      </c>
      <c r="M35" s="175">
        <v>82804</v>
      </c>
      <c r="N35" s="180">
        <v>14657</v>
      </c>
      <c r="O35" s="180">
        <v>54437</v>
      </c>
      <c r="P35" s="181">
        <v>13710</v>
      </c>
    </row>
    <row r="36" spans="1:16" x14ac:dyDescent="0.3">
      <c r="A36" s="178" t="s">
        <v>1038</v>
      </c>
      <c r="B36" s="179" t="s">
        <v>108</v>
      </c>
      <c r="C36" s="179" t="s">
        <v>1235</v>
      </c>
      <c r="D36" s="178" t="s">
        <v>127</v>
      </c>
      <c r="E36" s="175">
        <v>75118</v>
      </c>
      <c r="F36" s="180">
        <v>2835</v>
      </c>
      <c r="G36" s="180">
        <v>71724</v>
      </c>
      <c r="H36" s="181">
        <v>559</v>
      </c>
      <c r="I36" s="175">
        <v>72334</v>
      </c>
      <c r="J36" s="180">
        <v>2921</v>
      </c>
      <c r="K36" s="180">
        <v>68881</v>
      </c>
      <c r="L36" s="181">
        <v>532</v>
      </c>
      <c r="M36" s="175">
        <v>73704</v>
      </c>
      <c r="N36" s="180">
        <v>3445</v>
      </c>
      <c r="O36" s="180">
        <v>69759</v>
      </c>
      <c r="P36" s="181">
        <v>500</v>
      </c>
    </row>
    <row r="37" spans="1:16" x14ac:dyDescent="0.3">
      <c r="A37" s="178" t="s">
        <v>1085</v>
      </c>
      <c r="B37" s="179" t="s">
        <v>569</v>
      </c>
      <c r="C37" s="179" t="s">
        <v>1236</v>
      </c>
      <c r="D37" s="178" t="s">
        <v>585</v>
      </c>
      <c r="E37" s="175">
        <v>72157</v>
      </c>
      <c r="F37" s="180">
        <v>7152</v>
      </c>
      <c r="G37" s="180">
        <v>52878</v>
      </c>
      <c r="H37" s="181">
        <v>12127</v>
      </c>
      <c r="I37" s="175">
        <v>71622</v>
      </c>
      <c r="J37" s="180">
        <v>7315</v>
      </c>
      <c r="K37" s="180">
        <v>52153</v>
      </c>
      <c r="L37" s="181">
        <v>12154</v>
      </c>
      <c r="M37" s="175">
        <v>73262</v>
      </c>
      <c r="N37" s="180">
        <v>8500</v>
      </c>
      <c r="O37" s="180">
        <v>52483</v>
      </c>
      <c r="P37" s="181">
        <v>12279</v>
      </c>
    </row>
    <row r="38" spans="1:16" x14ac:dyDescent="0.3">
      <c r="A38" s="178" t="s">
        <v>107</v>
      </c>
      <c r="B38" s="179" t="s">
        <v>1086</v>
      </c>
      <c r="C38" s="178" t="s">
        <v>1237</v>
      </c>
      <c r="D38" s="178" t="s">
        <v>1120</v>
      </c>
      <c r="E38" s="175">
        <v>70100</v>
      </c>
      <c r="F38" s="180">
        <v>8566</v>
      </c>
      <c r="G38" s="180">
        <v>40987</v>
      </c>
      <c r="H38" s="181">
        <v>20547</v>
      </c>
      <c r="I38" s="175">
        <v>69688</v>
      </c>
      <c r="J38" s="180">
        <v>8115</v>
      </c>
      <c r="K38" s="180">
        <v>40978</v>
      </c>
      <c r="L38" s="181">
        <v>20595</v>
      </c>
      <c r="M38" s="183">
        <v>70278</v>
      </c>
      <c r="N38" s="184">
        <v>8304</v>
      </c>
      <c r="O38" s="184">
        <v>41240</v>
      </c>
      <c r="P38" s="185">
        <v>20734</v>
      </c>
    </row>
    <row r="39" spans="1:16" x14ac:dyDescent="0.3">
      <c r="A39" s="178" t="s">
        <v>1085</v>
      </c>
      <c r="B39" s="179" t="s">
        <v>1086</v>
      </c>
      <c r="C39" s="179" t="s">
        <v>1238</v>
      </c>
      <c r="D39" s="179" t="s">
        <v>1108</v>
      </c>
      <c r="E39" s="175">
        <v>69906</v>
      </c>
      <c r="F39" s="180">
        <v>5323</v>
      </c>
      <c r="G39" s="180">
        <v>53218</v>
      </c>
      <c r="H39" s="181">
        <v>11365</v>
      </c>
      <c r="I39" s="175">
        <v>69316</v>
      </c>
      <c r="J39" s="180">
        <v>4689</v>
      </c>
      <c r="K39" s="180">
        <v>53155</v>
      </c>
      <c r="L39" s="181">
        <v>11472</v>
      </c>
      <c r="M39" s="175">
        <v>69972</v>
      </c>
      <c r="N39" s="180">
        <v>4640</v>
      </c>
      <c r="O39" s="180">
        <v>53666</v>
      </c>
      <c r="P39" s="181">
        <v>11666</v>
      </c>
    </row>
    <row r="40" spans="1:16" x14ac:dyDescent="0.3">
      <c r="A40" s="178" t="s">
        <v>762</v>
      </c>
      <c r="B40" s="179" t="s">
        <v>939</v>
      </c>
      <c r="C40" s="179" t="s">
        <v>1239</v>
      </c>
      <c r="D40" s="178" t="s">
        <v>965</v>
      </c>
      <c r="E40" s="175">
        <v>67993</v>
      </c>
      <c r="F40" s="180">
        <v>6991</v>
      </c>
      <c r="G40" s="180">
        <v>44340</v>
      </c>
      <c r="H40" s="181">
        <v>16662</v>
      </c>
      <c r="I40" s="175">
        <v>68053</v>
      </c>
      <c r="J40" s="180">
        <v>7164</v>
      </c>
      <c r="K40" s="180">
        <v>44096</v>
      </c>
      <c r="L40" s="181">
        <v>16793</v>
      </c>
      <c r="M40" s="175">
        <v>67158</v>
      </c>
      <c r="N40" s="180">
        <v>7134</v>
      </c>
      <c r="O40" s="180">
        <v>43311</v>
      </c>
      <c r="P40" s="181">
        <v>16713</v>
      </c>
    </row>
    <row r="41" spans="1:16" x14ac:dyDescent="0.3">
      <c r="A41" s="178" t="s">
        <v>924</v>
      </c>
      <c r="B41" s="179" t="s">
        <v>108</v>
      </c>
      <c r="C41" s="179" t="s">
        <v>1240</v>
      </c>
      <c r="D41" s="178" t="s">
        <v>193</v>
      </c>
      <c r="E41" s="175">
        <v>67312</v>
      </c>
      <c r="F41" s="180">
        <v>11551</v>
      </c>
      <c r="G41" s="180">
        <v>40612</v>
      </c>
      <c r="H41" s="181">
        <v>15149</v>
      </c>
      <c r="I41" s="175">
        <v>66999</v>
      </c>
      <c r="J41" s="180">
        <v>11375</v>
      </c>
      <c r="K41" s="180">
        <v>40330</v>
      </c>
      <c r="L41" s="181">
        <v>15294</v>
      </c>
      <c r="M41" s="175">
        <v>66932</v>
      </c>
      <c r="N41" s="180">
        <v>10961</v>
      </c>
      <c r="O41" s="180">
        <v>40495</v>
      </c>
      <c r="P41" s="181">
        <v>15476</v>
      </c>
    </row>
    <row r="42" spans="1:16" x14ac:dyDescent="0.3">
      <c r="A42" s="178" t="s">
        <v>234</v>
      </c>
      <c r="B42" s="179" t="s">
        <v>1131</v>
      </c>
      <c r="C42" s="179" t="s">
        <v>1241</v>
      </c>
      <c r="D42" s="178" t="s">
        <v>1132</v>
      </c>
      <c r="E42" s="175">
        <v>65268</v>
      </c>
      <c r="F42" s="180">
        <v>13647</v>
      </c>
      <c r="G42" s="180">
        <v>40813</v>
      </c>
      <c r="H42" s="181">
        <v>10808</v>
      </c>
      <c r="I42" s="175">
        <v>62981</v>
      </c>
      <c r="J42" s="180">
        <v>11345</v>
      </c>
      <c r="K42" s="180">
        <v>40881</v>
      </c>
      <c r="L42" s="181">
        <v>10755</v>
      </c>
      <c r="M42" s="175">
        <v>62092</v>
      </c>
      <c r="N42" s="180">
        <v>10354</v>
      </c>
      <c r="O42" s="180">
        <v>40660</v>
      </c>
      <c r="P42" s="181">
        <v>11078</v>
      </c>
    </row>
    <row r="43" spans="1:16" x14ac:dyDescent="0.3">
      <c r="A43" s="178" t="s">
        <v>711</v>
      </c>
      <c r="B43" s="179" t="s">
        <v>506</v>
      </c>
      <c r="C43" s="179" t="s">
        <v>1242</v>
      </c>
      <c r="D43" s="178" t="s">
        <v>1015</v>
      </c>
      <c r="E43" s="175">
        <v>67271</v>
      </c>
      <c r="F43" s="180">
        <v>2299</v>
      </c>
      <c r="G43" s="180">
        <v>64437</v>
      </c>
      <c r="H43" s="181">
        <v>535</v>
      </c>
      <c r="I43" s="175">
        <v>65652</v>
      </c>
      <c r="J43" s="180">
        <v>2263</v>
      </c>
      <c r="K43" s="180">
        <v>62824</v>
      </c>
      <c r="L43" s="181">
        <v>565</v>
      </c>
      <c r="M43" s="175">
        <v>60810</v>
      </c>
      <c r="N43" s="180">
        <v>2498</v>
      </c>
      <c r="O43" s="180">
        <v>57703</v>
      </c>
      <c r="P43" s="181">
        <v>609</v>
      </c>
    </row>
    <row r="44" spans="1:16" x14ac:dyDescent="0.3">
      <c r="A44" s="178" t="s">
        <v>308</v>
      </c>
      <c r="B44" s="179" t="s">
        <v>108</v>
      </c>
      <c r="C44" s="179" t="s">
        <v>1243</v>
      </c>
      <c r="D44" s="179" t="s">
        <v>195</v>
      </c>
      <c r="E44" s="175">
        <v>59735</v>
      </c>
      <c r="F44" s="180">
        <v>6789</v>
      </c>
      <c r="G44" s="180">
        <v>48400</v>
      </c>
      <c r="H44" s="181">
        <v>4546</v>
      </c>
      <c r="I44" s="175">
        <v>61290</v>
      </c>
      <c r="J44" s="180">
        <v>6352</v>
      </c>
      <c r="K44" s="180">
        <v>50238</v>
      </c>
      <c r="L44" s="181">
        <v>4700</v>
      </c>
      <c r="M44" s="175">
        <v>59220</v>
      </c>
      <c r="N44" s="180">
        <v>17004</v>
      </c>
      <c r="O44" s="180">
        <v>37451</v>
      </c>
      <c r="P44" s="181">
        <v>4765</v>
      </c>
    </row>
    <row r="45" spans="1:16" x14ac:dyDescent="0.3">
      <c r="A45" s="178" t="s">
        <v>1038</v>
      </c>
      <c r="B45" s="179" t="s">
        <v>1086</v>
      </c>
      <c r="C45" s="179" t="s">
        <v>1244</v>
      </c>
      <c r="D45" s="178" t="s">
        <v>1115</v>
      </c>
      <c r="E45" s="175">
        <v>55122</v>
      </c>
      <c r="F45" s="180">
        <v>10271</v>
      </c>
      <c r="G45" s="180">
        <v>37224</v>
      </c>
      <c r="H45" s="181">
        <v>7627</v>
      </c>
      <c r="I45" s="175">
        <v>55032</v>
      </c>
      <c r="J45" s="180">
        <v>10051</v>
      </c>
      <c r="K45" s="180">
        <v>37092</v>
      </c>
      <c r="L45" s="181">
        <v>7889</v>
      </c>
      <c r="M45" s="175">
        <v>56206</v>
      </c>
      <c r="N45" s="180">
        <v>11151</v>
      </c>
      <c r="O45" s="180">
        <v>37084</v>
      </c>
      <c r="P45" s="181">
        <v>7971</v>
      </c>
    </row>
    <row r="46" spans="1:16" x14ac:dyDescent="0.3">
      <c r="A46" s="178" t="s">
        <v>308</v>
      </c>
      <c r="B46" s="179" t="s">
        <v>939</v>
      </c>
      <c r="C46" s="179" t="s">
        <v>1245</v>
      </c>
      <c r="D46" s="178" t="s">
        <v>944</v>
      </c>
      <c r="E46" s="175">
        <v>52430</v>
      </c>
      <c r="F46" s="180">
        <v>11102</v>
      </c>
      <c r="G46" s="180">
        <v>31756</v>
      </c>
      <c r="H46" s="181">
        <v>9572</v>
      </c>
      <c r="I46" s="175">
        <v>53368</v>
      </c>
      <c r="J46" s="180">
        <v>10209</v>
      </c>
      <c r="K46" s="180">
        <v>33511</v>
      </c>
      <c r="L46" s="181">
        <v>9648</v>
      </c>
      <c r="M46" s="175">
        <v>53555</v>
      </c>
      <c r="N46" s="180">
        <v>12812</v>
      </c>
      <c r="O46" s="180">
        <v>31155</v>
      </c>
      <c r="P46" s="181">
        <v>9588</v>
      </c>
    </row>
    <row r="47" spans="1:16" x14ac:dyDescent="0.3">
      <c r="A47" s="178" t="s">
        <v>568</v>
      </c>
      <c r="B47" s="179" t="s">
        <v>449</v>
      </c>
      <c r="C47" s="179" t="s">
        <v>1246</v>
      </c>
      <c r="D47" s="178" t="s">
        <v>928</v>
      </c>
      <c r="E47" s="175">
        <v>52887</v>
      </c>
      <c r="F47" s="180">
        <v>10298</v>
      </c>
      <c r="G47" s="180">
        <v>32322</v>
      </c>
      <c r="H47" s="181">
        <v>10267</v>
      </c>
      <c r="I47" s="175">
        <v>53962</v>
      </c>
      <c r="J47" s="180">
        <v>9975</v>
      </c>
      <c r="K47" s="180">
        <v>32499</v>
      </c>
      <c r="L47" s="181">
        <v>11488</v>
      </c>
      <c r="M47" s="175">
        <v>54705</v>
      </c>
      <c r="N47" s="180">
        <v>8750</v>
      </c>
      <c r="O47" s="180">
        <v>32887</v>
      </c>
      <c r="P47" s="181">
        <v>13068</v>
      </c>
    </row>
    <row r="48" spans="1:16" x14ac:dyDescent="0.3">
      <c r="A48" s="178" t="s">
        <v>747</v>
      </c>
      <c r="B48" s="179" t="s">
        <v>569</v>
      </c>
      <c r="C48" s="179" t="s">
        <v>1247</v>
      </c>
      <c r="D48" s="178" t="s">
        <v>590</v>
      </c>
      <c r="E48" s="175">
        <v>48616</v>
      </c>
      <c r="F48" s="180">
        <v>7367</v>
      </c>
      <c r="G48" s="180">
        <v>28935</v>
      </c>
      <c r="H48" s="181">
        <v>12314</v>
      </c>
      <c r="I48" s="175">
        <v>48307</v>
      </c>
      <c r="J48" s="180">
        <v>6785</v>
      </c>
      <c r="K48" s="180">
        <v>29106</v>
      </c>
      <c r="L48" s="181">
        <v>12416</v>
      </c>
      <c r="M48" s="175">
        <v>47138</v>
      </c>
      <c r="N48" s="180">
        <v>5577</v>
      </c>
      <c r="O48" s="180">
        <v>29075</v>
      </c>
      <c r="P48" s="181">
        <v>12486</v>
      </c>
    </row>
    <row r="49" spans="1:16" x14ac:dyDescent="0.3">
      <c r="A49" s="178" t="s">
        <v>762</v>
      </c>
      <c r="B49" s="179" t="s">
        <v>569</v>
      </c>
      <c r="C49" s="179" t="s">
        <v>1248</v>
      </c>
      <c r="D49" s="178" t="s">
        <v>650</v>
      </c>
      <c r="E49" s="175">
        <v>45091</v>
      </c>
      <c r="F49" s="180">
        <v>6400</v>
      </c>
      <c r="G49" s="180">
        <v>34584</v>
      </c>
      <c r="H49" s="181">
        <v>4107</v>
      </c>
      <c r="I49" s="175">
        <v>44626</v>
      </c>
      <c r="J49" s="180">
        <v>6157</v>
      </c>
      <c r="K49" s="180">
        <v>34310</v>
      </c>
      <c r="L49" s="181">
        <v>4159</v>
      </c>
      <c r="M49" s="175">
        <v>44858</v>
      </c>
      <c r="N49" s="180">
        <v>6233</v>
      </c>
      <c r="O49" s="180">
        <v>34427</v>
      </c>
      <c r="P49" s="181">
        <v>4198</v>
      </c>
    </row>
    <row r="50" spans="1:16" x14ac:dyDescent="0.3">
      <c r="A50" s="178" t="s">
        <v>308</v>
      </c>
      <c r="B50" s="179" t="s">
        <v>569</v>
      </c>
      <c r="C50" s="179" t="s">
        <v>1249</v>
      </c>
      <c r="D50" s="178" t="s">
        <v>624</v>
      </c>
      <c r="E50" s="175">
        <v>43839</v>
      </c>
      <c r="F50" s="180">
        <v>3834</v>
      </c>
      <c r="G50" s="180">
        <v>34363</v>
      </c>
      <c r="H50" s="181">
        <v>5642</v>
      </c>
      <c r="I50" s="175">
        <v>42648</v>
      </c>
      <c r="J50" s="180">
        <v>3920</v>
      </c>
      <c r="K50" s="180">
        <v>33033</v>
      </c>
      <c r="L50" s="181">
        <v>5695</v>
      </c>
      <c r="M50" s="175">
        <v>42958</v>
      </c>
      <c r="N50" s="180">
        <v>3642</v>
      </c>
      <c r="O50" s="180">
        <v>33729</v>
      </c>
      <c r="P50" s="181">
        <v>5587</v>
      </c>
    </row>
    <row r="51" spans="1:16" x14ac:dyDescent="0.3">
      <c r="A51" s="178" t="s">
        <v>308</v>
      </c>
      <c r="B51" s="179" t="s">
        <v>748</v>
      </c>
      <c r="C51" s="179" t="s">
        <v>1250</v>
      </c>
      <c r="D51" s="178" t="s">
        <v>749</v>
      </c>
      <c r="E51" s="175">
        <v>43409</v>
      </c>
      <c r="F51" s="180">
        <v>7869</v>
      </c>
      <c r="G51" s="180">
        <v>23789</v>
      </c>
      <c r="H51" s="181">
        <v>11751</v>
      </c>
      <c r="I51" s="175">
        <v>42822</v>
      </c>
      <c r="J51" s="180">
        <v>7588</v>
      </c>
      <c r="K51" s="180">
        <v>23489</v>
      </c>
      <c r="L51" s="181">
        <v>11745</v>
      </c>
      <c r="M51" s="175">
        <v>43021</v>
      </c>
      <c r="N51" s="180">
        <v>7961</v>
      </c>
      <c r="O51" s="180">
        <v>23215</v>
      </c>
      <c r="P51" s="181">
        <v>11845</v>
      </c>
    </row>
    <row r="52" spans="1:16" x14ac:dyDescent="0.3">
      <c r="A52" s="178" t="s">
        <v>474</v>
      </c>
      <c r="B52" s="179" t="s">
        <v>569</v>
      </c>
      <c r="C52" s="179" t="s">
        <v>1251</v>
      </c>
      <c r="D52" s="178" t="s">
        <v>597</v>
      </c>
      <c r="E52" s="175">
        <v>41190</v>
      </c>
      <c r="F52" s="180">
        <v>4715</v>
      </c>
      <c r="G52" s="180">
        <v>23125</v>
      </c>
      <c r="H52" s="181">
        <v>13350</v>
      </c>
      <c r="I52" s="175">
        <v>41337</v>
      </c>
      <c r="J52" s="180">
        <v>4725</v>
      </c>
      <c r="K52" s="180">
        <v>23062</v>
      </c>
      <c r="L52" s="181">
        <v>13550</v>
      </c>
      <c r="M52" s="175">
        <v>42280</v>
      </c>
      <c r="N52" s="180">
        <v>4917</v>
      </c>
      <c r="O52" s="180">
        <v>23675</v>
      </c>
      <c r="P52" s="181">
        <v>13688</v>
      </c>
    </row>
    <row r="53" spans="1:16" x14ac:dyDescent="0.3">
      <c r="A53" s="178" t="s">
        <v>819</v>
      </c>
      <c r="B53" s="179" t="s">
        <v>569</v>
      </c>
      <c r="C53" s="179" t="s">
        <v>1252</v>
      </c>
      <c r="D53" s="178" t="s">
        <v>594</v>
      </c>
      <c r="E53" s="175">
        <v>38325</v>
      </c>
      <c r="F53" s="180">
        <v>3080</v>
      </c>
      <c r="G53" s="180">
        <v>30344</v>
      </c>
      <c r="H53" s="181">
        <v>4901</v>
      </c>
      <c r="I53" s="175">
        <v>38691</v>
      </c>
      <c r="J53" s="180">
        <v>3093</v>
      </c>
      <c r="K53" s="180">
        <v>30585</v>
      </c>
      <c r="L53" s="181">
        <v>5013</v>
      </c>
      <c r="M53" s="175">
        <v>38763</v>
      </c>
      <c r="N53" s="180">
        <v>3136</v>
      </c>
      <c r="O53" s="180">
        <v>30540</v>
      </c>
      <c r="P53" s="181">
        <v>5087</v>
      </c>
    </row>
    <row r="54" spans="1:16" x14ac:dyDescent="0.3">
      <c r="A54" s="178" t="s">
        <v>938</v>
      </c>
      <c r="B54" s="179" t="s">
        <v>458</v>
      </c>
      <c r="C54" s="179" t="s">
        <v>1253</v>
      </c>
      <c r="D54" s="178" t="s">
        <v>459</v>
      </c>
      <c r="E54" s="175">
        <v>40095</v>
      </c>
      <c r="F54" s="180">
        <v>8931</v>
      </c>
      <c r="G54" s="180">
        <v>21711</v>
      </c>
      <c r="H54" s="181">
        <v>9453</v>
      </c>
      <c r="I54" s="175">
        <v>38641</v>
      </c>
      <c r="J54" s="180">
        <v>7896</v>
      </c>
      <c r="K54" s="180">
        <v>21280</v>
      </c>
      <c r="L54" s="181">
        <v>9465</v>
      </c>
      <c r="M54" s="175">
        <v>38447</v>
      </c>
      <c r="N54" s="180">
        <v>7103</v>
      </c>
      <c r="O54" s="180">
        <v>21941</v>
      </c>
      <c r="P54" s="181">
        <v>9403</v>
      </c>
    </row>
    <row r="55" spans="1:16" x14ac:dyDescent="0.3">
      <c r="A55" s="178" t="s">
        <v>1085</v>
      </c>
      <c r="B55" s="179" t="s">
        <v>108</v>
      </c>
      <c r="C55" s="179" t="s">
        <v>1254</v>
      </c>
      <c r="D55" s="178" t="s">
        <v>172</v>
      </c>
      <c r="E55" s="175">
        <v>37948</v>
      </c>
      <c r="F55" s="180">
        <v>9350</v>
      </c>
      <c r="G55" s="180">
        <v>20217</v>
      </c>
      <c r="H55" s="181">
        <v>8381</v>
      </c>
      <c r="I55" s="175">
        <v>36824</v>
      </c>
      <c r="J55" s="180">
        <v>8693</v>
      </c>
      <c r="K55" s="180">
        <v>19523</v>
      </c>
      <c r="L55" s="181">
        <v>8608</v>
      </c>
      <c r="M55" s="175">
        <v>36499</v>
      </c>
      <c r="N55" s="180">
        <v>7680</v>
      </c>
      <c r="O55" s="180">
        <v>20078</v>
      </c>
      <c r="P55" s="181">
        <v>8741</v>
      </c>
    </row>
    <row r="56" spans="1:16" x14ac:dyDescent="0.3">
      <c r="A56" s="178" t="s">
        <v>938</v>
      </c>
      <c r="B56" s="179" t="s">
        <v>569</v>
      </c>
      <c r="C56" s="179" t="s">
        <v>1255</v>
      </c>
      <c r="D56" s="178" t="s">
        <v>580</v>
      </c>
      <c r="E56" s="175">
        <v>36004</v>
      </c>
      <c r="F56" s="180">
        <v>3457</v>
      </c>
      <c r="G56" s="180">
        <v>23803</v>
      </c>
      <c r="H56" s="181">
        <v>8744</v>
      </c>
      <c r="I56" s="175">
        <v>35917</v>
      </c>
      <c r="J56" s="180">
        <v>3391</v>
      </c>
      <c r="K56" s="180">
        <v>23797</v>
      </c>
      <c r="L56" s="181">
        <v>8729</v>
      </c>
      <c r="M56" s="175">
        <v>35915</v>
      </c>
      <c r="N56" s="180">
        <v>3175</v>
      </c>
      <c r="O56" s="180">
        <v>24076</v>
      </c>
      <c r="P56" s="181">
        <v>8664</v>
      </c>
    </row>
    <row r="57" spans="1:16" x14ac:dyDescent="0.3">
      <c r="A57" s="178" t="s">
        <v>938</v>
      </c>
      <c r="B57" s="179" t="s">
        <v>309</v>
      </c>
      <c r="C57" s="179" t="s">
        <v>1256</v>
      </c>
      <c r="D57" s="178" t="s">
        <v>338</v>
      </c>
      <c r="E57" s="175">
        <v>34185</v>
      </c>
      <c r="F57" s="180">
        <v>7273</v>
      </c>
      <c r="G57" s="180">
        <v>21615</v>
      </c>
      <c r="H57" s="181">
        <v>5297</v>
      </c>
      <c r="I57" s="175">
        <v>34572</v>
      </c>
      <c r="J57" s="180">
        <v>7343</v>
      </c>
      <c r="K57" s="180">
        <v>21804</v>
      </c>
      <c r="L57" s="181">
        <v>5425</v>
      </c>
      <c r="M57" s="175">
        <v>34496</v>
      </c>
      <c r="N57" s="180">
        <v>7299</v>
      </c>
      <c r="O57" s="180">
        <v>21731</v>
      </c>
      <c r="P57" s="181">
        <v>5466</v>
      </c>
    </row>
    <row r="58" spans="1:16" x14ac:dyDescent="0.3">
      <c r="A58" s="178" t="s">
        <v>474</v>
      </c>
      <c r="B58" s="179" t="s">
        <v>1086</v>
      </c>
      <c r="C58" s="179" t="s">
        <v>1257</v>
      </c>
      <c r="D58" s="178" t="s">
        <v>1091</v>
      </c>
      <c r="E58" s="175">
        <v>33268</v>
      </c>
      <c r="F58" s="180">
        <v>3372</v>
      </c>
      <c r="G58" s="180">
        <v>23418</v>
      </c>
      <c r="H58" s="181">
        <v>6478</v>
      </c>
      <c r="I58" s="175">
        <v>32948</v>
      </c>
      <c r="J58" s="180">
        <v>3405</v>
      </c>
      <c r="K58" s="180">
        <v>22989</v>
      </c>
      <c r="L58" s="181">
        <v>6554</v>
      </c>
      <c r="M58" s="175">
        <v>33824</v>
      </c>
      <c r="N58" s="180">
        <v>3525</v>
      </c>
      <c r="O58" s="180">
        <v>23716</v>
      </c>
      <c r="P58" s="181">
        <v>6583</v>
      </c>
    </row>
    <row r="59" spans="1:16" x14ac:dyDescent="0.3">
      <c r="A59" s="178" t="s">
        <v>792</v>
      </c>
      <c r="B59" s="179" t="s">
        <v>108</v>
      </c>
      <c r="C59" s="179" t="s">
        <v>1258</v>
      </c>
      <c r="D59" s="178" t="s">
        <v>121</v>
      </c>
      <c r="E59" s="175">
        <v>33415</v>
      </c>
      <c r="F59" s="180">
        <v>2716</v>
      </c>
      <c r="G59" s="180">
        <v>22271</v>
      </c>
      <c r="H59" s="181">
        <v>8428</v>
      </c>
      <c r="I59" s="175">
        <v>33408</v>
      </c>
      <c r="J59" s="180">
        <v>2613</v>
      </c>
      <c r="K59" s="180">
        <v>22302</v>
      </c>
      <c r="L59" s="181">
        <v>8493</v>
      </c>
      <c r="M59" s="175">
        <v>33613</v>
      </c>
      <c r="N59" s="180">
        <v>2796</v>
      </c>
      <c r="O59" s="180">
        <v>22241</v>
      </c>
      <c r="P59" s="181">
        <v>8576</v>
      </c>
    </row>
    <row r="60" spans="1:16" x14ac:dyDescent="0.3">
      <c r="A60" s="178" t="s">
        <v>680</v>
      </c>
      <c r="B60" s="179" t="s">
        <v>681</v>
      </c>
      <c r="C60" s="179" t="s">
        <v>1259</v>
      </c>
      <c r="D60" s="178" t="s">
        <v>682</v>
      </c>
      <c r="E60" s="175">
        <v>33404</v>
      </c>
      <c r="F60" s="180">
        <v>6376</v>
      </c>
      <c r="G60" s="180">
        <v>18865</v>
      </c>
      <c r="H60" s="181">
        <v>8163</v>
      </c>
      <c r="I60" s="175">
        <v>33121</v>
      </c>
      <c r="J60" s="180">
        <v>6350</v>
      </c>
      <c r="K60" s="180">
        <v>18529</v>
      </c>
      <c r="L60" s="181">
        <v>8242</v>
      </c>
      <c r="M60" s="175">
        <v>33236</v>
      </c>
      <c r="N60" s="180">
        <v>6348</v>
      </c>
      <c r="O60" s="180">
        <v>18560</v>
      </c>
      <c r="P60" s="181">
        <v>8328</v>
      </c>
    </row>
    <row r="61" spans="1:16" x14ac:dyDescent="0.3">
      <c r="A61" s="178" t="s">
        <v>711</v>
      </c>
      <c r="B61" s="179" t="s">
        <v>309</v>
      </c>
      <c r="C61" s="179" t="s">
        <v>1260</v>
      </c>
      <c r="D61" s="178" t="s">
        <v>403</v>
      </c>
      <c r="E61" s="175">
        <v>32871</v>
      </c>
      <c r="F61" s="180">
        <v>5110</v>
      </c>
      <c r="G61" s="180">
        <v>19571</v>
      </c>
      <c r="H61" s="181">
        <v>8190</v>
      </c>
      <c r="I61" s="175">
        <v>32807</v>
      </c>
      <c r="J61" s="180">
        <v>5088</v>
      </c>
      <c r="K61" s="180">
        <v>19493</v>
      </c>
      <c r="L61" s="181">
        <v>8226</v>
      </c>
      <c r="M61" s="175">
        <v>33085</v>
      </c>
      <c r="N61" s="180">
        <v>5107</v>
      </c>
      <c r="O61" s="180">
        <v>19688</v>
      </c>
      <c r="P61" s="181">
        <v>8290</v>
      </c>
    </row>
    <row r="62" spans="1:16" x14ac:dyDescent="0.3">
      <c r="A62" s="178" t="s">
        <v>747</v>
      </c>
      <c r="B62" s="179" t="s">
        <v>569</v>
      </c>
      <c r="C62" s="179" t="s">
        <v>1261</v>
      </c>
      <c r="D62" s="178" t="s">
        <v>679</v>
      </c>
      <c r="E62" s="175">
        <v>33754</v>
      </c>
      <c r="F62" s="180">
        <v>2322</v>
      </c>
      <c r="G62" s="180">
        <v>25798</v>
      </c>
      <c r="H62" s="181">
        <v>5634</v>
      </c>
      <c r="I62" s="175">
        <v>33519</v>
      </c>
      <c r="J62" s="180">
        <v>2311</v>
      </c>
      <c r="K62" s="180">
        <v>25267</v>
      </c>
      <c r="L62" s="181">
        <v>5941</v>
      </c>
      <c r="M62" s="175">
        <v>32992</v>
      </c>
      <c r="N62" s="180">
        <v>2366</v>
      </c>
      <c r="O62" s="180">
        <v>24583</v>
      </c>
      <c r="P62" s="181">
        <v>6043</v>
      </c>
    </row>
    <row r="63" spans="1:16" x14ac:dyDescent="0.3">
      <c r="A63" s="178" t="s">
        <v>568</v>
      </c>
      <c r="B63" s="179" t="s">
        <v>1086</v>
      </c>
      <c r="C63" s="179" t="s">
        <v>1262</v>
      </c>
      <c r="D63" s="178" t="s">
        <v>1096</v>
      </c>
      <c r="E63" s="175">
        <v>32192</v>
      </c>
      <c r="F63" s="180">
        <v>3375</v>
      </c>
      <c r="G63" s="180">
        <v>21114</v>
      </c>
      <c r="H63" s="181">
        <v>7703</v>
      </c>
      <c r="I63" s="175">
        <v>32182</v>
      </c>
      <c r="J63" s="180">
        <v>3428</v>
      </c>
      <c r="K63" s="180">
        <v>20943</v>
      </c>
      <c r="L63" s="181">
        <v>7811</v>
      </c>
      <c r="M63" s="175">
        <v>32467</v>
      </c>
      <c r="N63" s="180">
        <v>3486</v>
      </c>
      <c r="O63" s="180">
        <v>21012</v>
      </c>
      <c r="P63" s="181">
        <v>7969</v>
      </c>
    </row>
    <row r="64" spans="1:16" x14ac:dyDescent="0.3">
      <c r="A64" s="178" t="s">
        <v>873</v>
      </c>
      <c r="B64" s="179" t="s">
        <v>569</v>
      </c>
      <c r="C64" s="179" t="s">
        <v>1263</v>
      </c>
      <c r="D64" s="178" t="s">
        <v>599</v>
      </c>
      <c r="E64" s="175">
        <v>32370</v>
      </c>
      <c r="F64" s="180">
        <v>2289</v>
      </c>
      <c r="G64" s="180">
        <v>25281</v>
      </c>
      <c r="H64" s="181">
        <v>4800</v>
      </c>
      <c r="I64" s="175">
        <v>31785</v>
      </c>
      <c r="J64" s="180">
        <v>2293</v>
      </c>
      <c r="K64" s="180">
        <v>24672</v>
      </c>
      <c r="L64" s="181">
        <v>4820</v>
      </c>
      <c r="M64" s="175">
        <v>32320</v>
      </c>
      <c r="N64" s="180">
        <v>2375</v>
      </c>
      <c r="O64" s="180">
        <v>25078</v>
      </c>
      <c r="P64" s="181">
        <v>4867</v>
      </c>
    </row>
    <row r="65" spans="1:16" x14ac:dyDescent="0.3">
      <c r="A65" s="178" t="s">
        <v>1130</v>
      </c>
      <c r="B65" s="179" t="s">
        <v>1086</v>
      </c>
      <c r="C65" s="179" t="s">
        <v>1264</v>
      </c>
      <c r="D65" s="178" t="s">
        <v>1092</v>
      </c>
      <c r="E65" s="175">
        <v>32281</v>
      </c>
      <c r="F65" s="180">
        <v>7108</v>
      </c>
      <c r="G65" s="180">
        <v>15939</v>
      </c>
      <c r="H65" s="181">
        <v>9234</v>
      </c>
      <c r="I65" s="175">
        <v>31801</v>
      </c>
      <c r="J65" s="180">
        <v>6751</v>
      </c>
      <c r="K65" s="180">
        <v>15770</v>
      </c>
      <c r="L65" s="181">
        <v>9280</v>
      </c>
      <c r="M65" s="175">
        <v>31484</v>
      </c>
      <c r="N65" s="180">
        <v>6447</v>
      </c>
      <c r="O65" s="180">
        <v>15779</v>
      </c>
      <c r="P65" s="181">
        <v>9258</v>
      </c>
    </row>
    <row r="66" spans="1:16" x14ac:dyDescent="0.3">
      <c r="A66" s="178" t="s">
        <v>680</v>
      </c>
      <c r="B66" s="179" t="s">
        <v>569</v>
      </c>
      <c r="C66" s="179" t="s">
        <v>1265</v>
      </c>
      <c r="D66" s="178" t="s">
        <v>621</v>
      </c>
      <c r="E66" s="175">
        <v>28740</v>
      </c>
      <c r="F66" s="180">
        <v>580</v>
      </c>
      <c r="G66" s="180">
        <v>27591</v>
      </c>
      <c r="H66" s="181">
        <v>569</v>
      </c>
      <c r="I66" s="175">
        <v>26566</v>
      </c>
      <c r="J66" s="180">
        <v>490</v>
      </c>
      <c r="K66" s="180">
        <v>25337</v>
      </c>
      <c r="L66" s="181">
        <v>739</v>
      </c>
      <c r="M66" s="175">
        <v>29772</v>
      </c>
      <c r="N66" s="180">
        <v>523</v>
      </c>
      <c r="O66" s="180">
        <v>28506</v>
      </c>
      <c r="P66" s="181">
        <v>743</v>
      </c>
    </row>
    <row r="67" spans="1:16" x14ac:dyDescent="0.3">
      <c r="A67" s="178" t="s">
        <v>1085</v>
      </c>
      <c r="B67" s="179" t="s">
        <v>939</v>
      </c>
      <c r="C67" s="179" t="s">
        <v>1266</v>
      </c>
      <c r="D67" s="178" t="s">
        <v>968</v>
      </c>
      <c r="E67" s="175">
        <v>28313</v>
      </c>
      <c r="F67" s="180">
        <v>3356</v>
      </c>
      <c r="G67" s="180">
        <v>18446</v>
      </c>
      <c r="H67" s="181">
        <v>6511</v>
      </c>
      <c r="I67" s="175">
        <v>28218</v>
      </c>
      <c r="J67" s="180">
        <v>3418</v>
      </c>
      <c r="K67" s="180">
        <v>18197</v>
      </c>
      <c r="L67" s="181">
        <v>6603</v>
      </c>
      <c r="M67" s="175">
        <v>28401</v>
      </c>
      <c r="N67" s="180">
        <v>3378</v>
      </c>
      <c r="O67" s="180">
        <v>18408</v>
      </c>
      <c r="P67" s="181">
        <v>6615</v>
      </c>
    </row>
    <row r="68" spans="1:16" x14ac:dyDescent="0.3">
      <c r="A68" s="178" t="s">
        <v>762</v>
      </c>
      <c r="B68" s="179" t="s">
        <v>569</v>
      </c>
      <c r="C68" s="179" t="s">
        <v>1267</v>
      </c>
      <c r="D68" s="178" t="s">
        <v>664</v>
      </c>
      <c r="E68" s="175">
        <v>28009</v>
      </c>
      <c r="F68" s="180">
        <v>5385</v>
      </c>
      <c r="G68" s="180">
        <v>15533</v>
      </c>
      <c r="H68" s="181">
        <v>7091</v>
      </c>
      <c r="I68" s="175">
        <v>27656</v>
      </c>
      <c r="J68" s="180">
        <v>5167</v>
      </c>
      <c r="K68" s="180">
        <v>15335</v>
      </c>
      <c r="L68" s="181">
        <v>7154</v>
      </c>
      <c r="M68" s="175">
        <v>28161</v>
      </c>
      <c r="N68" s="180">
        <v>5128</v>
      </c>
      <c r="O68" s="180">
        <v>15808</v>
      </c>
      <c r="P68" s="181">
        <v>7225</v>
      </c>
    </row>
    <row r="69" spans="1:16" x14ac:dyDescent="0.3">
      <c r="A69" s="178" t="s">
        <v>819</v>
      </c>
      <c r="B69" s="179" t="s">
        <v>235</v>
      </c>
      <c r="C69" s="179" t="s">
        <v>1268</v>
      </c>
      <c r="D69" s="178" t="s">
        <v>254</v>
      </c>
      <c r="E69" s="175">
        <v>27213</v>
      </c>
      <c r="F69" s="180">
        <v>1550</v>
      </c>
      <c r="G69" s="180">
        <v>18408</v>
      </c>
      <c r="H69" s="181">
        <v>7255</v>
      </c>
      <c r="I69" s="175">
        <v>27203</v>
      </c>
      <c r="J69" s="180">
        <v>1635</v>
      </c>
      <c r="K69" s="180">
        <v>18283</v>
      </c>
      <c r="L69" s="181">
        <v>7285</v>
      </c>
      <c r="M69" s="175">
        <v>27738</v>
      </c>
      <c r="N69" s="180">
        <v>2170</v>
      </c>
      <c r="O69" s="180">
        <v>18317</v>
      </c>
      <c r="P69" s="181">
        <v>7251</v>
      </c>
    </row>
    <row r="70" spans="1:16" x14ac:dyDescent="0.3">
      <c r="A70" s="178" t="s">
        <v>819</v>
      </c>
      <c r="B70" s="179" t="s">
        <v>569</v>
      </c>
      <c r="C70" s="179" t="s">
        <v>1269</v>
      </c>
      <c r="D70" s="178" t="s">
        <v>604</v>
      </c>
      <c r="E70" s="175">
        <v>27217</v>
      </c>
      <c r="F70" s="180">
        <v>1161</v>
      </c>
      <c r="G70" s="180">
        <v>22500</v>
      </c>
      <c r="H70" s="181">
        <v>3556</v>
      </c>
      <c r="I70" s="175">
        <v>27053</v>
      </c>
      <c r="J70" s="180">
        <v>1163</v>
      </c>
      <c r="K70" s="180">
        <v>22293</v>
      </c>
      <c r="L70" s="181">
        <v>3597</v>
      </c>
      <c r="M70" s="175">
        <v>27055</v>
      </c>
      <c r="N70" s="180">
        <v>1257</v>
      </c>
      <c r="O70" s="180">
        <v>22225</v>
      </c>
      <c r="P70" s="181">
        <v>3573</v>
      </c>
    </row>
    <row r="71" spans="1:16" x14ac:dyDescent="0.3">
      <c r="A71" s="178" t="s">
        <v>308</v>
      </c>
      <c r="B71" s="179" t="s">
        <v>108</v>
      </c>
      <c r="C71" s="179" t="s">
        <v>1270</v>
      </c>
      <c r="D71" s="178" t="s">
        <v>171</v>
      </c>
      <c r="E71" s="175">
        <v>26026</v>
      </c>
      <c r="F71" s="180">
        <v>2614</v>
      </c>
      <c r="G71" s="180">
        <v>17614</v>
      </c>
      <c r="H71" s="181">
        <v>5798</v>
      </c>
      <c r="I71" s="175">
        <v>25943</v>
      </c>
      <c r="J71" s="180">
        <v>2616</v>
      </c>
      <c r="K71" s="180">
        <v>17510</v>
      </c>
      <c r="L71" s="181">
        <v>5817</v>
      </c>
      <c r="M71" s="175">
        <v>26264</v>
      </c>
      <c r="N71" s="180">
        <v>2735</v>
      </c>
      <c r="O71" s="180">
        <v>17679</v>
      </c>
      <c r="P71" s="181">
        <v>5850</v>
      </c>
    </row>
    <row r="72" spans="1:16" x14ac:dyDescent="0.3">
      <c r="A72" s="178" t="s">
        <v>107</v>
      </c>
      <c r="B72" s="179" t="s">
        <v>939</v>
      </c>
      <c r="C72" s="179" t="s">
        <v>1271</v>
      </c>
      <c r="D72" s="178" t="s">
        <v>991</v>
      </c>
      <c r="E72" s="175">
        <v>25199</v>
      </c>
      <c r="F72" s="180">
        <v>1647</v>
      </c>
      <c r="G72" s="180">
        <v>18769</v>
      </c>
      <c r="H72" s="181">
        <v>4783</v>
      </c>
      <c r="I72" s="175">
        <v>25615</v>
      </c>
      <c r="J72" s="180">
        <v>2305</v>
      </c>
      <c r="K72" s="180">
        <v>18523</v>
      </c>
      <c r="L72" s="181">
        <v>4787</v>
      </c>
      <c r="M72" s="175">
        <v>26090</v>
      </c>
      <c r="N72" s="180">
        <v>2339</v>
      </c>
      <c r="O72" s="180">
        <v>18954</v>
      </c>
      <c r="P72" s="181">
        <v>4797</v>
      </c>
    </row>
    <row r="73" spans="1:16" x14ac:dyDescent="0.3">
      <c r="A73" s="178" t="s">
        <v>924</v>
      </c>
      <c r="B73" s="179" t="s">
        <v>1161</v>
      </c>
      <c r="C73" s="179" t="s">
        <v>1272</v>
      </c>
      <c r="D73" s="178" t="s">
        <v>997</v>
      </c>
      <c r="E73" s="175">
        <v>25771</v>
      </c>
      <c r="F73" s="180">
        <v>4601</v>
      </c>
      <c r="G73" s="180">
        <v>14885</v>
      </c>
      <c r="H73" s="181">
        <v>6285</v>
      </c>
      <c r="I73" s="175">
        <v>25740</v>
      </c>
      <c r="J73" s="180">
        <v>4605</v>
      </c>
      <c r="K73" s="180">
        <v>14764</v>
      </c>
      <c r="L73" s="181">
        <v>6371</v>
      </c>
      <c r="M73" s="175">
        <v>26025</v>
      </c>
      <c r="N73" s="180">
        <v>4667</v>
      </c>
      <c r="O73" s="180">
        <v>14886</v>
      </c>
      <c r="P73" s="181">
        <v>6472</v>
      </c>
    </row>
    <row r="74" spans="1:16" x14ac:dyDescent="0.3">
      <c r="A74" s="178" t="s">
        <v>568</v>
      </c>
      <c r="B74" s="179" t="s">
        <v>712</v>
      </c>
      <c r="C74" s="179" t="s">
        <v>1273</v>
      </c>
      <c r="D74" s="178" t="s">
        <v>735</v>
      </c>
      <c r="E74" s="175">
        <v>24292</v>
      </c>
      <c r="F74" s="180">
        <v>1071</v>
      </c>
      <c r="G74" s="180">
        <v>21726</v>
      </c>
      <c r="H74" s="181">
        <v>1495</v>
      </c>
      <c r="I74" s="175">
        <v>24074</v>
      </c>
      <c r="J74" s="180">
        <v>1066</v>
      </c>
      <c r="K74" s="180">
        <v>21490</v>
      </c>
      <c r="L74" s="181">
        <v>1518</v>
      </c>
      <c r="M74" s="175">
        <v>25626</v>
      </c>
      <c r="N74" s="180">
        <v>1450</v>
      </c>
      <c r="O74" s="180">
        <v>22660</v>
      </c>
      <c r="P74" s="181">
        <v>1516</v>
      </c>
    </row>
    <row r="75" spans="1:16" x14ac:dyDescent="0.3">
      <c r="A75" s="178" t="s">
        <v>873</v>
      </c>
      <c r="B75" s="179" t="s">
        <v>1086</v>
      </c>
      <c r="C75" s="179" t="s">
        <v>1274</v>
      </c>
      <c r="D75" s="178" t="s">
        <v>1105</v>
      </c>
      <c r="E75" s="175">
        <v>21677</v>
      </c>
      <c r="F75" s="180">
        <v>3524</v>
      </c>
      <c r="G75" s="180">
        <v>14248</v>
      </c>
      <c r="H75" s="181">
        <v>3905</v>
      </c>
      <c r="I75" s="175">
        <v>22632</v>
      </c>
      <c r="J75" s="180">
        <v>4084</v>
      </c>
      <c r="K75" s="180">
        <v>14605</v>
      </c>
      <c r="L75" s="181">
        <v>3943</v>
      </c>
      <c r="M75" s="175">
        <v>22818</v>
      </c>
      <c r="N75" s="180">
        <v>4073</v>
      </c>
      <c r="O75" s="180">
        <v>14753</v>
      </c>
      <c r="P75" s="181">
        <v>3992</v>
      </c>
    </row>
    <row r="76" spans="1:16" x14ac:dyDescent="0.3">
      <c r="A76" s="178" t="s">
        <v>107</v>
      </c>
      <c r="B76" s="179" t="s">
        <v>261</v>
      </c>
      <c r="C76" s="179" t="s">
        <v>1275</v>
      </c>
      <c r="D76" s="178" t="s">
        <v>304</v>
      </c>
      <c r="E76" s="175">
        <v>22069</v>
      </c>
      <c r="F76" s="180">
        <v>3338</v>
      </c>
      <c r="G76" s="180">
        <v>14552</v>
      </c>
      <c r="H76" s="181">
        <v>4179</v>
      </c>
      <c r="I76" s="175">
        <v>21904</v>
      </c>
      <c r="J76" s="180">
        <v>3520</v>
      </c>
      <c r="K76" s="180">
        <v>14282</v>
      </c>
      <c r="L76" s="181">
        <v>4102</v>
      </c>
      <c r="M76" s="175">
        <v>22171</v>
      </c>
      <c r="N76" s="180">
        <v>3646</v>
      </c>
      <c r="O76" s="180">
        <v>14393</v>
      </c>
      <c r="P76" s="181">
        <v>4132</v>
      </c>
    </row>
    <row r="77" spans="1:16" x14ac:dyDescent="0.3">
      <c r="A77" s="178" t="s">
        <v>429</v>
      </c>
      <c r="B77" s="179" t="s">
        <v>1123</v>
      </c>
      <c r="C77" s="179" t="s">
        <v>1276</v>
      </c>
      <c r="D77" s="178" t="s">
        <v>1123</v>
      </c>
      <c r="E77" s="175">
        <v>20723</v>
      </c>
      <c r="F77" s="180">
        <v>1415</v>
      </c>
      <c r="G77" s="180">
        <v>17109</v>
      </c>
      <c r="H77" s="181">
        <v>2199</v>
      </c>
      <c r="I77" s="175">
        <v>20800</v>
      </c>
      <c r="J77" s="180">
        <v>1770</v>
      </c>
      <c r="K77" s="180">
        <v>16810</v>
      </c>
      <c r="L77" s="181">
        <v>2220</v>
      </c>
      <c r="M77" s="175">
        <v>21877</v>
      </c>
      <c r="N77" s="180">
        <v>2253</v>
      </c>
      <c r="O77" s="180">
        <v>17342</v>
      </c>
      <c r="P77" s="181">
        <v>2282</v>
      </c>
    </row>
    <row r="78" spans="1:16" x14ac:dyDescent="0.3">
      <c r="A78" s="178" t="s">
        <v>568</v>
      </c>
      <c r="B78" s="179" t="s">
        <v>108</v>
      </c>
      <c r="C78" s="179" t="s">
        <v>1277</v>
      </c>
      <c r="D78" s="178" t="s">
        <v>149</v>
      </c>
      <c r="E78" s="175">
        <v>21621</v>
      </c>
      <c r="F78" s="180">
        <v>1748</v>
      </c>
      <c r="G78" s="180">
        <v>16402</v>
      </c>
      <c r="H78" s="181">
        <v>3471</v>
      </c>
      <c r="I78" s="175">
        <v>21545</v>
      </c>
      <c r="J78" s="180">
        <v>1818</v>
      </c>
      <c r="K78" s="180">
        <v>16235</v>
      </c>
      <c r="L78" s="181">
        <v>3492</v>
      </c>
      <c r="M78" s="175">
        <v>21720</v>
      </c>
      <c r="N78" s="180">
        <v>1793</v>
      </c>
      <c r="O78" s="180">
        <v>16413</v>
      </c>
      <c r="P78" s="181">
        <v>3514</v>
      </c>
    </row>
    <row r="79" spans="1:16" x14ac:dyDescent="0.3">
      <c r="A79" s="178" t="s">
        <v>938</v>
      </c>
      <c r="B79" s="179" t="s">
        <v>939</v>
      </c>
      <c r="C79" s="179" t="s">
        <v>1278</v>
      </c>
      <c r="D79" s="178" t="s">
        <v>999</v>
      </c>
      <c r="E79" s="175">
        <v>19752</v>
      </c>
      <c r="F79" s="180">
        <v>3864</v>
      </c>
      <c r="G79" s="180">
        <v>10446</v>
      </c>
      <c r="H79" s="181">
        <v>5442</v>
      </c>
      <c r="I79" s="175">
        <v>19604</v>
      </c>
      <c r="J79" s="180">
        <v>3695</v>
      </c>
      <c r="K79" s="180">
        <v>10425</v>
      </c>
      <c r="L79" s="181">
        <v>5484</v>
      </c>
      <c r="M79" s="175">
        <v>20447</v>
      </c>
      <c r="N79" s="180">
        <v>4408</v>
      </c>
      <c r="O79" s="180">
        <v>10505</v>
      </c>
      <c r="P79" s="181">
        <v>5534</v>
      </c>
    </row>
    <row r="80" spans="1:16" x14ac:dyDescent="0.3">
      <c r="A80" s="178" t="s">
        <v>913</v>
      </c>
      <c r="B80" s="179" t="s">
        <v>108</v>
      </c>
      <c r="C80" s="179" t="s">
        <v>1279</v>
      </c>
      <c r="D80" s="178" t="s">
        <v>135</v>
      </c>
      <c r="E80" s="175">
        <v>19683</v>
      </c>
      <c r="F80" s="180">
        <v>1943</v>
      </c>
      <c r="G80" s="180">
        <v>14490</v>
      </c>
      <c r="H80" s="181">
        <v>3250</v>
      </c>
      <c r="I80" s="175">
        <v>19746</v>
      </c>
      <c r="J80" s="180">
        <v>1948</v>
      </c>
      <c r="K80" s="180">
        <v>14450</v>
      </c>
      <c r="L80" s="181">
        <v>3348</v>
      </c>
      <c r="M80" s="175">
        <v>19964</v>
      </c>
      <c r="N80" s="180">
        <v>1949</v>
      </c>
      <c r="O80" s="180">
        <v>14631</v>
      </c>
      <c r="P80" s="181">
        <v>3384</v>
      </c>
    </row>
    <row r="81" spans="1:16" x14ac:dyDescent="0.3">
      <c r="A81" s="178" t="s">
        <v>792</v>
      </c>
      <c r="B81" s="179" t="s">
        <v>108</v>
      </c>
      <c r="C81" s="179" t="s">
        <v>1280</v>
      </c>
      <c r="D81" s="178" t="s">
        <v>177</v>
      </c>
      <c r="E81" s="175">
        <v>19726</v>
      </c>
      <c r="F81" s="180">
        <v>1772</v>
      </c>
      <c r="G81" s="180">
        <v>13340</v>
      </c>
      <c r="H81" s="181">
        <v>4614</v>
      </c>
      <c r="I81" s="175">
        <v>19618</v>
      </c>
      <c r="J81" s="180">
        <v>1799</v>
      </c>
      <c r="K81" s="180">
        <v>13208</v>
      </c>
      <c r="L81" s="181">
        <v>4611</v>
      </c>
      <c r="M81" s="175">
        <v>19871</v>
      </c>
      <c r="N81" s="180">
        <v>1740</v>
      </c>
      <c r="O81" s="180">
        <v>13443</v>
      </c>
      <c r="P81" s="181">
        <v>4688</v>
      </c>
    </row>
    <row r="82" spans="1:16" x14ac:dyDescent="0.3">
      <c r="A82" s="178" t="s">
        <v>938</v>
      </c>
      <c r="B82" s="179" t="s">
        <v>874</v>
      </c>
      <c r="C82" s="179" t="s">
        <v>1281</v>
      </c>
      <c r="D82" s="178" t="s">
        <v>899</v>
      </c>
      <c r="E82" s="175">
        <v>19191</v>
      </c>
      <c r="F82" s="180">
        <v>3966</v>
      </c>
      <c r="G82" s="180">
        <v>9442</v>
      </c>
      <c r="H82" s="181">
        <v>5783</v>
      </c>
      <c r="I82" s="175">
        <v>18922</v>
      </c>
      <c r="J82" s="180">
        <v>3781</v>
      </c>
      <c r="K82" s="180">
        <v>9299</v>
      </c>
      <c r="L82" s="181">
        <v>5842</v>
      </c>
      <c r="M82" s="175">
        <v>19109</v>
      </c>
      <c r="N82" s="180">
        <v>3678</v>
      </c>
      <c r="O82" s="180">
        <v>9550</v>
      </c>
      <c r="P82" s="181">
        <v>5881</v>
      </c>
    </row>
    <row r="83" spans="1:16" x14ac:dyDescent="0.3">
      <c r="A83" s="178" t="s">
        <v>429</v>
      </c>
      <c r="B83" s="179" t="s">
        <v>181</v>
      </c>
      <c r="C83" s="179" t="s">
        <v>1282</v>
      </c>
      <c r="D83" s="178" t="s">
        <v>843</v>
      </c>
      <c r="E83" s="175">
        <v>12384</v>
      </c>
      <c r="F83" s="180">
        <v>1320</v>
      </c>
      <c r="G83" s="180">
        <v>9099</v>
      </c>
      <c r="H83" s="181">
        <v>1965</v>
      </c>
      <c r="I83" s="175">
        <v>11823</v>
      </c>
      <c r="J83" s="180">
        <v>1145</v>
      </c>
      <c r="K83" s="180">
        <v>8723</v>
      </c>
      <c r="L83" s="181">
        <v>1955</v>
      </c>
      <c r="M83" s="175">
        <v>17363</v>
      </c>
      <c r="N83" s="180">
        <v>1459</v>
      </c>
      <c r="O83" s="180">
        <v>14074</v>
      </c>
      <c r="P83" s="181">
        <v>1830</v>
      </c>
    </row>
    <row r="84" spans="1:16" x14ac:dyDescent="0.3">
      <c r="A84" s="178" t="s">
        <v>107</v>
      </c>
      <c r="B84" s="179" t="s">
        <v>1150</v>
      </c>
      <c r="C84" s="179" t="s">
        <v>1283</v>
      </c>
      <c r="D84" s="178" t="s">
        <v>1151</v>
      </c>
      <c r="E84" s="175">
        <v>17664</v>
      </c>
      <c r="F84" s="180">
        <v>4680</v>
      </c>
      <c r="G84" s="180">
        <v>8692</v>
      </c>
      <c r="H84" s="181">
        <v>4292</v>
      </c>
      <c r="I84" s="175">
        <v>16992</v>
      </c>
      <c r="J84" s="180">
        <v>4562</v>
      </c>
      <c r="K84" s="180">
        <v>8148</v>
      </c>
      <c r="L84" s="181">
        <v>4282</v>
      </c>
      <c r="M84" s="175">
        <v>17139</v>
      </c>
      <c r="N84" s="180">
        <v>4346</v>
      </c>
      <c r="O84" s="180">
        <v>8510</v>
      </c>
      <c r="P84" s="181">
        <v>4283</v>
      </c>
    </row>
    <row r="85" spans="1:16" x14ac:dyDescent="0.3">
      <c r="A85" s="178" t="s">
        <v>457</v>
      </c>
      <c r="B85" s="179" t="s">
        <v>793</v>
      </c>
      <c r="C85" s="179" t="s">
        <v>1284</v>
      </c>
      <c r="D85" s="178" t="s">
        <v>795</v>
      </c>
      <c r="E85" s="175">
        <v>16727</v>
      </c>
      <c r="F85" s="180">
        <v>2559</v>
      </c>
      <c r="G85" s="180">
        <v>8867</v>
      </c>
      <c r="H85" s="181">
        <v>5301</v>
      </c>
      <c r="I85" s="175">
        <v>16892</v>
      </c>
      <c r="J85" s="180">
        <v>2613</v>
      </c>
      <c r="K85" s="180">
        <v>8890</v>
      </c>
      <c r="L85" s="181">
        <v>5389</v>
      </c>
      <c r="M85" s="175">
        <v>16978</v>
      </c>
      <c r="N85" s="180">
        <v>2742</v>
      </c>
      <c r="O85" s="180">
        <v>8883</v>
      </c>
      <c r="P85" s="181">
        <v>5353</v>
      </c>
    </row>
    <row r="86" spans="1:16" x14ac:dyDescent="0.3">
      <c r="A86" s="178" t="s">
        <v>107</v>
      </c>
      <c r="B86" s="179" t="s">
        <v>475</v>
      </c>
      <c r="C86" s="179" t="s">
        <v>1285</v>
      </c>
      <c r="D86" s="178" t="s">
        <v>502</v>
      </c>
      <c r="E86" s="175">
        <v>16829</v>
      </c>
      <c r="F86" s="180">
        <v>3600</v>
      </c>
      <c r="G86" s="180">
        <v>8400</v>
      </c>
      <c r="H86" s="181">
        <v>4829</v>
      </c>
      <c r="I86" s="175">
        <v>16738</v>
      </c>
      <c r="J86" s="180">
        <v>3623</v>
      </c>
      <c r="K86" s="180">
        <v>8357</v>
      </c>
      <c r="L86" s="181">
        <v>4758</v>
      </c>
      <c r="M86" s="175">
        <v>16535</v>
      </c>
      <c r="N86" s="180">
        <v>3667</v>
      </c>
      <c r="O86" s="180">
        <v>8537</v>
      </c>
      <c r="P86" s="181">
        <v>4331</v>
      </c>
    </row>
    <row r="87" spans="1:16" x14ac:dyDescent="0.3">
      <c r="A87" s="178" t="s">
        <v>234</v>
      </c>
      <c r="B87" s="179" t="s">
        <v>181</v>
      </c>
      <c r="C87" s="179" t="s">
        <v>1286</v>
      </c>
      <c r="D87" s="178" t="s">
        <v>870</v>
      </c>
      <c r="E87" s="175">
        <v>16764</v>
      </c>
      <c r="F87" s="180">
        <v>4000</v>
      </c>
      <c r="G87" s="180">
        <v>7666</v>
      </c>
      <c r="H87" s="181">
        <v>5098</v>
      </c>
      <c r="I87" s="175">
        <v>16961</v>
      </c>
      <c r="J87" s="180">
        <v>4006</v>
      </c>
      <c r="K87" s="180">
        <v>7732</v>
      </c>
      <c r="L87" s="181">
        <v>5223</v>
      </c>
      <c r="M87" s="175">
        <v>16720</v>
      </c>
      <c r="N87" s="180">
        <v>3873</v>
      </c>
      <c r="O87" s="180">
        <v>7804</v>
      </c>
      <c r="P87" s="181">
        <v>5043</v>
      </c>
    </row>
    <row r="88" spans="1:16" x14ac:dyDescent="0.3">
      <c r="A88" s="178" t="s">
        <v>107</v>
      </c>
      <c r="B88" s="179" t="s">
        <v>108</v>
      </c>
      <c r="C88" s="179" t="s">
        <v>1287</v>
      </c>
      <c r="D88" s="178" t="s">
        <v>163</v>
      </c>
      <c r="E88" s="175">
        <v>16314</v>
      </c>
      <c r="F88" s="180">
        <v>3334</v>
      </c>
      <c r="G88" s="180">
        <v>9864</v>
      </c>
      <c r="H88" s="181">
        <v>3116</v>
      </c>
      <c r="I88" s="175">
        <v>16615</v>
      </c>
      <c r="J88" s="180">
        <v>3330</v>
      </c>
      <c r="K88" s="180">
        <v>9903</v>
      </c>
      <c r="L88" s="181">
        <v>3382</v>
      </c>
      <c r="M88" s="175">
        <v>16723</v>
      </c>
      <c r="N88" s="180">
        <v>3303</v>
      </c>
      <c r="O88" s="180">
        <v>10060</v>
      </c>
      <c r="P88" s="181">
        <v>3360</v>
      </c>
    </row>
    <row r="89" spans="1:16" x14ac:dyDescent="0.3">
      <c r="A89" s="178" t="s">
        <v>747</v>
      </c>
      <c r="B89" s="179" t="s">
        <v>108</v>
      </c>
      <c r="C89" s="179" t="s">
        <v>1288</v>
      </c>
      <c r="D89" s="178" t="s">
        <v>141</v>
      </c>
      <c r="E89" s="175">
        <v>17113</v>
      </c>
      <c r="F89" s="180">
        <v>5202</v>
      </c>
      <c r="G89" s="180">
        <v>7079</v>
      </c>
      <c r="H89" s="181">
        <v>4832</v>
      </c>
      <c r="I89" s="175">
        <v>17076</v>
      </c>
      <c r="J89" s="180">
        <v>5189</v>
      </c>
      <c r="K89" s="180">
        <v>7081</v>
      </c>
      <c r="L89" s="181">
        <v>4806</v>
      </c>
      <c r="M89" s="175">
        <v>16626</v>
      </c>
      <c r="N89" s="180">
        <v>4472</v>
      </c>
      <c r="O89" s="180">
        <v>7216</v>
      </c>
      <c r="P89" s="181">
        <v>4938</v>
      </c>
    </row>
    <row r="90" spans="1:16" x14ac:dyDescent="0.3">
      <c r="A90" s="178" t="s">
        <v>457</v>
      </c>
      <c r="B90" s="179" t="s">
        <v>1179</v>
      </c>
      <c r="C90" s="179" t="s">
        <v>1289</v>
      </c>
      <c r="D90" s="178" t="s">
        <v>1180</v>
      </c>
      <c r="E90" s="175">
        <v>15670</v>
      </c>
      <c r="F90" s="180">
        <v>2707</v>
      </c>
      <c r="G90" s="180">
        <v>9624</v>
      </c>
      <c r="H90" s="181">
        <v>3339</v>
      </c>
      <c r="I90" s="175">
        <v>15770</v>
      </c>
      <c r="J90" s="180">
        <v>2738</v>
      </c>
      <c r="K90" s="180">
        <v>9697</v>
      </c>
      <c r="L90" s="181">
        <v>3335</v>
      </c>
      <c r="M90" s="175">
        <v>15882</v>
      </c>
      <c r="N90" s="180">
        <v>2749</v>
      </c>
      <c r="O90" s="180">
        <v>9807</v>
      </c>
      <c r="P90" s="181">
        <v>3326</v>
      </c>
    </row>
    <row r="91" spans="1:16" x14ac:dyDescent="0.3">
      <c r="A91" s="178" t="s">
        <v>680</v>
      </c>
      <c r="B91" s="179" t="s">
        <v>108</v>
      </c>
      <c r="C91" s="179" t="s">
        <v>1290</v>
      </c>
      <c r="D91" s="178" t="s">
        <v>159</v>
      </c>
      <c r="E91" s="175">
        <v>15614</v>
      </c>
      <c r="F91" s="180">
        <v>1955</v>
      </c>
      <c r="G91" s="180">
        <v>10684</v>
      </c>
      <c r="H91" s="181">
        <v>2975</v>
      </c>
      <c r="I91" s="175">
        <v>15682</v>
      </c>
      <c r="J91" s="180">
        <v>1958</v>
      </c>
      <c r="K91" s="180">
        <v>10719</v>
      </c>
      <c r="L91" s="181">
        <v>3005</v>
      </c>
      <c r="M91" s="175">
        <v>15823</v>
      </c>
      <c r="N91" s="180">
        <v>1999</v>
      </c>
      <c r="O91" s="180">
        <v>10793</v>
      </c>
      <c r="P91" s="181">
        <v>3031</v>
      </c>
    </row>
    <row r="92" spans="1:16" x14ac:dyDescent="0.3">
      <c r="A92" s="178" t="s">
        <v>1038</v>
      </c>
      <c r="B92" s="179" t="s">
        <v>569</v>
      </c>
      <c r="C92" s="179" t="s">
        <v>1291</v>
      </c>
      <c r="D92" s="178" t="s">
        <v>668</v>
      </c>
      <c r="E92" s="175">
        <v>15151</v>
      </c>
      <c r="F92" s="180">
        <v>971</v>
      </c>
      <c r="G92" s="180">
        <v>12473</v>
      </c>
      <c r="H92" s="181">
        <v>1707</v>
      </c>
      <c r="I92" s="175">
        <v>15311</v>
      </c>
      <c r="J92" s="180">
        <v>984</v>
      </c>
      <c r="K92" s="180">
        <v>12672</v>
      </c>
      <c r="L92" s="181">
        <v>1655</v>
      </c>
      <c r="M92" s="175">
        <v>15730</v>
      </c>
      <c r="N92" s="180">
        <v>969</v>
      </c>
      <c r="O92" s="180">
        <v>13081</v>
      </c>
      <c r="P92" s="181">
        <v>1680</v>
      </c>
    </row>
    <row r="93" spans="1:16" x14ac:dyDescent="0.3">
      <c r="A93" s="178" t="s">
        <v>792</v>
      </c>
      <c r="B93" s="179" t="s">
        <v>1086</v>
      </c>
      <c r="C93" s="179" t="s">
        <v>1292</v>
      </c>
      <c r="D93" s="178" t="s">
        <v>239</v>
      </c>
      <c r="E93" s="175">
        <v>14229</v>
      </c>
      <c r="F93" s="180">
        <v>4897</v>
      </c>
      <c r="G93" s="180">
        <v>7829</v>
      </c>
      <c r="H93" s="181">
        <v>1503</v>
      </c>
      <c r="I93" s="175">
        <v>13897</v>
      </c>
      <c r="J93" s="180">
        <v>4624</v>
      </c>
      <c r="K93" s="180">
        <v>7736</v>
      </c>
      <c r="L93" s="181">
        <v>1537</v>
      </c>
      <c r="M93" s="175">
        <v>15064</v>
      </c>
      <c r="N93" s="180">
        <v>5723</v>
      </c>
      <c r="O93" s="180">
        <v>7848</v>
      </c>
      <c r="P93" s="181">
        <v>1493</v>
      </c>
    </row>
    <row r="94" spans="1:16" x14ac:dyDescent="0.3">
      <c r="A94" s="178" t="s">
        <v>107</v>
      </c>
      <c r="B94" s="179" t="s">
        <v>513</v>
      </c>
      <c r="C94" s="179" t="s">
        <v>1293</v>
      </c>
      <c r="D94" s="178" t="s">
        <v>515</v>
      </c>
      <c r="E94" s="175">
        <v>14502</v>
      </c>
      <c r="F94" s="180">
        <v>3721</v>
      </c>
      <c r="G94" s="180">
        <v>6526</v>
      </c>
      <c r="H94" s="181">
        <v>4255</v>
      </c>
      <c r="I94" s="175">
        <v>14736</v>
      </c>
      <c r="J94" s="180">
        <v>3711</v>
      </c>
      <c r="K94" s="180">
        <v>6363</v>
      </c>
      <c r="L94" s="181">
        <v>4662</v>
      </c>
      <c r="M94" s="175">
        <v>14962</v>
      </c>
      <c r="N94" s="180">
        <v>3793</v>
      </c>
      <c r="O94" s="180">
        <v>6371</v>
      </c>
      <c r="P94" s="181">
        <v>4798</v>
      </c>
    </row>
    <row r="95" spans="1:16" x14ac:dyDescent="0.3">
      <c r="A95" s="178" t="s">
        <v>308</v>
      </c>
      <c r="B95" s="179" t="s">
        <v>569</v>
      </c>
      <c r="C95" s="179" t="s">
        <v>1294</v>
      </c>
      <c r="D95" s="178" t="s">
        <v>651</v>
      </c>
      <c r="E95" s="175">
        <v>13999</v>
      </c>
      <c r="F95" s="180">
        <v>1222</v>
      </c>
      <c r="G95" s="180">
        <v>11077</v>
      </c>
      <c r="H95" s="181">
        <v>1700</v>
      </c>
      <c r="I95" s="175">
        <v>14124</v>
      </c>
      <c r="J95" s="180">
        <v>1257</v>
      </c>
      <c r="K95" s="180">
        <v>11148</v>
      </c>
      <c r="L95" s="181">
        <v>1719</v>
      </c>
      <c r="M95" s="175">
        <v>14305</v>
      </c>
      <c r="N95" s="180">
        <v>1259</v>
      </c>
      <c r="O95" s="180">
        <v>11314</v>
      </c>
      <c r="P95" s="181">
        <v>1732</v>
      </c>
    </row>
    <row r="96" spans="1:16" x14ac:dyDescent="0.3">
      <c r="A96" s="178" t="s">
        <v>539</v>
      </c>
      <c r="B96" s="179" t="s">
        <v>939</v>
      </c>
      <c r="C96" s="179" t="s">
        <v>1295</v>
      </c>
      <c r="D96" s="178" t="s">
        <v>1006</v>
      </c>
      <c r="E96" s="175">
        <v>14223</v>
      </c>
      <c r="F96" s="180">
        <v>1347</v>
      </c>
      <c r="G96" s="180">
        <v>10506</v>
      </c>
      <c r="H96" s="181">
        <v>2370</v>
      </c>
      <c r="I96" s="175">
        <v>14198</v>
      </c>
      <c r="J96" s="180">
        <v>1327</v>
      </c>
      <c r="K96" s="180">
        <v>10498</v>
      </c>
      <c r="L96" s="181">
        <v>2373</v>
      </c>
      <c r="M96" s="175">
        <v>14194</v>
      </c>
      <c r="N96" s="180">
        <v>1230</v>
      </c>
      <c r="O96" s="180">
        <v>10590</v>
      </c>
      <c r="P96" s="181">
        <v>2374</v>
      </c>
    </row>
    <row r="97" spans="1:16" x14ac:dyDescent="0.3">
      <c r="A97" s="178" t="s">
        <v>107</v>
      </c>
      <c r="B97" s="179" t="s">
        <v>793</v>
      </c>
      <c r="C97" s="179" t="s">
        <v>1296</v>
      </c>
      <c r="D97" s="178" t="s">
        <v>811</v>
      </c>
      <c r="E97" s="175">
        <v>14170</v>
      </c>
      <c r="F97" s="180">
        <v>1571</v>
      </c>
      <c r="G97" s="180">
        <v>9908</v>
      </c>
      <c r="H97" s="181">
        <v>2691</v>
      </c>
      <c r="I97" s="175">
        <v>14009</v>
      </c>
      <c r="J97" s="180">
        <v>1531</v>
      </c>
      <c r="K97" s="180">
        <v>9747</v>
      </c>
      <c r="L97" s="181">
        <v>2731</v>
      </c>
      <c r="M97" s="175">
        <v>14115</v>
      </c>
      <c r="N97" s="180">
        <v>1518</v>
      </c>
      <c r="O97" s="180">
        <v>9848</v>
      </c>
      <c r="P97" s="181">
        <v>2749</v>
      </c>
    </row>
    <row r="98" spans="1:16" x14ac:dyDescent="0.3">
      <c r="A98" s="178" t="s">
        <v>873</v>
      </c>
      <c r="B98" s="179" t="s">
        <v>748</v>
      </c>
      <c r="C98" s="179" t="s">
        <v>1297</v>
      </c>
      <c r="D98" s="178" t="s">
        <v>757</v>
      </c>
      <c r="E98" s="175">
        <v>14282</v>
      </c>
      <c r="F98" s="180">
        <v>2031</v>
      </c>
      <c r="G98" s="180">
        <v>7958</v>
      </c>
      <c r="H98" s="181">
        <v>4293</v>
      </c>
      <c r="I98" s="175">
        <v>14057</v>
      </c>
      <c r="J98" s="180">
        <v>1909</v>
      </c>
      <c r="K98" s="180">
        <v>7785</v>
      </c>
      <c r="L98" s="181">
        <v>4363</v>
      </c>
      <c r="M98" s="175">
        <v>13847</v>
      </c>
      <c r="N98" s="180">
        <v>1687</v>
      </c>
      <c r="O98" s="180">
        <v>7798</v>
      </c>
      <c r="P98" s="181">
        <v>4362</v>
      </c>
    </row>
    <row r="99" spans="1:16" x14ac:dyDescent="0.3">
      <c r="A99" s="178" t="s">
        <v>938</v>
      </c>
      <c r="B99" s="179" t="s">
        <v>569</v>
      </c>
      <c r="C99" s="179" t="s">
        <v>1298</v>
      </c>
      <c r="D99" s="178" t="s">
        <v>660</v>
      </c>
      <c r="E99" s="175">
        <v>13599</v>
      </c>
      <c r="F99" s="180">
        <v>1925</v>
      </c>
      <c r="G99" s="180">
        <v>8587</v>
      </c>
      <c r="H99" s="181">
        <v>3087</v>
      </c>
      <c r="I99" s="175">
        <v>13515</v>
      </c>
      <c r="J99" s="180">
        <v>1878</v>
      </c>
      <c r="K99" s="180">
        <v>8512</v>
      </c>
      <c r="L99" s="181">
        <v>3125</v>
      </c>
      <c r="M99" s="175">
        <v>13832</v>
      </c>
      <c r="N99" s="180">
        <v>1857</v>
      </c>
      <c r="O99" s="180">
        <v>8856</v>
      </c>
      <c r="P99" s="181">
        <v>3119</v>
      </c>
    </row>
    <row r="100" spans="1:16" x14ac:dyDescent="0.3">
      <c r="A100" s="178" t="s">
        <v>474</v>
      </c>
      <c r="B100" s="179" t="s">
        <v>449</v>
      </c>
      <c r="C100" s="179" t="s">
        <v>1299</v>
      </c>
      <c r="D100" s="178" t="s">
        <v>936</v>
      </c>
      <c r="E100" s="175">
        <v>13312</v>
      </c>
      <c r="F100" s="180">
        <v>2691</v>
      </c>
      <c r="G100" s="180">
        <v>6956</v>
      </c>
      <c r="H100" s="181">
        <v>3665</v>
      </c>
      <c r="I100" s="175">
        <v>13135</v>
      </c>
      <c r="J100" s="180">
        <v>2728</v>
      </c>
      <c r="K100" s="180">
        <v>6766</v>
      </c>
      <c r="L100" s="181">
        <v>3641</v>
      </c>
      <c r="M100" s="175">
        <v>13858</v>
      </c>
      <c r="N100" s="180">
        <v>2738</v>
      </c>
      <c r="O100" s="180">
        <v>7436</v>
      </c>
      <c r="P100" s="181">
        <v>3684</v>
      </c>
    </row>
    <row r="101" spans="1:16" x14ac:dyDescent="0.3">
      <c r="A101" s="178" t="s">
        <v>1162</v>
      </c>
      <c r="B101" s="179" t="s">
        <v>108</v>
      </c>
      <c r="C101" s="179" t="s">
        <v>1300</v>
      </c>
      <c r="D101" s="178" t="s">
        <v>130</v>
      </c>
      <c r="E101" s="175">
        <v>13496</v>
      </c>
      <c r="F101" s="180">
        <v>1504</v>
      </c>
      <c r="G101" s="180">
        <v>9239</v>
      </c>
      <c r="H101" s="181">
        <v>2753</v>
      </c>
      <c r="I101" s="175">
        <v>13600</v>
      </c>
      <c r="J101" s="180">
        <v>1519</v>
      </c>
      <c r="K101" s="180">
        <v>9262</v>
      </c>
      <c r="L101" s="181">
        <v>2819</v>
      </c>
      <c r="M101" s="175">
        <v>13389</v>
      </c>
      <c r="N101" s="180">
        <v>1452</v>
      </c>
      <c r="O101" s="180">
        <v>9108</v>
      </c>
      <c r="P101" s="181">
        <v>2829</v>
      </c>
    </row>
    <row r="102" spans="1:16" x14ac:dyDescent="0.3">
      <c r="A102" s="178" t="s">
        <v>568</v>
      </c>
      <c r="B102" s="179" t="s">
        <v>874</v>
      </c>
      <c r="C102" s="179" t="s">
        <v>1301</v>
      </c>
      <c r="D102" s="178" t="s">
        <v>900</v>
      </c>
      <c r="E102" s="175">
        <v>12721</v>
      </c>
      <c r="F102" s="180">
        <v>2125</v>
      </c>
      <c r="G102" s="180">
        <v>8661</v>
      </c>
      <c r="H102" s="181">
        <v>1935</v>
      </c>
      <c r="I102" s="175">
        <v>12467</v>
      </c>
      <c r="J102" s="180">
        <v>2053</v>
      </c>
      <c r="K102" s="180">
        <v>8476</v>
      </c>
      <c r="L102" s="181">
        <v>1938</v>
      </c>
      <c r="M102" s="175">
        <v>12560</v>
      </c>
      <c r="N102" s="180">
        <v>2107</v>
      </c>
      <c r="O102" s="180">
        <v>8469</v>
      </c>
      <c r="P102" s="181">
        <v>1984</v>
      </c>
    </row>
    <row r="103" spans="1:16" x14ac:dyDescent="0.3">
      <c r="A103" s="178" t="s">
        <v>819</v>
      </c>
      <c r="B103" s="179" t="s">
        <v>1039</v>
      </c>
      <c r="C103" s="179" t="s">
        <v>1302</v>
      </c>
      <c r="D103" s="178" t="s">
        <v>1055</v>
      </c>
      <c r="E103" s="175">
        <v>11935</v>
      </c>
      <c r="F103" s="180">
        <v>2760</v>
      </c>
      <c r="G103" s="180">
        <v>6016</v>
      </c>
      <c r="H103" s="181">
        <v>3159</v>
      </c>
      <c r="I103" s="175">
        <v>12102</v>
      </c>
      <c r="J103" s="180">
        <v>2538</v>
      </c>
      <c r="K103" s="180">
        <v>6362</v>
      </c>
      <c r="L103" s="181">
        <v>3202</v>
      </c>
      <c r="M103" s="175">
        <v>12165</v>
      </c>
      <c r="N103" s="180">
        <v>2710</v>
      </c>
      <c r="O103" s="180">
        <v>6474</v>
      </c>
      <c r="P103" s="181">
        <v>2981</v>
      </c>
    </row>
    <row r="104" spans="1:16" x14ac:dyDescent="0.3">
      <c r="A104" s="178" t="s">
        <v>1172</v>
      </c>
      <c r="B104" s="179" t="s">
        <v>108</v>
      </c>
      <c r="C104" s="179" t="s">
        <v>1303</v>
      </c>
      <c r="D104" s="178" t="s">
        <v>143</v>
      </c>
      <c r="E104" s="175">
        <v>11697</v>
      </c>
      <c r="F104" s="180">
        <v>1935</v>
      </c>
      <c r="G104" s="180">
        <v>6543</v>
      </c>
      <c r="H104" s="181">
        <v>3219</v>
      </c>
      <c r="I104" s="175">
        <v>11905</v>
      </c>
      <c r="J104" s="180">
        <v>2131</v>
      </c>
      <c r="K104" s="180">
        <v>6600</v>
      </c>
      <c r="L104" s="181">
        <v>3174</v>
      </c>
      <c r="M104" s="175">
        <v>11929</v>
      </c>
      <c r="N104" s="180">
        <v>2277</v>
      </c>
      <c r="O104" s="180">
        <v>6503</v>
      </c>
      <c r="P104" s="181">
        <v>3149</v>
      </c>
    </row>
    <row r="105" spans="1:16" x14ac:dyDescent="0.3">
      <c r="A105" s="178" t="s">
        <v>568</v>
      </c>
      <c r="B105" s="179" t="s">
        <v>1163</v>
      </c>
      <c r="C105" s="179" t="s">
        <v>1304</v>
      </c>
      <c r="D105" s="178" t="s">
        <v>1164</v>
      </c>
      <c r="E105" s="175">
        <v>11510</v>
      </c>
      <c r="F105" s="180">
        <v>964</v>
      </c>
      <c r="G105" s="180">
        <v>10227</v>
      </c>
      <c r="H105" s="181">
        <v>319</v>
      </c>
      <c r="I105" s="175">
        <v>11080</v>
      </c>
      <c r="J105" s="180">
        <v>981</v>
      </c>
      <c r="K105" s="180">
        <v>9675</v>
      </c>
      <c r="L105" s="181">
        <v>424</v>
      </c>
      <c r="M105" s="175">
        <v>11541</v>
      </c>
      <c r="N105" s="180">
        <v>1015</v>
      </c>
      <c r="O105" s="180">
        <v>10135</v>
      </c>
      <c r="P105" s="181">
        <v>391</v>
      </c>
    </row>
    <row r="106" spans="1:16" x14ac:dyDescent="0.3">
      <c r="A106" s="178" t="s">
        <v>873</v>
      </c>
      <c r="B106" s="179" t="s">
        <v>108</v>
      </c>
      <c r="C106" s="179" t="s">
        <v>1305</v>
      </c>
      <c r="D106" s="178" t="s">
        <v>221</v>
      </c>
      <c r="E106" s="175">
        <v>11247</v>
      </c>
      <c r="F106" s="180">
        <v>2629</v>
      </c>
      <c r="G106" s="180">
        <v>5774</v>
      </c>
      <c r="H106" s="181">
        <v>2844</v>
      </c>
      <c r="I106" s="175">
        <v>11274</v>
      </c>
      <c r="J106" s="180">
        <v>2621</v>
      </c>
      <c r="K106" s="180">
        <v>5825</v>
      </c>
      <c r="L106" s="181">
        <v>2828</v>
      </c>
      <c r="M106" s="175">
        <v>11142</v>
      </c>
      <c r="N106" s="180">
        <v>2603</v>
      </c>
      <c r="O106" s="180">
        <v>5719</v>
      </c>
      <c r="P106" s="181">
        <v>2820</v>
      </c>
    </row>
    <row r="107" spans="1:16" x14ac:dyDescent="0.3">
      <c r="A107" s="178" t="s">
        <v>938</v>
      </c>
      <c r="B107" s="179" t="s">
        <v>108</v>
      </c>
      <c r="C107" s="179" t="s">
        <v>1306</v>
      </c>
      <c r="D107" s="178" t="s">
        <v>188</v>
      </c>
      <c r="E107" s="175">
        <v>10552</v>
      </c>
      <c r="F107" s="180">
        <v>770</v>
      </c>
      <c r="G107" s="180">
        <v>7278</v>
      </c>
      <c r="H107" s="181">
        <v>2504</v>
      </c>
      <c r="I107" s="175">
        <v>10544</v>
      </c>
      <c r="J107" s="180">
        <v>769</v>
      </c>
      <c r="K107" s="180">
        <v>7286</v>
      </c>
      <c r="L107" s="181">
        <v>2489</v>
      </c>
      <c r="M107" s="175">
        <v>10813</v>
      </c>
      <c r="N107" s="180">
        <v>1037</v>
      </c>
      <c r="O107" s="180">
        <v>7286</v>
      </c>
      <c r="P107" s="181">
        <v>2490</v>
      </c>
    </row>
    <row r="108" spans="1:16" x14ac:dyDescent="0.3">
      <c r="A108" s="178" t="s">
        <v>1085</v>
      </c>
      <c r="B108" s="179" t="s">
        <v>1086</v>
      </c>
      <c r="C108" s="179" t="s">
        <v>1307</v>
      </c>
      <c r="D108" s="178" t="s">
        <v>1100</v>
      </c>
      <c r="E108" s="175">
        <v>11119</v>
      </c>
      <c r="F108" s="180">
        <v>1934</v>
      </c>
      <c r="G108" s="180">
        <v>6379</v>
      </c>
      <c r="H108" s="181">
        <v>2806</v>
      </c>
      <c r="I108" s="175">
        <v>10690</v>
      </c>
      <c r="J108" s="180">
        <v>1907</v>
      </c>
      <c r="K108" s="180">
        <v>6226</v>
      </c>
      <c r="L108" s="181">
        <v>2557</v>
      </c>
      <c r="M108" s="175">
        <v>10760</v>
      </c>
      <c r="N108" s="180">
        <v>1876</v>
      </c>
      <c r="O108" s="180">
        <v>6246</v>
      </c>
      <c r="P108" s="181">
        <v>2638</v>
      </c>
    </row>
    <row r="109" spans="1:16" x14ac:dyDescent="0.3">
      <c r="A109" s="178" t="s">
        <v>792</v>
      </c>
      <c r="B109" s="179" t="s">
        <v>135</v>
      </c>
      <c r="C109" s="179" t="s">
        <v>1308</v>
      </c>
      <c r="D109" s="178" t="s">
        <v>437</v>
      </c>
      <c r="E109" s="175">
        <v>9411</v>
      </c>
      <c r="F109" s="180">
        <v>1773</v>
      </c>
      <c r="G109" s="180">
        <v>4894</v>
      </c>
      <c r="H109" s="181">
        <v>2744</v>
      </c>
      <c r="I109" s="175">
        <v>10013</v>
      </c>
      <c r="J109" s="180">
        <v>1762</v>
      </c>
      <c r="K109" s="180">
        <v>4855</v>
      </c>
      <c r="L109" s="181">
        <v>3396</v>
      </c>
      <c r="M109" s="175">
        <v>11207</v>
      </c>
      <c r="N109" s="180">
        <v>1802</v>
      </c>
      <c r="O109" s="180">
        <v>5348</v>
      </c>
      <c r="P109" s="181">
        <v>4057</v>
      </c>
    </row>
    <row r="110" spans="1:16" x14ac:dyDescent="0.3">
      <c r="A110" s="178" t="s">
        <v>680</v>
      </c>
      <c r="B110" s="179" t="s">
        <v>261</v>
      </c>
      <c r="C110" s="179" t="s">
        <v>1309</v>
      </c>
      <c r="D110" s="178" t="s">
        <v>278</v>
      </c>
      <c r="E110" s="175">
        <v>11369</v>
      </c>
      <c r="F110" s="180">
        <v>5500</v>
      </c>
      <c r="G110" s="180">
        <v>3323</v>
      </c>
      <c r="H110" s="181">
        <v>2546</v>
      </c>
      <c r="I110" s="175">
        <v>11028</v>
      </c>
      <c r="J110" s="180">
        <v>5139</v>
      </c>
      <c r="K110" s="180">
        <v>3320</v>
      </c>
      <c r="L110" s="181">
        <v>2569</v>
      </c>
      <c r="M110" s="175">
        <v>10536</v>
      </c>
      <c r="N110" s="180">
        <v>4698</v>
      </c>
      <c r="O110" s="180">
        <v>3273</v>
      </c>
      <c r="P110" s="181">
        <v>2565</v>
      </c>
    </row>
    <row r="111" spans="1:16" x14ac:dyDescent="0.3">
      <c r="A111" s="178" t="s">
        <v>308</v>
      </c>
      <c r="B111" s="179" t="s">
        <v>763</v>
      </c>
      <c r="C111" s="179" t="s">
        <v>1310</v>
      </c>
      <c r="D111" s="178" t="s">
        <v>770</v>
      </c>
      <c r="E111" s="175">
        <v>10895</v>
      </c>
      <c r="F111" s="180">
        <v>1397</v>
      </c>
      <c r="G111" s="180">
        <v>7146</v>
      </c>
      <c r="H111" s="181">
        <v>2352</v>
      </c>
      <c r="I111" s="175">
        <v>10421</v>
      </c>
      <c r="J111" s="180">
        <v>1390</v>
      </c>
      <c r="K111" s="180">
        <v>6716</v>
      </c>
      <c r="L111" s="181">
        <v>2315</v>
      </c>
      <c r="M111" s="175">
        <v>10276</v>
      </c>
      <c r="N111" s="180">
        <v>1364</v>
      </c>
      <c r="O111" s="180">
        <v>6698</v>
      </c>
      <c r="P111" s="181">
        <v>2214</v>
      </c>
    </row>
    <row r="112" spans="1:16" x14ac:dyDescent="0.3">
      <c r="A112" s="178" t="s">
        <v>1014</v>
      </c>
      <c r="B112" s="179" t="s">
        <v>272</v>
      </c>
      <c r="C112" s="179" t="s">
        <v>1311</v>
      </c>
      <c r="D112" s="178" t="s">
        <v>543</v>
      </c>
      <c r="E112" s="175">
        <v>9668</v>
      </c>
      <c r="F112" s="180">
        <v>2351</v>
      </c>
      <c r="G112" s="180">
        <v>5423</v>
      </c>
      <c r="H112" s="181">
        <v>1894</v>
      </c>
      <c r="I112" s="175">
        <v>9969</v>
      </c>
      <c r="J112" s="180">
        <v>2193</v>
      </c>
      <c r="K112" s="180">
        <v>5872</v>
      </c>
      <c r="L112" s="181">
        <v>1904</v>
      </c>
      <c r="M112" s="175">
        <v>9948</v>
      </c>
      <c r="N112" s="180">
        <v>2433</v>
      </c>
      <c r="O112" s="180">
        <v>5571</v>
      </c>
      <c r="P112" s="181">
        <v>1944</v>
      </c>
    </row>
    <row r="113" spans="1:16" x14ac:dyDescent="0.3">
      <c r="A113" s="178" t="s">
        <v>457</v>
      </c>
      <c r="B113" s="179" t="s">
        <v>1150</v>
      </c>
      <c r="C113" s="179" t="s">
        <v>1312</v>
      </c>
      <c r="D113" s="178" t="s">
        <v>1153</v>
      </c>
      <c r="E113" s="175">
        <v>9410</v>
      </c>
      <c r="F113" s="180">
        <v>635</v>
      </c>
      <c r="G113" s="180">
        <v>7196</v>
      </c>
      <c r="H113" s="181">
        <v>1579</v>
      </c>
      <c r="I113" s="175">
        <v>9326</v>
      </c>
      <c r="J113" s="180">
        <v>619</v>
      </c>
      <c r="K113" s="180">
        <v>7110</v>
      </c>
      <c r="L113" s="181">
        <v>1597</v>
      </c>
      <c r="M113" s="175">
        <v>9623</v>
      </c>
      <c r="N113" s="180">
        <v>865</v>
      </c>
      <c r="O113" s="180">
        <v>7127</v>
      </c>
      <c r="P113" s="181">
        <v>1631</v>
      </c>
    </row>
    <row r="114" spans="1:16" x14ac:dyDescent="0.3">
      <c r="A114" s="178" t="s">
        <v>568</v>
      </c>
      <c r="B114" s="179" t="s">
        <v>108</v>
      </c>
      <c r="C114" s="179" t="s">
        <v>1313</v>
      </c>
      <c r="D114" s="178" t="s">
        <v>210</v>
      </c>
      <c r="E114" s="175">
        <v>9746</v>
      </c>
      <c r="F114" s="180">
        <v>1492</v>
      </c>
      <c r="G114" s="180">
        <v>5668</v>
      </c>
      <c r="H114" s="181">
        <v>2586</v>
      </c>
      <c r="I114" s="175">
        <v>9641</v>
      </c>
      <c r="J114" s="180">
        <v>1430</v>
      </c>
      <c r="K114" s="180">
        <v>5564</v>
      </c>
      <c r="L114" s="181">
        <v>2647</v>
      </c>
      <c r="M114" s="175">
        <v>9399</v>
      </c>
      <c r="N114" s="180">
        <v>1367</v>
      </c>
      <c r="O114" s="180">
        <v>5403</v>
      </c>
      <c r="P114" s="181">
        <v>2629</v>
      </c>
    </row>
    <row r="115" spans="1:16" x14ac:dyDescent="0.3">
      <c r="A115" s="178" t="s">
        <v>474</v>
      </c>
      <c r="B115" s="179" t="s">
        <v>272</v>
      </c>
      <c r="C115" s="179" t="s">
        <v>1314</v>
      </c>
      <c r="D115" s="178" t="s">
        <v>552</v>
      </c>
      <c r="E115" s="175">
        <v>9685</v>
      </c>
      <c r="F115" s="180">
        <v>2500</v>
      </c>
      <c r="G115" s="180">
        <v>5017</v>
      </c>
      <c r="H115" s="181">
        <v>2168</v>
      </c>
      <c r="I115" s="175">
        <v>9559</v>
      </c>
      <c r="J115" s="180">
        <v>2536</v>
      </c>
      <c r="K115" s="180">
        <v>4905</v>
      </c>
      <c r="L115" s="181">
        <v>2118</v>
      </c>
      <c r="M115" s="175">
        <v>9274</v>
      </c>
      <c r="N115" s="180">
        <v>2323</v>
      </c>
      <c r="O115" s="180">
        <v>4867</v>
      </c>
      <c r="P115" s="181">
        <v>2084</v>
      </c>
    </row>
    <row r="116" spans="1:16" x14ac:dyDescent="0.3">
      <c r="A116" s="178" t="s">
        <v>938</v>
      </c>
      <c r="B116" s="179" t="s">
        <v>1131</v>
      </c>
      <c r="C116" s="179" t="s">
        <v>1315</v>
      </c>
      <c r="D116" s="178" t="s">
        <v>306</v>
      </c>
      <c r="E116" s="175">
        <v>9111</v>
      </c>
      <c r="F116" s="180">
        <v>1205</v>
      </c>
      <c r="G116" s="180">
        <v>6795</v>
      </c>
      <c r="H116" s="181">
        <v>1111</v>
      </c>
      <c r="I116" s="175">
        <v>9140</v>
      </c>
      <c r="J116" s="180">
        <v>1180</v>
      </c>
      <c r="K116" s="180">
        <v>6839</v>
      </c>
      <c r="L116" s="181">
        <v>1121</v>
      </c>
      <c r="M116" s="175">
        <v>9249</v>
      </c>
      <c r="N116" s="180">
        <v>1195</v>
      </c>
      <c r="O116" s="180">
        <v>6881</v>
      </c>
      <c r="P116" s="181">
        <v>1173</v>
      </c>
    </row>
    <row r="117" spans="1:16" x14ac:dyDescent="0.3">
      <c r="A117" s="178" t="s">
        <v>568</v>
      </c>
      <c r="B117" s="179" t="s">
        <v>108</v>
      </c>
      <c r="C117" s="179" t="s">
        <v>1316</v>
      </c>
      <c r="D117" s="178" t="s">
        <v>192</v>
      </c>
      <c r="E117" s="175">
        <v>8512</v>
      </c>
      <c r="F117" s="180">
        <v>1683</v>
      </c>
      <c r="G117" s="180">
        <v>5582</v>
      </c>
      <c r="H117" s="181">
        <v>1247</v>
      </c>
      <c r="I117" s="175">
        <v>8522</v>
      </c>
      <c r="J117" s="180">
        <v>1709</v>
      </c>
      <c r="K117" s="180">
        <v>5575</v>
      </c>
      <c r="L117" s="181">
        <v>1238</v>
      </c>
      <c r="M117" s="175">
        <v>9217</v>
      </c>
      <c r="N117" s="180">
        <v>2265</v>
      </c>
      <c r="O117" s="180">
        <v>5666</v>
      </c>
      <c r="P117" s="181">
        <v>1286</v>
      </c>
    </row>
    <row r="118" spans="1:16" x14ac:dyDescent="0.3">
      <c r="A118" s="178" t="s">
        <v>711</v>
      </c>
      <c r="B118" s="179" t="s">
        <v>235</v>
      </c>
      <c r="C118" s="179" t="s">
        <v>1317</v>
      </c>
      <c r="D118" s="178" t="s">
        <v>240</v>
      </c>
      <c r="E118" s="175">
        <v>9365</v>
      </c>
      <c r="F118" s="180">
        <v>1069</v>
      </c>
      <c r="G118" s="180">
        <v>6087</v>
      </c>
      <c r="H118" s="181">
        <v>2209</v>
      </c>
      <c r="I118" s="175">
        <v>9372</v>
      </c>
      <c r="J118" s="180">
        <v>1078</v>
      </c>
      <c r="K118" s="180">
        <v>6095</v>
      </c>
      <c r="L118" s="181">
        <v>2199</v>
      </c>
      <c r="M118" s="175">
        <v>9099</v>
      </c>
      <c r="N118" s="180">
        <v>756</v>
      </c>
      <c r="O118" s="180">
        <v>6123</v>
      </c>
      <c r="P118" s="181">
        <v>2220</v>
      </c>
    </row>
    <row r="119" spans="1:16" x14ac:dyDescent="0.3">
      <c r="A119" s="178" t="s">
        <v>1038</v>
      </c>
      <c r="B119" s="179" t="s">
        <v>793</v>
      </c>
      <c r="C119" s="179" t="s">
        <v>1318</v>
      </c>
      <c r="D119" s="178" t="s">
        <v>161</v>
      </c>
      <c r="E119" s="175">
        <v>9079</v>
      </c>
      <c r="F119" s="180">
        <v>1436</v>
      </c>
      <c r="G119" s="180">
        <v>6090</v>
      </c>
      <c r="H119" s="181">
        <v>1553</v>
      </c>
      <c r="I119" s="175">
        <v>8908</v>
      </c>
      <c r="J119" s="180">
        <v>1490</v>
      </c>
      <c r="K119" s="180">
        <v>5895</v>
      </c>
      <c r="L119" s="181">
        <v>1523</v>
      </c>
      <c r="M119" s="175">
        <v>9120</v>
      </c>
      <c r="N119" s="180">
        <v>1573</v>
      </c>
      <c r="O119" s="180">
        <v>5979</v>
      </c>
      <c r="P119" s="181">
        <v>1568</v>
      </c>
    </row>
    <row r="120" spans="1:16" x14ac:dyDescent="0.3">
      <c r="A120" s="178" t="s">
        <v>819</v>
      </c>
      <c r="B120" s="179" t="s">
        <v>309</v>
      </c>
      <c r="C120" s="179" t="s">
        <v>1319</v>
      </c>
      <c r="D120" s="178" t="s">
        <v>386</v>
      </c>
      <c r="E120" s="175">
        <v>8562</v>
      </c>
      <c r="F120" s="180">
        <v>1863</v>
      </c>
      <c r="G120" s="180">
        <v>3857</v>
      </c>
      <c r="H120" s="181">
        <v>2842</v>
      </c>
      <c r="I120" s="175">
        <v>8511</v>
      </c>
      <c r="J120" s="180">
        <v>1798</v>
      </c>
      <c r="K120" s="180">
        <v>3838</v>
      </c>
      <c r="L120" s="181">
        <v>2875</v>
      </c>
      <c r="M120" s="175">
        <v>8861</v>
      </c>
      <c r="N120" s="180">
        <v>2108</v>
      </c>
      <c r="O120" s="180">
        <v>3857</v>
      </c>
      <c r="P120" s="181">
        <v>2896</v>
      </c>
    </row>
    <row r="121" spans="1:16" x14ac:dyDescent="0.3">
      <c r="A121" s="178" t="s">
        <v>474</v>
      </c>
      <c r="B121" s="179" t="s">
        <v>914</v>
      </c>
      <c r="C121" s="179" t="s">
        <v>1320</v>
      </c>
      <c r="D121" s="179" t="s">
        <v>915</v>
      </c>
      <c r="E121" s="175">
        <v>7493</v>
      </c>
      <c r="F121" s="180">
        <v>1586</v>
      </c>
      <c r="G121" s="180">
        <v>4433</v>
      </c>
      <c r="H121" s="181">
        <v>1474</v>
      </c>
      <c r="I121" s="175">
        <v>8515</v>
      </c>
      <c r="J121" s="180">
        <v>1563</v>
      </c>
      <c r="K121" s="180">
        <v>5458</v>
      </c>
      <c r="L121" s="181">
        <v>1494</v>
      </c>
      <c r="M121" s="175">
        <v>8681</v>
      </c>
      <c r="N121" s="180">
        <v>1580</v>
      </c>
      <c r="O121" s="180">
        <v>5588</v>
      </c>
      <c r="P121" s="181">
        <v>1513</v>
      </c>
    </row>
    <row r="122" spans="1:16" x14ac:dyDescent="0.3">
      <c r="A122" s="178" t="s">
        <v>308</v>
      </c>
      <c r="B122" s="179" t="s">
        <v>712</v>
      </c>
      <c r="C122" s="179" t="s">
        <v>1321</v>
      </c>
      <c r="D122" s="178" t="s">
        <v>723</v>
      </c>
      <c r="E122" s="175">
        <v>8593</v>
      </c>
      <c r="F122" s="180">
        <v>615</v>
      </c>
      <c r="G122" s="180">
        <v>6653</v>
      </c>
      <c r="H122" s="181">
        <v>1325</v>
      </c>
      <c r="I122" s="175">
        <v>8460</v>
      </c>
      <c r="J122" s="180">
        <v>616</v>
      </c>
      <c r="K122" s="180">
        <v>6496</v>
      </c>
      <c r="L122" s="181">
        <v>1348</v>
      </c>
      <c r="M122" s="175">
        <v>8684</v>
      </c>
      <c r="N122" s="180">
        <v>625</v>
      </c>
      <c r="O122" s="180">
        <v>6682</v>
      </c>
      <c r="P122" s="181">
        <v>1377</v>
      </c>
    </row>
    <row r="123" spans="1:16" x14ac:dyDescent="0.3">
      <c r="A123" s="178" t="s">
        <v>819</v>
      </c>
      <c r="B123" s="179" t="s">
        <v>1131</v>
      </c>
      <c r="C123" s="179" t="s">
        <v>1322</v>
      </c>
      <c r="D123" s="178" t="s">
        <v>1133</v>
      </c>
      <c r="E123" s="175">
        <v>8121</v>
      </c>
      <c r="F123" s="180">
        <v>1536</v>
      </c>
      <c r="G123" s="180">
        <v>5013</v>
      </c>
      <c r="H123" s="181">
        <v>1572</v>
      </c>
      <c r="I123" s="175">
        <v>8135</v>
      </c>
      <c r="J123" s="180">
        <v>1541</v>
      </c>
      <c r="K123" s="180">
        <v>5023</v>
      </c>
      <c r="L123" s="181">
        <v>1571</v>
      </c>
      <c r="M123" s="175">
        <v>8301</v>
      </c>
      <c r="N123" s="180">
        <v>1557</v>
      </c>
      <c r="O123" s="180">
        <v>5098</v>
      </c>
      <c r="P123" s="181">
        <v>1646</v>
      </c>
    </row>
    <row r="124" spans="1:16" x14ac:dyDescent="0.3">
      <c r="A124" s="178" t="s">
        <v>680</v>
      </c>
      <c r="B124" s="179" t="s">
        <v>569</v>
      </c>
      <c r="C124" s="179" t="s">
        <v>1323</v>
      </c>
      <c r="D124" s="178" t="s">
        <v>615</v>
      </c>
      <c r="E124" s="175">
        <v>8325</v>
      </c>
      <c r="F124" s="180">
        <v>636</v>
      </c>
      <c r="G124" s="180">
        <v>6836</v>
      </c>
      <c r="H124" s="181">
        <v>853</v>
      </c>
      <c r="I124" s="175">
        <v>8376</v>
      </c>
      <c r="J124" s="180">
        <v>638</v>
      </c>
      <c r="K124" s="180">
        <v>6904</v>
      </c>
      <c r="L124" s="181">
        <v>834</v>
      </c>
      <c r="M124" s="175">
        <v>8193</v>
      </c>
      <c r="N124" s="180">
        <v>660</v>
      </c>
      <c r="O124" s="180">
        <v>6656</v>
      </c>
      <c r="P124" s="181">
        <v>877</v>
      </c>
    </row>
    <row r="125" spans="1:16" x14ac:dyDescent="0.3">
      <c r="A125" s="178" t="s">
        <v>680</v>
      </c>
      <c r="B125" s="179" t="s">
        <v>309</v>
      </c>
      <c r="C125" s="179" t="s">
        <v>1324</v>
      </c>
      <c r="D125" s="178" t="s">
        <v>323</v>
      </c>
      <c r="E125" s="175">
        <v>7780</v>
      </c>
      <c r="F125" s="180">
        <v>1474</v>
      </c>
      <c r="G125" s="180">
        <v>5451</v>
      </c>
      <c r="H125" s="181">
        <v>855</v>
      </c>
      <c r="I125" s="175">
        <v>7885</v>
      </c>
      <c r="J125" s="180">
        <v>1524</v>
      </c>
      <c r="K125" s="180">
        <v>5487</v>
      </c>
      <c r="L125" s="181">
        <v>874</v>
      </c>
      <c r="M125" s="175">
        <v>8039</v>
      </c>
      <c r="N125" s="180">
        <v>1577</v>
      </c>
      <c r="O125" s="180">
        <v>5597</v>
      </c>
      <c r="P125" s="181">
        <v>865</v>
      </c>
    </row>
    <row r="126" spans="1:16" x14ac:dyDescent="0.3">
      <c r="A126" s="178" t="s">
        <v>873</v>
      </c>
      <c r="B126" s="179" t="s">
        <v>135</v>
      </c>
      <c r="C126" s="179" t="s">
        <v>1325</v>
      </c>
      <c r="D126" s="178" t="s">
        <v>435</v>
      </c>
      <c r="E126" s="175">
        <v>8088</v>
      </c>
      <c r="F126" s="180">
        <v>1035</v>
      </c>
      <c r="G126" s="180">
        <v>6184</v>
      </c>
      <c r="H126" s="181">
        <v>869</v>
      </c>
      <c r="I126" s="175">
        <v>8104</v>
      </c>
      <c r="J126" s="180">
        <v>1049</v>
      </c>
      <c r="K126" s="180">
        <v>6169</v>
      </c>
      <c r="L126" s="181">
        <v>886</v>
      </c>
      <c r="M126" s="175">
        <v>8028</v>
      </c>
      <c r="N126" s="180">
        <v>1015</v>
      </c>
      <c r="O126" s="180">
        <v>6094</v>
      </c>
      <c r="P126" s="181">
        <v>919</v>
      </c>
    </row>
    <row r="127" spans="1:16" x14ac:dyDescent="0.3">
      <c r="A127" s="178" t="s">
        <v>474</v>
      </c>
      <c r="B127" s="179" t="s">
        <v>108</v>
      </c>
      <c r="C127" s="179" t="s">
        <v>1326</v>
      </c>
      <c r="D127" s="178" t="s">
        <v>212</v>
      </c>
      <c r="E127" s="175">
        <v>7962</v>
      </c>
      <c r="F127" s="180">
        <v>2229</v>
      </c>
      <c r="G127" s="180">
        <v>3309</v>
      </c>
      <c r="H127" s="181">
        <v>2424</v>
      </c>
      <c r="I127" s="175">
        <v>8035</v>
      </c>
      <c r="J127" s="180">
        <v>2211</v>
      </c>
      <c r="K127" s="180">
        <v>3380</v>
      </c>
      <c r="L127" s="181">
        <v>2444</v>
      </c>
      <c r="M127" s="175">
        <v>7980</v>
      </c>
      <c r="N127" s="180">
        <v>2169</v>
      </c>
      <c r="O127" s="180">
        <v>3365</v>
      </c>
      <c r="P127" s="181">
        <v>2446</v>
      </c>
    </row>
    <row r="128" spans="1:16" x14ac:dyDescent="0.3">
      <c r="A128" s="178" t="s">
        <v>568</v>
      </c>
      <c r="B128" s="179" t="s">
        <v>475</v>
      </c>
      <c r="C128" s="179" t="s">
        <v>1327</v>
      </c>
      <c r="D128" s="178" t="s">
        <v>482</v>
      </c>
      <c r="E128" s="175">
        <v>7846</v>
      </c>
      <c r="F128" s="180">
        <v>884</v>
      </c>
      <c r="G128" s="180">
        <v>4728</v>
      </c>
      <c r="H128" s="181">
        <v>2234</v>
      </c>
      <c r="I128" s="175">
        <v>7814</v>
      </c>
      <c r="J128" s="180">
        <v>891</v>
      </c>
      <c r="K128" s="180">
        <v>4674</v>
      </c>
      <c r="L128" s="181">
        <v>2249</v>
      </c>
      <c r="M128" s="175">
        <v>7883</v>
      </c>
      <c r="N128" s="180">
        <v>1091</v>
      </c>
      <c r="O128" s="180">
        <v>4548</v>
      </c>
      <c r="P128" s="181">
        <v>2244</v>
      </c>
    </row>
    <row r="129" spans="1:16" x14ac:dyDescent="0.3">
      <c r="A129" s="178" t="s">
        <v>1014</v>
      </c>
      <c r="B129" s="179" t="s">
        <v>235</v>
      </c>
      <c r="C129" s="179" t="s">
        <v>1328</v>
      </c>
      <c r="D129" s="178" t="s">
        <v>243</v>
      </c>
      <c r="E129" s="175">
        <v>7329</v>
      </c>
      <c r="F129" s="180">
        <v>639</v>
      </c>
      <c r="G129" s="180">
        <v>4583</v>
      </c>
      <c r="H129" s="181">
        <v>2107</v>
      </c>
      <c r="I129" s="175">
        <v>7630</v>
      </c>
      <c r="J129" s="180">
        <v>757</v>
      </c>
      <c r="K129" s="180">
        <v>4724</v>
      </c>
      <c r="L129" s="181">
        <v>2149</v>
      </c>
      <c r="M129" s="175">
        <v>7815</v>
      </c>
      <c r="N129" s="180">
        <v>949</v>
      </c>
      <c r="O129" s="180">
        <v>4706</v>
      </c>
      <c r="P129" s="181">
        <v>2160</v>
      </c>
    </row>
    <row r="130" spans="1:16" x14ac:dyDescent="0.3">
      <c r="A130" s="178" t="s">
        <v>1038</v>
      </c>
      <c r="B130" s="179" t="s">
        <v>309</v>
      </c>
      <c r="C130" s="179" t="s">
        <v>1329</v>
      </c>
      <c r="D130" s="178" t="s">
        <v>371</v>
      </c>
      <c r="E130" s="175">
        <v>7753</v>
      </c>
      <c r="F130" s="180">
        <v>1118</v>
      </c>
      <c r="G130" s="180">
        <v>5677</v>
      </c>
      <c r="H130" s="181">
        <v>958</v>
      </c>
      <c r="I130" s="175">
        <v>7883</v>
      </c>
      <c r="J130" s="180">
        <v>1190</v>
      </c>
      <c r="K130" s="180">
        <v>5736</v>
      </c>
      <c r="L130" s="181">
        <v>957</v>
      </c>
      <c r="M130" s="175">
        <v>7766</v>
      </c>
      <c r="N130" s="180">
        <v>1153</v>
      </c>
      <c r="O130" s="180">
        <v>5620</v>
      </c>
      <c r="P130" s="181">
        <v>993</v>
      </c>
    </row>
    <row r="131" spans="1:16" x14ac:dyDescent="0.3">
      <c r="A131" s="178" t="s">
        <v>308</v>
      </c>
      <c r="B131" s="179" t="s">
        <v>272</v>
      </c>
      <c r="C131" s="179" t="s">
        <v>1330</v>
      </c>
      <c r="D131" s="178" t="s">
        <v>559</v>
      </c>
      <c r="E131" s="175">
        <v>7548</v>
      </c>
      <c r="F131" s="180">
        <v>788</v>
      </c>
      <c r="G131" s="180">
        <v>5172</v>
      </c>
      <c r="H131" s="181">
        <v>1588</v>
      </c>
      <c r="I131" s="175">
        <v>7542</v>
      </c>
      <c r="J131" s="180">
        <v>784</v>
      </c>
      <c r="K131" s="180">
        <v>5159</v>
      </c>
      <c r="L131" s="181">
        <v>1599</v>
      </c>
      <c r="M131" s="175">
        <v>7742</v>
      </c>
      <c r="N131" s="180">
        <v>812</v>
      </c>
      <c r="O131" s="180">
        <v>5262</v>
      </c>
      <c r="P131" s="181">
        <v>1668</v>
      </c>
    </row>
    <row r="132" spans="1:16" x14ac:dyDescent="0.3">
      <c r="A132" s="178" t="s">
        <v>234</v>
      </c>
      <c r="B132" s="179" t="s">
        <v>108</v>
      </c>
      <c r="C132" s="179" t="s">
        <v>1331</v>
      </c>
      <c r="D132" s="178" t="s">
        <v>151</v>
      </c>
      <c r="E132" s="175">
        <v>7444</v>
      </c>
      <c r="F132" s="180">
        <v>1550</v>
      </c>
      <c r="G132" s="180">
        <v>4904</v>
      </c>
      <c r="H132" s="181">
        <v>990</v>
      </c>
      <c r="I132" s="175">
        <v>7281</v>
      </c>
      <c r="J132" s="180">
        <v>1914</v>
      </c>
      <c r="K132" s="180">
        <v>4365</v>
      </c>
      <c r="L132" s="181">
        <v>1002</v>
      </c>
      <c r="M132" s="175">
        <v>7609</v>
      </c>
      <c r="N132" s="180">
        <v>1853</v>
      </c>
      <c r="O132" s="180">
        <v>4780</v>
      </c>
      <c r="P132" s="181">
        <v>976</v>
      </c>
    </row>
    <row r="133" spans="1:16" x14ac:dyDescent="0.3">
      <c r="A133" s="178" t="s">
        <v>1038</v>
      </c>
      <c r="B133" s="179" t="s">
        <v>748</v>
      </c>
      <c r="C133" s="179" t="s">
        <v>1332</v>
      </c>
      <c r="D133" s="178" t="s">
        <v>760</v>
      </c>
      <c r="E133" s="175">
        <v>7087</v>
      </c>
      <c r="F133" s="180">
        <v>1770</v>
      </c>
      <c r="G133" s="180">
        <v>3260</v>
      </c>
      <c r="H133" s="181">
        <v>2057</v>
      </c>
      <c r="I133" s="175">
        <v>7523</v>
      </c>
      <c r="J133" s="180">
        <v>1783</v>
      </c>
      <c r="K133" s="180">
        <v>3335</v>
      </c>
      <c r="L133" s="181">
        <v>2405</v>
      </c>
      <c r="M133" s="175">
        <v>7437</v>
      </c>
      <c r="N133" s="180">
        <v>1782</v>
      </c>
      <c r="O133" s="180">
        <v>3220</v>
      </c>
      <c r="P133" s="181">
        <v>2435</v>
      </c>
    </row>
    <row r="134" spans="1:16" x14ac:dyDescent="0.3">
      <c r="A134" s="178" t="s">
        <v>819</v>
      </c>
      <c r="B134" s="179" t="s">
        <v>309</v>
      </c>
      <c r="C134" s="179" t="s">
        <v>1333</v>
      </c>
      <c r="D134" s="178" t="s">
        <v>379</v>
      </c>
      <c r="E134" s="175">
        <v>7163</v>
      </c>
      <c r="F134" s="180">
        <v>729</v>
      </c>
      <c r="G134" s="180">
        <v>5710</v>
      </c>
      <c r="H134" s="181">
        <v>724</v>
      </c>
      <c r="I134" s="175">
        <v>7121</v>
      </c>
      <c r="J134" s="180">
        <v>712</v>
      </c>
      <c r="K134" s="180">
        <v>5684</v>
      </c>
      <c r="L134" s="181">
        <v>725</v>
      </c>
      <c r="M134" s="175">
        <v>7366</v>
      </c>
      <c r="N134" s="180">
        <v>915</v>
      </c>
      <c r="O134" s="180">
        <v>5722</v>
      </c>
      <c r="P134" s="181">
        <v>729</v>
      </c>
    </row>
    <row r="135" spans="1:16" x14ac:dyDescent="0.3">
      <c r="A135" s="178" t="s">
        <v>938</v>
      </c>
      <c r="B135" s="179" t="s">
        <v>108</v>
      </c>
      <c r="C135" s="179" t="s">
        <v>1334</v>
      </c>
      <c r="D135" s="178" t="s">
        <v>144</v>
      </c>
      <c r="E135" s="175">
        <v>7142</v>
      </c>
      <c r="F135" s="180">
        <v>2197</v>
      </c>
      <c r="G135" s="180">
        <v>3289</v>
      </c>
      <c r="H135" s="181">
        <v>1656</v>
      </c>
      <c r="I135" s="175">
        <v>7267</v>
      </c>
      <c r="J135" s="180">
        <v>2226</v>
      </c>
      <c r="K135" s="180">
        <v>3323</v>
      </c>
      <c r="L135" s="181">
        <v>1718</v>
      </c>
      <c r="M135" s="175">
        <v>7363</v>
      </c>
      <c r="N135" s="180">
        <v>2248</v>
      </c>
      <c r="O135" s="180">
        <v>3368</v>
      </c>
      <c r="P135" s="181">
        <v>1747</v>
      </c>
    </row>
    <row r="136" spans="1:16" x14ac:dyDescent="0.3">
      <c r="A136" s="178" t="s">
        <v>512</v>
      </c>
      <c r="B136" s="179" t="s">
        <v>1123</v>
      </c>
      <c r="C136" s="179" t="s">
        <v>1335</v>
      </c>
      <c r="D136" s="179" t="s">
        <v>1128</v>
      </c>
      <c r="E136" s="175">
        <v>7226</v>
      </c>
      <c r="F136" s="180">
        <v>830</v>
      </c>
      <c r="G136" s="180">
        <v>5466</v>
      </c>
      <c r="H136" s="181">
        <v>930</v>
      </c>
      <c r="I136" s="175">
        <v>7270</v>
      </c>
      <c r="J136" s="180">
        <v>833</v>
      </c>
      <c r="K136" s="180">
        <v>5491</v>
      </c>
      <c r="L136" s="181">
        <v>946</v>
      </c>
      <c r="M136" s="175">
        <v>7289</v>
      </c>
      <c r="N136" s="180">
        <v>851</v>
      </c>
      <c r="O136" s="180">
        <v>5479</v>
      </c>
      <c r="P136" s="181">
        <v>959</v>
      </c>
    </row>
    <row r="137" spans="1:16" x14ac:dyDescent="0.3">
      <c r="A137" s="178" t="s">
        <v>1014</v>
      </c>
      <c r="B137" s="179" t="s">
        <v>135</v>
      </c>
      <c r="C137" s="179" t="s">
        <v>1336</v>
      </c>
      <c r="D137" s="178" t="s">
        <v>455</v>
      </c>
      <c r="E137" s="175">
        <v>7129</v>
      </c>
      <c r="F137" s="180">
        <v>811</v>
      </c>
      <c r="G137" s="180">
        <v>4445</v>
      </c>
      <c r="H137" s="181">
        <v>1873</v>
      </c>
      <c r="I137" s="175">
        <v>7179</v>
      </c>
      <c r="J137" s="180">
        <v>821</v>
      </c>
      <c r="K137" s="180">
        <v>4464</v>
      </c>
      <c r="L137" s="181">
        <v>1894</v>
      </c>
      <c r="M137" s="175">
        <v>7150</v>
      </c>
      <c r="N137" s="180">
        <v>812</v>
      </c>
      <c r="O137" s="180">
        <v>4426</v>
      </c>
      <c r="P137" s="181">
        <v>1912</v>
      </c>
    </row>
    <row r="138" spans="1:16" x14ac:dyDescent="0.3">
      <c r="A138" s="178" t="s">
        <v>308</v>
      </c>
      <c r="B138" s="179" t="s">
        <v>108</v>
      </c>
      <c r="C138" s="179" t="s">
        <v>1337</v>
      </c>
      <c r="D138" s="178" t="s">
        <v>113</v>
      </c>
      <c r="E138" s="175">
        <v>6984</v>
      </c>
      <c r="F138" s="180">
        <v>1520</v>
      </c>
      <c r="G138" s="180">
        <v>3467</v>
      </c>
      <c r="H138" s="181">
        <v>1997</v>
      </c>
      <c r="I138" s="175">
        <v>7097</v>
      </c>
      <c r="J138" s="180">
        <v>1555</v>
      </c>
      <c r="K138" s="180">
        <v>3521</v>
      </c>
      <c r="L138" s="181">
        <v>2021</v>
      </c>
      <c r="M138" s="175">
        <v>7150</v>
      </c>
      <c r="N138" s="180">
        <v>1558</v>
      </c>
      <c r="O138" s="180">
        <v>3535</v>
      </c>
      <c r="P138" s="181">
        <v>2057</v>
      </c>
    </row>
    <row r="139" spans="1:16" x14ac:dyDescent="0.3">
      <c r="A139" s="178" t="s">
        <v>938</v>
      </c>
      <c r="B139" s="179" t="s">
        <v>449</v>
      </c>
      <c r="C139" s="179" t="s">
        <v>1338</v>
      </c>
      <c r="D139" s="178" t="s">
        <v>931</v>
      </c>
      <c r="E139" s="175">
        <v>7128</v>
      </c>
      <c r="F139" s="180">
        <v>496</v>
      </c>
      <c r="G139" s="180">
        <v>4454</v>
      </c>
      <c r="H139" s="181">
        <v>2178</v>
      </c>
      <c r="I139" s="175">
        <v>7096</v>
      </c>
      <c r="J139" s="180">
        <v>502</v>
      </c>
      <c r="K139" s="180">
        <v>4431</v>
      </c>
      <c r="L139" s="181">
        <v>2163</v>
      </c>
      <c r="M139" s="175">
        <v>7092</v>
      </c>
      <c r="N139" s="180">
        <v>584</v>
      </c>
      <c r="O139" s="180">
        <v>4350</v>
      </c>
      <c r="P139" s="181">
        <v>2158</v>
      </c>
    </row>
    <row r="140" spans="1:16" x14ac:dyDescent="0.3">
      <c r="A140" s="178" t="s">
        <v>680</v>
      </c>
      <c r="B140" s="179" t="s">
        <v>874</v>
      </c>
      <c r="C140" s="179" t="s">
        <v>1339</v>
      </c>
      <c r="D140" s="178" t="s">
        <v>896</v>
      </c>
      <c r="E140" s="175">
        <v>6710</v>
      </c>
      <c r="F140" s="180">
        <v>1448</v>
      </c>
      <c r="G140" s="180">
        <v>3639</v>
      </c>
      <c r="H140" s="181">
        <v>1623</v>
      </c>
      <c r="I140" s="175">
        <v>6808</v>
      </c>
      <c r="J140" s="180">
        <v>1451</v>
      </c>
      <c r="K140" s="180">
        <v>3607</v>
      </c>
      <c r="L140" s="181">
        <v>1750</v>
      </c>
      <c r="M140" s="175">
        <v>6955</v>
      </c>
      <c r="N140" s="180">
        <v>1563</v>
      </c>
      <c r="O140" s="180">
        <v>3662</v>
      </c>
      <c r="P140" s="181">
        <v>1730</v>
      </c>
    </row>
    <row r="141" spans="1:16" x14ac:dyDescent="0.3">
      <c r="A141" s="178" t="s">
        <v>873</v>
      </c>
      <c r="B141" s="179" t="s">
        <v>272</v>
      </c>
      <c r="C141" s="179" t="s">
        <v>1340</v>
      </c>
      <c r="D141" s="178" t="s">
        <v>549</v>
      </c>
      <c r="E141" s="175">
        <v>6578</v>
      </c>
      <c r="F141" s="180">
        <v>1216</v>
      </c>
      <c r="G141" s="180">
        <v>3837</v>
      </c>
      <c r="H141" s="181">
        <v>1525</v>
      </c>
      <c r="I141" s="175">
        <v>6670</v>
      </c>
      <c r="J141" s="180">
        <v>1226</v>
      </c>
      <c r="K141" s="180">
        <v>3912</v>
      </c>
      <c r="L141" s="181">
        <v>1532</v>
      </c>
      <c r="M141" s="175">
        <v>6888</v>
      </c>
      <c r="N141" s="180">
        <v>1407</v>
      </c>
      <c r="O141" s="180">
        <v>3935</v>
      </c>
      <c r="P141" s="181">
        <v>1546</v>
      </c>
    </row>
    <row r="142" spans="1:16" x14ac:dyDescent="0.3">
      <c r="A142" s="178" t="s">
        <v>568</v>
      </c>
      <c r="B142" s="179" t="s">
        <v>1086</v>
      </c>
      <c r="C142" s="179" t="s">
        <v>1341</v>
      </c>
      <c r="D142" s="178" t="s">
        <v>1102</v>
      </c>
      <c r="E142" s="175">
        <v>6619</v>
      </c>
      <c r="F142" s="180">
        <v>593</v>
      </c>
      <c r="G142" s="180">
        <v>5163</v>
      </c>
      <c r="H142" s="181">
        <v>863</v>
      </c>
      <c r="I142" s="175">
        <v>6570</v>
      </c>
      <c r="J142" s="180">
        <v>616</v>
      </c>
      <c r="K142" s="180">
        <v>5099</v>
      </c>
      <c r="L142" s="181">
        <v>855</v>
      </c>
      <c r="M142" s="175">
        <v>6797</v>
      </c>
      <c r="N142" s="180">
        <v>646</v>
      </c>
      <c r="O142" s="180">
        <v>5294</v>
      </c>
      <c r="P142" s="181">
        <v>857</v>
      </c>
    </row>
    <row r="143" spans="1:16" x14ac:dyDescent="0.3">
      <c r="A143" s="178" t="s">
        <v>1038</v>
      </c>
      <c r="B143" s="179" t="s">
        <v>1188</v>
      </c>
      <c r="C143" s="179" t="s">
        <v>1342</v>
      </c>
      <c r="D143" s="178" t="s">
        <v>1189</v>
      </c>
      <c r="E143" s="175">
        <v>6551</v>
      </c>
      <c r="F143" s="180">
        <v>650</v>
      </c>
      <c r="G143" s="180">
        <v>5269</v>
      </c>
      <c r="H143" s="181">
        <v>632</v>
      </c>
      <c r="I143" s="175">
        <v>6560</v>
      </c>
      <c r="J143" s="180">
        <v>620</v>
      </c>
      <c r="K143" s="180">
        <v>5315</v>
      </c>
      <c r="L143" s="181">
        <v>625</v>
      </c>
      <c r="M143" s="175">
        <v>6552</v>
      </c>
      <c r="N143" s="180">
        <v>604</v>
      </c>
      <c r="O143" s="180">
        <v>5314</v>
      </c>
      <c r="P143" s="181">
        <v>634</v>
      </c>
    </row>
    <row r="144" spans="1:16" x14ac:dyDescent="0.3">
      <c r="A144" s="178" t="s">
        <v>107</v>
      </c>
      <c r="B144" s="179" t="s">
        <v>1123</v>
      </c>
      <c r="C144" s="179" t="s">
        <v>1343</v>
      </c>
      <c r="D144" s="178" t="s">
        <v>1129</v>
      </c>
      <c r="E144" s="175">
        <v>6328</v>
      </c>
      <c r="F144" s="180">
        <v>1099</v>
      </c>
      <c r="G144" s="180">
        <v>4292</v>
      </c>
      <c r="H144" s="181">
        <v>937</v>
      </c>
      <c r="I144" s="175">
        <v>6380</v>
      </c>
      <c r="J144" s="180">
        <v>1094</v>
      </c>
      <c r="K144" s="180">
        <v>4367</v>
      </c>
      <c r="L144" s="181">
        <v>919</v>
      </c>
      <c r="M144" s="175">
        <v>6498</v>
      </c>
      <c r="N144" s="180">
        <v>1125</v>
      </c>
      <c r="O144" s="180">
        <v>4499</v>
      </c>
      <c r="P144" s="181">
        <v>874</v>
      </c>
    </row>
    <row r="145" spans="1:16" x14ac:dyDescent="0.3">
      <c r="A145" s="178" t="s">
        <v>711</v>
      </c>
      <c r="B145" s="179" t="s">
        <v>874</v>
      </c>
      <c r="C145" s="179" t="s">
        <v>1344</v>
      </c>
      <c r="D145" s="178" t="s">
        <v>912</v>
      </c>
      <c r="E145" s="175">
        <v>6552</v>
      </c>
      <c r="F145" s="180">
        <v>946</v>
      </c>
      <c r="G145" s="180">
        <v>3924</v>
      </c>
      <c r="H145" s="181">
        <v>1682</v>
      </c>
      <c r="I145" s="175">
        <v>6481</v>
      </c>
      <c r="J145" s="180">
        <v>932</v>
      </c>
      <c r="K145" s="180">
        <v>3858</v>
      </c>
      <c r="L145" s="181">
        <v>1691</v>
      </c>
      <c r="M145" s="175">
        <v>6524</v>
      </c>
      <c r="N145" s="180">
        <v>918</v>
      </c>
      <c r="O145" s="180">
        <v>3902</v>
      </c>
      <c r="P145" s="181">
        <v>1704</v>
      </c>
    </row>
    <row r="146" spans="1:16" x14ac:dyDescent="0.3">
      <c r="A146" s="178" t="s">
        <v>429</v>
      </c>
      <c r="B146" s="179" t="s">
        <v>1086</v>
      </c>
      <c r="C146" s="179" t="s">
        <v>1345</v>
      </c>
      <c r="D146" s="179" t="s">
        <v>1121</v>
      </c>
      <c r="E146" s="175">
        <v>6361</v>
      </c>
      <c r="F146" s="180">
        <v>349</v>
      </c>
      <c r="G146" s="180">
        <v>4022</v>
      </c>
      <c r="H146" s="181">
        <v>1990</v>
      </c>
      <c r="I146" s="175">
        <v>6373</v>
      </c>
      <c r="J146" s="180">
        <v>357</v>
      </c>
      <c r="K146" s="180">
        <v>4026</v>
      </c>
      <c r="L146" s="181">
        <v>1990</v>
      </c>
      <c r="M146" s="175">
        <v>6422</v>
      </c>
      <c r="N146" s="180">
        <v>386</v>
      </c>
      <c r="O146" s="180">
        <v>4046</v>
      </c>
      <c r="P146" s="181">
        <v>1990</v>
      </c>
    </row>
    <row r="147" spans="1:16" x14ac:dyDescent="0.3">
      <c r="A147" s="178" t="s">
        <v>539</v>
      </c>
      <c r="B147" s="179" t="s">
        <v>235</v>
      </c>
      <c r="C147" s="179" t="s">
        <v>1346</v>
      </c>
      <c r="D147" s="178" t="s">
        <v>249</v>
      </c>
      <c r="E147" s="175">
        <v>6494</v>
      </c>
      <c r="F147" s="180">
        <v>1361</v>
      </c>
      <c r="G147" s="180">
        <v>3624</v>
      </c>
      <c r="H147" s="181">
        <v>1509</v>
      </c>
      <c r="I147" s="175">
        <v>6470</v>
      </c>
      <c r="J147" s="180">
        <v>1373</v>
      </c>
      <c r="K147" s="180">
        <v>3580</v>
      </c>
      <c r="L147" s="181">
        <v>1517</v>
      </c>
      <c r="M147" s="175">
        <v>6405</v>
      </c>
      <c r="N147" s="180">
        <v>1377</v>
      </c>
      <c r="O147" s="180">
        <v>3471</v>
      </c>
      <c r="P147" s="181">
        <v>1557</v>
      </c>
    </row>
    <row r="148" spans="1:16" x14ac:dyDescent="0.3">
      <c r="A148" s="178" t="s">
        <v>819</v>
      </c>
      <c r="B148" s="179" t="s">
        <v>569</v>
      </c>
      <c r="C148" s="179" t="s">
        <v>1347</v>
      </c>
      <c r="D148" s="178" t="s">
        <v>647</v>
      </c>
      <c r="E148" s="175">
        <v>5508</v>
      </c>
      <c r="F148" s="180">
        <v>611</v>
      </c>
      <c r="G148" s="180">
        <v>2785</v>
      </c>
      <c r="H148" s="181">
        <v>2112</v>
      </c>
      <c r="I148" s="175">
        <v>5556</v>
      </c>
      <c r="J148" s="180">
        <v>653</v>
      </c>
      <c r="K148" s="180">
        <v>2807</v>
      </c>
      <c r="L148" s="181">
        <v>2096</v>
      </c>
      <c r="M148" s="175">
        <v>6394</v>
      </c>
      <c r="N148" s="180">
        <v>1225</v>
      </c>
      <c r="O148" s="180">
        <v>3040</v>
      </c>
      <c r="P148" s="181">
        <v>2129</v>
      </c>
    </row>
    <row r="149" spans="1:16" x14ac:dyDescent="0.3">
      <c r="A149" s="178" t="s">
        <v>308</v>
      </c>
      <c r="B149" s="179" t="s">
        <v>108</v>
      </c>
      <c r="C149" s="179" t="s">
        <v>1348</v>
      </c>
      <c r="D149" s="178" t="s">
        <v>125</v>
      </c>
      <c r="E149" s="175">
        <v>6224</v>
      </c>
      <c r="F149" s="180">
        <v>738</v>
      </c>
      <c r="G149" s="180">
        <v>4152</v>
      </c>
      <c r="H149" s="181">
        <v>1334</v>
      </c>
      <c r="I149" s="175">
        <v>6288</v>
      </c>
      <c r="J149" s="180">
        <v>732</v>
      </c>
      <c r="K149" s="180">
        <v>4216</v>
      </c>
      <c r="L149" s="181">
        <v>1340</v>
      </c>
      <c r="M149" s="175">
        <v>6356</v>
      </c>
      <c r="N149" s="180">
        <v>731</v>
      </c>
      <c r="O149" s="180">
        <v>4265</v>
      </c>
      <c r="P149" s="181">
        <v>1360</v>
      </c>
    </row>
    <row r="150" spans="1:16" x14ac:dyDescent="0.3">
      <c r="A150" s="178" t="s">
        <v>873</v>
      </c>
      <c r="B150" s="179" t="s">
        <v>793</v>
      </c>
      <c r="C150" s="179" t="s">
        <v>1349</v>
      </c>
      <c r="D150" s="178" t="s">
        <v>812</v>
      </c>
      <c r="E150" s="175">
        <v>6244</v>
      </c>
      <c r="F150" s="180">
        <v>1619</v>
      </c>
      <c r="G150" s="180">
        <v>3316</v>
      </c>
      <c r="H150" s="181">
        <v>1309</v>
      </c>
      <c r="I150" s="175">
        <v>6177</v>
      </c>
      <c r="J150" s="180">
        <v>1597</v>
      </c>
      <c r="K150" s="180">
        <v>3263</v>
      </c>
      <c r="L150" s="181">
        <v>1317</v>
      </c>
      <c r="M150" s="175">
        <v>6349</v>
      </c>
      <c r="N150" s="180">
        <v>1693</v>
      </c>
      <c r="O150" s="180">
        <v>3306</v>
      </c>
      <c r="P150" s="181">
        <v>1350</v>
      </c>
    </row>
    <row r="151" spans="1:16" x14ac:dyDescent="0.3">
      <c r="A151" s="178" t="s">
        <v>1085</v>
      </c>
      <c r="B151" s="179" t="s">
        <v>108</v>
      </c>
      <c r="C151" s="179" t="s">
        <v>1350</v>
      </c>
      <c r="D151" s="178" t="s">
        <v>213</v>
      </c>
      <c r="E151" s="175">
        <v>6161</v>
      </c>
      <c r="F151" s="180">
        <v>505</v>
      </c>
      <c r="G151" s="180">
        <v>5192</v>
      </c>
      <c r="H151" s="181">
        <v>464</v>
      </c>
      <c r="I151" s="175">
        <v>6273</v>
      </c>
      <c r="J151" s="180">
        <v>511</v>
      </c>
      <c r="K151" s="180">
        <v>5295</v>
      </c>
      <c r="L151" s="181">
        <v>467</v>
      </c>
      <c r="M151" s="175">
        <v>6286</v>
      </c>
      <c r="N151" s="180">
        <v>516</v>
      </c>
      <c r="O151" s="180">
        <v>5293</v>
      </c>
      <c r="P151" s="181">
        <v>477</v>
      </c>
    </row>
    <row r="152" spans="1:16" x14ac:dyDescent="0.3">
      <c r="A152" s="178" t="s">
        <v>308</v>
      </c>
      <c r="B152" s="179" t="s">
        <v>108</v>
      </c>
      <c r="C152" s="179" t="s">
        <v>1351</v>
      </c>
      <c r="D152" s="178" t="s">
        <v>204</v>
      </c>
      <c r="E152" s="175">
        <v>6077</v>
      </c>
      <c r="F152" s="180">
        <v>1006</v>
      </c>
      <c r="G152" s="180">
        <v>4520</v>
      </c>
      <c r="H152" s="181">
        <v>551</v>
      </c>
      <c r="I152" s="175">
        <v>6167</v>
      </c>
      <c r="J152" s="180">
        <v>1137</v>
      </c>
      <c r="K152" s="180">
        <v>4484</v>
      </c>
      <c r="L152" s="181">
        <v>546</v>
      </c>
      <c r="M152" s="175">
        <v>6266</v>
      </c>
      <c r="N152" s="180">
        <v>1159</v>
      </c>
      <c r="O152" s="180">
        <v>4526</v>
      </c>
      <c r="P152" s="181">
        <v>581</v>
      </c>
    </row>
    <row r="153" spans="1:16" x14ac:dyDescent="0.3">
      <c r="A153" s="178" t="s">
        <v>568</v>
      </c>
      <c r="B153" s="179" t="s">
        <v>108</v>
      </c>
      <c r="C153" s="179" t="s">
        <v>1352</v>
      </c>
      <c r="D153" s="178" t="s">
        <v>230</v>
      </c>
      <c r="E153" s="175">
        <v>6324</v>
      </c>
      <c r="F153" s="180">
        <v>1699</v>
      </c>
      <c r="G153" s="180">
        <v>3518</v>
      </c>
      <c r="H153" s="181">
        <v>1107</v>
      </c>
      <c r="I153" s="175">
        <v>6425</v>
      </c>
      <c r="J153" s="180">
        <v>1722</v>
      </c>
      <c r="K153" s="180">
        <v>3535</v>
      </c>
      <c r="L153" s="181">
        <v>1168</v>
      </c>
      <c r="M153" s="175">
        <v>6255</v>
      </c>
      <c r="N153" s="180">
        <v>1489</v>
      </c>
      <c r="O153" s="180">
        <v>3547</v>
      </c>
      <c r="P153" s="181">
        <v>1219</v>
      </c>
    </row>
    <row r="154" spans="1:16" x14ac:dyDescent="0.3">
      <c r="A154" s="178" t="s">
        <v>512</v>
      </c>
      <c r="B154" s="179" t="s">
        <v>569</v>
      </c>
      <c r="C154" s="179" t="s">
        <v>1353</v>
      </c>
      <c r="D154" s="179" t="s">
        <v>675</v>
      </c>
      <c r="E154" s="175">
        <v>6193</v>
      </c>
      <c r="F154" s="180">
        <v>1349</v>
      </c>
      <c r="G154" s="180">
        <v>3307</v>
      </c>
      <c r="H154" s="181">
        <v>1537</v>
      </c>
      <c r="I154" s="175">
        <v>6130</v>
      </c>
      <c r="J154" s="180">
        <v>1317</v>
      </c>
      <c r="K154" s="180">
        <v>3290</v>
      </c>
      <c r="L154" s="181">
        <v>1523</v>
      </c>
      <c r="M154" s="175">
        <v>6096</v>
      </c>
      <c r="N154" s="180">
        <v>1306</v>
      </c>
      <c r="O154" s="180">
        <v>3245</v>
      </c>
      <c r="P154" s="181">
        <v>1545</v>
      </c>
    </row>
    <row r="155" spans="1:16" x14ac:dyDescent="0.3">
      <c r="A155" s="178" t="s">
        <v>1122</v>
      </c>
      <c r="B155" s="179" t="s">
        <v>914</v>
      </c>
      <c r="C155" s="179" t="s">
        <v>1354</v>
      </c>
      <c r="D155" s="178" t="s">
        <v>919</v>
      </c>
      <c r="E155" s="175">
        <v>6019</v>
      </c>
      <c r="F155" s="180">
        <v>964</v>
      </c>
      <c r="G155" s="180">
        <v>3889</v>
      </c>
      <c r="H155" s="181">
        <v>1166</v>
      </c>
      <c r="I155" s="175">
        <v>5987</v>
      </c>
      <c r="J155" s="180">
        <v>958</v>
      </c>
      <c r="K155" s="180">
        <v>3849</v>
      </c>
      <c r="L155" s="181">
        <v>1180</v>
      </c>
      <c r="M155" s="175">
        <v>6019</v>
      </c>
      <c r="N155" s="180">
        <v>949</v>
      </c>
      <c r="O155" s="180">
        <v>3903</v>
      </c>
      <c r="P155" s="181">
        <v>1167</v>
      </c>
    </row>
    <row r="156" spans="1:16" x14ac:dyDescent="0.3">
      <c r="A156" s="178" t="s">
        <v>1038</v>
      </c>
      <c r="B156" s="179" t="s">
        <v>1131</v>
      </c>
      <c r="C156" s="179" t="s">
        <v>1355</v>
      </c>
      <c r="D156" s="178" t="s">
        <v>1147</v>
      </c>
      <c r="E156" s="175">
        <v>6221</v>
      </c>
      <c r="F156" s="180">
        <v>1379</v>
      </c>
      <c r="G156" s="180">
        <v>3842</v>
      </c>
      <c r="H156" s="181">
        <v>1000</v>
      </c>
      <c r="I156" s="175">
        <v>6064</v>
      </c>
      <c r="J156" s="180">
        <v>1249</v>
      </c>
      <c r="K156" s="180">
        <v>3803</v>
      </c>
      <c r="L156" s="181">
        <v>1012</v>
      </c>
      <c r="M156" s="175">
        <v>5996</v>
      </c>
      <c r="N156" s="180">
        <v>1120</v>
      </c>
      <c r="O156" s="180">
        <v>3871</v>
      </c>
      <c r="P156" s="181">
        <v>1005</v>
      </c>
    </row>
    <row r="157" spans="1:16" x14ac:dyDescent="0.3">
      <c r="A157" s="178" t="s">
        <v>924</v>
      </c>
      <c r="B157" s="179" t="s">
        <v>1173</v>
      </c>
      <c r="C157" s="179" t="s">
        <v>1356</v>
      </c>
      <c r="D157" s="178" t="s">
        <v>1174</v>
      </c>
      <c r="E157" s="175">
        <v>5720</v>
      </c>
      <c r="F157" s="180">
        <v>902</v>
      </c>
      <c r="G157" s="180">
        <v>3079</v>
      </c>
      <c r="H157" s="181">
        <v>1739</v>
      </c>
      <c r="I157" s="175">
        <v>5943</v>
      </c>
      <c r="J157" s="180">
        <v>1013</v>
      </c>
      <c r="K157" s="180">
        <v>3216</v>
      </c>
      <c r="L157" s="181">
        <v>1714</v>
      </c>
      <c r="M157" s="175">
        <v>5950</v>
      </c>
      <c r="N157" s="180">
        <v>1065</v>
      </c>
      <c r="O157" s="180">
        <v>3209</v>
      </c>
      <c r="P157" s="181">
        <v>1676</v>
      </c>
    </row>
    <row r="158" spans="1:16" x14ac:dyDescent="0.3">
      <c r="A158" s="178" t="s">
        <v>762</v>
      </c>
      <c r="B158" s="179" t="s">
        <v>939</v>
      </c>
      <c r="C158" s="179" t="s">
        <v>1357</v>
      </c>
      <c r="D158" s="178" t="s">
        <v>996</v>
      </c>
      <c r="E158" s="175">
        <v>5729</v>
      </c>
      <c r="F158" s="180">
        <v>1174</v>
      </c>
      <c r="G158" s="180">
        <v>3196</v>
      </c>
      <c r="H158" s="181">
        <v>1359</v>
      </c>
      <c r="I158" s="175">
        <v>5766</v>
      </c>
      <c r="J158" s="180">
        <v>1183</v>
      </c>
      <c r="K158" s="180">
        <v>3162</v>
      </c>
      <c r="L158" s="181">
        <v>1421</v>
      </c>
      <c r="M158" s="175">
        <v>5850</v>
      </c>
      <c r="N158" s="180">
        <v>1189</v>
      </c>
      <c r="O158" s="180">
        <v>3214</v>
      </c>
      <c r="P158" s="181">
        <v>1447</v>
      </c>
    </row>
    <row r="159" spans="1:16" x14ac:dyDescent="0.3">
      <c r="A159" s="178" t="s">
        <v>308</v>
      </c>
      <c r="B159" s="179" t="s">
        <v>108</v>
      </c>
      <c r="C159" s="179" t="s">
        <v>1358</v>
      </c>
      <c r="D159" s="178" t="s">
        <v>140</v>
      </c>
      <c r="E159" s="175">
        <v>5848</v>
      </c>
      <c r="F159" s="180">
        <v>548</v>
      </c>
      <c r="G159" s="180">
        <v>4172</v>
      </c>
      <c r="H159" s="181">
        <v>1128</v>
      </c>
      <c r="I159" s="175">
        <v>5657</v>
      </c>
      <c r="J159" s="180">
        <v>546</v>
      </c>
      <c r="K159" s="180">
        <v>4006</v>
      </c>
      <c r="L159" s="181">
        <v>1105</v>
      </c>
      <c r="M159" s="175">
        <v>5817</v>
      </c>
      <c r="N159" s="180">
        <v>560</v>
      </c>
      <c r="O159" s="180">
        <v>4147</v>
      </c>
      <c r="P159" s="181">
        <v>1110</v>
      </c>
    </row>
    <row r="160" spans="1:16" x14ac:dyDescent="0.3">
      <c r="A160" s="178" t="s">
        <v>711</v>
      </c>
      <c r="B160" s="179" t="s">
        <v>458</v>
      </c>
      <c r="C160" s="179" t="s">
        <v>1359</v>
      </c>
      <c r="D160" s="178" t="s">
        <v>471</v>
      </c>
      <c r="E160" s="175">
        <v>5486</v>
      </c>
      <c r="F160" s="180">
        <v>1179</v>
      </c>
      <c r="G160" s="180">
        <v>2314</v>
      </c>
      <c r="H160" s="181">
        <v>1993</v>
      </c>
      <c r="I160" s="175">
        <v>5715</v>
      </c>
      <c r="J160" s="180">
        <v>1169</v>
      </c>
      <c r="K160" s="180">
        <v>2410</v>
      </c>
      <c r="L160" s="181">
        <v>2136</v>
      </c>
      <c r="M160" s="175">
        <v>5758</v>
      </c>
      <c r="N160" s="180">
        <v>1194</v>
      </c>
      <c r="O160" s="180">
        <v>2396</v>
      </c>
      <c r="P160" s="181">
        <v>2168</v>
      </c>
    </row>
    <row r="161" spans="1:16" x14ac:dyDescent="0.3">
      <c r="A161" s="178" t="s">
        <v>1038</v>
      </c>
      <c r="B161" s="179" t="s">
        <v>108</v>
      </c>
      <c r="C161" s="179" t="s">
        <v>1360</v>
      </c>
      <c r="D161" s="178" t="s">
        <v>119</v>
      </c>
      <c r="E161" s="175">
        <v>5803</v>
      </c>
      <c r="F161" s="180">
        <v>846</v>
      </c>
      <c r="G161" s="180">
        <v>4543</v>
      </c>
      <c r="H161" s="181">
        <v>414</v>
      </c>
      <c r="I161" s="175">
        <v>5710</v>
      </c>
      <c r="J161" s="180">
        <v>843</v>
      </c>
      <c r="K161" s="180">
        <v>4452</v>
      </c>
      <c r="L161" s="181">
        <v>415</v>
      </c>
      <c r="M161" s="175">
        <v>5681</v>
      </c>
      <c r="N161" s="180">
        <v>863</v>
      </c>
      <c r="O161" s="180">
        <v>4396</v>
      </c>
      <c r="P161" s="181">
        <v>422</v>
      </c>
    </row>
    <row r="162" spans="1:16" x14ac:dyDescent="0.3">
      <c r="A162" s="178" t="s">
        <v>1014</v>
      </c>
      <c r="B162" s="179" t="s">
        <v>569</v>
      </c>
      <c r="C162" s="179" t="s">
        <v>1361</v>
      </c>
      <c r="D162" s="178" t="s">
        <v>593</v>
      </c>
      <c r="E162" s="175">
        <v>5610</v>
      </c>
      <c r="F162" s="180">
        <v>1433</v>
      </c>
      <c r="G162" s="180">
        <v>3202</v>
      </c>
      <c r="H162" s="181">
        <v>975</v>
      </c>
      <c r="I162" s="175">
        <v>5578</v>
      </c>
      <c r="J162" s="180">
        <v>1475</v>
      </c>
      <c r="K162" s="180">
        <v>3085</v>
      </c>
      <c r="L162" s="181">
        <v>1018</v>
      </c>
      <c r="M162" s="175">
        <v>5644</v>
      </c>
      <c r="N162" s="180">
        <v>1520</v>
      </c>
      <c r="O162" s="180">
        <v>3102</v>
      </c>
      <c r="P162" s="181">
        <v>1022</v>
      </c>
    </row>
    <row r="163" spans="1:16" x14ac:dyDescent="0.3">
      <c r="A163" s="178" t="s">
        <v>308</v>
      </c>
      <c r="B163" s="179" t="s">
        <v>135</v>
      </c>
      <c r="C163" s="179" t="s">
        <v>1362</v>
      </c>
      <c r="D163" s="178" t="s">
        <v>432</v>
      </c>
      <c r="E163" s="175">
        <v>5710</v>
      </c>
      <c r="F163" s="180">
        <v>945</v>
      </c>
      <c r="G163" s="180">
        <v>2789</v>
      </c>
      <c r="H163" s="181">
        <v>1976</v>
      </c>
      <c r="I163" s="175">
        <v>5637</v>
      </c>
      <c r="J163" s="180">
        <v>884</v>
      </c>
      <c r="K163" s="180">
        <v>2789</v>
      </c>
      <c r="L163" s="181">
        <v>1964</v>
      </c>
      <c r="M163" s="175">
        <v>5577</v>
      </c>
      <c r="N163" s="180">
        <v>763</v>
      </c>
      <c r="O163" s="180">
        <v>2840</v>
      </c>
      <c r="P163" s="181">
        <v>1974</v>
      </c>
    </row>
    <row r="164" spans="1:16" x14ac:dyDescent="0.3">
      <c r="A164" s="178" t="s">
        <v>1038</v>
      </c>
      <c r="B164" s="179" t="s">
        <v>1086</v>
      </c>
      <c r="C164" s="179" t="s">
        <v>1363</v>
      </c>
      <c r="D164" s="178" t="s">
        <v>1111</v>
      </c>
      <c r="E164" s="175">
        <v>5360</v>
      </c>
      <c r="F164" s="180">
        <v>1049</v>
      </c>
      <c r="G164" s="180">
        <v>2611</v>
      </c>
      <c r="H164" s="181">
        <v>1700</v>
      </c>
      <c r="I164" s="175">
        <v>5279</v>
      </c>
      <c r="J164" s="180">
        <v>1067</v>
      </c>
      <c r="K164" s="180">
        <v>2446</v>
      </c>
      <c r="L164" s="181">
        <v>1766</v>
      </c>
      <c r="M164" s="175">
        <v>5583</v>
      </c>
      <c r="N164" s="180">
        <v>1098</v>
      </c>
      <c r="O164" s="180">
        <v>2703</v>
      </c>
      <c r="P164" s="181">
        <v>1782</v>
      </c>
    </row>
    <row r="165" spans="1:16" x14ac:dyDescent="0.3">
      <c r="A165" s="178" t="s">
        <v>308</v>
      </c>
      <c r="B165" s="179" t="s">
        <v>763</v>
      </c>
      <c r="C165" s="179" t="s">
        <v>1364</v>
      </c>
      <c r="D165" s="178" t="s">
        <v>774</v>
      </c>
      <c r="E165" s="175">
        <v>5309</v>
      </c>
      <c r="F165" s="180">
        <v>1275</v>
      </c>
      <c r="G165" s="180">
        <v>3795</v>
      </c>
      <c r="H165" s="181">
        <v>239</v>
      </c>
      <c r="I165" s="175">
        <v>5481</v>
      </c>
      <c r="J165" s="180">
        <v>1279</v>
      </c>
      <c r="K165" s="180">
        <v>3954</v>
      </c>
      <c r="L165" s="181">
        <v>248</v>
      </c>
      <c r="M165" s="175">
        <v>5591</v>
      </c>
      <c r="N165" s="180">
        <v>1298</v>
      </c>
      <c r="O165" s="180">
        <v>4003</v>
      </c>
      <c r="P165" s="181">
        <v>290</v>
      </c>
    </row>
    <row r="166" spans="1:16" x14ac:dyDescent="0.3">
      <c r="A166" s="178" t="s">
        <v>107</v>
      </c>
      <c r="B166" s="179" t="s">
        <v>235</v>
      </c>
      <c r="C166" s="179" t="s">
        <v>1365</v>
      </c>
      <c r="D166" s="178" t="s">
        <v>194</v>
      </c>
      <c r="E166" s="175">
        <v>5544</v>
      </c>
      <c r="F166" s="180">
        <v>1201</v>
      </c>
      <c r="G166" s="180">
        <v>3540</v>
      </c>
      <c r="H166" s="181">
        <v>803</v>
      </c>
      <c r="I166" s="175">
        <v>5430</v>
      </c>
      <c r="J166" s="180">
        <v>1187</v>
      </c>
      <c r="K166" s="180">
        <v>3428</v>
      </c>
      <c r="L166" s="181">
        <v>815</v>
      </c>
      <c r="M166" s="175">
        <v>5408</v>
      </c>
      <c r="N166" s="180">
        <v>1187</v>
      </c>
      <c r="O166" s="180">
        <v>3475</v>
      </c>
      <c r="P166" s="181">
        <v>746</v>
      </c>
    </row>
    <row r="167" spans="1:16" x14ac:dyDescent="0.3">
      <c r="A167" s="178" t="s">
        <v>429</v>
      </c>
      <c r="B167" s="179" t="s">
        <v>939</v>
      </c>
      <c r="C167" s="179" t="s">
        <v>1366</v>
      </c>
      <c r="D167" s="178" t="s">
        <v>125</v>
      </c>
      <c r="E167" s="175">
        <v>4977</v>
      </c>
      <c r="F167" s="180">
        <v>843</v>
      </c>
      <c r="G167" s="180">
        <v>3097</v>
      </c>
      <c r="H167" s="181">
        <v>1037</v>
      </c>
      <c r="I167" s="175">
        <v>4827</v>
      </c>
      <c r="J167" s="180">
        <v>790</v>
      </c>
      <c r="K167" s="180">
        <v>2982</v>
      </c>
      <c r="L167" s="181">
        <v>1055</v>
      </c>
      <c r="M167" s="175">
        <v>5475</v>
      </c>
      <c r="N167" s="180">
        <v>1239</v>
      </c>
      <c r="O167" s="180">
        <v>3172</v>
      </c>
      <c r="P167" s="181">
        <v>1064</v>
      </c>
    </row>
    <row r="168" spans="1:16" x14ac:dyDescent="0.3">
      <c r="A168" s="178" t="s">
        <v>1085</v>
      </c>
      <c r="B168" s="179" t="s">
        <v>874</v>
      </c>
      <c r="C168" s="179" t="s">
        <v>1367</v>
      </c>
      <c r="D168" s="178" t="s">
        <v>910</v>
      </c>
      <c r="E168" s="175">
        <v>5682</v>
      </c>
      <c r="F168" s="180">
        <v>1046</v>
      </c>
      <c r="G168" s="180">
        <v>2889</v>
      </c>
      <c r="H168" s="181">
        <v>1747</v>
      </c>
      <c r="I168" s="175">
        <v>5458</v>
      </c>
      <c r="J168" s="180">
        <v>1022</v>
      </c>
      <c r="K168" s="180">
        <v>2656</v>
      </c>
      <c r="L168" s="181">
        <v>1780</v>
      </c>
      <c r="M168" s="175">
        <v>5377</v>
      </c>
      <c r="N168" s="180">
        <v>1041</v>
      </c>
      <c r="O168" s="180">
        <v>2564</v>
      </c>
      <c r="P168" s="181">
        <v>1772</v>
      </c>
    </row>
    <row r="169" spans="1:16" x14ac:dyDescent="0.3">
      <c r="A169" s="178" t="s">
        <v>792</v>
      </c>
      <c r="B169" s="179" t="s">
        <v>569</v>
      </c>
      <c r="C169" s="179" t="s">
        <v>1368</v>
      </c>
      <c r="D169" s="178" t="s">
        <v>616</v>
      </c>
      <c r="E169" s="175">
        <v>4884</v>
      </c>
      <c r="F169" s="180">
        <v>654</v>
      </c>
      <c r="G169" s="180">
        <v>2285</v>
      </c>
      <c r="H169" s="181">
        <v>1945</v>
      </c>
      <c r="I169" s="175">
        <v>4794</v>
      </c>
      <c r="J169" s="180">
        <v>615</v>
      </c>
      <c r="K169" s="180">
        <v>2199</v>
      </c>
      <c r="L169" s="181">
        <v>1980</v>
      </c>
      <c r="M169" s="175">
        <v>5370</v>
      </c>
      <c r="N169" s="180">
        <v>1041</v>
      </c>
      <c r="O169" s="180">
        <v>2299</v>
      </c>
      <c r="P169" s="181">
        <v>2030</v>
      </c>
    </row>
    <row r="170" spans="1:16" x14ac:dyDescent="0.3">
      <c r="A170" s="178" t="s">
        <v>819</v>
      </c>
      <c r="B170" s="179" t="s">
        <v>261</v>
      </c>
      <c r="C170" s="179" t="s">
        <v>1369</v>
      </c>
      <c r="D170" s="178" t="s">
        <v>299</v>
      </c>
      <c r="E170" s="175">
        <v>4986</v>
      </c>
      <c r="F170" s="180">
        <v>1472</v>
      </c>
      <c r="G170" s="180">
        <v>2295</v>
      </c>
      <c r="H170" s="181">
        <v>1219</v>
      </c>
      <c r="I170" s="175">
        <v>4844</v>
      </c>
      <c r="J170" s="180">
        <v>1428</v>
      </c>
      <c r="K170" s="180">
        <v>2219</v>
      </c>
      <c r="L170" s="181">
        <v>1197</v>
      </c>
      <c r="M170" s="175">
        <v>5310</v>
      </c>
      <c r="N170" s="180">
        <v>1815</v>
      </c>
      <c r="O170" s="180">
        <v>2253</v>
      </c>
      <c r="P170" s="181">
        <v>1242</v>
      </c>
    </row>
    <row r="171" spans="1:16" x14ac:dyDescent="0.3">
      <c r="A171" s="178" t="s">
        <v>308</v>
      </c>
      <c r="B171" s="179" t="s">
        <v>108</v>
      </c>
      <c r="C171" s="179" t="s">
        <v>1370</v>
      </c>
      <c r="D171" s="178" t="s">
        <v>154</v>
      </c>
      <c r="E171" s="175">
        <v>4825</v>
      </c>
      <c r="F171" s="180">
        <v>1178</v>
      </c>
      <c r="G171" s="180">
        <v>2139</v>
      </c>
      <c r="H171" s="181">
        <v>1508</v>
      </c>
      <c r="I171" s="175">
        <v>5081</v>
      </c>
      <c r="J171" s="180">
        <v>1351</v>
      </c>
      <c r="K171" s="180">
        <v>2170</v>
      </c>
      <c r="L171" s="181">
        <v>1560</v>
      </c>
      <c r="M171" s="175">
        <v>5173</v>
      </c>
      <c r="N171" s="180">
        <v>1512</v>
      </c>
      <c r="O171" s="180">
        <v>2172</v>
      </c>
      <c r="P171" s="181">
        <v>1489</v>
      </c>
    </row>
    <row r="172" spans="1:16" x14ac:dyDescent="0.3">
      <c r="A172" s="178" t="s">
        <v>938</v>
      </c>
      <c r="B172" s="179" t="s">
        <v>272</v>
      </c>
      <c r="C172" s="179" t="s">
        <v>1371</v>
      </c>
      <c r="D172" s="178" t="s">
        <v>554</v>
      </c>
      <c r="E172" s="175">
        <v>4976</v>
      </c>
      <c r="F172" s="180">
        <v>1336</v>
      </c>
      <c r="G172" s="180">
        <v>1737</v>
      </c>
      <c r="H172" s="181">
        <v>1903</v>
      </c>
      <c r="I172" s="175">
        <v>5039</v>
      </c>
      <c r="J172" s="180">
        <v>1346</v>
      </c>
      <c r="K172" s="180">
        <v>1769</v>
      </c>
      <c r="L172" s="181">
        <v>1924</v>
      </c>
      <c r="M172" s="175">
        <v>5049</v>
      </c>
      <c r="N172" s="180">
        <v>1364</v>
      </c>
      <c r="O172" s="180">
        <v>1769</v>
      </c>
      <c r="P172" s="181">
        <v>1916</v>
      </c>
    </row>
    <row r="173" spans="1:16" x14ac:dyDescent="0.3">
      <c r="A173" s="178" t="s">
        <v>873</v>
      </c>
      <c r="B173" s="179" t="s">
        <v>914</v>
      </c>
      <c r="C173" s="179" t="s">
        <v>1372</v>
      </c>
      <c r="D173" s="178" t="s">
        <v>922</v>
      </c>
      <c r="E173" s="175">
        <v>5011</v>
      </c>
      <c r="F173" s="180">
        <v>1124</v>
      </c>
      <c r="G173" s="180">
        <v>2325</v>
      </c>
      <c r="H173" s="181">
        <v>1562</v>
      </c>
      <c r="I173" s="175">
        <v>5028</v>
      </c>
      <c r="J173" s="180">
        <v>1120</v>
      </c>
      <c r="K173" s="180">
        <v>2383</v>
      </c>
      <c r="L173" s="181">
        <v>1525</v>
      </c>
      <c r="M173" s="175">
        <v>5022</v>
      </c>
      <c r="N173" s="180">
        <v>1133</v>
      </c>
      <c r="O173" s="180">
        <v>2377</v>
      </c>
      <c r="P173" s="181">
        <v>1512</v>
      </c>
    </row>
    <row r="174" spans="1:16" x14ac:dyDescent="0.3">
      <c r="A174" s="178" t="s">
        <v>711</v>
      </c>
      <c r="B174" s="179" t="s">
        <v>1086</v>
      </c>
      <c r="C174" s="179" t="s">
        <v>1373</v>
      </c>
      <c r="D174" s="178" t="s">
        <v>1104</v>
      </c>
      <c r="E174" s="175">
        <v>5170</v>
      </c>
      <c r="F174" s="180">
        <v>596</v>
      </c>
      <c r="G174" s="180">
        <v>4114</v>
      </c>
      <c r="H174" s="181">
        <v>460</v>
      </c>
      <c r="I174" s="175">
        <v>5114</v>
      </c>
      <c r="J174" s="180">
        <v>609</v>
      </c>
      <c r="K174" s="180">
        <v>4013</v>
      </c>
      <c r="L174" s="181">
        <v>492</v>
      </c>
      <c r="M174" s="175">
        <v>4906</v>
      </c>
      <c r="N174" s="180">
        <v>638</v>
      </c>
      <c r="O174" s="180">
        <v>3779</v>
      </c>
      <c r="P174" s="181">
        <v>489</v>
      </c>
    </row>
    <row r="175" spans="1:16" x14ac:dyDescent="0.3">
      <c r="A175" s="178" t="s">
        <v>568</v>
      </c>
      <c r="B175" s="179" t="s">
        <v>475</v>
      </c>
      <c r="C175" s="179" t="s">
        <v>1374</v>
      </c>
      <c r="D175" s="178" t="s">
        <v>511</v>
      </c>
      <c r="E175" s="175">
        <v>4844</v>
      </c>
      <c r="F175" s="180">
        <v>761</v>
      </c>
      <c r="G175" s="180">
        <v>2707</v>
      </c>
      <c r="H175" s="181">
        <v>1376</v>
      </c>
      <c r="I175" s="175">
        <v>4789</v>
      </c>
      <c r="J175" s="180">
        <v>758</v>
      </c>
      <c r="K175" s="180">
        <v>2615</v>
      </c>
      <c r="L175" s="181">
        <v>1416</v>
      </c>
      <c r="M175" s="175">
        <v>4821</v>
      </c>
      <c r="N175" s="180">
        <v>710</v>
      </c>
      <c r="O175" s="180">
        <v>2684</v>
      </c>
      <c r="P175" s="181">
        <v>1427</v>
      </c>
    </row>
    <row r="176" spans="1:16" x14ac:dyDescent="0.3">
      <c r="A176" s="178" t="s">
        <v>107</v>
      </c>
      <c r="B176" s="179" t="s">
        <v>108</v>
      </c>
      <c r="C176" s="179" t="s">
        <v>1375</v>
      </c>
      <c r="D176" s="178" t="s">
        <v>115</v>
      </c>
      <c r="E176" s="175">
        <v>4925</v>
      </c>
      <c r="F176" s="180">
        <v>848</v>
      </c>
      <c r="G176" s="180">
        <v>3214</v>
      </c>
      <c r="H176" s="181">
        <v>863</v>
      </c>
      <c r="I176" s="175">
        <v>4724</v>
      </c>
      <c r="J176" s="180">
        <v>847</v>
      </c>
      <c r="K176" s="180">
        <v>3000</v>
      </c>
      <c r="L176" s="181">
        <v>877</v>
      </c>
      <c r="M176" s="175">
        <v>4742</v>
      </c>
      <c r="N176" s="180">
        <v>852</v>
      </c>
      <c r="O176" s="180">
        <v>3019</v>
      </c>
      <c r="P176" s="181">
        <v>871</v>
      </c>
    </row>
    <row r="177" spans="1:16" x14ac:dyDescent="0.3">
      <c r="A177" s="178" t="s">
        <v>1014</v>
      </c>
      <c r="B177" s="179" t="s">
        <v>108</v>
      </c>
      <c r="C177" s="179" t="s">
        <v>1376</v>
      </c>
      <c r="D177" s="178" t="s">
        <v>174</v>
      </c>
      <c r="E177" s="175">
        <v>4661</v>
      </c>
      <c r="F177" s="180">
        <v>483</v>
      </c>
      <c r="G177" s="180">
        <v>2759</v>
      </c>
      <c r="H177" s="181">
        <v>1419</v>
      </c>
      <c r="I177" s="175">
        <v>4634</v>
      </c>
      <c r="J177" s="180">
        <v>485</v>
      </c>
      <c r="K177" s="180">
        <v>2732</v>
      </c>
      <c r="L177" s="181">
        <v>1417</v>
      </c>
      <c r="M177" s="175">
        <v>4774</v>
      </c>
      <c r="N177" s="180">
        <v>491</v>
      </c>
      <c r="O177" s="180">
        <v>2840</v>
      </c>
      <c r="P177" s="181">
        <v>1443</v>
      </c>
    </row>
    <row r="178" spans="1:16" x14ac:dyDescent="0.3">
      <c r="A178" s="178" t="s">
        <v>429</v>
      </c>
      <c r="B178" s="179" t="s">
        <v>475</v>
      </c>
      <c r="C178" s="179" t="s">
        <v>1377</v>
      </c>
      <c r="D178" s="179" t="s">
        <v>498</v>
      </c>
      <c r="E178" s="175">
        <v>4759</v>
      </c>
      <c r="F178" s="180">
        <v>1210</v>
      </c>
      <c r="G178" s="180">
        <v>2376</v>
      </c>
      <c r="H178" s="181">
        <v>1173</v>
      </c>
      <c r="I178" s="175">
        <v>4667</v>
      </c>
      <c r="J178" s="180">
        <v>1223</v>
      </c>
      <c r="K178" s="180">
        <v>2362</v>
      </c>
      <c r="L178" s="181">
        <v>1082</v>
      </c>
      <c r="M178" s="175">
        <v>4703</v>
      </c>
      <c r="N178" s="180">
        <v>1234</v>
      </c>
      <c r="O178" s="180">
        <v>2401</v>
      </c>
      <c r="P178" s="181">
        <v>1068</v>
      </c>
    </row>
    <row r="179" spans="1:16" x14ac:dyDescent="0.3">
      <c r="A179" s="178" t="s">
        <v>474</v>
      </c>
      <c r="B179" s="179" t="s">
        <v>135</v>
      </c>
      <c r="C179" s="179" t="s">
        <v>1378</v>
      </c>
      <c r="D179" s="178" t="s">
        <v>448</v>
      </c>
      <c r="E179" s="175">
        <v>4770</v>
      </c>
      <c r="F179" s="180">
        <v>550</v>
      </c>
      <c r="G179" s="180">
        <v>2523</v>
      </c>
      <c r="H179" s="181">
        <v>1697</v>
      </c>
      <c r="I179" s="175">
        <v>4801</v>
      </c>
      <c r="J179" s="180">
        <v>550</v>
      </c>
      <c r="K179" s="180">
        <v>2536</v>
      </c>
      <c r="L179" s="181">
        <v>1715</v>
      </c>
      <c r="M179" s="175">
        <v>4718</v>
      </c>
      <c r="N179" s="180">
        <v>536</v>
      </c>
      <c r="O179" s="180">
        <v>2465</v>
      </c>
      <c r="P179" s="181">
        <v>1717</v>
      </c>
    </row>
    <row r="180" spans="1:16" x14ac:dyDescent="0.3">
      <c r="A180" s="178" t="s">
        <v>680</v>
      </c>
      <c r="B180" s="179" t="s">
        <v>1086</v>
      </c>
      <c r="C180" s="179" t="s">
        <v>1379</v>
      </c>
      <c r="D180" s="178" t="s">
        <v>174</v>
      </c>
      <c r="E180" s="175">
        <v>4784</v>
      </c>
      <c r="F180" s="180">
        <v>435</v>
      </c>
      <c r="G180" s="180">
        <v>3532</v>
      </c>
      <c r="H180" s="181">
        <v>817</v>
      </c>
      <c r="I180" s="175">
        <v>4735</v>
      </c>
      <c r="J180" s="180">
        <v>435</v>
      </c>
      <c r="K180" s="180">
        <v>3472</v>
      </c>
      <c r="L180" s="181">
        <v>828</v>
      </c>
      <c r="M180" s="175">
        <v>4704</v>
      </c>
      <c r="N180" s="180">
        <v>431</v>
      </c>
      <c r="O180" s="180">
        <v>3456</v>
      </c>
      <c r="P180" s="181">
        <v>817</v>
      </c>
    </row>
    <row r="181" spans="1:16" x14ac:dyDescent="0.3">
      <c r="A181" s="178" t="s">
        <v>1149</v>
      </c>
      <c r="B181" s="179" t="s">
        <v>1039</v>
      </c>
      <c r="C181" s="179" t="s">
        <v>1380</v>
      </c>
      <c r="D181" s="178" t="s">
        <v>1066</v>
      </c>
      <c r="E181" s="175">
        <v>4669</v>
      </c>
      <c r="F181" s="180">
        <v>607</v>
      </c>
      <c r="G181" s="180">
        <v>3109</v>
      </c>
      <c r="H181" s="181">
        <v>953</v>
      </c>
      <c r="I181" s="175">
        <v>4610</v>
      </c>
      <c r="J181" s="180">
        <v>625</v>
      </c>
      <c r="K181" s="180">
        <v>2993</v>
      </c>
      <c r="L181" s="181">
        <v>992</v>
      </c>
      <c r="M181" s="175">
        <v>4671</v>
      </c>
      <c r="N181" s="180">
        <v>650</v>
      </c>
      <c r="O181" s="180">
        <v>3012</v>
      </c>
      <c r="P181" s="181">
        <v>1009</v>
      </c>
    </row>
    <row r="182" spans="1:16" x14ac:dyDescent="0.3">
      <c r="A182" s="178" t="s">
        <v>1038</v>
      </c>
      <c r="B182" s="179" t="s">
        <v>569</v>
      </c>
      <c r="C182" s="179" t="s">
        <v>1381</v>
      </c>
      <c r="D182" s="178" t="s">
        <v>605</v>
      </c>
      <c r="E182" s="175">
        <v>4677</v>
      </c>
      <c r="F182" s="180">
        <v>697</v>
      </c>
      <c r="G182" s="180">
        <v>3281</v>
      </c>
      <c r="H182" s="181">
        <v>699</v>
      </c>
      <c r="I182" s="175">
        <v>4672</v>
      </c>
      <c r="J182" s="180">
        <v>710</v>
      </c>
      <c r="K182" s="180">
        <v>3253</v>
      </c>
      <c r="L182" s="181">
        <v>709</v>
      </c>
      <c r="M182" s="175">
        <v>4640</v>
      </c>
      <c r="N182" s="180">
        <v>713</v>
      </c>
      <c r="O182" s="180">
        <v>3231</v>
      </c>
      <c r="P182" s="181">
        <v>696</v>
      </c>
    </row>
    <row r="183" spans="1:16" x14ac:dyDescent="0.3">
      <c r="A183" s="178" t="s">
        <v>1085</v>
      </c>
      <c r="B183" s="179" t="s">
        <v>793</v>
      </c>
      <c r="C183" s="179" t="s">
        <v>1382</v>
      </c>
      <c r="D183" s="178" t="s">
        <v>800</v>
      </c>
      <c r="E183" s="175">
        <v>4546</v>
      </c>
      <c r="F183" s="180">
        <v>848</v>
      </c>
      <c r="G183" s="180">
        <v>2837</v>
      </c>
      <c r="H183" s="181">
        <v>861</v>
      </c>
      <c r="I183" s="175">
        <v>4613</v>
      </c>
      <c r="J183" s="180">
        <v>863</v>
      </c>
      <c r="K183" s="180">
        <v>2878</v>
      </c>
      <c r="L183" s="181">
        <v>872</v>
      </c>
      <c r="M183" s="175">
        <v>4636</v>
      </c>
      <c r="N183" s="180">
        <v>853</v>
      </c>
      <c r="O183" s="180">
        <v>2903</v>
      </c>
      <c r="P183" s="181">
        <v>880</v>
      </c>
    </row>
    <row r="184" spans="1:16" x14ac:dyDescent="0.3">
      <c r="A184" s="178" t="s">
        <v>711</v>
      </c>
      <c r="B184" s="179" t="s">
        <v>569</v>
      </c>
      <c r="C184" s="179" t="s">
        <v>1383</v>
      </c>
      <c r="D184" s="178" t="s">
        <v>625</v>
      </c>
      <c r="E184" s="175">
        <v>4556</v>
      </c>
      <c r="F184" s="180">
        <v>240</v>
      </c>
      <c r="G184" s="180">
        <v>4112</v>
      </c>
      <c r="H184" s="181">
        <v>204</v>
      </c>
      <c r="I184" s="175">
        <v>4706</v>
      </c>
      <c r="J184" s="180">
        <v>239</v>
      </c>
      <c r="K184" s="180">
        <v>4270</v>
      </c>
      <c r="L184" s="181">
        <v>197</v>
      </c>
      <c r="M184" s="175">
        <v>4611</v>
      </c>
      <c r="N184" s="180">
        <v>241</v>
      </c>
      <c r="O184" s="180">
        <v>4169</v>
      </c>
      <c r="P184" s="181">
        <v>201</v>
      </c>
    </row>
    <row r="185" spans="1:16" x14ac:dyDescent="0.3">
      <c r="A185" s="178" t="s">
        <v>107</v>
      </c>
      <c r="B185" s="179" t="s">
        <v>569</v>
      </c>
      <c r="C185" s="179" t="s">
        <v>1384</v>
      </c>
      <c r="D185" s="178" t="s">
        <v>589</v>
      </c>
      <c r="E185" s="175">
        <v>4556</v>
      </c>
      <c r="F185" s="180">
        <v>813</v>
      </c>
      <c r="G185" s="180">
        <v>2950</v>
      </c>
      <c r="H185" s="181">
        <v>793</v>
      </c>
      <c r="I185" s="175">
        <v>4344</v>
      </c>
      <c r="J185" s="180">
        <v>830</v>
      </c>
      <c r="K185" s="180">
        <v>2723</v>
      </c>
      <c r="L185" s="181">
        <v>791</v>
      </c>
      <c r="M185" s="175">
        <v>4587</v>
      </c>
      <c r="N185" s="180">
        <v>1035</v>
      </c>
      <c r="O185" s="180">
        <v>2747</v>
      </c>
      <c r="P185" s="181">
        <v>805</v>
      </c>
    </row>
    <row r="186" spans="1:16" x14ac:dyDescent="0.3">
      <c r="A186" s="178" t="s">
        <v>792</v>
      </c>
      <c r="B186" s="179" t="s">
        <v>1150</v>
      </c>
      <c r="C186" s="179" t="s">
        <v>1385</v>
      </c>
      <c r="D186" s="178" t="s">
        <v>1152</v>
      </c>
      <c r="E186" s="175">
        <v>4653</v>
      </c>
      <c r="F186" s="180">
        <v>1155</v>
      </c>
      <c r="G186" s="180">
        <v>2436</v>
      </c>
      <c r="H186" s="181">
        <v>1062</v>
      </c>
      <c r="I186" s="175">
        <v>4498</v>
      </c>
      <c r="J186" s="180">
        <v>1156</v>
      </c>
      <c r="K186" s="180">
        <v>2309</v>
      </c>
      <c r="L186" s="181">
        <v>1033</v>
      </c>
      <c r="M186" s="175">
        <v>4573</v>
      </c>
      <c r="N186" s="180">
        <v>1179</v>
      </c>
      <c r="O186" s="180">
        <v>2343</v>
      </c>
      <c r="P186" s="181">
        <v>1051</v>
      </c>
    </row>
    <row r="187" spans="1:16" x14ac:dyDescent="0.3">
      <c r="A187" s="178" t="s">
        <v>938</v>
      </c>
      <c r="B187" s="179" t="s">
        <v>1039</v>
      </c>
      <c r="C187" s="179" t="s">
        <v>1386</v>
      </c>
      <c r="D187" s="178" t="s">
        <v>1050</v>
      </c>
      <c r="E187" s="175">
        <v>4426</v>
      </c>
      <c r="F187" s="180">
        <v>880</v>
      </c>
      <c r="G187" s="180">
        <v>2175</v>
      </c>
      <c r="H187" s="181">
        <v>1371</v>
      </c>
      <c r="I187" s="175">
        <v>4427</v>
      </c>
      <c r="J187" s="180">
        <v>856</v>
      </c>
      <c r="K187" s="180">
        <v>2216</v>
      </c>
      <c r="L187" s="181">
        <v>1355</v>
      </c>
      <c r="M187" s="175">
        <v>4548</v>
      </c>
      <c r="N187" s="180">
        <v>833</v>
      </c>
      <c r="O187" s="180">
        <v>2350</v>
      </c>
      <c r="P187" s="181">
        <v>1365</v>
      </c>
    </row>
    <row r="188" spans="1:16" x14ac:dyDescent="0.3">
      <c r="A188" s="178" t="s">
        <v>107</v>
      </c>
      <c r="B188" s="179" t="s">
        <v>475</v>
      </c>
      <c r="C188" s="179" t="s">
        <v>1387</v>
      </c>
      <c r="D188" s="178" t="s">
        <v>493</v>
      </c>
      <c r="E188" s="175">
        <v>4353</v>
      </c>
      <c r="F188" s="180">
        <v>1626</v>
      </c>
      <c r="G188" s="180">
        <v>1758</v>
      </c>
      <c r="H188" s="181">
        <v>969</v>
      </c>
      <c r="I188" s="175">
        <v>4162</v>
      </c>
      <c r="J188" s="180">
        <v>1623</v>
      </c>
      <c r="K188" s="180">
        <v>1561</v>
      </c>
      <c r="L188" s="181">
        <v>978</v>
      </c>
      <c r="M188" s="175">
        <v>4535</v>
      </c>
      <c r="N188" s="180">
        <v>1964</v>
      </c>
      <c r="O188" s="180">
        <v>1583</v>
      </c>
      <c r="P188" s="181">
        <v>988</v>
      </c>
    </row>
    <row r="189" spans="1:16" x14ac:dyDescent="0.3">
      <c r="A189" s="178" t="s">
        <v>107</v>
      </c>
      <c r="B189" s="179" t="s">
        <v>1039</v>
      </c>
      <c r="C189" s="179" t="s">
        <v>1388</v>
      </c>
      <c r="D189" s="178" t="s">
        <v>1065</v>
      </c>
      <c r="E189" s="175">
        <v>4468</v>
      </c>
      <c r="F189" s="180">
        <v>1451</v>
      </c>
      <c r="G189" s="180">
        <v>1780</v>
      </c>
      <c r="H189" s="181">
        <v>1237</v>
      </c>
      <c r="I189" s="175">
        <v>4479</v>
      </c>
      <c r="J189" s="180">
        <v>1429</v>
      </c>
      <c r="K189" s="180">
        <v>1813</v>
      </c>
      <c r="L189" s="181">
        <v>1237</v>
      </c>
      <c r="M189" s="175">
        <v>4538</v>
      </c>
      <c r="N189" s="180">
        <v>1464</v>
      </c>
      <c r="O189" s="180">
        <v>1812</v>
      </c>
      <c r="P189" s="181">
        <v>1262</v>
      </c>
    </row>
    <row r="190" spans="1:16" x14ac:dyDescent="0.3">
      <c r="A190" s="178" t="s">
        <v>107</v>
      </c>
      <c r="B190" s="179" t="s">
        <v>309</v>
      </c>
      <c r="C190" s="179" t="s">
        <v>1389</v>
      </c>
      <c r="D190" s="178" t="s">
        <v>356</v>
      </c>
      <c r="E190" s="175">
        <v>4305</v>
      </c>
      <c r="F190" s="180">
        <v>754</v>
      </c>
      <c r="G190" s="180">
        <v>2452</v>
      </c>
      <c r="H190" s="181">
        <v>1099</v>
      </c>
      <c r="I190" s="175">
        <v>4235</v>
      </c>
      <c r="J190" s="180">
        <v>712</v>
      </c>
      <c r="K190" s="180">
        <v>2407</v>
      </c>
      <c r="L190" s="181">
        <v>1116</v>
      </c>
      <c r="M190" s="175">
        <v>4480</v>
      </c>
      <c r="N190" s="180">
        <v>883</v>
      </c>
      <c r="O190" s="180">
        <v>2467</v>
      </c>
      <c r="P190" s="181">
        <v>1130</v>
      </c>
    </row>
    <row r="191" spans="1:16" x14ac:dyDescent="0.3">
      <c r="A191" s="178" t="s">
        <v>568</v>
      </c>
      <c r="B191" s="179" t="s">
        <v>309</v>
      </c>
      <c r="C191" s="179" t="s">
        <v>1390</v>
      </c>
      <c r="D191" s="178" t="s">
        <v>309</v>
      </c>
      <c r="E191" s="175">
        <v>3843</v>
      </c>
      <c r="F191" s="180">
        <v>567</v>
      </c>
      <c r="G191" s="180">
        <v>2172</v>
      </c>
      <c r="H191" s="181">
        <v>1104</v>
      </c>
      <c r="I191" s="175">
        <v>4288</v>
      </c>
      <c r="J191" s="180">
        <v>763</v>
      </c>
      <c r="K191" s="180">
        <v>2427</v>
      </c>
      <c r="L191" s="181">
        <v>1098</v>
      </c>
      <c r="M191" s="175">
        <v>4418</v>
      </c>
      <c r="N191" s="180">
        <v>906</v>
      </c>
      <c r="O191" s="180">
        <v>2440</v>
      </c>
      <c r="P191" s="181">
        <v>1072</v>
      </c>
    </row>
    <row r="192" spans="1:16" x14ac:dyDescent="0.3">
      <c r="A192" s="178" t="s">
        <v>568</v>
      </c>
      <c r="B192" s="179" t="s">
        <v>513</v>
      </c>
      <c r="C192" s="179" t="s">
        <v>1391</v>
      </c>
      <c r="D192" s="178" t="s">
        <v>537</v>
      </c>
      <c r="E192" s="175">
        <v>4315</v>
      </c>
      <c r="F192" s="180">
        <v>966</v>
      </c>
      <c r="G192" s="180">
        <v>1952</v>
      </c>
      <c r="H192" s="181">
        <v>1397</v>
      </c>
      <c r="I192" s="175">
        <v>4335</v>
      </c>
      <c r="J192" s="180">
        <v>977</v>
      </c>
      <c r="K192" s="180">
        <v>1941</v>
      </c>
      <c r="L192" s="181">
        <v>1417</v>
      </c>
      <c r="M192" s="175">
        <v>4481</v>
      </c>
      <c r="N192" s="180">
        <v>1278</v>
      </c>
      <c r="O192" s="180">
        <v>1745</v>
      </c>
      <c r="P192" s="181">
        <v>1458</v>
      </c>
    </row>
    <row r="193" spans="1:16" x14ac:dyDescent="0.3">
      <c r="A193" s="178" t="s">
        <v>260</v>
      </c>
      <c r="B193" s="179" t="s">
        <v>108</v>
      </c>
      <c r="C193" s="179" t="s">
        <v>1392</v>
      </c>
      <c r="D193" s="178" t="s">
        <v>169</v>
      </c>
      <c r="E193" s="175">
        <v>4431</v>
      </c>
      <c r="F193" s="180">
        <v>1844</v>
      </c>
      <c r="G193" s="180">
        <v>1932</v>
      </c>
      <c r="H193" s="181">
        <v>655</v>
      </c>
      <c r="I193" s="175">
        <v>4318</v>
      </c>
      <c r="J193" s="180">
        <v>1794</v>
      </c>
      <c r="K193" s="180">
        <v>1849</v>
      </c>
      <c r="L193" s="181">
        <v>675</v>
      </c>
      <c r="M193" s="175">
        <v>4565</v>
      </c>
      <c r="N193" s="180">
        <v>1845</v>
      </c>
      <c r="O193" s="180">
        <v>1910</v>
      </c>
      <c r="P193" s="181">
        <v>810</v>
      </c>
    </row>
    <row r="194" spans="1:16" x14ac:dyDescent="0.3">
      <c r="A194" s="178" t="s">
        <v>938</v>
      </c>
      <c r="B194" s="179" t="s">
        <v>914</v>
      </c>
      <c r="C194" s="179" t="s">
        <v>1393</v>
      </c>
      <c r="D194" s="178" t="s">
        <v>916</v>
      </c>
      <c r="E194" s="175">
        <v>4612</v>
      </c>
      <c r="F194" s="180">
        <v>804</v>
      </c>
      <c r="G194" s="180">
        <v>2609</v>
      </c>
      <c r="H194" s="181">
        <v>1199</v>
      </c>
      <c r="I194" s="175">
        <v>4454</v>
      </c>
      <c r="J194" s="180">
        <v>809</v>
      </c>
      <c r="K194" s="180">
        <v>2429</v>
      </c>
      <c r="L194" s="181">
        <v>1216</v>
      </c>
      <c r="M194" s="175">
        <v>4439</v>
      </c>
      <c r="N194" s="180">
        <v>709</v>
      </c>
      <c r="O194" s="180">
        <v>2502</v>
      </c>
      <c r="P194" s="181">
        <v>1228</v>
      </c>
    </row>
    <row r="195" spans="1:16" x14ac:dyDescent="0.3">
      <c r="A195" s="178" t="s">
        <v>1162</v>
      </c>
      <c r="B195" s="179" t="s">
        <v>712</v>
      </c>
      <c r="C195" s="179" t="s">
        <v>1394</v>
      </c>
      <c r="D195" s="178" t="s">
        <v>729</v>
      </c>
      <c r="E195" s="175">
        <v>4542</v>
      </c>
      <c r="F195" s="180">
        <v>326</v>
      </c>
      <c r="G195" s="180">
        <v>3709</v>
      </c>
      <c r="H195" s="181">
        <v>507</v>
      </c>
      <c r="I195" s="175">
        <v>4377</v>
      </c>
      <c r="J195" s="180">
        <v>328</v>
      </c>
      <c r="K195" s="180">
        <v>3559</v>
      </c>
      <c r="L195" s="181">
        <v>490</v>
      </c>
      <c r="M195" s="175">
        <v>4338</v>
      </c>
      <c r="N195" s="180">
        <v>333</v>
      </c>
      <c r="O195" s="180">
        <v>3533</v>
      </c>
      <c r="P195" s="181">
        <v>472</v>
      </c>
    </row>
    <row r="196" spans="1:16" x14ac:dyDescent="0.3">
      <c r="A196" s="178" t="s">
        <v>819</v>
      </c>
      <c r="B196" s="179" t="s">
        <v>1131</v>
      </c>
      <c r="C196" s="179" t="s">
        <v>1395</v>
      </c>
      <c r="D196" s="178" t="s">
        <v>1137</v>
      </c>
      <c r="E196" s="175">
        <v>4368</v>
      </c>
      <c r="F196" s="180">
        <v>663</v>
      </c>
      <c r="G196" s="180">
        <v>2653</v>
      </c>
      <c r="H196" s="181">
        <v>1052</v>
      </c>
      <c r="I196" s="175">
        <v>4308</v>
      </c>
      <c r="J196" s="180">
        <v>670</v>
      </c>
      <c r="K196" s="180">
        <v>2574</v>
      </c>
      <c r="L196" s="181">
        <v>1064</v>
      </c>
      <c r="M196" s="175">
        <v>4304</v>
      </c>
      <c r="N196" s="180">
        <v>674</v>
      </c>
      <c r="O196" s="180">
        <v>2582</v>
      </c>
      <c r="P196" s="181">
        <v>1048</v>
      </c>
    </row>
    <row r="197" spans="1:16" x14ac:dyDescent="0.3">
      <c r="A197" s="178" t="s">
        <v>792</v>
      </c>
      <c r="B197" s="179" t="s">
        <v>569</v>
      </c>
      <c r="C197" s="179" t="s">
        <v>1396</v>
      </c>
      <c r="D197" s="178" t="s">
        <v>657</v>
      </c>
      <c r="E197" s="175">
        <v>4342</v>
      </c>
      <c r="F197" s="180">
        <v>776</v>
      </c>
      <c r="G197" s="180">
        <v>2618</v>
      </c>
      <c r="H197" s="181">
        <v>948</v>
      </c>
      <c r="I197" s="175">
        <v>4007</v>
      </c>
      <c r="J197" s="180">
        <v>774</v>
      </c>
      <c r="K197" s="180">
        <v>2230</v>
      </c>
      <c r="L197" s="181">
        <v>1003</v>
      </c>
      <c r="M197" s="175">
        <v>4312</v>
      </c>
      <c r="N197" s="180">
        <v>770</v>
      </c>
      <c r="O197" s="180">
        <v>2539</v>
      </c>
      <c r="P197" s="181">
        <v>1003</v>
      </c>
    </row>
    <row r="198" spans="1:16" x14ac:dyDescent="0.3">
      <c r="A198" s="178" t="s">
        <v>792</v>
      </c>
      <c r="B198" s="179" t="s">
        <v>712</v>
      </c>
      <c r="C198" s="179" t="s">
        <v>1397</v>
      </c>
      <c r="D198" s="178" t="s">
        <v>733</v>
      </c>
      <c r="E198" s="175">
        <v>4366</v>
      </c>
      <c r="F198" s="180">
        <v>1695</v>
      </c>
      <c r="G198" s="180">
        <v>1445</v>
      </c>
      <c r="H198" s="181">
        <v>1226</v>
      </c>
      <c r="I198" s="175">
        <v>4239</v>
      </c>
      <c r="J198" s="180">
        <v>1558</v>
      </c>
      <c r="K198" s="180">
        <v>1406</v>
      </c>
      <c r="L198" s="181">
        <v>1275</v>
      </c>
      <c r="M198" s="175">
        <v>4383</v>
      </c>
      <c r="N198" s="180">
        <v>1579</v>
      </c>
      <c r="O198" s="180">
        <v>1444</v>
      </c>
      <c r="P198" s="181">
        <v>1360</v>
      </c>
    </row>
    <row r="199" spans="1:16" x14ac:dyDescent="0.3">
      <c r="A199" s="178" t="s">
        <v>234</v>
      </c>
      <c r="B199" s="179" t="s">
        <v>135</v>
      </c>
      <c r="C199" s="179" t="s">
        <v>1398</v>
      </c>
      <c r="D199" s="178" t="s">
        <v>440</v>
      </c>
      <c r="E199" s="175">
        <v>4252</v>
      </c>
      <c r="F199" s="180">
        <v>662</v>
      </c>
      <c r="G199" s="180">
        <v>2834</v>
      </c>
      <c r="H199" s="181">
        <v>756</v>
      </c>
      <c r="I199" s="175">
        <v>4262</v>
      </c>
      <c r="J199" s="180">
        <v>694</v>
      </c>
      <c r="K199" s="180">
        <v>2789</v>
      </c>
      <c r="L199" s="181">
        <v>779</v>
      </c>
      <c r="M199" s="175">
        <v>4281</v>
      </c>
      <c r="N199" s="180">
        <v>716</v>
      </c>
      <c r="O199" s="180">
        <v>2769</v>
      </c>
      <c r="P199" s="181">
        <v>796</v>
      </c>
    </row>
    <row r="200" spans="1:16" x14ac:dyDescent="0.3">
      <c r="A200" s="178" t="s">
        <v>260</v>
      </c>
      <c r="B200" s="179" t="s">
        <v>513</v>
      </c>
      <c r="C200" s="179" t="s">
        <v>1399</v>
      </c>
      <c r="D200" s="178" t="s">
        <v>535</v>
      </c>
      <c r="E200" s="175">
        <v>4609</v>
      </c>
      <c r="F200" s="180">
        <v>1233</v>
      </c>
      <c r="G200" s="180">
        <v>2175</v>
      </c>
      <c r="H200" s="181">
        <v>1201</v>
      </c>
      <c r="I200" s="175">
        <v>4745</v>
      </c>
      <c r="J200" s="180">
        <v>1245</v>
      </c>
      <c r="K200" s="180">
        <v>2291</v>
      </c>
      <c r="L200" s="181">
        <v>1209</v>
      </c>
      <c r="M200" s="175">
        <v>4299</v>
      </c>
      <c r="N200" s="180">
        <v>849</v>
      </c>
      <c r="O200" s="180">
        <v>2196</v>
      </c>
      <c r="P200" s="181">
        <v>1254</v>
      </c>
    </row>
    <row r="201" spans="1:16" x14ac:dyDescent="0.3">
      <c r="A201" s="178" t="s">
        <v>680</v>
      </c>
      <c r="B201" s="179" t="s">
        <v>1086</v>
      </c>
      <c r="C201" s="179" t="s">
        <v>1400</v>
      </c>
      <c r="D201" s="178" t="s">
        <v>1109</v>
      </c>
      <c r="E201" s="175">
        <v>3930</v>
      </c>
      <c r="F201" s="180">
        <v>1760</v>
      </c>
      <c r="G201" s="180">
        <v>592</v>
      </c>
      <c r="H201" s="181">
        <v>1578</v>
      </c>
      <c r="I201" s="175">
        <v>4221</v>
      </c>
      <c r="J201" s="180">
        <v>1740</v>
      </c>
      <c r="K201" s="180">
        <v>632</v>
      </c>
      <c r="L201" s="181">
        <v>1849</v>
      </c>
      <c r="M201" s="175">
        <v>4075</v>
      </c>
      <c r="N201" s="180">
        <v>1810</v>
      </c>
      <c r="O201" s="180">
        <v>586</v>
      </c>
      <c r="P201" s="181">
        <v>1679</v>
      </c>
    </row>
    <row r="202" spans="1:16" x14ac:dyDescent="0.3">
      <c r="A202" s="178" t="s">
        <v>938</v>
      </c>
      <c r="B202" s="179" t="s">
        <v>272</v>
      </c>
      <c r="C202" s="179" t="s">
        <v>1401</v>
      </c>
      <c r="D202" s="178" t="s">
        <v>546</v>
      </c>
      <c r="E202" s="175">
        <v>3969</v>
      </c>
      <c r="F202" s="180">
        <v>314</v>
      </c>
      <c r="G202" s="180">
        <v>2972</v>
      </c>
      <c r="H202" s="181">
        <v>683</v>
      </c>
      <c r="I202" s="175">
        <v>3950</v>
      </c>
      <c r="J202" s="180">
        <v>317</v>
      </c>
      <c r="K202" s="180">
        <v>2948</v>
      </c>
      <c r="L202" s="181">
        <v>685</v>
      </c>
      <c r="M202" s="175">
        <v>4181</v>
      </c>
      <c r="N202" s="180">
        <v>403</v>
      </c>
      <c r="O202" s="180">
        <v>3093</v>
      </c>
      <c r="P202" s="181">
        <v>685</v>
      </c>
    </row>
    <row r="203" spans="1:16" x14ac:dyDescent="0.3">
      <c r="A203" s="178" t="s">
        <v>747</v>
      </c>
      <c r="B203" s="179" t="s">
        <v>513</v>
      </c>
      <c r="C203" s="179" t="s">
        <v>1402</v>
      </c>
      <c r="D203" s="178" t="s">
        <v>519</v>
      </c>
      <c r="E203" s="175">
        <v>4040</v>
      </c>
      <c r="F203" s="180">
        <v>273</v>
      </c>
      <c r="G203" s="180">
        <v>2568</v>
      </c>
      <c r="H203" s="181">
        <v>1199</v>
      </c>
      <c r="I203" s="175">
        <v>4153</v>
      </c>
      <c r="J203" s="180">
        <v>270</v>
      </c>
      <c r="K203" s="180">
        <v>2665</v>
      </c>
      <c r="L203" s="181">
        <v>1218</v>
      </c>
      <c r="M203" s="175">
        <v>4160</v>
      </c>
      <c r="N203" s="180">
        <v>264</v>
      </c>
      <c r="O203" s="180">
        <v>2681</v>
      </c>
      <c r="P203" s="181">
        <v>1215</v>
      </c>
    </row>
    <row r="204" spans="1:16" x14ac:dyDescent="0.3">
      <c r="A204" s="178" t="s">
        <v>568</v>
      </c>
      <c r="B204" s="179" t="s">
        <v>939</v>
      </c>
      <c r="C204" s="179" t="s">
        <v>1403</v>
      </c>
      <c r="D204" s="178" t="s">
        <v>954</v>
      </c>
      <c r="E204" s="175">
        <v>4262</v>
      </c>
      <c r="F204" s="180">
        <v>1030</v>
      </c>
      <c r="G204" s="180">
        <v>2421</v>
      </c>
      <c r="H204" s="181">
        <v>811</v>
      </c>
      <c r="I204" s="175">
        <v>4123</v>
      </c>
      <c r="J204" s="180">
        <v>1027</v>
      </c>
      <c r="K204" s="180">
        <v>2295</v>
      </c>
      <c r="L204" s="181">
        <v>801</v>
      </c>
      <c r="M204" s="175">
        <v>4129</v>
      </c>
      <c r="N204" s="180">
        <v>1031</v>
      </c>
      <c r="O204" s="180">
        <v>2265</v>
      </c>
      <c r="P204" s="181">
        <v>833</v>
      </c>
    </row>
    <row r="205" spans="1:16" x14ac:dyDescent="0.3">
      <c r="A205" s="178" t="s">
        <v>792</v>
      </c>
      <c r="B205" s="179" t="s">
        <v>513</v>
      </c>
      <c r="C205" s="179" t="s">
        <v>1404</v>
      </c>
      <c r="D205" s="178" t="s">
        <v>516</v>
      </c>
      <c r="E205" s="175">
        <v>3723</v>
      </c>
      <c r="F205" s="180">
        <v>710</v>
      </c>
      <c r="G205" s="180">
        <v>2179</v>
      </c>
      <c r="H205" s="181">
        <v>834</v>
      </c>
      <c r="I205" s="175">
        <v>3716</v>
      </c>
      <c r="J205" s="180">
        <v>711</v>
      </c>
      <c r="K205" s="180">
        <v>2177</v>
      </c>
      <c r="L205" s="181">
        <v>828</v>
      </c>
      <c r="M205" s="175">
        <v>3997</v>
      </c>
      <c r="N205" s="180">
        <v>891</v>
      </c>
      <c r="O205" s="180">
        <v>2265</v>
      </c>
      <c r="P205" s="181">
        <v>841</v>
      </c>
    </row>
    <row r="206" spans="1:16" x14ac:dyDescent="0.3">
      <c r="A206" s="178" t="s">
        <v>924</v>
      </c>
      <c r="B206" s="179" t="s">
        <v>939</v>
      </c>
      <c r="C206" s="179" t="s">
        <v>1405</v>
      </c>
      <c r="D206" s="178" t="s">
        <v>978</v>
      </c>
      <c r="E206" s="175">
        <v>4095</v>
      </c>
      <c r="F206" s="180">
        <v>1453</v>
      </c>
      <c r="G206" s="180">
        <v>2203</v>
      </c>
      <c r="H206" s="181">
        <v>439</v>
      </c>
      <c r="I206" s="175">
        <v>4017</v>
      </c>
      <c r="J206" s="180">
        <v>1424</v>
      </c>
      <c r="K206" s="180">
        <v>2154</v>
      </c>
      <c r="L206" s="181">
        <v>439</v>
      </c>
      <c r="M206" s="175">
        <v>3988</v>
      </c>
      <c r="N206" s="180">
        <v>1465</v>
      </c>
      <c r="O206" s="180">
        <v>2078</v>
      </c>
      <c r="P206" s="181">
        <v>445</v>
      </c>
    </row>
    <row r="207" spans="1:16" x14ac:dyDescent="0.3">
      <c r="A207" s="178" t="s">
        <v>308</v>
      </c>
      <c r="B207" s="179" t="s">
        <v>748</v>
      </c>
      <c r="C207" s="179" t="s">
        <v>1406</v>
      </c>
      <c r="D207" s="178" t="s">
        <v>759</v>
      </c>
      <c r="E207" s="175">
        <v>3372</v>
      </c>
      <c r="F207" s="180">
        <v>978</v>
      </c>
      <c r="G207" s="180">
        <v>1456</v>
      </c>
      <c r="H207" s="181">
        <v>938</v>
      </c>
      <c r="I207" s="175">
        <v>3299</v>
      </c>
      <c r="J207" s="180">
        <v>973</v>
      </c>
      <c r="K207" s="180">
        <v>1387</v>
      </c>
      <c r="L207" s="181">
        <v>939</v>
      </c>
      <c r="M207" s="175">
        <v>3933</v>
      </c>
      <c r="N207" s="180">
        <v>1600</v>
      </c>
      <c r="O207" s="180">
        <v>1353</v>
      </c>
      <c r="P207" s="181">
        <v>980</v>
      </c>
    </row>
    <row r="208" spans="1:16" x14ac:dyDescent="0.3">
      <c r="A208" s="178" t="s">
        <v>938</v>
      </c>
      <c r="B208" s="179" t="s">
        <v>506</v>
      </c>
      <c r="C208" s="179" t="s">
        <v>1407</v>
      </c>
      <c r="D208" s="178" t="s">
        <v>1018</v>
      </c>
      <c r="E208" s="175">
        <v>6308</v>
      </c>
      <c r="F208" s="180">
        <v>3550</v>
      </c>
      <c r="G208" s="180">
        <v>1901</v>
      </c>
      <c r="H208" s="181">
        <v>857</v>
      </c>
      <c r="I208" s="175">
        <v>6310</v>
      </c>
      <c r="J208" s="180">
        <v>3545</v>
      </c>
      <c r="K208" s="180">
        <v>1900</v>
      </c>
      <c r="L208" s="181">
        <v>865</v>
      </c>
      <c r="M208" s="175">
        <v>3915</v>
      </c>
      <c r="N208" s="180">
        <v>1094</v>
      </c>
      <c r="O208" s="180">
        <v>1919</v>
      </c>
      <c r="P208" s="181">
        <v>902</v>
      </c>
    </row>
    <row r="209" spans="1:16" x14ac:dyDescent="0.3">
      <c r="A209" s="178" t="s">
        <v>539</v>
      </c>
      <c r="B209" s="179" t="s">
        <v>1086</v>
      </c>
      <c r="C209" s="179" t="s">
        <v>1408</v>
      </c>
      <c r="D209" s="178" t="s">
        <v>1094</v>
      </c>
      <c r="E209" s="175">
        <v>3639</v>
      </c>
      <c r="F209" s="180">
        <v>749</v>
      </c>
      <c r="G209" s="180">
        <v>1847</v>
      </c>
      <c r="H209" s="181">
        <v>1043</v>
      </c>
      <c r="I209" s="175">
        <v>3763</v>
      </c>
      <c r="J209" s="180">
        <v>756</v>
      </c>
      <c r="K209" s="180">
        <v>1930</v>
      </c>
      <c r="L209" s="181">
        <v>1077</v>
      </c>
      <c r="M209" s="175">
        <v>3846</v>
      </c>
      <c r="N209" s="180">
        <v>738</v>
      </c>
      <c r="O209" s="180">
        <v>2002</v>
      </c>
      <c r="P209" s="181">
        <v>1106</v>
      </c>
    </row>
    <row r="210" spans="1:16" x14ac:dyDescent="0.3">
      <c r="A210" s="178" t="s">
        <v>308</v>
      </c>
      <c r="B210" s="179" t="s">
        <v>681</v>
      </c>
      <c r="C210" s="179" t="s">
        <v>1409</v>
      </c>
      <c r="D210" s="178" t="s">
        <v>696</v>
      </c>
      <c r="E210" s="175">
        <v>3963</v>
      </c>
      <c r="F210" s="180">
        <v>973</v>
      </c>
      <c r="G210" s="180">
        <v>1783</v>
      </c>
      <c r="H210" s="181">
        <v>1207</v>
      </c>
      <c r="I210" s="175">
        <v>3874</v>
      </c>
      <c r="J210" s="180">
        <v>998</v>
      </c>
      <c r="K210" s="180">
        <v>1745</v>
      </c>
      <c r="L210" s="181">
        <v>1131</v>
      </c>
      <c r="M210" s="175">
        <v>3808</v>
      </c>
      <c r="N210" s="180">
        <v>990</v>
      </c>
      <c r="O210" s="180">
        <v>1682</v>
      </c>
      <c r="P210" s="181">
        <v>1136</v>
      </c>
    </row>
    <row r="211" spans="1:16" x14ac:dyDescent="0.3">
      <c r="A211" s="178" t="s">
        <v>568</v>
      </c>
      <c r="B211" s="179" t="s">
        <v>569</v>
      </c>
      <c r="C211" s="179" t="s">
        <v>1410</v>
      </c>
      <c r="D211" s="178" t="s">
        <v>607</v>
      </c>
      <c r="E211" s="175">
        <v>3656</v>
      </c>
      <c r="F211" s="180">
        <v>488</v>
      </c>
      <c r="G211" s="180">
        <v>2069</v>
      </c>
      <c r="H211" s="181">
        <v>1099</v>
      </c>
      <c r="I211" s="175">
        <v>3628</v>
      </c>
      <c r="J211" s="180">
        <v>477</v>
      </c>
      <c r="K211" s="180">
        <v>2036</v>
      </c>
      <c r="L211" s="181">
        <v>1115</v>
      </c>
      <c r="M211" s="175">
        <v>3795</v>
      </c>
      <c r="N211" s="180">
        <v>443</v>
      </c>
      <c r="O211" s="180">
        <v>2234</v>
      </c>
      <c r="P211" s="181">
        <v>1118</v>
      </c>
    </row>
    <row r="212" spans="1:16" x14ac:dyDescent="0.3">
      <c r="A212" s="178" t="s">
        <v>873</v>
      </c>
      <c r="B212" s="179" t="s">
        <v>1086</v>
      </c>
      <c r="C212" s="179" t="s">
        <v>1411</v>
      </c>
      <c r="D212" s="178" t="s">
        <v>1112</v>
      </c>
      <c r="E212" s="175">
        <v>3756</v>
      </c>
      <c r="F212" s="180">
        <v>347</v>
      </c>
      <c r="G212" s="180">
        <v>2647</v>
      </c>
      <c r="H212" s="181">
        <v>762</v>
      </c>
      <c r="I212" s="175">
        <v>3733</v>
      </c>
      <c r="J212" s="180">
        <v>322</v>
      </c>
      <c r="K212" s="180">
        <v>2647</v>
      </c>
      <c r="L212" s="181">
        <v>764</v>
      </c>
      <c r="M212" s="175">
        <v>3804</v>
      </c>
      <c r="N212" s="180">
        <v>333</v>
      </c>
      <c r="O212" s="180">
        <v>2693</v>
      </c>
      <c r="P212" s="181">
        <v>778</v>
      </c>
    </row>
    <row r="213" spans="1:16" x14ac:dyDescent="0.3">
      <c r="A213" s="178" t="s">
        <v>568</v>
      </c>
      <c r="B213" s="179" t="s">
        <v>793</v>
      </c>
      <c r="C213" s="179" t="s">
        <v>1412</v>
      </c>
      <c r="D213" s="178" t="s">
        <v>537</v>
      </c>
      <c r="E213" s="175">
        <v>3729</v>
      </c>
      <c r="F213" s="180">
        <v>199</v>
      </c>
      <c r="G213" s="180">
        <v>3038</v>
      </c>
      <c r="H213" s="181">
        <v>492</v>
      </c>
      <c r="I213" s="175">
        <v>3716</v>
      </c>
      <c r="J213" s="180">
        <v>200</v>
      </c>
      <c r="K213" s="180">
        <v>3015</v>
      </c>
      <c r="L213" s="181">
        <v>501</v>
      </c>
      <c r="M213" s="175">
        <v>3781</v>
      </c>
      <c r="N213" s="180">
        <v>209</v>
      </c>
      <c r="O213" s="180">
        <v>3078</v>
      </c>
      <c r="P213" s="181">
        <v>494</v>
      </c>
    </row>
    <row r="214" spans="1:16" x14ac:dyDescent="0.3">
      <c r="A214" s="178" t="s">
        <v>762</v>
      </c>
      <c r="B214" s="179" t="s">
        <v>1183</v>
      </c>
      <c r="C214" s="179" t="s">
        <v>1413</v>
      </c>
      <c r="D214" s="178" t="s">
        <v>1184</v>
      </c>
      <c r="E214" s="175">
        <v>3659</v>
      </c>
      <c r="F214" s="180">
        <v>702</v>
      </c>
      <c r="G214" s="180">
        <v>1865</v>
      </c>
      <c r="H214" s="181">
        <v>1092</v>
      </c>
      <c r="I214" s="175">
        <v>3653</v>
      </c>
      <c r="J214" s="180">
        <v>697</v>
      </c>
      <c r="K214" s="180">
        <v>1872</v>
      </c>
      <c r="L214" s="181">
        <v>1084</v>
      </c>
      <c r="M214" s="175">
        <v>3819</v>
      </c>
      <c r="N214" s="180">
        <v>796</v>
      </c>
      <c r="O214" s="180">
        <v>1906</v>
      </c>
      <c r="P214" s="181">
        <v>1117</v>
      </c>
    </row>
    <row r="215" spans="1:16" x14ac:dyDescent="0.3">
      <c r="A215" s="178" t="s">
        <v>512</v>
      </c>
      <c r="B215" s="179" t="s">
        <v>569</v>
      </c>
      <c r="C215" s="179" t="s">
        <v>1414</v>
      </c>
      <c r="D215" s="178" t="s">
        <v>652</v>
      </c>
      <c r="E215" s="175">
        <v>3621</v>
      </c>
      <c r="F215" s="180">
        <v>643</v>
      </c>
      <c r="G215" s="180">
        <v>2593</v>
      </c>
      <c r="H215" s="181">
        <v>385</v>
      </c>
      <c r="I215" s="175">
        <v>3647</v>
      </c>
      <c r="J215" s="180">
        <v>645</v>
      </c>
      <c r="K215" s="180">
        <v>2587</v>
      </c>
      <c r="L215" s="181">
        <v>415</v>
      </c>
      <c r="M215" s="175">
        <v>3772</v>
      </c>
      <c r="N215" s="180">
        <v>667</v>
      </c>
      <c r="O215" s="180">
        <v>2691</v>
      </c>
      <c r="P215" s="181">
        <v>414</v>
      </c>
    </row>
    <row r="216" spans="1:16" x14ac:dyDescent="0.3">
      <c r="A216" s="178" t="s">
        <v>568</v>
      </c>
      <c r="B216" s="179" t="s">
        <v>108</v>
      </c>
      <c r="C216" s="179" t="s">
        <v>1415</v>
      </c>
      <c r="D216" s="178" t="s">
        <v>214</v>
      </c>
      <c r="E216" s="175">
        <v>3756</v>
      </c>
      <c r="F216" s="180">
        <v>463</v>
      </c>
      <c r="G216" s="180">
        <v>2550</v>
      </c>
      <c r="H216" s="181">
        <v>743</v>
      </c>
      <c r="I216" s="175">
        <v>3730</v>
      </c>
      <c r="J216" s="180">
        <v>474</v>
      </c>
      <c r="K216" s="180">
        <v>2510</v>
      </c>
      <c r="L216" s="181">
        <v>746</v>
      </c>
      <c r="M216" s="175">
        <v>3780</v>
      </c>
      <c r="N216" s="180">
        <v>478</v>
      </c>
      <c r="O216" s="180">
        <v>2540</v>
      </c>
      <c r="P216" s="181">
        <v>762</v>
      </c>
    </row>
    <row r="217" spans="1:16" x14ac:dyDescent="0.3">
      <c r="A217" s="178" t="s">
        <v>260</v>
      </c>
      <c r="B217" s="179" t="s">
        <v>914</v>
      </c>
      <c r="C217" s="179" t="s">
        <v>1416</v>
      </c>
      <c r="D217" s="178" t="s">
        <v>920</v>
      </c>
      <c r="E217" s="175">
        <v>3582</v>
      </c>
      <c r="F217" s="180">
        <v>897</v>
      </c>
      <c r="G217" s="180">
        <v>2085</v>
      </c>
      <c r="H217" s="181">
        <v>600</v>
      </c>
      <c r="I217" s="175">
        <v>3571</v>
      </c>
      <c r="J217" s="180">
        <v>854</v>
      </c>
      <c r="K217" s="180">
        <v>2133</v>
      </c>
      <c r="L217" s="181">
        <v>584</v>
      </c>
      <c r="M217" s="175">
        <v>3698</v>
      </c>
      <c r="N217" s="180">
        <v>994</v>
      </c>
      <c r="O217" s="180">
        <v>2092</v>
      </c>
      <c r="P217" s="181">
        <v>612</v>
      </c>
    </row>
    <row r="218" spans="1:16" x14ac:dyDescent="0.3">
      <c r="A218" s="178" t="s">
        <v>308</v>
      </c>
      <c r="B218" s="179" t="s">
        <v>939</v>
      </c>
      <c r="C218" s="179" t="s">
        <v>1417</v>
      </c>
      <c r="D218" s="179" t="s">
        <v>981</v>
      </c>
      <c r="E218" s="175">
        <v>3620</v>
      </c>
      <c r="F218" s="180">
        <v>1018</v>
      </c>
      <c r="G218" s="180">
        <v>2195</v>
      </c>
      <c r="H218" s="181">
        <v>407</v>
      </c>
      <c r="I218" s="175">
        <v>3626</v>
      </c>
      <c r="J218" s="180">
        <v>1076</v>
      </c>
      <c r="K218" s="180">
        <v>2137</v>
      </c>
      <c r="L218" s="181">
        <v>413</v>
      </c>
      <c r="M218" s="175">
        <v>3653</v>
      </c>
      <c r="N218" s="180">
        <v>1015</v>
      </c>
      <c r="O218" s="180">
        <v>2230</v>
      </c>
      <c r="P218" s="181">
        <v>408</v>
      </c>
    </row>
    <row r="219" spans="1:16" x14ac:dyDescent="0.3">
      <c r="A219" s="178" t="s">
        <v>1085</v>
      </c>
      <c r="B219" s="179" t="s">
        <v>763</v>
      </c>
      <c r="C219" s="179" t="s">
        <v>1418</v>
      </c>
      <c r="D219" s="178" t="s">
        <v>780</v>
      </c>
      <c r="E219" s="175">
        <v>3510</v>
      </c>
      <c r="F219" s="180">
        <v>819</v>
      </c>
      <c r="G219" s="180">
        <v>1381</v>
      </c>
      <c r="H219" s="181">
        <v>1310</v>
      </c>
      <c r="I219" s="175">
        <v>3508</v>
      </c>
      <c r="J219" s="180">
        <v>880</v>
      </c>
      <c r="K219" s="180">
        <v>1301</v>
      </c>
      <c r="L219" s="181">
        <v>1327</v>
      </c>
      <c r="M219" s="175">
        <v>3659</v>
      </c>
      <c r="N219" s="180">
        <v>921</v>
      </c>
      <c r="O219" s="180">
        <v>1397</v>
      </c>
      <c r="P219" s="181">
        <v>1341</v>
      </c>
    </row>
    <row r="220" spans="1:16" x14ac:dyDescent="0.3">
      <c r="A220" s="178" t="s">
        <v>1130</v>
      </c>
      <c r="B220" s="179" t="s">
        <v>939</v>
      </c>
      <c r="C220" s="179" t="s">
        <v>1419</v>
      </c>
      <c r="D220" s="178" t="s">
        <v>995</v>
      </c>
      <c r="E220" s="175">
        <v>3166</v>
      </c>
      <c r="F220" s="180">
        <v>533</v>
      </c>
      <c r="G220" s="180">
        <v>1541</v>
      </c>
      <c r="H220" s="181">
        <v>1092</v>
      </c>
      <c r="I220" s="175">
        <v>3452</v>
      </c>
      <c r="J220" s="180">
        <v>827</v>
      </c>
      <c r="K220" s="180">
        <v>1546</v>
      </c>
      <c r="L220" s="181">
        <v>1079</v>
      </c>
      <c r="M220" s="175">
        <v>3583</v>
      </c>
      <c r="N220" s="180">
        <v>998</v>
      </c>
      <c r="O220" s="180">
        <v>1519</v>
      </c>
      <c r="P220" s="181">
        <v>1066</v>
      </c>
    </row>
    <row r="221" spans="1:16" x14ac:dyDescent="0.3">
      <c r="A221" s="178" t="s">
        <v>568</v>
      </c>
      <c r="B221" s="179" t="s">
        <v>108</v>
      </c>
      <c r="C221" s="179" t="s">
        <v>1420</v>
      </c>
      <c r="D221" s="178" t="s">
        <v>185</v>
      </c>
      <c r="E221" s="175">
        <v>3570</v>
      </c>
      <c r="F221" s="180">
        <v>290</v>
      </c>
      <c r="G221" s="180">
        <v>2736</v>
      </c>
      <c r="H221" s="181">
        <v>544</v>
      </c>
      <c r="I221" s="175">
        <v>3468</v>
      </c>
      <c r="J221" s="180">
        <v>245</v>
      </c>
      <c r="K221" s="180">
        <v>2671</v>
      </c>
      <c r="L221" s="181">
        <v>552</v>
      </c>
      <c r="M221" s="175">
        <v>3568</v>
      </c>
      <c r="N221" s="180">
        <v>308</v>
      </c>
      <c r="O221" s="180">
        <v>2721</v>
      </c>
      <c r="P221" s="181">
        <v>539</v>
      </c>
    </row>
    <row r="222" spans="1:16" x14ac:dyDescent="0.3">
      <c r="A222" s="178" t="s">
        <v>474</v>
      </c>
      <c r="B222" s="179" t="s">
        <v>1039</v>
      </c>
      <c r="C222" s="179" t="s">
        <v>1421</v>
      </c>
      <c r="D222" s="178" t="s">
        <v>1063</v>
      </c>
      <c r="E222" s="175">
        <v>3715</v>
      </c>
      <c r="F222" s="180">
        <v>1104</v>
      </c>
      <c r="G222" s="180">
        <v>1510</v>
      </c>
      <c r="H222" s="181">
        <v>1101</v>
      </c>
      <c r="I222" s="175">
        <v>3797</v>
      </c>
      <c r="J222" s="180">
        <v>1103</v>
      </c>
      <c r="K222" s="180">
        <v>1588</v>
      </c>
      <c r="L222" s="181">
        <v>1106</v>
      </c>
      <c r="M222" s="175">
        <v>3504</v>
      </c>
      <c r="N222" s="180">
        <v>1025</v>
      </c>
      <c r="O222" s="180">
        <v>1447</v>
      </c>
      <c r="P222" s="181">
        <v>1032</v>
      </c>
    </row>
    <row r="223" spans="1:16" x14ac:dyDescent="0.3">
      <c r="A223" s="178" t="s">
        <v>1014</v>
      </c>
      <c r="B223" s="179" t="s">
        <v>235</v>
      </c>
      <c r="C223" s="179" t="s">
        <v>1422</v>
      </c>
      <c r="D223" s="178" t="s">
        <v>237</v>
      </c>
      <c r="E223" s="175">
        <v>2990</v>
      </c>
      <c r="F223" s="180">
        <v>688</v>
      </c>
      <c r="G223" s="180">
        <v>1413</v>
      </c>
      <c r="H223" s="181">
        <v>889</v>
      </c>
      <c r="I223" s="175">
        <v>3036</v>
      </c>
      <c r="J223" s="180">
        <v>701</v>
      </c>
      <c r="K223" s="180">
        <v>1451</v>
      </c>
      <c r="L223" s="181">
        <v>884</v>
      </c>
      <c r="M223" s="175">
        <v>3593</v>
      </c>
      <c r="N223" s="180">
        <v>1191</v>
      </c>
      <c r="O223" s="180">
        <v>1485</v>
      </c>
      <c r="P223" s="181">
        <v>917</v>
      </c>
    </row>
    <row r="224" spans="1:16" x14ac:dyDescent="0.3">
      <c r="A224" s="178" t="s">
        <v>938</v>
      </c>
      <c r="B224" s="179" t="s">
        <v>1039</v>
      </c>
      <c r="C224" s="179" t="s">
        <v>1423</v>
      </c>
      <c r="D224" s="178" t="s">
        <v>1064</v>
      </c>
      <c r="E224" s="175">
        <v>3591</v>
      </c>
      <c r="F224" s="180">
        <v>765</v>
      </c>
      <c r="G224" s="180">
        <v>2197</v>
      </c>
      <c r="H224" s="181">
        <v>629</v>
      </c>
      <c r="I224" s="175">
        <v>3579</v>
      </c>
      <c r="J224" s="180">
        <v>770</v>
      </c>
      <c r="K224" s="180">
        <v>2156</v>
      </c>
      <c r="L224" s="181">
        <v>653</v>
      </c>
      <c r="M224" s="175">
        <v>3507</v>
      </c>
      <c r="N224" s="180">
        <v>771</v>
      </c>
      <c r="O224" s="180">
        <v>2105</v>
      </c>
      <c r="P224" s="181">
        <v>631</v>
      </c>
    </row>
    <row r="225" spans="1:16" x14ac:dyDescent="0.3">
      <c r="A225" s="178" t="s">
        <v>308</v>
      </c>
      <c r="B225" s="179" t="s">
        <v>748</v>
      </c>
      <c r="C225" s="179" t="s">
        <v>1424</v>
      </c>
      <c r="D225" s="178" t="s">
        <v>460</v>
      </c>
      <c r="E225" s="175">
        <v>3581</v>
      </c>
      <c r="F225" s="180">
        <v>433</v>
      </c>
      <c r="G225" s="180">
        <v>2530</v>
      </c>
      <c r="H225" s="181">
        <v>618</v>
      </c>
      <c r="I225" s="175">
        <v>3497</v>
      </c>
      <c r="J225" s="180">
        <v>431</v>
      </c>
      <c r="K225" s="180">
        <v>2430</v>
      </c>
      <c r="L225" s="181">
        <v>636</v>
      </c>
      <c r="M225" s="175">
        <v>3567</v>
      </c>
      <c r="N225" s="180">
        <v>436</v>
      </c>
      <c r="O225" s="180">
        <v>2454</v>
      </c>
      <c r="P225" s="181">
        <v>677</v>
      </c>
    </row>
    <row r="226" spans="1:16" x14ac:dyDescent="0.3">
      <c r="A226" s="178" t="s">
        <v>568</v>
      </c>
      <c r="B226" s="179" t="s">
        <v>309</v>
      </c>
      <c r="C226" s="179" t="s">
        <v>1425</v>
      </c>
      <c r="D226" s="178" t="s">
        <v>365</v>
      </c>
      <c r="E226" s="175">
        <v>3267</v>
      </c>
      <c r="F226" s="180">
        <v>919</v>
      </c>
      <c r="G226" s="180">
        <v>1801</v>
      </c>
      <c r="H226" s="181">
        <v>547</v>
      </c>
      <c r="I226" s="175">
        <v>3269</v>
      </c>
      <c r="J226" s="180">
        <v>941</v>
      </c>
      <c r="K226" s="180">
        <v>1772</v>
      </c>
      <c r="L226" s="181">
        <v>556</v>
      </c>
      <c r="M226" s="175">
        <v>3492</v>
      </c>
      <c r="N226" s="180">
        <v>1171</v>
      </c>
      <c r="O226" s="180">
        <v>1793</v>
      </c>
      <c r="P226" s="181">
        <v>528</v>
      </c>
    </row>
    <row r="227" spans="1:16" x14ac:dyDescent="0.3">
      <c r="A227" s="178" t="s">
        <v>568</v>
      </c>
      <c r="B227" s="179" t="s">
        <v>569</v>
      </c>
      <c r="C227" s="179" t="s">
        <v>1426</v>
      </c>
      <c r="D227" s="178" t="s">
        <v>629</v>
      </c>
      <c r="E227" s="175">
        <v>3471</v>
      </c>
      <c r="F227" s="180">
        <v>622</v>
      </c>
      <c r="G227" s="180">
        <v>1810</v>
      </c>
      <c r="H227" s="181">
        <v>1039</v>
      </c>
      <c r="I227" s="175">
        <v>3488</v>
      </c>
      <c r="J227" s="180">
        <v>671</v>
      </c>
      <c r="K227" s="180">
        <v>1781</v>
      </c>
      <c r="L227" s="181">
        <v>1036</v>
      </c>
      <c r="M227" s="175">
        <v>3534</v>
      </c>
      <c r="N227" s="180">
        <v>665</v>
      </c>
      <c r="O227" s="180">
        <v>1815</v>
      </c>
      <c r="P227" s="181">
        <v>1054</v>
      </c>
    </row>
    <row r="228" spans="1:16" x14ac:dyDescent="0.3">
      <c r="A228" s="178" t="s">
        <v>680</v>
      </c>
      <c r="B228" s="179" t="s">
        <v>108</v>
      </c>
      <c r="C228" s="179" t="s">
        <v>1427</v>
      </c>
      <c r="D228" s="178" t="s">
        <v>223</v>
      </c>
      <c r="E228" s="175">
        <v>3564</v>
      </c>
      <c r="F228" s="180">
        <v>603</v>
      </c>
      <c r="G228" s="180">
        <v>1937</v>
      </c>
      <c r="H228" s="181">
        <v>1024</v>
      </c>
      <c r="I228" s="175">
        <v>3597</v>
      </c>
      <c r="J228" s="180">
        <v>602</v>
      </c>
      <c r="K228" s="180">
        <v>1951</v>
      </c>
      <c r="L228" s="181">
        <v>1044</v>
      </c>
      <c r="M228" s="175">
        <v>3500</v>
      </c>
      <c r="N228" s="180">
        <v>539</v>
      </c>
      <c r="O228" s="180">
        <v>1933</v>
      </c>
      <c r="P228" s="181">
        <v>1028</v>
      </c>
    </row>
    <row r="229" spans="1:16" x14ac:dyDescent="0.3">
      <c r="A229" s="178" t="s">
        <v>568</v>
      </c>
      <c r="B229" s="179" t="s">
        <v>569</v>
      </c>
      <c r="C229" s="179" t="s">
        <v>1428</v>
      </c>
      <c r="D229" s="178" t="s">
        <v>577</v>
      </c>
      <c r="E229" s="175">
        <v>3253</v>
      </c>
      <c r="F229" s="180">
        <v>529</v>
      </c>
      <c r="G229" s="180">
        <v>1707</v>
      </c>
      <c r="H229" s="181">
        <v>1017</v>
      </c>
      <c r="I229" s="175">
        <v>3410</v>
      </c>
      <c r="J229" s="180">
        <v>540</v>
      </c>
      <c r="K229" s="180">
        <v>1792</v>
      </c>
      <c r="L229" s="181">
        <v>1078</v>
      </c>
      <c r="M229" s="175">
        <v>3516</v>
      </c>
      <c r="N229" s="180">
        <v>622</v>
      </c>
      <c r="O229" s="180">
        <v>1810</v>
      </c>
      <c r="P229" s="181">
        <v>1084</v>
      </c>
    </row>
    <row r="230" spans="1:16" x14ac:dyDescent="0.3">
      <c r="A230" s="178" t="s">
        <v>539</v>
      </c>
      <c r="B230" s="179" t="s">
        <v>135</v>
      </c>
      <c r="C230" s="179" t="s">
        <v>1429</v>
      </c>
      <c r="D230" s="178" t="s">
        <v>431</v>
      </c>
      <c r="E230" s="175">
        <v>3641</v>
      </c>
      <c r="F230" s="180">
        <v>1342</v>
      </c>
      <c r="G230" s="180">
        <v>1668</v>
      </c>
      <c r="H230" s="181">
        <v>631</v>
      </c>
      <c r="I230" s="175">
        <v>3503</v>
      </c>
      <c r="J230" s="180">
        <v>1319</v>
      </c>
      <c r="K230" s="180">
        <v>1566</v>
      </c>
      <c r="L230" s="181">
        <v>618</v>
      </c>
      <c r="M230" s="175">
        <v>3502</v>
      </c>
      <c r="N230" s="180">
        <v>1309</v>
      </c>
      <c r="O230" s="180">
        <v>1561</v>
      </c>
      <c r="P230" s="181">
        <v>632</v>
      </c>
    </row>
    <row r="231" spans="1:16" x14ac:dyDescent="0.3">
      <c r="A231" s="178" t="s">
        <v>711</v>
      </c>
      <c r="B231" s="179" t="s">
        <v>1039</v>
      </c>
      <c r="C231" s="179" t="s">
        <v>1430</v>
      </c>
      <c r="D231" s="178" t="s">
        <v>1061</v>
      </c>
      <c r="E231" s="175">
        <v>3591</v>
      </c>
      <c r="F231" s="180">
        <v>622</v>
      </c>
      <c r="G231" s="180">
        <v>2056</v>
      </c>
      <c r="H231" s="181">
        <v>913</v>
      </c>
      <c r="I231" s="175">
        <v>3465</v>
      </c>
      <c r="J231" s="180">
        <v>600</v>
      </c>
      <c r="K231" s="180">
        <v>1948</v>
      </c>
      <c r="L231" s="181">
        <v>917</v>
      </c>
      <c r="M231" s="175">
        <v>3340</v>
      </c>
      <c r="N231" s="180">
        <v>600</v>
      </c>
      <c r="O231" s="180">
        <v>1963</v>
      </c>
      <c r="P231" s="181">
        <v>777</v>
      </c>
    </row>
    <row r="232" spans="1:16" x14ac:dyDescent="0.3">
      <c r="A232" s="178" t="s">
        <v>711</v>
      </c>
      <c r="B232" s="179" t="s">
        <v>309</v>
      </c>
      <c r="C232" s="179" t="s">
        <v>1431</v>
      </c>
      <c r="D232" s="178" t="s">
        <v>402</v>
      </c>
      <c r="E232" s="175">
        <v>3631</v>
      </c>
      <c r="F232" s="180">
        <v>817</v>
      </c>
      <c r="G232" s="180">
        <v>2420</v>
      </c>
      <c r="H232" s="181">
        <v>394</v>
      </c>
      <c r="I232" s="175">
        <v>3486</v>
      </c>
      <c r="J232" s="180">
        <v>817</v>
      </c>
      <c r="K232" s="180">
        <v>2272</v>
      </c>
      <c r="L232" s="181">
        <v>397</v>
      </c>
      <c r="M232" s="175">
        <v>3494</v>
      </c>
      <c r="N232" s="180">
        <v>813</v>
      </c>
      <c r="O232" s="180">
        <v>2251</v>
      </c>
      <c r="P232" s="181">
        <v>430</v>
      </c>
    </row>
    <row r="233" spans="1:16" x14ac:dyDescent="0.3">
      <c r="A233" s="178" t="s">
        <v>107</v>
      </c>
      <c r="B233" s="179" t="s">
        <v>793</v>
      </c>
      <c r="C233" s="179" t="s">
        <v>1432</v>
      </c>
      <c r="D233" s="178" t="s">
        <v>814</v>
      </c>
      <c r="E233" s="175">
        <v>3534</v>
      </c>
      <c r="F233" s="180">
        <v>701</v>
      </c>
      <c r="G233" s="180">
        <v>1882</v>
      </c>
      <c r="H233" s="181">
        <v>951</v>
      </c>
      <c r="I233" s="175">
        <v>3442</v>
      </c>
      <c r="J233" s="180">
        <v>697</v>
      </c>
      <c r="K233" s="180">
        <v>1771</v>
      </c>
      <c r="L233" s="181">
        <v>974</v>
      </c>
      <c r="M233" s="175">
        <v>3439</v>
      </c>
      <c r="N233" s="180">
        <v>655</v>
      </c>
      <c r="O233" s="180">
        <v>1829</v>
      </c>
      <c r="P233" s="181">
        <v>955</v>
      </c>
    </row>
    <row r="234" spans="1:16" x14ac:dyDescent="0.3">
      <c r="A234" s="178" t="s">
        <v>107</v>
      </c>
      <c r="B234" s="179" t="s">
        <v>939</v>
      </c>
      <c r="C234" s="179" t="s">
        <v>1433</v>
      </c>
      <c r="D234" s="178" t="s">
        <v>1011</v>
      </c>
      <c r="E234" s="175">
        <v>3468</v>
      </c>
      <c r="F234" s="180">
        <v>652</v>
      </c>
      <c r="G234" s="180">
        <v>2055</v>
      </c>
      <c r="H234" s="181">
        <v>761</v>
      </c>
      <c r="I234" s="175">
        <v>3499</v>
      </c>
      <c r="J234" s="180">
        <v>701</v>
      </c>
      <c r="K234" s="180">
        <v>2039</v>
      </c>
      <c r="L234" s="181">
        <v>759</v>
      </c>
      <c r="M234" s="175">
        <v>3417</v>
      </c>
      <c r="N234" s="180">
        <v>710</v>
      </c>
      <c r="O234" s="180">
        <v>1975</v>
      </c>
      <c r="P234" s="181">
        <v>732</v>
      </c>
    </row>
    <row r="235" spans="1:16" x14ac:dyDescent="0.3">
      <c r="A235" s="178" t="s">
        <v>1014</v>
      </c>
      <c r="B235" s="179" t="s">
        <v>1086</v>
      </c>
      <c r="C235" s="179" t="s">
        <v>1434</v>
      </c>
      <c r="D235" s="178" t="s">
        <v>1093</v>
      </c>
      <c r="E235" s="175">
        <v>3023</v>
      </c>
      <c r="F235" s="180">
        <v>391</v>
      </c>
      <c r="G235" s="180">
        <v>1981</v>
      </c>
      <c r="H235" s="181">
        <v>651</v>
      </c>
      <c r="I235" s="175">
        <v>3009</v>
      </c>
      <c r="J235" s="180">
        <v>405</v>
      </c>
      <c r="K235" s="180">
        <v>1933</v>
      </c>
      <c r="L235" s="181">
        <v>671</v>
      </c>
      <c r="M235" s="175">
        <v>3434</v>
      </c>
      <c r="N235" s="180">
        <v>568</v>
      </c>
      <c r="O235" s="180">
        <v>2197</v>
      </c>
      <c r="P235" s="181">
        <v>669</v>
      </c>
    </row>
    <row r="236" spans="1:16" x14ac:dyDescent="0.3">
      <c r="A236" s="178" t="s">
        <v>107</v>
      </c>
      <c r="B236" s="179" t="s">
        <v>475</v>
      </c>
      <c r="C236" s="179" t="s">
        <v>1435</v>
      </c>
      <c r="D236" s="178" t="s">
        <v>370</v>
      </c>
      <c r="E236" s="175">
        <v>3435</v>
      </c>
      <c r="F236" s="180">
        <v>669</v>
      </c>
      <c r="G236" s="180">
        <v>1589</v>
      </c>
      <c r="H236" s="181">
        <v>1177</v>
      </c>
      <c r="I236" s="175">
        <v>3353</v>
      </c>
      <c r="J236" s="180">
        <v>604</v>
      </c>
      <c r="K236" s="180">
        <v>1543</v>
      </c>
      <c r="L236" s="181">
        <v>1206</v>
      </c>
      <c r="M236" s="175">
        <v>3256</v>
      </c>
      <c r="N236" s="180">
        <v>550</v>
      </c>
      <c r="O236" s="180">
        <v>1581</v>
      </c>
      <c r="P236" s="181">
        <v>1125</v>
      </c>
    </row>
    <row r="237" spans="1:16" x14ac:dyDescent="0.3">
      <c r="A237" s="178" t="s">
        <v>1172</v>
      </c>
      <c r="B237" s="179" t="s">
        <v>569</v>
      </c>
      <c r="C237" s="179" t="s">
        <v>1436</v>
      </c>
      <c r="D237" s="178" t="s">
        <v>619</v>
      </c>
      <c r="E237" s="175">
        <v>3217</v>
      </c>
      <c r="F237" s="180">
        <v>300</v>
      </c>
      <c r="G237" s="180">
        <v>2117</v>
      </c>
      <c r="H237" s="181">
        <v>800</v>
      </c>
      <c r="I237" s="175">
        <v>3198</v>
      </c>
      <c r="J237" s="180">
        <v>305</v>
      </c>
      <c r="K237" s="180">
        <v>2092</v>
      </c>
      <c r="L237" s="181">
        <v>801</v>
      </c>
      <c r="M237" s="175">
        <v>3307</v>
      </c>
      <c r="N237" s="180">
        <v>443</v>
      </c>
      <c r="O237" s="180">
        <v>2073</v>
      </c>
      <c r="P237" s="181">
        <v>791</v>
      </c>
    </row>
    <row r="238" spans="1:16" x14ac:dyDescent="0.3">
      <c r="A238" s="178" t="s">
        <v>512</v>
      </c>
      <c r="B238" s="179" t="s">
        <v>793</v>
      </c>
      <c r="C238" s="179" t="s">
        <v>1437</v>
      </c>
      <c r="D238" s="178" t="s">
        <v>775</v>
      </c>
      <c r="E238" s="175">
        <v>3058</v>
      </c>
      <c r="F238" s="180">
        <v>663</v>
      </c>
      <c r="G238" s="180">
        <v>1493</v>
      </c>
      <c r="H238" s="181">
        <v>902</v>
      </c>
      <c r="I238" s="175">
        <v>3076</v>
      </c>
      <c r="J238" s="180">
        <v>677</v>
      </c>
      <c r="K238" s="180">
        <v>1470</v>
      </c>
      <c r="L238" s="181">
        <v>929</v>
      </c>
      <c r="M238" s="175">
        <v>3334</v>
      </c>
      <c r="N238" s="180">
        <v>685</v>
      </c>
      <c r="O238" s="180">
        <v>1681</v>
      </c>
      <c r="P238" s="181">
        <v>968</v>
      </c>
    </row>
    <row r="239" spans="1:16" x14ac:dyDescent="0.3">
      <c r="A239" s="178" t="s">
        <v>1085</v>
      </c>
      <c r="B239" s="179" t="s">
        <v>1150</v>
      </c>
      <c r="C239" s="179" t="s">
        <v>1438</v>
      </c>
      <c r="D239" s="178" t="s">
        <v>1159</v>
      </c>
      <c r="E239" s="175">
        <v>3381</v>
      </c>
      <c r="F239" s="180">
        <v>807</v>
      </c>
      <c r="G239" s="180">
        <v>1621</v>
      </c>
      <c r="H239" s="181">
        <v>953</v>
      </c>
      <c r="I239" s="175">
        <v>3330</v>
      </c>
      <c r="J239" s="180">
        <v>811</v>
      </c>
      <c r="K239" s="180">
        <v>1568</v>
      </c>
      <c r="L239" s="181">
        <v>951</v>
      </c>
      <c r="M239" s="175">
        <v>3250</v>
      </c>
      <c r="N239" s="180">
        <v>817</v>
      </c>
      <c r="O239" s="180">
        <v>1524</v>
      </c>
      <c r="P239" s="181">
        <v>909</v>
      </c>
    </row>
    <row r="240" spans="1:16" x14ac:dyDescent="0.3">
      <c r="A240" s="178" t="s">
        <v>308</v>
      </c>
      <c r="B240" s="179" t="s">
        <v>569</v>
      </c>
      <c r="C240" s="179" t="s">
        <v>1439</v>
      </c>
      <c r="D240" s="178" t="s">
        <v>572</v>
      </c>
      <c r="E240" s="175">
        <v>6839</v>
      </c>
      <c r="F240" s="180">
        <v>263</v>
      </c>
      <c r="G240" s="180">
        <v>6295</v>
      </c>
      <c r="H240" s="181">
        <v>281</v>
      </c>
      <c r="I240" s="175">
        <v>7180</v>
      </c>
      <c r="J240" s="180">
        <v>275</v>
      </c>
      <c r="K240" s="180">
        <v>6605</v>
      </c>
      <c r="L240" s="181">
        <v>300</v>
      </c>
      <c r="M240" s="175">
        <v>3299</v>
      </c>
      <c r="N240" s="180">
        <v>264</v>
      </c>
      <c r="O240" s="180">
        <v>2717</v>
      </c>
      <c r="P240" s="181">
        <v>318</v>
      </c>
    </row>
    <row r="241" spans="1:16" x14ac:dyDescent="0.3">
      <c r="A241" s="178" t="s">
        <v>107</v>
      </c>
      <c r="B241" s="179" t="s">
        <v>763</v>
      </c>
      <c r="C241" s="179" t="s">
        <v>1440</v>
      </c>
      <c r="D241" s="178" t="s">
        <v>766</v>
      </c>
      <c r="E241" s="175">
        <v>3308</v>
      </c>
      <c r="F241" s="180">
        <v>270</v>
      </c>
      <c r="G241" s="180">
        <v>1710</v>
      </c>
      <c r="H241" s="181">
        <v>1328</v>
      </c>
      <c r="I241" s="175">
        <v>3246</v>
      </c>
      <c r="J241" s="180">
        <v>267</v>
      </c>
      <c r="K241" s="180">
        <v>1688</v>
      </c>
      <c r="L241" s="181">
        <v>1291</v>
      </c>
      <c r="M241" s="175">
        <v>3269</v>
      </c>
      <c r="N241" s="180">
        <v>267</v>
      </c>
      <c r="O241" s="180">
        <v>1676</v>
      </c>
      <c r="P241" s="181">
        <v>1326</v>
      </c>
    </row>
    <row r="242" spans="1:16" x14ac:dyDescent="0.3">
      <c r="A242" s="178" t="s">
        <v>1130</v>
      </c>
      <c r="B242" s="179" t="s">
        <v>1131</v>
      </c>
      <c r="C242" s="179" t="s">
        <v>1441</v>
      </c>
      <c r="D242" s="178" t="s">
        <v>1141</v>
      </c>
      <c r="E242" s="175">
        <v>3220</v>
      </c>
      <c r="F242" s="180">
        <v>537</v>
      </c>
      <c r="G242" s="180">
        <v>2240</v>
      </c>
      <c r="H242" s="181">
        <v>443</v>
      </c>
      <c r="I242" s="175">
        <v>3019</v>
      </c>
      <c r="J242" s="180">
        <v>521</v>
      </c>
      <c r="K242" s="180">
        <v>2044</v>
      </c>
      <c r="L242" s="181">
        <v>454</v>
      </c>
      <c r="M242" s="175">
        <v>3249</v>
      </c>
      <c r="N242" s="180">
        <v>636</v>
      </c>
      <c r="O242" s="180">
        <v>2139</v>
      </c>
      <c r="P242" s="181">
        <v>474</v>
      </c>
    </row>
    <row r="243" spans="1:16" x14ac:dyDescent="0.3">
      <c r="A243" s="178" t="s">
        <v>107</v>
      </c>
      <c r="B243" s="179" t="s">
        <v>1131</v>
      </c>
      <c r="C243" s="179" t="s">
        <v>1442</v>
      </c>
      <c r="D243" s="178" t="s">
        <v>1138</v>
      </c>
      <c r="E243" s="175">
        <v>3187</v>
      </c>
      <c r="F243" s="180">
        <v>409</v>
      </c>
      <c r="G243" s="180">
        <v>2035</v>
      </c>
      <c r="H243" s="181">
        <v>743</v>
      </c>
      <c r="I243" s="175">
        <v>3209</v>
      </c>
      <c r="J243" s="180">
        <v>420</v>
      </c>
      <c r="K243" s="180">
        <v>2037</v>
      </c>
      <c r="L243" s="181">
        <v>752</v>
      </c>
      <c r="M243" s="175">
        <v>3209</v>
      </c>
      <c r="N243" s="180">
        <v>367</v>
      </c>
      <c r="O243" s="180">
        <v>2076</v>
      </c>
      <c r="P243" s="181">
        <v>766</v>
      </c>
    </row>
    <row r="244" spans="1:16" x14ac:dyDescent="0.3">
      <c r="A244" s="178" t="s">
        <v>1187</v>
      </c>
      <c r="B244" s="179" t="s">
        <v>513</v>
      </c>
      <c r="C244" s="179" t="s">
        <v>1443</v>
      </c>
      <c r="D244" s="178" t="s">
        <v>528</v>
      </c>
      <c r="E244" s="175">
        <v>3089</v>
      </c>
      <c r="F244" s="180">
        <v>643</v>
      </c>
      <c r="G244" s="180">
        <v>1506</v>
      </c>
      <c r="H244" s="181">
        <v>940</v>
      </c>
      <c r="I244" s="175">
        <v>3188</v>
      </c>
      <c r="J244" s="180">
        <v>704</v>
      </c>
      <c r="K244" s="180">
        <v>1531</v>
      </c>
      <c r="L244" s="181">
        <v>953</v>
      </c>
      <c r="M244" s="175">
        <v>3175</v>
      </c>
      <c r="N244" s="180">
        <v>648</v>
      </c>
      <c r="O244" s="180">
        <v>1565</v>
      </c>
      <c r="P244" s="181">
        <v>962</v>
      </c>
    </row>
    <row r="245" spans="1:16" x14ac:dyDescent="0.3">
      <c r="A245" s="178" t="s">
        <v>924</v>
      </c>
      <c r="B245" s="179" t="s">
        <v>108</v>
      </c>
      <c r="C245" s="179" t="s">
        <v>1444</v>
      </c>
      <c r="D245" s="178" t="s">
        <v>114</v>
      </c>
      <c r="E245" s="175">
        <v>2967</v>
      </c>
      <c r="F245" s="180">
        <v>660</v>
      </c>
      <c r="G245" s="180">
        <v>1357</v>
      </c>
      <c r="H245" s="181">
        <v>950</v>
      </c>
      <c r="I245" s="175">
        <v>3098</v>
      </c>
      <c r="J245" s="180">
        <v>829</v>
      </c>
      <c r="K245" s="180">
        <v>1307</v>
      </c>
      <c r="L245" s="181">
        <v>962</v>
      </c>
      <c r="M245" s="175">
        <v>3145</v>
      </c>
      <c r="N245" s="180">
        <v>848</v>
      </c>
      <c r="O245" s="180">
        <v>1332</v>
      </c>
      <c r="P245" s="181">
        <v>965</v>
      </c>
    </row>
    <row r="246" spans="1:16" x14ac:dyDescent="0.3">
      <c r="A246" s="178" t="s">
        <v>1130</v>
      </c>
      <c r="B246" s="179" t="s">
        <v>108</v>
      </c>
      <c r="C246" s="179" t="s">
        <v>1445</v>
      </c>
      <c r="D246" s="178" t="s">
        <v>164</v>
      </c>
      <c r="E246" s="175">
        <v>3259</v>
      </c>
      <c r="F246" s="180">
        <v>284</v>
      </c>
      <c r="G246" s="180">
        <v>2571</v>
      </c>
      <c r="H246" s="181">
        <v>404</v>
      </c>
      <c r="I246" s="175">
        <v>3117</v>
      </c>
      <c r="J246" s="180">
        <v>284</v>
      </c>
      <c r="K246" s="180">
        <v>2416</v>
      </c>
      <c r="L246" s="181">
        <v>417</v>
      </c>
      <c r="M246" s="175">
        <v>3130</v>
      </c>
      <c r="N246" s="180">
        <v>287</v>
      </c>
      <c r="O246" s="180">
        <v>2423</v>
      </c>
      <c r="P246" s="181">
        <v>420</v>
      </c>
    </row>
    <row r="247" spans="1:16" x14ac:dyDescent="0.3">
      <c r="A247" s="178" t="s">
        <v>234</v>
      </c>
      <c r="B247" s="179" t="s">
        <v>506</v>
      </c>
      <c r="C247" s="179" t="s">
        <v>1446</v>
      </c>
      <c r="D247" s="178" t="s">
        <v>506</v>
      </c>
      <c r="E247" s="175">
        <v>3062</v>
      </c>
      <c r="F247" s="180">
        <v>399</v>
      </c>
      <c r="G247" s="180">
        <v>1682</v>
      </c>
      <c r="H247" s="181">
        <v>981</v>
      </c>
      <c r="I247" s="175">
        <v>3069</v>
      </c>
      <c r="J247" s="180">
        <v>393</v>
      </c>
      <c r="K247" s="180">
        <v>1693</v>
      </c>
      <c r="L247" s="181">
        <v>983</v>
      </c>
      <c r="M247" s="175">
        <v>3131</v>
      </c>
      <c r="N247" s="180">
        <v>402</v>
      </c>
      <c r="O247" s="180">
        <v>1738</v>
      </c>
      <c r="P247" s="181">
        <v>991</v>
      </c>
    </row>
    <row r="248" spans="1:16" x14ac:dyDescent="0.3">
      <c r="A248" s="178" t="s">
        <v>680</v>
      </c>
      <c r="B248" s="179" t="s">
        <v>181</v>
      </c>
      <c r="C248" s="179" t="s">
        <v>1447</v>
      </c>
      <c r="D248" s="178" t="s">
        <v>174</v>
      </c>
      <c r="E248" s="175">
        <v>3353</v>
      </c>
      <c r="F248" s="180">
        <v>140</v>
      </c>
      <c r="G248" s="180">
        <v>2955</v>
      </c>
      <c r="H248" s="181">
        <v>258</v>
      </c>
      <c r="I248" s="175">
        <v>3189</v>
      </c>
      <c r="J248" s="180">
        <v>139</v>
      </c>
      <c r="K248" s="180">
        <v>2796</v>
      </c>
      <c r="L248" s="181">
        <v>254</v>
      </c>
      <c r="M248" s="175">
        <v>3093</v>
      </c>
      <c r="N248" s="180">
        <v>138</v>
      </c>
      <c r="O248" s="180">
        <v>2714</v>
      </c>
      <c r="P248" s="181">
        <v>241</v>
      </c>
    </row>
    <row r="249" spans="1:16" x14ac:dyDescent="0.3">
      <c r="A249" s="178" t="s">
        <v>260</v>
      </c>
      <c r="B249" s="179" t="s">
        <v>1161</v>
      </c>
      <c r="C249" s="179" t="s">
        <v>1448</v>
      </c>
      <c r="D249" s="178" t="s">
        <v>858</v>
      </c>
      <c r="E249" s="175">
        <v>2927</v>
      </c>
      <c r="F249" s="180">
        <v>779</v>
      </c>
      <c r="G249" s="180">
        <v>1511</v>
      </c>
      <c r="H249" s="181">
        <v>637</v>
      </c>
      <c r="I249" s="175">
        <v>2986</v>
      </c>
      <c r="J249" s="180">
        <v>827</v>
      </c>
      <c r="K249" s="180">
        <v>1493</v>
      </c>
      <c r="L249" s="181">
        <v>666</v>
      </c>
      <c r="M249" s="175">
        <v>3097</v>
      </c>
      <c r="N249" s="180">
        <v>845</v>
      </c>
      <c r="O249" s="180">
        <v>1582</v>
      </c>
      <c r="P249" s="181">
        <v>670</v>
      </c>
    </row>
    <row r="250" spans="1:16" x14ac:dyDescent="0.3">
      <c r="A250" s="178" t="s">
        <v>568</v>
      </c>
      <c r="B250" s="179" t="s">
        <v>763</v>
      </c>
      <c r="C250" s="179" t="s">
        <v>1449</v>
      </c>
      <c r="D250" s="178" t="s">
        <v>771</v>
      </c>
      <c r="E250" s="175">
        <v>3166</v>
      </c>
      <c r="F250" s="180">
        <v>310</v>
      </c>
      <c r="G250" s="180">
        <v>2635</v>
      </c>
      <c r="H250" s="181">
        <v>221</v>
      </c>
      <c r="I250" s="175">
        <v>3120</v>
      </c>
      <c r="J250" s="180">
        <v>327</v>
      </c>
      <c r="K250" s="180">
        <v>2581</v>
      </c>
      <c r="L250" s="181">
        <v>212</v>
      </c>
      <c r="M250" s="175">
        <v>3083</v>
      </c>
      <c r="N250" s="180">
        <v>362</v>
      </c>
      <c r="O250" s="180">
        <v>2505</v>
      </c>
      <c r="P250" s="181">
        <v>216</v>
      </c>
    </row>
    <row r="251" spans="1:16" x14ac:dyDescent="0.3">
      <c r="A251" s="178" t="s">
        <v>260</v>
      </c>
      <c r="B251" s="179" t="s">
        <v>272</v>
      </c>
      <c r="C251" s="179" t="s">
        <v>1450</v>
      </c>
      <c r="D251" s="178" t="s">
        <v>565</v>
      </c>
      <c r="E251" s="175">
        <v>3065</v>
      </c>
      <c r="F251" s="180">
        <v>227</v>
      </c>
      <c r="G251" s="180">
        <v>2606</v>
      </c>
      <c r="H251" s="181">
        <v>232</v>
      </c>
      <c r="I251" s="175">
        <v>3010</v>
      </c>
      <c r="J251" s="180">
        <v>223</v>
      </c>
      <c r="K251" s="180">
        <v>2551</v>
      </c>
      <c r="L251" s="181">
        <v>236</v>
      </c>
      <c r="M251" s="175">
        <v>3051</v>
      </c>
      <c r="N251" s="180">
        <v>227</v>
      </c>
      <c r="O251" s="180">
        <v>2588</v>
      </c>
      <c r="P251" s="181">
        <v>236</v>
      </c>
    </row>
    <row r="252" spans="1:16" x14ac:dyDescent="0.3">
      <c r="A252" s="178" t="s">
        <v>308</v>
      </c>
      <c r="B252" s="179" t="s">
        <v>748</v>
      </c>
      <c r="C252" s="179" t="s">
        <v>1451</v>
      </c>
      <c r="D252" s="178" t="s">
        <v>754</v>
      </c>
      <c r="E252" s="175">
        <v>3031</v>
      </c>
      <c r="F252" s="180">
        <v>1263</v>
      </c>
      <c r="G252" s="180">
        <v>959</v>
      </c>
      <c r="H252" s="181">
        <v>809</v>
      </c>
      <c r="I252" s="175">
        <v>3042</v>
      </c>
      <c r="J252" s="180">
        <v>1262</v>
      </c>
      <c r="K252" s="180">
        <v>971</v>
      </c>
      <c r="L252" s="181">
        <v>809</v>
      </c>
      <c r="M252" s="175">
        <v>3029</v>
      </c>
      <c r="N252" s="180">
        <v>1233</v>
      </c>
      <c r="O252" s="180">
        <v>987</v>
      </c>
      <c r="P252" s="181">
        <v>809</v>
      </c>
    </row>
    <row r="253" spans="1:16" x14ac:dyDescent="0.3">
      <c r="A253" s="178" t="s">
        <v>260</v>
      </c>
      <c r="B253" s="179" t="s">
        <v>1086</v>
      </c>
      <c r="C253" s="179" t="s">
        <v>1452</v>
      </c>
      <c r="D253" s="178" t="s">
        <v>1103</v>
      </c>
      <c r="E253" s="175">
        <v>2841</v>
      </c>
      <c r="F253" s="180">
        <v>477</v>
      </c>
      <c r="G253" s="180">
        <v>1811</v>
      </c>
      <c r="H253" s="181">
        <v>553</v>
      </c>
      <c r="I253" s="175">
        <v>2887</v>
      </c>
      <c r="J253" s="180">
        <v>497</v>
      </c>
      <c r="K253" s="180">
        <v>1831</v>
      </c>
      <c r="L253" s="181">
        <v>559</v>
      </c>
      <c r="M253" s="175">
        <v>2964</v>
      </c>
      <c r="N253" s="180">
        <v>504</v>
      </c>
      <c r="O253" s="180">
        <v>1877</v>
      </c>
      <c r="P253" s="181">
        <v>583</v>
      </c>
    </row>
    <row r="254" spans="1:16" x14ac:dyDescent="0.3">
      <c r="A254" s="178" t="s">
        <v>308</v>
      </c>
      <c r="B254" s="179" t="s">
        <v>108</v>
      </c>
      <c r="C254" s="179" t="s">
        <v>1453</v>
      </c>
      <c r="D254" s="178" t="s">
        <v>153</v>
      </c>
      <c r="E254" s="175">
        <v>2941</v>
      </c>
      <c r="F254" s="180">
        <v>639</v>
      </c>
      <c r="G254" s="180">
        <v>1734</v>
      </c>
      <c r="H254" s="181">
        <v>568</v>
      </c>
      <c r="I254" s="175">
        <v>2902</v>
      </c>
      <c r="J254" s="180">
        <v>627</v>
      </c>
      <c r="K254" s="180">
        <v>1710</v>
      </c>
      <c r="L254" s="181">
        <v>565</v>
      </c>
      <c r="M254" s="175">
        <v>2873</v>
      </c>
      <c r="N254" s="180">
        <v>606</v>
      </c>
      <c r="O254" s="180">
        <v>1719</v>
      </c>
      <c r="P254" s="181">
        <v>548</v>
      </c>
    </row>
    <row r="255" spans="1:16" x14ac:dyDescent="0.3">
      <c r="A255" s="178" t="s">
        <v>1038</v>
      </c>
      <c r="B255" s="179" t="s">
        <v>569</v>
      </c>
      <c r="C255" s="179" t="s">
        <v>1454</v>
      </c>
      <c r="D255" s="178" t="s">
        <v>601</v>
      </c>
      <c r="E255" s="175">
        <v>2862</v>
      </c>
      <c r="F255" s="180">
        <v>849</v>
      </c>
      <c r="G255" s="180">
        <v>991</v>
      </c>
      <c r="H255" s="181">
        <v>1022</v>
      </c>
      <c r="I255" s="175">
        <v>2870</v>
      </c>
      <c r="J255" s="180">
        <v>845</v>
      </c>
      <c r="K255" s="180">
        <v>992</v>
      </c>
      <c r="L255" s="181">
        <v>1033</v>
      </c>
      <c r="M255" s="175">
        <v>2862</v>
      </c>
      <c r="N255" s="180">
        <v>826</v>
      </c>
      <c r="O255" s="180">
        <v>1012</v>
      </c>
      <c r="P255" s="181">
        <v>1024</v>
      </c>
    </row>
    <row r="256" spans="1:16" x14ac:dyDescent="0.3">
      <c r="A256" s="178" t="s">
        <v>762</v>
      </c>
      <c r="B256" s="179" t="s">
        <v>261</v>
      </c>
      <c r="C256" s="179" t="s">
        <v>1455</v>
      </c>
      <c r="D256" s="178" t="s">
        <v>266</v>
      </c>
      <c r="E256" s="175">
        <v>2663</v>
      </c>
      <c r="F256" s="180">
        <v>664</v>
      </c>
      <c r="G256" s="180">
        <v>1435</v>
      </c>
      <c r="H256" s="181">
        <v>564</v>
      </c>
      <c r="I256" s="175">
        <v>2677</v>
      </c>
      <c r="J256" s="180">
        <v>714</v>
      </c>
      <c r="K256" s="180">
        <v>1396</v>
      </c>
      <c r="L256" s="181">
        <v>567</v>
      </c>
      <c r="M256" s="175">
        <v>2876</v>
      </c>
      <c r="N256" s="180">
        <v>864</v>
      </c>
      <c r="O256" s="180">
        <v>1439</v>
      </c>
      <c r="P256" s="181">
        <v>573</v>
      </c>
    </row>
    <row r="257" spans="1:16" x14ac:dyDescent="0.3">
      <c r="A257" s="178" t="s">
        <v>234</v>
      </c>
      <c r="B257" s="179" t="s">
        <v>793</v>
      </c>
      <c r="C257" s="179" t="s">
        <v>1456</v>
      </c>
      <c r="D257" s="178" t="s">
        <v>796</v>
      </c>
      <c r="E257" s="175">
        <v>2738</v>
      </c>
      <c r="F257" s="180">
        <v>437</v>
      </c>
      <c r="G257" s="180">
        <v>1841</v>
      </c>
      <c r="H257" s="181">
        <v>460</v>
      </c>
      <c r="I257" s="175">
        <v>2560</v>
      </c>
      <c r="J257" s="180">
        <v>424</v>
      </c>
      <c r="K257" s="180">
        <v>1666</v>
      </c>
      <c r="L257" s="181">
        <v>470</v>
      </c>
      <c r="M257" s="175">
        <v>2826</v>
      </c>
      <c r="N257" s="180">
        <v>559</v>
      </c>
      <c r="O257" s="180">
        <v>1817</v>
      </c>
      <c r="P257" s="181">
        <v>450</v>
      </c>
    </row>
    <row r="258" spans="1:16" x14ac:dyDescent="0.3">
      <c r="A258" s="178" t="s">
        <v>938</v>
      </c>
      <c r="B258" s="179" t="s">
        <v>1150</v>
      </c>
      <c r="C258" s="179" t="s">
        <v>1457</v>
      </c>
      <c r="D258" s="178" t="s">
        <v>1158</v>
      </c>
      <c r="E258" s="175">
        <v>2639</v>
      </c>
      <c r="F258" s="180">
        <v>811</v>
      </c>
      <c r="G258" s="180">
        <v>1202</v>
      </c>
      <c r="H258" s="181">
        <v>626</v>
      </c>
      <c r="I258" s="175">
        <v>2588</v>
      </c>
      <c r="J258" s="180">
        <v>808</v>
      </c>
      <c r="K258" s="180">
        <v>1154</v>
      </c>
      <c r="L258" s="181">
        <v>626</v>
      </c>
      <c r="M258" s="175">
        <v>2825</v>
      </c>
      <c r="N258" s="180">
        <v>1105</v>
      </c>
      <c r="O258" s="180">
        <v>1113</v>
      </c>
      <c r="P258" s="181">
        <v>607</v>
      </c>
    </row>
    <row r="259" spans="1:16" x14ac:dyDescent="0.3">
      <c r="A259" s="178" t="s">
        <v>107</v>
      </c>
      <c r="B259" s="179" t="s">
        <v>1039</v>
      </c>
      <c r="C259" s="179" t="s">
        <v>1458</v>
      </c>
      <c r="D259" s="178" t="s">
        <v>1074</v>
      </c>
      <c r="E259" s="175">
        <v>2703</v>
      </c>
      <c r="F259" s="180">
        <v>398</v>
      </c>
      <c r="G259" s="180">
        <v>1868</v>
      </c>
      <c r="H259" s="181">
        <v>437</v>
      </c>
      <c r="I259" s="175">
        <v>2793</v>
      </c>
      <c r="J259" s="180">
        <v>399</v>
      </c>
      <c r="K259" s="180">
        <v>1942</v>
      </c>
      <c r="L259" s="181">
        <v>452</v>
      </c>
      <c r="M259" s="175">
        <v>2795</v>
      </c>
      <c r="N259" s="180">
        <v>408</v>
      </c>
      <c r="O259" s="180">
        <v>1969</v>
      </c>
      <c r="P259" s="181">
        <v>418</v>
      </c>
    </row>
    <row r="260" spans="1:16" x14ac:dyDescent="0.3">
      <c r="A260" s="178" t="s">
        <v>792</v>
      </c>
      <c r="B260" s="179" t="s">
        <v>506</v>
      </c>
      <c r="C260" s="179" t="s">
        <v>1459</v>
      </c>
      <c r="D260" s="178" t="s">
        <v>1019</v>
      </c>
      <c r="E260" s="175">
        <v>2664</v>
      </c>
      <c r="F260" s="180">
        <v>410</v>
      </c>
      <c r="G260" s="180">
        <v>1334</v>
      </c>
      <c r="H260" s="181">
        <v>920</v>
      </c>
      <c r="I260" s="175">
        <v>2828</v>
      </c>
      <c r="J260" s="180">
        <v>548</v>
      </c>
      <c r="K260" s="180">
        <v>1332</v>
      </c>
      <c r="L260" s="181">
        <v>948</v>
      </c>
      <c r="M260" s="175">
        <v>2816</v>
      </c>
      <c r="N260" s="180">
        <v>554</v>
      </c>
      <c r="O260" s="180">
        <v>1299</v>
      </c>
      <c r="P260" s="181">
        <v>963</v>
      </c>
    </row>
    <row r="261" spans="1:16" x14ac:dyDescent="0.3">
      <c r="A261" s="178" t="s">
        <v>762</v>
      </c>
      <c r="B261" s="179" t="s">
        <v>569</v>
      </c>
      <c r="C261" s="179" t="s">
        <v>1460</v>
      </c>
      <c r="D261" s="178" t="s">
        <v>606</v>
      </c>
      <c r="E261" s="175">
        <v>2563</v>
      </c>
      <c r="F261" s="180">
        <v>825</v>
      </c>
      <c r="G261" s="180">
        <v>881</v>
      </c>
      <c r="H261" s="181">
        <v>857</v>
      </c>
      <c r="I261" s="175">
        <v>2607</v>
      </c>
      <c r="J261" s="180">
        <v>814</v>
      </c>
      <c r="K261" s="180">
        <v>907</v>
      </c>
      <c r="L261" s="181">
        <v>886</v>
      </c>
      <c r="M261" s="175">
        <v>2764</v>
      </c>
      <c r="N261" s="180">
        <v>1006</v>
      </c>
      <c r="O261" s="180">
        <v>898</v>
      </c>
      <c r="P261" s="181">
        <v>860</v>
      </c>
    </row>
    <row r="262" spans="1:16" x14ac:dyDescent="0.3">
      <c r="A262" s="178" t="s">
        <v>308</v>
      </c>
      <c r="B262" s="179" t="s">
        <v>108</v>
      </c>
      <c r="C262" s="179" t="s">
        <v>1461</v>
      </c>
      <c r="D262" s="178" t="s">
        <v>190</v>
      </c>
      <c r="E262" s="175">
        <v>2711</v>
      </c>
      <c r="F262" s="180">
        <v>536</v>
      </c>
      <c r="G262" s="180">
        <v>1427</v>
      </c>
      <c r="H262" s="181">
        <v>748</v>
      </c>
      <c r="I262" s="175">
        <v>2626</v>
      </c>
      <c r="J262" s="180">
        <v>533</v>
      </c>
      <c r="K262" s="180">
        <v>1343</v>
      </c>
      <c r="L262" s="181">
        <v>750</v>
      </c>
      <c r="M262" s="175">
        <v>2782</v>
      </c>
      <c r="N262" s="180">
        <v>662</v>
      </c>
      <c r="O262" s="180">
        <v>1372</v>
      </c>
      <c r="P262" s="181">
        <v>748</v>
      </c>
    </row>
    <row r="263" spans="1:16" x14ac:dyDescent="0.3">
      <c r="A263" s="178" t="s">
        <v>308</v>
      </c>
      <c r="B263" s="179" t="s">
        <v>108</v>
      </c>
      <c r="C263" s="179" t="s">
        <v>1462</v>
      </c>
      <c r="D263" s="178" t="s">
        <v>191</v>
      </c>
      <c r="E263" s="175">
        <v>3993</v>
      </c>
      <c r="F263" s="180">
        <v>48</v>
      </c>
      <c r="G263" s="180">
        <v>3831</v>
      </c>
      <c r="H263" s="181">
        <v>114</v>
      </c>
      <c r="I263" s="175">
        <v>4310</v>
      </c>
      <c r="J263" s="180">
        <v>46</v>
      </c>
      <c r="K263" s="180">
        <v>4150</v>
      </c>
      <c r="L263" s="181">
        <v>114</v>
      </c>
      <c r="M263" s="175">
        <v>2783</v>
      </c>
      <c r="N263" s="180">
        <v>47</v>
      </c>
      <c r="O263" s="180">
        <v>2602</v>
      </c>
      <c r="P263" s="181">
        <v>134</v>
      </c>
    </row>
    <row r="264" spans="1:16" x14ac:dyDescent="0.3">
      <c r="A264" s="178" t="s">
        <v>308</v>
      </c>
      <c r="B264" s="179" t="s">
        <v>108</v>
      </c>
      <c r="C264" s="179" t="s">
        <v>1463</v>
      </c>
      <c r="D264" s="178" t="s">
        <v>110</v>
      </c>
      <c r="E264" s="175">
        <v>2609</v>
      </c>
      <c r="F264" s="180">
        <v>791</v>
      </c>
      <c r="G264" s="180">
        <v>919</v>
      </c>
      <c r="H264" s="181">
        <v>899</v>
      </c>
      <c r="I264" s="175">
        <v>2592</v>
      </c>
      <c r="J264" s="180">
        <v>782</v>
      </c>
      <c r="K264" s="180">
        <v>946</v>
      </c>
      <c r="L264" s="181">
        <v>864</v>
      </c>
      <c r="M264" s="175">
        <v>2731</v>
      </c>
      <c r="N264" s="180">
        <v>898</v>
      </c>
      <c r="O264" s="180">
        <v>1001</v>
      </c>
      <c r="P264" s="181">
        <v>832</v>
      </c>
    </row>
    <row r="265" spans="1:16" x14ac:dyDescent="0.3">
      <c r="A265" s="178" t="s">
        <v>819</v>
      </c>
      <c r="B265" s="179" t="s">
        <v>569</v>
      </c>
      <c r="C265" s="179" t="s">
        <v>1464</v>
      </c>
      <c r="D265" s="178" t="s">
        <v>588</v>
      </c>
      <c r="E265" s="175">
        <v>2633</v>
      </c>
      <c r="F265" s="180">
        <v>923</v>
      </c>
      <c r="G265" s="180">
        <v>1437</v>
      </c>
      <c r="H265" s="181">
        <v>273</v>
      </c>
      <c r="I265" s="175">
        <v>2602</v>
      </c>
      <c r="J265" s="180">
        <v>939</v>
      </c>
      <c r="K265" s="180">
        <v>1423</v>
      </c>
      <c r="L265" s="181">
        <v>240</v>
      </c>
      <c r="M265" s="175">
        <v>2780</v>
      </c>
      <c r="N265" s="180">
        <v>1003</v>
      </c>
      <c r="O265" s="180">
        <v>1513</v>
      </c>
      <c r="P265" s="181">
        <v>264</v>
      </c>
    </row>
    <row r="266" spans="1:16" x14ac:dyDescent="0.3">
      <c r="A266" s="178" t="s">
        <v>711</v>
      </c>
      <c r="B266" s="179" t="s">
        <v>569</v>
      </c>
      <c r="C266" s="179" t="s">
        <v>1465</v>
      </c>
      <c r="D266" s="178" t="s">
        <v>490</v>
      </c>
      <c r="E266" s="175">
        <v>2619</v>
      </c>
      <c r="F266" s="180">
        <v>1134</v>
      </c>
      <c r="G266" s="180">
        <v>906</v>
      </c>
      <c r="H266" s="181">
        <v>579</v>
      </c>
      <c r="I266" s="175">
        <v>2454</v>
      </c>
      <c r="J266" s="180">
        <v>986</v>
      </c>
      <c r="K266" s="180">
        <v>915</v>
      </c>
      <c r="L266" s="181">
        <v>553</v>
      </c>
      <c r="M266" s="175">
        <v>2704</v>
      </c>
      <c r="N266" s="180">
        <v>1264</v>
      </c>
      <c r="O266" s="180">
        <v>925</v>
      </c>
      <c r="P266" s="181">
        <v>515</v>
      </c>
    </row>
    <row r="267" spans="1:16" x14ac:dyDescent="0.3">
      <c r="A267" s="178" t="s">
        <v>568</v>
      </c>
      <c r="B267" s="179" t="s">
        <v>569</v>
      </c>
      <c r="C267" s="179" t="s">
        <v>1466</v>
      </c>
      <c r="D267" s="178" t="s">
        <v>591</v>
      </c>
      <c r="E267" s="175">
        <v>2297</v>
      </c>
      <c r="F267" s="180">
        <v>374</v>
      </c>
      <c r="G267" s="180">
        <v>1096</v>
      </c>
      <c r="H267" s="181">
        <v>827</v>
      </c>
      <c r="I267" s="175">
        <v>2292</v>
      </c>
      <c r="J267" s="180">
        <v>357</v>
      </c>
      <c r="K267" s="180">
        <v>1098</v>
      </c>
      <c r="L267" s="181">
        <v>837</v>
      </c>
      <c r="M267" s="175">
        <v>2720</v>
      </c>
      <c r="N267" s="180">
        <v>770</v>
      </c>
      <c r="O267" s="180">
        <v>1127</v>
      </c>
      <c r="P267" s="181">
        <v>823</v>
      </c>
    </row>
    <row r="268" spans="1:16" x14ac:dyDescent="0.3">
      <c r="A268" s="178" t="s">
        <v>308</v>
      </c>
      <c r="B268" s="179" t="s">
        <v>569</v>
      </c>
      <c r="C268" s="179" t="s">
        <v>1467</v>
      </c>
      <c r="D268" s="178" t="s">
        <v>646</v>
      </c>
      <c r="E268" s="175">
        <v>2637</v>
      </c>
      <c r="F268" s="180">
        <v>490</v>
      </c>
      <c r="G268" s="180">
        <v>1728</v>
      </c>
      <c r="H268" s="181">
        <v>419</v>
      </c>
      <c r="I268" s="175">
        <v>2711</v>
      </c>
      <c r="J268" s="180">
        <v>504</v>
      </c>
      <c r="K268" s="180">
        <v>1775</v>
      </c>
      <c r="L268" s="181">
        <v>432</v>
      </c>
      <c r="M268" s="175">
        <v>2728</v>
      </c>
      <c r="N268" s="180">
        <v>508</v>
      </c>
      <c r="O268" s="180">
        <v>1788</v>
      </c>
      <c r="P268" s="181">
        <v>432</v>
      </c>
    </row>
    <row r="269" spans="1:16" x14ac:dyDescent="0.3">
      <c r="A269" s="178" t="s">
        <v>680</v>
      </c>
      <c r="B269" s="179" t="s">
        <v>748</v>
      </c>
      <c r="C269" s="179" t="s">
        <v>1468</v>
      </c>
      <c r="D269" s="178" t="s">
        <v>750</v>
      </c>
      <c r="E269" s="175">
        <v>2746</v>
      </c>
      <c r="F269" s="180">
        <v>455</v>
      </c>
      <c r="G269" s="180">
        <v>1918</v>
      </c>
      <c r="H269" s="181">
        <v>373</v>
      </c>
      <c r="I269" s="175">
        <v>2739</v>
      </c>
      <c r="J269" s="180">
        <v>436</v>
      </c>
      <c r="K269" s="180">
        <v>1936</v>
      </c>
      <c r="L269" s="181">
        <v>367</v>
      </c>
      <c r="M269" s="175">
        <v>2732</v>
      </c>
      <c r="N269" s="180">
        <v>446</v>
      </c>
      <c r="O269" s="180">
        <v>1912</v>
      </c>
      <c r="P269" s="181">
        <v>374</v>
      </c>
    </row>
    <row r="270" spans="1:16" x14ac:dyDescent="0.3">
      <c r="A270" s="178" t="s">
        <v>792</v>
      </c>
      <c r="B270" s="179" t="s">
        <v>513</v>
      </c>
      <c r="C270" s="179" t="s">
        <v>1469</v>
      </c>
      <c r="D270" s="178" t="s">
        <v>524</v>
      </c>
      <c r="E270" s="175">
        <v>2476</v>
      </c>
      <c r="F270" s="180">
        <v>451</v>
      </c>
      <c r="G270" s="180">
        <v>1740</v>
      </c>
      <c r="H270" s="181">
        <v>285</v>
      </c>
      <c r="I270" s="175">
        <v>2527</v>
      </c>
      <c r="J270" s="180">
        <v>448</v>
      </c>
      <c r="K270" s="180">
        <v>1798</v>
      </c>
      <c r="L270" s="181">
        <v>281</v>
      </c>
      <c r="M270" s="175">
        <v>2705</v>
      </c>
      <c r="N270" s="180">
        <v>549</v>
      </c>
      <c r="O270" s="180">
        <v>1874</v>
      </c>
      <c r="P270" s="181">
        <v>282</v>
      </c>
    </row>
    <row r="271" spans="1:16" x14ac:dyDescent="0.3">
      <c r="A271" s="178" t="s">
        <v>457</v>
      </c>
      <c r="B271" s="179" t="s">
        <v>309</v>
      </c>
      <c r="C271" s="179" t="s">
        <v>1470</v>
      </c>
      <c r="D271" s="178" t="s">
        <v>362</v>
      </c>
      <c r="E271" s="175">
        <v>2775</v>
      </c>
      <c r="F271" s="180">
        <v>922</v>
      </c>
      <c r="G271" s="180">
        <v>1052</v>
      </c>
      <c r="H271" s="181">
        <v>801</v>
      </c>
      <c r="I271" s="175">
        <v>2707</v>
      </c>
      <c r="J271" s="180">
        <v>865</v>
      </c>
      <c r="K271" s="180">
        <v>1020</v>
      </c>
      <c r="L271" s="181">
        <v>822</v>
      </c>
      <c r="M271" s="175">
        <v>2707</v>
      </c>
      <c r="N271" s="180">
        <v>845</v>
      </c>
      <c r="O271" s="180">
        <v>1025</v>
      </c>
      <c r="P271" s="181">
        <v>837</v>
      </c>
    </row>
    <row r="272" spans="1:16" x14ac:dyDescent="0.3">
      <c r="A272" s="178" t="s">
        <v>568</v>
      </c>
      <c r="B272" s="179" t="s">
        <v>506</v>
      </c>
      <c r="C272" s="179" t="s">
        <v>1471</v>
      </c>
      <c r="D272" s="179" t="s">
        <v>1036</v>
      </c>
      <c r="E272" s="175">
        <v>2729</v>
      </c>
      <c r="F272" s="180">
        <v>828</v>
      </c>
      <c r="G272" s="180">
        <v>1341</v>
      </c>
      <c r="H272" s="181">
        <v>560</v>
      </c>
      <c r="I272" s="175">
        <v>2617</v>
      </c>
      <c r="J272" s="180">
        <v>831</v>
      </c>
      <c r="K272" s="180">
        <v>1212</v>
      </c>
      <c r="L272" s="181">
        <v>574</v>
      </c>
      <c r="M272" s="175">
        <v>2684</v>
      </c>
      <c r="N272" s="180">
        <v>836</v>
      </c>
      <c r="O272" s="180">
        <v>1244</v>
      </c>
      <c r="P272" s="181">
        <v>604</v>
      </c>
    </row>
    <row r="273" spans="1:16" x14ac:dyDescent="0.3">
      <c r="A273" s="178" t="s">
        <v>762</v>
      </c>
      <c r="B273" s="179" t="s">
        <v>793</v>
      </c>
      <c r="C273" s="179" t="s">
        <v>1472</v>
      </c>
      <c r="D273" s="178" t="s">
        <v>797</v>
      </c>
      <c r="E273" s="175">
        <v>2606</v>
      </c>
      <c r="F273" s="180">
        <v>964</v>
      </c>
      <c r="G273" s="180">
        <v>1140</v>
      </c>
      <c r="H273" s="181">
        <v>502</v>
      </c>
      <c r="I273" s="175">
        <v>2744</v>
      </c>
      <c r="J273" s="180">
        <v>992</v>
      </c>
      <c r="K273" s="180">
        <v>1241</v>
      </c>
      <c r="L273" s="181">
        <v>511</v>
      </c>
      <c r="M273" s="175">
        <v>2679</v>
      </c>
      <c r="N273" s="180">
        <v>928</v>
      </c>
      <c r="O273" s="180">
        <v>1212</v>
      </c>
      <c r="P273" s="181">
        <v>539</v>
      </c>
    </row>
    <row r="274" spans="1:16" x14ac:dyDescent="0.3">
      <c r="A274" s="178" t="s">
        <v>938</v>
      </c>
      <c r="B274" s="179" t="s">
        <v>135</v>
      </c>
      <c r="C274" s="179" t="s">
        <v>1473</v>
      </c>
      <c r="D274" s="178" t="s">
        <v>453</v>
      </c>
      <c r="E274" s="175">
        <v>2639</v>
      </c>
      <c r="F274" s="180">
        <v>713</v>
      </c>
      <c r="G274" s="180">
        <v>1523</v>
      </c>
      <c r="H274" s="181">
        <v>403</v>
      </c>
      <c r="I274" s="175">
        <v>2595</v>
      </c>
      <c r="J274" s="180">
        <v>709</v>
      </c>
      <c r="K274" s="180">
        <v>1479</v>
      </c>
      <c r="L274" s="181">
        <v>407</v>
      </c>
      <c r="M274" s="175">
        <v>2649</v>
      </c>
      <c r="N274" s="180">
        <v>732</v>
      </c>
      <c r="O274" s="180">
        <v>1498</v>
      </c>
      <c r="P274" s="181">
        <v>419</v>
      </c>
    </row>
    <row r="275" spans="1:16" x14ac:dyDescent="0.3">
      <c r="A275" s="178" t="s">
        <v>938</v>
      </c>
      <c r="B275" s="179" t="s">
        <v>261</v>
      </c>
      <c r="C275" s="179" t="s">
        <v>1474</v>
      </c>
      <c r="D275" s="178" t="s">
        <v>274</v>
      </c>
      <c r="E275" s="175">
        <v>2674</v>
      </c>
      <c r="F275" s="180">
        <v>863</v>
      </c>
      <c r="G275" s="180">
        <v>1288</v>
      </c>
      <c r="H275" s="181">
        <v>523</v>
      </c>
      <c r="I275" s="175">
        <v>2533</v>
      </c>
      <c r="J275" s="180">
        <v>858</v>
      </c>
      <c r="K275" s="180">
        <v>1126</v>
      </c>
      <c r="L275" s="181">
        <v>549</v>
      </c>
      <c r="M275" s="175">
        <v>2622</v>
      </c>
      <c r="N275" s="180">
        <v>870</v>
      </c>
      <c r="O275" s="180">
        <v>1211</v>
      </c>
      <c r="P275" s="181">
        <v>541</v>
      </c>
    </row>
    <row r="276" spans="1:16" x14ac:dyDescent="0.3">
      <c r="A276" s="178" t="s">
        <v>107</v>
      </c>
      <c r="B276" s="179" t="s">
        <v>569</v>
      </c>
      <c r="C276" s="179" t="s">
        <v>1475</v>
      </c>
      <c r="D276" s="178" t="s">
        <v>648</v>
      </c>
      <c r="E276" s="175">
        <v>2542</v>
      </c>
      <c r="F276" s="180">
        <v>189</v>
      </c>
      <c r="G276" s="180">
        <v>2208</v>
      </c>
      <c r="H276" s="181">
        <v>145</v>
      </c>
      <c r="I276" s="175">
        <v>2613</v>
      </c>
      <c r="J276" s="180">
        <v>197</v>
      </c>
      <c r="K276" s="180">
        <v>2251</v>
      </c>
      <c r="L276" s="181">
        <v>165</v>
      </c>
      <c r="M276" s="175">
        <v>2622</v>
      </c>
      <c r="N276" s="180">
        <v>191</v>
      </c>
      <c r="O276" s="180">
        <v>2265</v>
      </c>
      <c r="P276" s="181">
        <v>166</v>
      </c>
    </row>
    <row r="277" spans="1:16" x14ac:dyDescent="0.3">
      <c r="A277" s="178" t="s">
        <v>260</v>
      </c>
      <c r="B277" s="179" t="s">
        <v>506</v>
      </c>
      <c r="C277" s="179" t="s">
        <v>1476</v>
      </c>
      <c r="D277" s="178" t="s">
        <v>1032</v>
      </c>
      <c r="E277" s="175">
        <v>2593</v>
      </c>
      <c r="F277" s="180">
        <v>279</v>
      </c>
      <c r="G277" s="180">
        <v>1791</v>
      </c>
      <c r="H277" s="181">
        <v>523</v>
      </c>
      <c r="I277" s="175">
        <v>2604</v>
      </c>
      <c r="J277" s="180">
        <v>295</v>
      </c>
      <c r="K277" s="180">
        <v>1786</v>
      </c>
      <c r="L277" s="181">
        <v>523</v>
      </c>
      <c r="M277" s="175">
        <v>2604</v>
      </c>
      <c r="N277" s="180">
        <v>287</v>
      </c>
      <c r="O277" s="180">
        <v>1803</v>
      </c>
      <c r="P277" s="181">
        <v>514</v>
      </c>
    </row>
    <row r="278" spans="1:16" x14ac:dyDescent="0.3">
      <c r="A278" s="178" t="s">
        <v>1149</v>
      </c>
      <c r="B278" s="179" t="s">
        <v>793</v>
      </c>
      <c r="C278" s="179" t="s">
        <v>1477</v>
      </c>
      <c r="D278" s="178" t="s">
        <v>798</v>
      </c>
      <c r="E278" s="175">
        <v>2668</v>
      </c>
      <c r="F278" s="180">
        <v>1022</v>
      </c>
      <c r="G278" s="180">
        <v>1469</v>
      </c>
      <c r="H278" s="181">
        <v>177</v>
      </c>
      <c r="I278" s="175">
        <v>2674</v>
      </c>
      <c r="J278" s="180">
        <v>1016</v>
      </c>
      <c r="K278" s="180">
        <v>1502</v>
      </c>
      <c r="L278" s="181">
        <v>156</v>
      </c>
      <c r="M278" s="175">
        <v>2627</v>
      </c>
      <c r="N278" s="180">
        <v>1014</v>
      </c>
      <c r="O278" s="180">
        <v>1435</v>
      </c>
      <c r="P278" s="181">
        <v>178</v>
      </c>
    </row>
    <row r="279" spans="1:16" x14ac:dyDescent="0.3">
      <c r="A279" s="178" t="s">
        <v>711</v>
      </c>
      <c r="B279" s="179" t="s">
        <v>108</v>
      </c>
      <c r="C279" s="179" t="s">
        <v>1478</v>
      </c>
      <c r="D279" s="178" t="s">
        <v>182</v>
      </c>
      <c r="E279" s="175">
        <v>2614</v>
      </c>
      <c r="F279" s="180">
        <v>399</v>
      </c>
      <c r="G279" s="180">
        <v>1375</v>
      </c>
      <c r="H279" s="181">
        <v>840</v>
      </c>
      <c r="I279" s="175">
        <v>2628</v>
      </c>
      <c r="J279" s="180">
        <v>411</v>
      </c>
      <c r="K279" s="180">
        <v>1365</v>
      </c>
      <c r="L279" s="181">
        <v>852</v>
      </c>
      <c r="M279" s="175">
        <v>2548</v>
      </c>
      <c r="N279" s="180">
        <v>428</v>
      </c>
      <c r="O279" s="180">
        <v>1303</v>
      </c>
      <c r="P279" s="181">
        <v>817</v>
      </c>
    </row>
    <row r="280" spans="1:16" x14ac:dyDescent="0.3">
      <c r="A280" s="178" t="s">
        <v>308</v>
      </c>
      <c r="B280" s="179" t="s">
        <v>108</v>
      </c>
      <c r="C280" s="179" t="s">
        <v>1479</v>
      </c>
      <c r="D280" s="178" t="s">
        <v>158</v>
      </c>
      <c r="E280" s="175">
        <v>2464</v>
      </c>
      <c r="F280" s="180">
        <v>687</v>
      </c>
      <c r="G280" s="180">
        <v>1496</v>
      </c>
      <c r="H280" s="181">
        <v>281</v>
      </c>
      <c r="I280" s="175">
        <v>2473</v>
      </c>
      <c r="J280" s="180">
        <v>727</v>
      </c>
      <c r="K280" s="180">
        <v>1448</v>
      </c>
      <c r="L280" s="181">
        <v>298</v>
      </c>
      <c r="M280" s="175">
        <v>2574</v>
      </c>
      <c r="N280" s="180">
        <v>735</v>
      </c>
      <c r="O280" s="180">
        <v>1546</v>
      </c>
      <c r="P280" s="181">
        <v>293</v>
      </c>
    </row>
    <row r="281" spans="1:16" x14ac:dyDescent="0.3">
      <c r="A281" s="178" t="s">
        <v>1014</v>
      </c>
      <c r="B281" s="179" t="s">
        <v>712</v>
      </c>
      <c r="C281" s="179" t="s">
        <v>1480</v>
      </c>
      <c r="D281" s="178" t="s">
        <v>714</v>
      </c>
      <c r="E281" s="175">
        <v>2555</v>
      </c>
      <c r="F281" s="180">
        <v>333</v>
      </c>
      <c r="G281" s="180">
        <v>1923</v>
      </c>
      <c r="H281" s="181">
        <v>299</v>
      </c>
      <c r="I281" s="175">
        <v>2568</v>
      </c>
      <c r="J281" s="180">
        <v>337</v>
      </c>
      <c r="K281" s="180">
        <v>1874</v>
      </c>
      <c r="L281" s="181">
        <v>357</v>
      </c>
      <c r="M281" s="175">
        <v>2573</v>
      </c>
      <c r="N281" s="180">
        <v>325</v>
      </c>
      <c r="O281" s="180">
        <v>1886</v>
      </c>
      <c r="P281" s="181">
        <v>362</v>
      </c>
    </row>
    <row r="282" spans="1:16" x14ac:dyDescent="0.3">
      <c r="A282" s="178" t="s">
        <v>924</v>
      </c>
      <c r="B282" s="179" t="s">
        <v>108</v>
      </c>
      <c r="C282" s="179" t="s">
        <v>1481</v>
      </c>
      <c r="D282" s="178" t="s">
        <v>170</v>
      </c>
      <c r="E282" s="175">
        <v>2549</v>
      </c>
      <c r="F282" s="180">
        <v>236</v>
      </c>
      <c r="G282" s="180">
        <v>1750</v>
      </c>
      <c r="H282" s="181">
        <v>563</v>
      </c>
      <c r="I282" s="175">
        <v>2543</v>
      </c>
      <c r="J282" s="180">
        <v>237</v>
      </c>
      <c r="K282" s="180">
        <v>1749</v>
      </c>
      <c r="L282" s="181">
        <v>557</v>
      </c>
      <c r="M282" s="175">
        <v>2569</v>
      </c>
      <c r="N282" s="180">
        <v>234</v>
      </c>
      <c r="O282" s="180">
        <v>1773</v>
      </c>
      <c r="P282" s="181">
        <v>562</v>
      </c>
    </row>
    <row r="283" spans="1:16" x14ac:dyDescent="0.3">
      <c r="A283" s="178" t="s">
        <v>792</v>
      </c>
      <c r="B283" s="179" t="s">
        <v>569</v>
      </c>
      <c r="C283" s="179" t="s">
        <v>1482</v>
      </c>
      <c r="D283" s="178" t="s">
        <v>595</v>
      </c>
      <c r="E283" s="175">
        <v>2495</v>
      </c>
      <c r="F283" s="180">
        <v>672</v>
      </c>
      <c r="G283" s="180">
        <v>1448</v>
      </c>
      <c r="H283" s="181">
        <v>375</v>
      </c>
      <c r="I283" s="175">
        <v>2587</v>
      </c>
      <c r="J283" s="180">
        <v>665</v>
      </c>
      <c r="K283" s="180">
        <v>1509</v>
      </c>
      <c r="L283" s="181">
        <v>413</v>
      </c>
      <c r="M283" s="175">
        <v>2511</v>
      </c>
      <c r="N283" s="180">
        <v>654</v>
      </c>
      <c r="O283" s="180">
        <v>1470</v>
      </c>
      <c r="P283" s="181">
        <v>387</v>
      </c>
    </row>
    <row r="284" spans="1:16" x14ac:dyDescent="0.3">
      <c r="A284" s="178" t="s">
        <v>938</v>
      </c>
      <c r="B284" s="179" t="s">
        <v>569</v>
      </c>
      <c r="C284" s="179" t="s">
        <v>1483</v>
      </c>
      <c r="D284" s="178" t="s">
        <v>674</v>
      </c>
      <c r="E284" s="175">
        <v>2495</v>
      </c>
      <c r="F284" s="180">
        <v>766</v>
      </c>
      <c r="G284" s="180">
        <v>965</v>
      </c>
      <c r="H284" s="181">
        <v>764</v>
      </c>
      <c r="I284" s="175">
        <v>2473</v>
      </c>
      <c r="J284" s="180">
        <v>753</v>
      </c>
      <c r="K284" s="180">
        <v>928</v>
      </c>
      <c r="L284" s="181">
        <v>792</v>
      </c>
      <c r="M284" s="175">
        <v>2497</v>
      </c>
      <c r="N284" s="180">
        <v>748</v>
      </c>
      <c r="O284" s="180">
        <v>970</v>
      </c>
      <c r="P284" s="181">
        <v>779</v>
      </c>
    </row>
    <row r="285" spans="1:16" x14ac:dyDescent="0.3">
      <c r="A285" s="178" t="s">
        <v>938</v>
      </c>
      <c r="B285" s="179" t="s">
        <v>569</v>
      </c>
      <c r="C285" s="179" t="s">
        <v>1484</v>
      </c>
      <c r="D285" s="178" t="s">
        <v>634</v>
      </c>
      <c r="E285" s="175">
        <v>2423</v>
      </c>
      <c r="F285" s="180">
        <v>630</v>
      </c>
      <c r="G285" s="180">
        <v>862</v>
      </c>
      <c r="H285" s="181">
        <v>931</v>
      </c>
      <c r="I285" s="175">
        <v>2480</v>
      </c>
      <c r="J285" s="180">
        <v>637</v>
      </c>
      <c r="K285" s="180">
        <v>881</v>
      </c>
      <c r="L285" s="181">
        <v>962</v>
      </c>
      <c r="M285" s="175">
        <v>2495</v>
      </c>
      <c r="N285" s="180">
        <v>619</v>
      </c>
      <c r="O285" s="180">
        <v>902</v>
      </c>
      <c r="P285" s="181">
        <v>974</v>
      </c>
    </row>
    <row r="286" spans="1:16" x14ac:dyDescent="0.3">
      <c r="A286" s="178" t="s">
        <v>1038</v>
      </c>
      <c r="B286" s="179" t="s">
        <v>763</v>
      </c>
      <c r="C286" s="179" t="s">
        <v>1485</v>
      </c>
      <c r="D286" s="178" t="s">
        <v>791</v>
      </c>
      <c r="E286" s="175">
        <v>2453</v>
      </c>
      <c r="F286" s="180">
        <v>423</v>
      </c>
      <c r="G286" s="180">
        <v>1364</v>
      </c>
      <c r="H286" s="181">
        <v>666</v>
      </c>
      <c r="I286" s="175">
        <v>2461</v>
      </c>
      <c r="J286" s="180">
        <v>431</v>
      </c>
      <c r="K286" s="180">
        <v>1379</v>
      </c>
      <c r="L286" s="181">
        <v>651</v>
      </c>
      <c r="M286" s="175">
        <v>2467</v>
      </c>
      <c r="N286" s="180">
        <v>419</v>
      </c>
      <c r="O286" s="180">
        <v>1386</v>
      </c>
      <c r="P286" s="181">
        <v>662</v>
      </c>
    </row>
    <row r="287" spans="1:16" x14ac:dyDescent="0.3">
      <c r="A287" s="178" t="s">
        <v>474</v>
      </c>
      <c r="B287" s="179" t="s">
        <v>272</v>
      </c>
      <c r="C287" s="179" t="s">
        <v>1486</v>
      </c>
      <c r="D287" s="178" t="s">
        <v>545</v>
      </c>
      <c r="E287" s="175">
        <v>2526</v>
      </c>
      <c r="F287" s="180">
        <v>372</v>
      </c>
      <c r="G287" s="180">
        <v>1547</v>
      </c>
      <c r="H287" s="181">
        <v>607</v>
      </c>
      <c r="I287" s="175">
        <v>2515</v>
      </c>
      <c r="J287" s="180">
        <v>369</v>
      </c>
      <c r="K287" s="180">
        <v>1530</v>
      </c>
      <c r="L287" s="181">
        <v>616</v>
      </c>
      <c r="M287" s="175">
        <v>2392</v>
      </c>
      <c r="N287" s="180">
        <v>336</v>
      </c>
      <c r="O287" s="180">
        <v>1470</v>
      </c>
      <c r="P287" s="181">
        <v>586</v>
      </c>
    </row>
    <row r="288" spans="1:16" x14ac:dyDescent="0.3">
      <c r="A288" s="178" t="s">
        <v>107</v>
      </c>
      <c r="B288" s="179" t="s">
        <v>569</v>
      </c>
      <c r="C288" s="179" t="s">
        <v>1487</v>
      </c>
      <c r="D288" s="178" t="s">
        <v>592</v>
      </c>
      <c r="E288" s="175">
        <v>2304</v>
      </c>
      <c r="F288" s="180">
        <v>526</v>
      </c>
      <c r="G288" s="180">
        <v>1091</v>
      </c>
      <c r="H288" s="181">
        <v>687</v>
      </c>
      <c r="I288" s="175">
        <v>2387</v>
      </c>
      <c r="J288" s="180">
        <v>533</v>
      </c>
      <c r="K288" s="180">
        <v>1175</v>
      </c>
      <c r="L288" s="181">
        <v>679</v>
      </c>
      <c r="M288" s="175">
        <v>2410</v>
      </c>
      <c r="N288" s="180">
        <v>538</v>
      </c>
      <c r="O288" s="180">
        <v>1195</v>
      </c>
      <c r="P288" s="181">
        <v>677</v>
      </c>
    </row>
    <row r="289" spans="1:16" x14ac:dyDescent="0.3">
      <c r="A289" s="178" t="s">
        <v>107</v>
      </c>
      <c r="B289" s="179" t="s">
        <v>272</v>
      </c>
      <c r="C289" s="179" t="s">
        <v>1488</v>
      </c>
      <c r="D289" s="178" t="s">
        <v>541</v>
      </c>
      <c r="E289" s="175">
        <v>2349</v>
      </c>
      <c r="F289" s="180">
        <v>189</v>
      </c>
      <c r="G289" s="180">
        <v>1934</v>
      </c>
      <c r="H289" s="181">
        <v>226</v>
      </c>
      <c r="I289" s="175">
        <v>2344</v>
      </c>
      <c r="J289" s="180">
        <v>188</v>
      </c>
      <c r="K289" s="180">
        <v>1934</v>
      </c>
      <c r="L289" s="181">
        <v>222</v>
      </c>
      <c r="M289" s="175">
        <v>2398</v>
      </c>
      <c r="N289" s="180">
        <v>198</v>
      </c>
      <c r="O289" s="180">
        <v>1981</v>
      </c>
      <c r="P289" s="181">
        <v>219</v>
      </c>
    </row>
    <row r="290" spans="1:16" x14ac:dyDescent="0.3">
      <c r="A290" s="178" t="s">
        <v>1122</v>
      </c>
      <c r="B290" s="179" t="s">
        <v>135</v>
      </c>
      <c r="C290" s="179" t="s">
        <v>1489</v>
      </c>
      <c r="D290" s="178" t="s">
        <v>450</v>
      </c>
      <c r="E290" s="175">
        <v>2303</v>
      </c>
      <c r="F290" s="180">
        <v>359</v>
      </c>
      <c r="G290" s="180">
        <v>1408</v>
      </c>
      <c r="H290" s="181">
        <v>536</v>
      </c>
      <c r="I290" s="175">
        <v>2154</v>
      </c>
      <c r="J290" s="180">
        <v>362</v>
      </c>
      <c r="K290" s="180">
        <v>1252</v>
      </c>
      <c r="L290" s="181">
        <v>540</v>
      </c>
      <c r="M290" s="175">
        <v>2398</v>
      </c>
      <c r="N290" s="180">
        <v>531</v>
      </c>
      <c r="O290" s="180">
        <v>1325</v>
      </c>
      <c r="P290" s="181">
        <v>542</v>
      </c>
    </row>
    <row r="291" spans="1:16" x14ac:dyDescent="0.3">
      <c r="A291" s="178" t="s">
        <v>568</v>
      </c>
      <c r="B291" s="179" t="s">
        <v>475</v>
      </c>
      <c r="C291" s="179" t="s">
        <v>1490</v>
      </c>
      <c r="D291" s="178" t="s">
        <v>497</v>
      </c>
      <c r="E291" s="175">
        <v>2175</v>
      </c>
      <c r="F291" s="180">
        <v>1040</v>
      </c>
      <c r="G291" s="180">
        <v>657</v>
      </c>
      <c r="H291" s="181">
        <v>478</v>
      </c>
      <c r="I291" s="175">
        <v>2222</v>
      </c>
      <c r="J291" s="180">
        <v>1026</v>
      </c>
      <c r="K291" s="180">
        <v>697</v>
      </c>
      <c r="L291" s="181">
        <v>499</v>
      </c>
      <c r="M291" s="175">
        <v>2402</v>
      </c>
      <c r="N291" s="180">
        <v>1194</v>
      </c>
      <c r="O291" s="180">
        <v>700</v>
      </c>
      <c r="P291" s="181">
        <v>508</v>
      </c>
    </row>
    <row r="292" spans="1:16" x14ac:dyDescent="0.3">
      <c r="A292" s="178" t="s">
        <v>107</v>
      </c>
      <c r="B292" s="179" t="s">
        <v>712</v>
      </c>
      <c r="C292" s="179" t="s">
        <v>1491</v>
      </c>
      <c r="D292" s="178" t="s">
        <v>736</v>
      </c>
      <c r="E292" s="175">
        <v>2463</v>
      </c>
      <c r="F292" s="180">
        <v>382</v>
      </c>
      <c r="G292" s="180">
        <v>1505</v>
      </c>
      <c r="H292" s="181">
        <v>576</v>
      </c>
      <c r="I292" s="175">
        <v>2414</v>
      </c>
      <c r="J292" s="180">
        <v>358</v>
      </c>
      <c r="K292" s="180">
        <v>1468</v>
      </c>
      <c r="L292" s="181">
        <v>588</v>
      </c>
      <c r="M292" s="175">
        <v>2400</v>
      </c>
      <c r="N292" s="180">
        <v>364</v>
      </c>
      <c r="O292" s="180">
        <v>1441</v>
      </c>
      <c r="P292" s="181">
        <v>595</v>
      </c>
    </row>
    <row r="293" spans="1:16" x14ac:dyDescent="0.3">
      <c r="A293" s="178" t="s">
        <v>107</v>
      </c>
      <c r="B293" s="179" t="s">
        <v>506</v>
      </c>
      <c r="C293" s="179" t="s">
        <v>1492</v>
      </c>
      <c r="D293" s="178" t="s">
        <v>1033</v>
      </c>
      <c r="E293" s="175">
        <v>2432</v>
      </c>
      <c r="F293" s="180">
        <v>535</v>
      </c>
      <c r="G293" s="180">
        <v>1215</v>
      </c>
      <c r="H293" s="181">
        <v>682</v>
      </c>
      <c r="I293" s="175">
        <v>2411</v>
      </c>
      <c r="J293" s="180">
        <v>539</v>
      </c>
      <c r="K293" s="180">
        <v>1182</v>
      </c>
      <c r="L293" s="181">
        <v>690</v>
      </c>
      <c r="M293" s="175">
        <v>2369</v>
      </c>
      <c r="N293" s="180">
        <v>542</v>
      </c>
      <c r="O293" s="180">
        <v>1157</v>
      </c>
      <c r="P293" s="181">
        <v>670</v>
      </c>
    </row>
    <row r="294" spans="1:16" x14ac:dyDescent="0.3">
      <c r="A294" s="178" t="s">
        <v>107</v>
      </c>
      <c r="B294" s="179" t="s">
        <v>569</v>
      </c>
      <c r="C294" s="179" t="s">
        <v>1493</v>
      </c>
      <c r="D294" s="178" t="s">
        <v>640</v>
      </c>
      <c r="E294" s="175">
        <v>2382</v>
      </c>
      <c r="F294" s="180">
        <v>498</v>
      </c>
      <c r="G294" s="180">
        <v>1181</v>
      </c>
      <c r="H294" s="181">
        <v>703</v>
      </c>
      <c r="I294" s="175">
        <v>2413</v>
      </c>
      <c r="J294" s="180">
        <v>500</v>
      </c>
      <c r="K294" s="180">
        <v>1171</v>
      </c>
      <c r="L294" s="181">
        <v>742</v>
      </c>
      <c r="M294" s="175">
        <v>2371</v>
      </c>
      <c r="N294" s="180">
        <v>492</v>
      </c>
      <c r="O294" s="180">
        <v>1137</v>
      </c>
      <c r="P294" s="181">
        <v>742</v>
      </c>
    </row>
    <row r="295" spans="1:16" x14ac:dyDescent="0.3">
      <c r="A295" s="178" t="s">
        <v>474</v>
      </c>
      <c r="B295" s="179" t="s">
        <v>874</v>
      </c>
      <c r="C295" s="179" t="s">
        <v>1494</v>
      </c>
      <c r="D295" s="178" t="s">
        <v>889</v>
      </c>
      <c r="E295" s="175">
        <v>2325</v>
      </c>
      <c r="F295" s="180">
        <v>507</v>
      </c>
      <c r="G295" s="180">
        <v>902</v>
      </c>
      <c r="H295" s="181">
        <v>916</v>
      </c>
      <c r="I295" s="175">
        <v>2306</v>
      </c>
      <c r="J295" s="180">
        <v>503</v>
      </c>
      <c r="K295" s="180">
        <v>877</v>
      </c>
      <c r="L295" s="181">
        <v>926</v>
      </c>
      <c r="M295" s="175">
        <v>2347</v>
      </c>
      <c r="N295" s="180">
        <v>514</v>
      </c>
      <c r="O295" s="180">
        <v>910</v>
      </c>
      <c r="P295" s="181">
        <v>923</v>
      </c>
    </row>
    <row r="296" spans="1:16" x14ac:dyDescent="0.3">
      <c r="A296" s="178" t="s">
        <v>1014</v>
      </c>
      <c r="B296" s="179" t="s">
        <v>569</v>
      </c>
      <c r="C296" s="179" t="s">
        <v>1495</v>
      </c>
      <c r="D296" s="178" t="s">
        <v>582</v>
      </c>
      <c r="E296" s="175">
        <v>2168</v>
      </c>
      <c r="F296" s="180">
        <v>749</v>
      </c>
      <c r="G296" s="180">
        <v>786</v>
      </c>
      <c r="H296" s="181">
        <v>633</v>
      </c>
      <c r="I296" s="175">
        <v>2177</v>
      </c>
      <c r="J296" s="180">
        <v>747</v>
      </c>
      <c r="K296" s="180">
        <v>799</v>
      </c>
      <c r="L296" s="181">
        <v>631</v>
      </c>
      <c r="M296" s="175">
        <v>2371</v>
      </c>
      <c r="N296" s="180">
        <v>923</v>
      </c>
      <c r="O296" s="180">
        <v>791</v>
      </c>
      <c r="P296" s="181">
        <v>657</v>
      </c>
    </row>
    <row r="297" spans="1:16" x14ac:dyDescent="0.3">
      <c r="A297" s="178" t="s">
        <v>1014</v>
      </c>
      <c r="B297" s="179" t="s">
        <v>793</v>
      </c>
      <c r="C297" s="179" t="s">
        <v>1496</v>
      </c>
      <c r="D297" s="178" t="s">
        <v>818</v>
      </c>
      <c r="E297" s="175">
        <v>2251</v>
      </c>
      <c r="F297" s="180">
        <v>715</v>
      </c>
      <c r="G297" s="180">
        <v>1205</v>
      </c>
      <c r="H297" s="181">
        <v>331</v>
      </c>
      <c r="I297" s="175">
        <v>2245</v>
      </c>
      <c r="J297" s="180">
        <v>735</v>
      </c>
      <c r="K297" s="180">
        <v>1170</v>
      </c>
      <c r="L297" s="181">
        <v>340</v>
      </c>
      <c r="M297" s="175">
        <v>2352</v>
      </c>
      <c r="N297" s="180">
        <v>759</v>
      </c>
      <c r="O297" s="180">
        <v>1241</v>
      </c>
      <c r="P297" s="181">
        <v>352</v>
      </c>
    </row>
    <row r="298" spans="1:16" x14ac:dyDescent="0.3">
      <c r="A298" s="178" t="s">
        <v>938</v>
      </c>
      <c r="B298" s="179" t="s">
        <v>108</v>
      </c>
      <c r="C298" s="179" t="s">
        <v>1497</v>
      </c>
      <c r="D298" s="178" t="s">
        <v>156</v>
      </c>
      <c r="E298" s="175">
        <v>2321</v>
      </c>
      <c r="F298" s="180">
        <v>506</v>
      </c>
      <c r="G298" s="180">
        <v>1537</v>
      </c>
      <c r="H298" s="181">
        <v>278</v>
      </c>
      <c r="I298" s="175">
        <v>2333</v>
      </c>
      <c r="J298" s="180">
        <v>507</v>
      </c>
      <c r="K298" s="180">
        <v>1535</v>
      </c>
      <c r="L298" s="181">
        <v>291</v>
      </c>
      <c r="M298" s="175">
        <v>2345</v>
      </c>
      <c r="N298" s="180">
        <v>491</v>
      </c>
      <c r="O298" s="180">
        <v>1550</v>
      </c>
      <c r="P298" s="181">
        <v>304</v>
      </c>
    </row>
    <row r="299" spans="1:16" x14ac:dyDescent="0.3">
      <c r="A299" s="178" t="s">
        <v>107</v>
      </c>
      <c r="B299" s="179" t="s">
        <v>1123</v>
      </c>
      <c r="C299" s="179" t="s">
        <v>1498</v>
      </c>
      <c r="D299" s="178" t="s">
        <v>1124</v>
      </c>
      <c r="E299" s="175">
        <v>1924</v>
      </c>
      <c r="F299" s="180">
        <v>521</v>
      </c>
      <c r="G299" s="180">
        <v>669</v>
      </c>
      <c r="H299" s="181">
        <v>734</v>
      </c>
      <c r="I299" s="175">
        <v>2201</v>
      </c>
      <c r="J299" s="180">
        <v>751</v>
      </c>
      <c r="K299" s="180">
        <v>675</v>
      </c>
      <c r="L299" s="181">
        <v>775</v>
      </c>
      <c r="M299" s="175">
        <v>2295</v>
      </c>
      <c r="N299" s="180">
        <v>876</v>
      </c>
      <c r="O299" s="180">
        <v>664</v>
      </c>
      <c r="P299" s="181">
        <v>755</v>
      </c>
    </row>
    <row r="300" spans="1:16" x14ac:dyDescent="0.3">
      <c r="A300" s="178" t="s">
        <v>1085</v>
      </c>
      <c r="B300" s="179" t="s">
        <v>181</v>
      </c>
      <c r="C300" s="179" t="s">
        <v>1499</v>
      </c>
      <c r="D300" s="178" t="s">
        <v>871</v>
      </c>
      <c r="E300" s="175">
        <v>1891</v>
      </c>
      <c r="F300" s="180">
        <v>463</v>
      </c>
      <c r="G300" s="180">
        <v>936</v>
      </c>
      <c r="H300" s="181">
        <v>492</v>
      </c>
      <c r="I300" s="175">
        <v>2203</v>
      </c>
      <c r="J300" s="180">
        <v>763</v>
      </c>
      <c r="K300" s="180">
        <v>926</v>
      </c>
      <c r="L300" s="181">
        <v>514</v>
      </c>
      <c r="M300" s="175">
        <v>2293</v>
      </c>
      <c r="N300" s="180">
        <v>907</v>
      </c>
      <c r="O300" s="180">
        <v>894</v>
      </c>
      <c r="P300" s="181">
        <v>492</v>
      </c>
    </row>
    <row r="301" spans="1:16" x14ac:dyDescent="0.3">
      <c r="A301" s="178" t="s">
        <v>711</v>
      </c>
      <c r="B301" s="179" t="s">
        <v>513</v>
      </c>
      <c r="C301" s="179" t="s">
        <v>1500</v>
      </c>
      <c r="D301" s="178" t="s">
        <v>522</v>
      </c>
      <c r="E301" s="175">
        <v>2345</v>
      </c>
      <c r="F301" s="180">
        <v>458</v>
      </c>
      <c r="G301" s="180">
        <v>1373</v>
      </c>
      <c r="H301" s="181">
        <v>514</v>
      </c>
      <c r="I301" s="175">
        <v>2344</v>
      </c>
      <c r="J301" s="180">
        <v>453</v>
      </c>
      <c r="K301" s="180">
        <v>1384</v>
      </c>
      <c r="L301" s="181">
        <v>507</v>
      </c>
      <c r="M301" s="175">
        <v>2316</v>
      </c>
      <c r="N301" s="180">
        <v>469</v>
      </c>
      <c r="O301" s="180">
        <v>1338</v>
      </c>
      <c r="P301" s="181">
        <v>509</v>
      </c>
    </row>
    <row r="302" spans="1:16" x14ac:dyDescent="0.3">
      <c r="A302" s="178" t="s">
        <v>1187</v>
      </c>
      <c r="B302" s="179" t="s">
        <v>135</v>
      </c>
      <c r="C302" s="179" t="s">
        <v>1501</v>
      </c>
      <c r="D302" s="178" t="s">
        <v>439</v>
      </c>
      <c r="E302" s="175">
        <v>2251</v>
      </c>
      <c r="F302" s="180">
        <v>1143</v>
      </c>
      <c r="G302" s="180">
        <v>679</v>
      </c>
      <c r="H302" s="181">
        <v>429</v>
      </c>
      <c r="I302" s="175">
        <v>2274</v>
      </c>
      <c r="J302" s="180">
        <v>1144</v>
      </c>
      <c r="K302" s="180">
        <v>690</v>
      </c>
      <c r="L302" s="181">
        <v>440</v>
      </c>
      <c r="M302" s="175">
        <v>2292</v>
      </c>
      <c r="N302" s="180">
        <v>1155</v>
      </c>
      <c r="O302" s="180">
        <v>714</v>
      </c>
      <c r="P302" s="181">
        <v>423</v>
      </c>
    </row>
    <row r="303" spans="1:16" x14ac:dyDescent="0.3">
      <c r="A303" s="178" t="s">
        <v>457</v>
      </c>
      <c r="B303" s="179" t="s">
        <v>939</v>
      </c>
      <c r="C303" s="179" t="s">
        <v>1502</v>
      </c>
      <c r="D303" s="178" t="s">
        <v>1003</v>
      </c>
      <c r="E303" s="175">
        <v>2264</v>
      </c>
      <c r="F303" s="180">
        <v>141</v>
      </c>
      <c r="G303" s="180">
        <v>1942</v>
      </c>
      <c r="H303" s="181">
        <v>181</v>
      </c>
      <c r="I303" s="175">
        <v>2292</v>
      </c>
      <c r="J303" s="180">
        <v>140</v>
      </c>
      <c r="K303" s="180">
        <v>1963</v>
      </c>
      <c r="L303" s="181">
        <v>189</v>
      </c>
      <c r="M303" s="175">
        <v>2307</v>
      </c>
      <c r="N303" s="180">
        <v>136</v>
      </c>
      <c r="O303" s="180">
        <v>1974</v>
      </c>
      <c r="P303" s="181">
        <v>197</v>
      </c>
    </row>
    <row r="304" spans="1:16" x14ac:dyDescent="0.3">
      <c r="A304" s="178" t="s">
        <v>107</v>
      </c>
      <c r="B304" s="179" t="s">
        <v>309</v>
      </c>
      <c r="C304" s="179" t="s">
        <v>1503</v>
      </c>
      <c r="D304" s="178" t="s">
        <v>345</v>
      </c>
      <c r="E304" s="175">
        <v>2397</v>
      </c>
      <c r="F304" s="180">
        <v>544</v>
      </c>
      <c r="G304" s="180">
        <v>1492</v>
      </c>
      <c r="H304" s="181">
        <v>361</v>
      </c>
      <c r="I304" s="175">
        <v>2339</v>
      </c>
      <c r="J304" s="180">
        <v>548</v>
      </c>
      <c r="K304" s="180">
        <v>1422</v>
      </c>
      <c r="L304" s="181">
        <v>369</v>
      </c>
      <c r="M304" s="175">
        <v>2302</v>
      </c>
      <c r="N304" s="180">
        <v>556</v>
      </c>
      <c r="O304" s="180">
        <v>1369</v>
      </c>
      <c r="P304" s="181">
        <v>377</v>
      </c>
    </row>
    <row r="305" spans="1:16" x14ac:dyDescent="0.3">
      <c r="A305" s="178" t="s">
        <v>107</v>
      </c>
      <c r="B305" s="179" t="s">
        <v>135</v>
      </c>
      <c r="C305" s="179" t="s">
        <v>1504</v>
      </c>
      <c r="D305" s="178" t="s">
        <v>451</v>
      </c>
      <c r="E305" s="175">
        <v>2384</v>
      </c>
      <c r="F305" s="180">
        <v>312</v>
      </c>
      <c r="G305" s="180">
        <v>1529</v>
      </c>
      <c r="H305" s="181">
        <v>543</v>
      </c>
      <c r="I305" s="175">
        <v>2302</v>
      </c>
      <c r="J305" s="180">
        <v>310</v>
      </c>
      <c r="K305" s="180">
        <v>1442</v>
      </c>
      <c r="L305" s="181">
        <v>550</v>
      </c>
      <c r="M305" s="175">
        <v>2285</v>
      </c>
      <c r="N305" s="180">
        <v>315</v>
      </c>
      <c r="O305" s="180">
        <v>1417</v>
      </c>
      <c r="P305" s="181">
        <v>553</v>
      </c>
    </row>
    <row r="306" spans="1:16" x14ac:dyDescent="0.3">
      <c r="A306" s="178" t="s">
        <v>260</v>
      </c>
      <c r="B306" s="179" t="s">
        <v>135</v>
      </c>
      <c r="C306" s="179" t="s">
        <v>1505</v>
      </c>
      <c r="D306" s="178" t="s">
        <v>433</v>
      </c>
      <c r="E306" s="175">
        <v>2176</v>
      </c>
      <c r="F306" s="180">
        <v>629</v>
      </c>
      <c r="G306" s="180">
        <v>738</v>
      </c>
      <c r="H306" s="181">
        <v>809</v>
      </c>
      <c r="I306" s="175">
        <v>2225</v>
      </c>
      <c r="J306" s="180">
        <v>621</v>
      </c>
      <c r="K306" s="180">
        <v>791</v>
      </c>
      <c r="L306" s="181">
        <v>813</v>
      </c>
      <c r="M306" s="175">
        <v>2279</v>
      </c>
      <c r="N306" s="180">
        <v>656</v>
      </c>
      <c r="O306" s="180">
        <v>803</v>
      </c>
      <c r="P306" s="181">
        <v>820</v>
      </c>
    </row>
    <row r="307" spans="1:16" x14ac:dyDescent="0.3">
      <c r="A307" s="178" t="s">
        <v>429</v>
      </c>
      <c r="B307" s="179" t="s">
        <v>513</v>
      </c>
      <c r="C307" s="179" t="s">
        <v>1506</v>
      </c>
      <c r="D307" s="178" t="s">
        <v>521</v>
      </c>
      <c r="E307" s="175">
        <v>2357</v>
      </c>
      <c r="F307" s="180">
        <v>385</v>
      </c>
      <c r="G307" s="180">
        <v>1461</v>
      </c>
      <c r="H307" s="181">
        <v>511</v>
      </c>
      <c r="I307" s="175">
        <v>2250</v>
      </c>
      <c r="J307" s="180">
        <v>380</v>
      </c>
      <c r="K307" s="180">
        <v>1371</v>
      </c>
      <c r="L307" s="181">
        <v>499</v>
      </c>
      <c r="M307" s="175">
        <v>2265</v>
      </c>
      <c r="N307" s="180">
        <v>379</v>
      </c>
      <c r="O307" s="180">
        <v>1385</v>
      </c>
      <c r="P307" s="181">
        <v>501</v>
      </c>
    </row>
    <row r="308" spans="1:16" x14ac:dyDescent="0.3">
      <c r="A308" s="178" t="s">
        <v>1014</v>
      </c>
      <c r="B308" s="179" t="s">
        <v>1086</v>
      </c>
      <c r="C308" s="179" t="s">
        <v>1507</v>
      </c>
      <c r="D308" s="178" t="s">
        <v>1110</v>
      </c>
      <c r="E308" s="175">
        <v>2254</v>
      </c>
      <c r="F308" s="180">
        <v>750</v>
      </c>
      <c r="G308" s="180">
        <v>1007</v>
      </c>
      <c r="H308" s="181">
        <v>497</v>
      </c>
      <c r="I308" s="175">
        <v>2298</v>
      </c>
      <c r="J308" s="180">
        <v>761</v>
      </c>
      <c r="K308" s="180">
        <v>1013</v>
      </c>
      <c r="L308" s="181">
        <v>524</v>
      </c>
      <c r="M308" s="175">
        <v>2259</v>
      </c>
      <c r="N308" s="180">
        <v>696</v>
      </c>
      <c r="O308" s="180">
        <v>1011</v>
      </c>
      <c r="P308" s="181">
        <v>552</v>
      </c>
    </row>
    <row r="309" spans="1:16" x14ac:dyDescent="0.3">
      <c r="A309" s="178" t="s">
        <v>873</v>
      </c>
      <c r="B309" s="179" t="s">
        <v>475</v>
      </c>
      <c r="C309" s="179" t="s">
        <v>1508</v>
      </c>
      <c r="D309" s="178" t="s">
        <v>495</v>
      </c>
      <c r="E309" s="175">
        <v>2009</v>
      </c>
      <c r="F309" s="180">
        <v>289</v>
      </c>
      <c r="G309" s="180">
        <v>1122</v>
      </c>
      <c r="H309" s="181">
        <v>598</v>
      </c>
      <c r="I309" s="175">
        <v>2025</v>
      </c>
      <c r="J309" s="180">
        <v>292</v>
      </c>
      <c r="K309" s="180">
        <v>1125</v>
      </c>
      <c r="L309" s="181">
        <v>608</v>
      </c>
      <c r="M309" s="175">
        <v>2190</v>
      </c>
      <c r="N309" s="180">
        <v>470</v>
      </c>
      <c r="O309" s="180">
        <v>1111</v>
      </c>
      <c r="P309" s="181">
        <v>609</v>
      </c>
    </row>
    <row r="310" spans="1:16" x14ac:dyDescent="0.3">
      <c r="A310" s="178" t="s">
        <v>474</v>
      </c>
      <c r="B310" s="179" t="s">
        <v>914</v>
      </c>
      <c r="C310" s="179" t="s">
        <v>1509</v>
      </c>
      <c r="D310" s="178" t="s">
        <v>917</v>
      </c>
      <c r="E310" s="175">
        <v>2199</v>
      </c>
      <c r="F310" s="180">
        <v>381</v>
      </c>
      <c r="G310" s="180">
        <v>1123</v>
      </c>
      <c r="H310" s="181">
        <v>695</v>
      </c>
      <c r="I310" s="175">
        <v>2215</v>
      </c>
      <c r="J310" s="180">
        <v>391</v>
      </c>
      <c r="K310" s="180">
        <v>1109</v>
      </c>
      <c r="L310" s="181">
        <v>715</v>
      </c>
      <c r="M310" s="175">
        <v>2166</v>
      </c>
      <c r="N310" s="180">
        <v>382</v>
      </c>
      <c r="O310" s="180">
        <v>1078</v>
      </c>
      <c r="P310" s="181">
        <v>706</v>
      </c>
    </row>
    <row r="311" spans="1:16" x14ac:dyDescent="0.3">
      <c r="A311" s="178" t="s">
        <v>938</v>
      </c>
      <c r="B311" s="179" t="s">
        <v>569</v>
      </c>
      <c r="C311" s="179" t="s">
        <v>1510</v>
      </c>
      <c r="D311" s="178" t="s">
        <v>653</v>
      </c>
      <c r="E311" s="175">
        <v>1959</v>
      </c>
      <c r="F311" s="180">
        <v>632</v>
      </c>
      <c r="G311" s="180">
        <v>676</v>
      </c>
      <c r="H311" s="181">
        <v>651</v>
      </c>
      <c r="I311" s="175">
        <v>1967</v>
      </c>
      <c r="J311" s="180">
        <v>625</v>
      </c>
      <c r="K311" s="180">
        <v>684</v>
      </c>
      <c r="L311" s="181">
        <v>658</v>
      </c>
      <c r="M311" s="175">
        <v>2169</v>
      </c>
      <c r="N311" s="180">
        <v>825</v>
      </c>
      <c r="O311" s="180">
        <v>670</v>
      </c>
      <c r="P311" s="181">
        <v>674</v>
      </c>
    </row>
    <row r="312" spans="1:16" x14ac:dyDescent="0.3">
      <c r="A312" s="178" t="s">
        <v>429</v>
      </c>
      <c r="B312" s="179" t="s">
        <v>235</v>
      </c>
      <c r="C312" s="179" t="s">
        <v>1511</v>
      </c>
      <c r="D312" s="178" t="s">
        <v>251</v>
      </c>
      <c r="E312" s="175">
        <v>2131</v>
      </c>
      <c r="F312" s="180">
        <v>680</v>
      </c>
      <c r="G312" s="180">
        <v>946</v>
      </c>
      <c r="H312" s="181">
        <v>505</v>
      </c>
      <c r="I312" s="175">
        <v>2121</v>
      </c>
      <c r="J312" s="180">
        <v>670</v>
      </c>
      <c r="K312" s="180">
        <v>937</v>
      </c>
      <c r="L312" s="181">
        <v>514</v>
      </c>
      <c r="M312" s="175">
        <v>2178</v>
      </c>
      <c r="N312" s="180">
        <v>677</v>
      </c>
      <c r="O312" s="180">
        <v>961</v>
      </c>
      <c r="P312" s="181">
        <v>540</v>
      </c>
    </row>
    <row r="313" spans="1:16" x14ac:dyDescent="0.3">
      <c r="A313" s="178" t="s">
        <v>938</v>
      </c>
      <c r="B313" s="179" t="s">
        <v>108</v>
      </c>
      <c r="C313" s="179" t="s">
        <v>1512</v>
      </c>
      <c r="D313" s="178" t="s">
        <v>178</v>
      </c>
      <c r="E313" s="175">
        <v>2232</v>
      </c>
      <c r="F313" s="180">
        <v>604</v>
      </c>
      <c r="G313" s="180">
        <v>1058</v>
      </c>
      <c r="H313" s="181">
        <v>570</v>
      </c>
      <c r="I313" s="175">
        <v>2197</v>
      </c>
      <c r="J313" s="180">
        <v>594</v>
      </c>
      <c r="K313" s="180">
        <v>1068</v>
      </c>
      <c r="L313" s="181">
        <v>535</v>
      </c>
      <c r="M313" s="175">
        <v>2130</v>
      </c>
      <c r="N313" s="180">
        <v>604</v>
      </c>
      <c r="O313" s="180">
        <v>999</v>
      </c>
      <c r="P313" s="181">
        <v>527</v>
      </c>
    </row>
    <row r="314" spans="1:16" x14ac:dyDescent="0.3">
      <c r="A314" s="178" t="s">
        <v>308</v>
      </c>
      <c r="B314" s="179" t="s">
        <v>874</v>
      </c>
      <c r="C314" s="179" t="s">
        <v>1513</v>
      </c>
      <c r="D314" s="178" t="s">
        <v>876</v>
      </c>
      <c r="E314" s="175">
        <v>2442</v>
      </c>
      <c r="F314" s="180">
        <v>426</v>
      </c>
      <c r="G314" s="180">
        <v>1525</v>
      </c>
      <c r="H314" s="181">
        <v>491</v>
      </c>
      <c r="I314" s="175">
        <v>2127</v>
      </c>
      <c r="J314" s="180">
        <v>424</v>
      </c>
      <c r="K314" s="180">
        <v>1202</v>
      </c>
      <c r="L314" s="181">
        <v>501</v>
      </c>
      <c r="M314" s="175">
        <v>2149</v>
      </c>
      <c r="N314" s="180">
        <v>420</v>
      </c>
      <c r="O314" s="180">
        <v>1215</v>
      </c>
      <c r="P314" s="181">
        <v>514</v>
      </c>
    </row>
    <row r="315" spans="1:16" x14ac:dyDescent="0.3">
      <c r="A315" s="178" t="s">
        <v>1014</v>
      </c>
      <c r="B315" s="179" t="s">
        <v>914</v>
      </c>
      <c r="C315" s="179" t="s">
        <v>1514</v>
      </c>
      <c r="D315" s="178" t="s">
        <v>923</v>
      </c>
      <c r="E315" s="175">
        <v>2047</v>
      </c>
      <c r="F315" s="180">
        <v>565</v>
      </c>
      <c r="G315" s="180">
        <v>975</v>
      </c>
      <c r="H315" s="181">
        <v>507</v>
      </c>
      <c r="I315" s="175">
        <v>2101</v>
      </c>
      <c r="J315" s="180">
        <v>568</v>
      </c>
      <c r="K315" s="180">
        <v>1033</v>
      </c>
      <c r="L315" s="181">
        <v>500</v>
      </c>
      <c r="M315" s="175">
        <v>2140</v>
      </c>
      <c r="N315" s="180">
        <v>670</v>
      </c>
      <c r="O315" s="180">
        <v>954</v>
      </c>
      <c r="P315" s="181">
        <v>516</v>
      </c>
    </row>
    <row r="316" spans="1:16" x14ac:dyDescent="0.3">
      <c r="A316" s="178" t="s">
        <v>107</v>
      </c>
      <c r="B316" s="179" t="s">
        <v>712</v>
      </c>
      <c r="C316" s="179" t="s">
        <v>1515</v>
      </c>
      <c r="D316" s="178" t="s">
        <v>720</v>
      </c>
      <c r="E316" s="175">
        <v>2102</v>
      </c>
      <c r="F316" s="180">
        <v>347</v>
      </c>
      <c r="G316" s="180">
        <v>869</v>
      </c>
      <c r="H316" s="181">
        <v>886</v>
      </c>
      <c r="I316" s="175">
        <v>2109</v>
      </c>
      <c r="J316" s="180">
        <v>350</v>
      </c>
      <c r="K316" s="180">
        <v>864</v>
      </c>
      <c r="L316" s="181">
        <v>895</v>
      </c>
      <c r="M316" s="175">
        <v>2113</v>
      </c>
      <c r="N316" s="180">
        <v>357</v>
      </c>
      <c r="O316" s="180">
        <v>866</v>
      </c>
      <c r="P316" s="181">
        <v>890</v>
      </c>
    </row>
    <row r="317" spans="1:16" x14ac:dyDescent="0.3">
      <c r="A317" s="178" t="s">
        <v>308</v>
      </c>
      <c r="B317" s="179" t="s">
        <v>108</v>
      </c>
      <c r="C317" s="179" t="s">
        <v>1516</v>
      </c>
      <c r="D317" s="178" t="s">
        <v>189</v>
      </c>
      <c r="E317" s="175">
        <v>1924</v>
      </c>
      <c r="F317" s="180">
        <v>1196</v>
      </c>
      <c r="G317" s="180">
        <v>495</v>
      </c>
      <c r="H317" s="181">
        <v>233</v>
      </c>
      <c r="I317" s="175">
        <v>2069</v>
      </c>
      <c r="J317" s="180">
        <v>1309</v>
      </c>
      <c r="K317" s="180">
        <v>517</v>
      </c>
      <c r="L317" s="181">
        <v>243</v>
      </c>
      <c r="M317" s="175">
        <v>2101</v>
      </c>
      <c r="N317" s="180">
        <v>1385</v>
      </c>
      <c r="O317" s="180">
        <v>467</v>
      </c>
      <c r="P317" s="181">
        <v>249</v>
      </c>
    </row>
    <row r="318" spans="1:16" x14ac:dyDescent="0.3">
      <c r="A318" s="178" t="s">
        <v>260</v>
      </c>
      <c r="B318" s="179" t="s">
        <v>1039</v>
      </c>
      <c r="C318" s="179" t="s">
        <v>1517</v>
      </c>
      <c r="D318" s="178" t="s">
        <v>1059</v>
      </c>
      <c r="E318" s="175">
        <v>1997</v>
      </c>
      <c r="F318" s="180">
        <v>348</v>
      </c>
      <c r="G318" s="180">
        <v>1001</v>
      </c>
      <c r="H318" s="181">
        <v>648</v>
      </c>
      <c r="I318" s="175">
        <v>2024</v>
      </c>
      <c r="J318" s="180">
        <v>348</v>
      </c>
      <c r="K318" s="180">
        <v>1017</v>
      </c>
      <c r="L318" s="181">
        <v>659</v>
      </c>
      <c r="M318" s="175">
        <v>2074</v>
      </c>
      <c r="N318" s="180">
        <v>381</v>
      </c>
      <c r="O318" s="180">
        <v>1045</v>
      </c>
      <c r="P318" s="181">
        <v>648</v>
      </c>
    </row>
    <row r="319" spans="1:16" x14ac:dyDescent="0.3">
      <c r="A319" s="178" t="s">
        <v>568</v>
      </c>
      <c r="B319" s="179" t="s">
        <v>108</v>
      </c>
      <c r="C319" s="179" t="s">
        <v>1518</v>
      </c>
      <c r="D319" s="178" t="s">
        <v>196</v>
      </c>
      <c r="E319" s="175">
        <v>2000</v>
      </c>
      <c r="F319" s="180">
        <v>813</v>
      </c>
      <c r="G319" s="180">
        <v>928</v>
      </c>
      <c r="H319" s="181">
        <v>259</v>
      </c>
      <c r="I319" s="175">
        <v>2046</v>
      </c>
      <c r="J319" s="180">
        <v>813</v>
      </c>
      <c r="K319" s="180">
        <v>964</v>
      </c>
      <c r="L319" s="181">
        <v>269</v>
      </c>
      <c r="M319" s="175">
        <v>2044</v>
      </c>
      <c r="N319" s="180">
        <v>805</v>
      </c>
      <c r="O319" s="180">
        <v>1005</v>
      </c>
      <c r="P319" s="181">
        <v>234</v>
      </c>
    </row>
    <row r="320" spans="1:16" x14ac:dyDescent="0.3">
      <c r="A320" s="178" t="s">
        <v>260</v>
      </c>
      <c r="B320" s="179" t="s">
        <v>272</v>
      </c>
      <c r="C320" s="179" t="s">
        <v>1519</v>
      </c>
      <c r="D320" s="178" t="s">
        <v>557</v>
      </c>
      <c r="E320" s="175">
        <v>2017</v>
      </c>
      <c r="F320" s="180">
        <v>1123</v>
      </c>
      <c r="G320" s="180">
        <v>544</v>
      </c>
      <c r="H320" s="181">
        <v>350</v>
      </c>
      <c r="I320" s="175">
        <v>2113</v>
      </c>
      <c r="J320" s="180">
        <v>1186</v>
      </c>
      <c r="K320" s="180">
        <v>544</v>
      </c>
      <c r="L320" s="181">
        <v>383</v>
      </c>
      <c r="M320" s="175">
        <v>2199</v>
      </c>
      <c r="N320" s="180">
        <v>1141</v>
      </c>
      <c r="O320" s="180">
        <v>532</v>
      </c>
      <c r="P320" s="181">
        <v>526</v>
      </c>
    </row>
    <row r="321" spans="1:16" x14ac:dyDescent="0.3">
      <c r="A321" s="178" t="s">
        <v>568</v>
      </c>
      <c r="B321" s="179" t="s">
        <v>513</v>
      </c>
      <c r="C321" s="179" t="s">
        <v>1520</v>
      </c>
      <c r="D321" s="179" t="s">
        <v>523</v>
      </c>
      <c r="E321" s="175">
        <v>1948</v>
      </c>
      <c r="F321" s="180">
        <v>162</v>
      </c>
      <c r="G321" s="180">
        <v>1585</v>
      </c>
      <c r="H321" s="181">
        <v>201</v>
      </c>
      <c r="I321" s="175">
        <v>1948</v>
      </c>
      <c r="J321" s="180">
        <v>168</v>
      </c>
      <c r="K321" s="180">
        <v>1583</v>
      </c>
      <c r="L321" s="181">
        <v>197</v>
      </c>
      <c r="M321" s="175">
        <v>2055</v>
      </c>
      <c r="N321" s="180">
        <v>322</v>
      </c>
      <c r="O321" s="180">
        <v>1536</v>
      </c>
      <c r="P321" s="181">
        <v>197</v>
      </c>
    </row>
    <row r="322" spans="1:16" x14ac:dyDescent="0.3">
      <c r="A322" s="178" t="s">
        <v>234</v>
      </c>
      <c r="B322" s="179" t="s">
        <v>939</v>
      </c>
      <c r="C322" s="179" t="s">
        <v>1521</v>
      </c>
      <c r="D322" s="178" t="s">
        <v>943</v>
      </c>
      <c r="E322" s="175">
        <v>2190</v>
      </c>
      <c r="F322" s="180">
        <v>694</v>
      </c>
      <c r="G322" s="180">
        <v>1146</v>
      </c>
      <c r="H322" s="181">
        <v>350</v>
      </c>
      <c r="I322" s="175">
        <v>2212</v>
      </c>
      <c r="J322" s="180">
        <v>748</v>
      </c>
      <c r="K322" s="180">
        <v>1101</v>
      </c>
      <c r="L322" s="181">
        <v>363</v>
      </c>
      <c r="M322" s="175">
        <v>2055</v>
      </c>
      <c r="N322" s="180">
        <v>668</v>
      </c>
      <c r="O322" s="180">
        <v>1014</v>
      </c>
      <c r="P322" s="181">
        <v>373</v>
      </c>
    </row>
    <row r="323" spans="1:16" x14ac:dyDescent="0.3">
      <c r="A323" s="178" t="s">
        <v>568</v>
      </c>
      <c r="B323" s="179" t="s">
        <v>135</v>
      </c>
      <c r="C323" s="179" t="s">
        <v>1522</v>
      </c>
      <c r="D323" s="178" t="s">
        <v>449</v>
      </c>
      <c r="E323" s="175">
        <v>1988</v>
      </c>
      <c r="F323" s="180">
        <v>777</v>
      </c>
      <c r="G323" s="180">
        <v>601</v>
      </c>
      <c r="H323" s="181">
        <v>610</v>
      </c>
      <c r="I323" s="175">
        <v>1999</v>
      </c>
      <c r="J323" s="180">
        <v>797</v>
      </c>
      <c r="K323" s="180">
        <v>565</v>
      </c>
      <c r="L323" s="181">
        <v>637</v>
      </c>
      <c r="M323" s="175">
        <v>2037</v>
      </c>
      <c r="N323" s="180">
        <v>805</v>
      </c>
      <c r="O323" s="180">
        <v>598</v>
      </c>
      <c r="P323" s="181">
        <v>634</v>
      </c>
    </row>
    <row r="324" spans="1:16" x14ac:dyDescent="0.3">
      <c r="A324" s="178" t="s">
        <v>711</v>
      </c>
      <c r="B324" s="179" t="s">
        <v>135</v>
      </c>
      <c r="C324" s="179" t="s">
        <v>1523</v>
      </c>
      <c r="D324" s="178" t="s">
        <v>456</v>
      </c>
      <c r="E324" s="175">
        <v>2763</v>
      </c>
      <c r="F324" s="180">
        <v>196</v>
      </c>
      <c r="G324" s="180">
        <v>2205</v>
      </c>
      <c r="H324" s="181">
        <v>362</v>
      </c>
      <c r="I324" s="175">
        <v>1845</v>
      </c>
      <c r="J324" s="180">
        <v>166</v>
      </c>
      <c r="K324" s="180">
        <v>1327</v>
      </c>
      <c r="L324" s="181">
        <v>352</v>
      </c>
      <c r="M324" s="175">
        <v>2039</v>
      </c>
      <c r="N324" s="180">
        <v>375</v>
      </c>
      <c r="O324" s="180">
        <v>1312</v>
      </c>
      <c r="P324" s="181">
        <v>352</v>
      </c>
    </row>
    <row r="325" spans="1:16" x14ac:dyDescent="0.3">
      <c r="A325" s="178" t="s">
        <v>429</v>
      </c>
      <c r="B325" s="179" t="s">
        <v>1039</v>
      </c>
      <c r="C325" s="179" t="s">
        <v>1524</v>
      </c>
      <c r="D325" s="178" t="s">
        <v>1058</v>
      </c>
      <c r="E325" s="175">
        <v>2031</v>
      </c>
      <c r="F325" s="180">
        <v>1297</v>
      </c>
      <c r="G325" s="180">
        <v>77</v>
      </c>
      <c r="H325" s="181">
        <v>657</v>
      </c>
      <c r="I325" s="175">
        <v>1971</v>
      </c>
      <c r="J325" s="180">
        <v>1209</v>
      </c>
      <c r="K325" s="180">
        <v>94</v>
      </c>
      <c r="L325" s="181">
        <v>668</v>
      </c>
      <c r="M325" s="175">
        <v>2036</v>
      </c>
      <c r="N325" s="180">
        <v>1279</v>
      </c>
      <c r="O325" s="180">
        <v>86</v>
      </c>
      <c r="P325" s="181">
        <v>671</v>
      </c>
    </row>
    <row r="326" spans="1:16" x14ac:dyDescent="0.3">
      <c r="A326" s="178" t="s">
        <v>474</v>
      </c>
      <c r="B326" s="179" t="s">
        <v>108</v>
      </c>
      <c r="C326" s="179" t="s">
        <v>1525</v>
      </c>
      <c r="D326" s="178" t="s">
        <v>200</v>
      </c>
      <c r="E326" s="175">
        <v>1864</v>
      </c>
      <c r="F326" s="180">
        <v>610</v>
      </c>
      <c r="G326" s="180">
        <v>900</v>
      </c>
      <c r="H326" s="181">
        <v>354</v>
      </c>
      <c r="I326" s="175">
        <v>1964</v>
      </c>
      <c r="J326" s="180">
        <v>613</v>
      </c>
      <c r="K326" s="180">
        <v>979</v>
      </c>
      <c r="L326" s="181">
        <v>372</v>
      </c>
      <c r="M326" s="175">
        <v>2027</v>
      </c>
      <c r="N326" s="180">
        <v>623</v>
      </c>
      <c r="O326" s="180">
        <v>1030</v>
      </c>
      <c r="P326" s="181">
        <v>374</v>
      </c>
    </row>
    <row r="327" spans="1:16" x14ac:dyDescent="0.3">
      <c r="A327" s="178" t="s">
        <v>873</v>
      </c>
      <c r="B327" s="179" t="s">
        <v>135</v>
      </c>
      <c r="C327" s="179" t="s">
        <v>1526</v>
      </c>
      <c r="D327" s="178" t="s">
        <v>447</v>
      </c>
      <c r="E327" s="175">
        <v>1881</v>
      </c>
      <c r="F327" s="180">
        <v>448</v>
      </c>
      <c r="G327" s="180">
        <v>935</v>
      </c>
      <c r="H327" s="181">
        <v>498</v>
      </c>
      <c r="I327" s="175">
        <v>1898</v>
      </c>
      <c r="J327" s="180">
        <v>436</v>
      </c>
      <c r="K327" s="180">
        <v>947</v>
      </c>
      <c r="L327" s="181">
        <v>515</v>
      </c>
      <c r="M327" s="175">
        <v>2015</v>
      </c>
      <c r="N327" s="180">
        <v>547</v>
      </c>
      <c r="O327" s="180">
        <v>955</v>
      </c>
      <c r="P327" s="181">
        <v>513</v>
      </c>
    </row>
    <row r="328" spans="1:16" x14ac:dyDescent="0.3">
      <c r="A328" s="178" t="s">
        <v>938</v>
      </c>
      <c r="B328" s="179" t="s">
        <v>108</v>
      </c>
      <c r="C328" s="179" t="s">
        <v>1527</v>
      </c>
      <c r="D328" s="178" t="s">
        <v>207</v>
      </c>
      <c r="E328" s="175">
        <v>1897</v>
      </c>
      <c r="F328" s="180">
        <v>538</v>
      </c>
      <c r="G328" s="180">
        <v>1097</v>
      </c>
      <c r="H328" s="181">
        <v>262</v>
      </c>
      <c r="I328" s="175">
        <v>1945</v>
      </c>
      <c r="J328" s="180">
        <v>541</v>
      </c>
      <c r="K328" s="180">
        <v>1124</v>
      </c>
      <c r="L328" s="181">
        <v>280</v>
      </c>
      <c r="M328" s="175">
        <v>1996</v>
      </c>
      <c r="N328" s="180">
        <v>600</v>
      </c>
      <c r="O328" s="180">
        <v>1112</v>
      </c>
      <c r="P328" s="181">
        <v>284</v>
      </c>
    </row>
    <row r="329" spans="1:16" x14ac:dyDescent="0.3">
      <c r="A329" s="178" t="s">
        <v>938</v>
      </c>
      <c r="B329" s="179" t="s">
        <v>108</v>
      </c>
      <c r="C329" s="179" t="s">
        <v>1528</v>
      </c>
      <c r="D329" s="178" t="s">
        <v>233</v>
      </c>
      <c r="E329" s="175">
        <v>1967</v>
      </c>
      <c r="F329" s="180">
        <v>122</v>
      </c>
      <c r="G329" s="180">
        <v>1196</v>
      </c>
      <c r="H329" s="181">
        <v>649</v>
      </c>
      <c r="I329" s="175">
        <v>1899</v>
      </c>
      <c r="J329" s="180">
        <v>112</v>
      </c>
      <c r="K329" s="180">
        <v>1137</v>
      </c>
      <c r="L329" s="181">
        <v>650</v>
      </c>
      <c r="M329" s="175">
        <v>1957</v>
      </c>
      <c r="N329" s="180">
        <v>114</v>
      </c>
      <c r="O329" s="180">
        <v>1218</v>
      </c>
      <c r="P329" s="181">
        <v>625</v>
      </c>
    </row>
    <row r="330" spans="1:16" x14ac:dyDescent="0.3">
      <c r="A330" s="178" t="s">
        <v>819</v>
      </c>
      <c r="B330" s="179" t="s">
        <v>1086</v>
      </c>
      <c r="C330" s="179" t="s">
        <v>1529</v>
      </c>
      <c r="D330" s="178" t="s">
        <v>1089</v>
      </c>
      <c r="E330" s="175">
        <v>1858</v>
      </c>
      <c r="F330" s="180">
        <v>502</v>
      </c>
      <c r="G330" s="180">
        <v>1068</v>
      </c>
      <c r="H330" s="181">
        <v>288</v>
      </c>
      <c r="I330" s="175">
        <v>1835</v>
      </c>
      <c r="J330" s="180">
        <v>504</v>
      </c>
      <c r="K330" s="180">
        <v>1035</v>
      </c>
      <c r="L330" s="181">
        <v>296</v>
      </c>
      <c r="M330" s="175">
        <v>1982</v>
      </c>
      <c r="N330" s="180">
        <v>630</v>
      </c>
      <c r="O330" s="180">
        <v>1040</v>
      </c>
      <c r="P330" s="181">
        <v>312</v>
      </c>
    </row>
    <row r="331" spans="1:16" x14ac:dyDescent="0.3">
      <c r="A331" s="178" t="s">
        <v>1182</v>
      </c>
      <c r="B331" s="179" t="s">
        <v>135</v>
      </c>
      <c r="C331" s="179" t="s">
        <v>1530</v>
      </c>
      <c r="D331" s="178" t="s">
        <v>443</v>
      </c>
      <c r="E331" s="175">
        <v>2231</v>
      </c>
      <c r="F331" s="180">
        <v>128</v>
      </c>
      <c r="G331" s="180">
        <v>1910</v>
      </c>
      <c r="H331" s="181">
        <v>193</v>
      </c>
      <c r="I331" s="175">
        <v>2114</v>
      </c>
      <c r="J331" s="180">
        <v>108</v>
      </c>
      <c r="K331" s="180">
        <v>1846</v>
      </c>
      <c r="L331" s="181">
        <v>160</v>
      </c>
      <c r="M331" s="175">
        <v>1974</v>
      </c>
      <c r="N331" s="180">
        <v>104</v>
      </c>
      <c r="O331" s="180">
        <v>1690</v>
      </c>
      <c r="P331" s="181">
        <v>180</v>
      </c>
    </row>
    <row r="332" spans="1:16" x14ac:dyDescent="0.3">
      <c r="A332" s="178" t="s">
        <v>474</v>
      </c>
      <c r="B332" s="179" t="s">
        <v>181</v>
      </c>
      <c r="C332" s="179" t="s">
        <v>1531</v>
      </c>
      <c r="D332" s="178" t="s">
        <v>868</v>
      </c>
      <c r="E332" s="175">
        <v>1879</v>
      </c>
      <c r="F332" s="180">
        <v>375</v>
      </c>
      <c r="G332" s="180">
        <v>976</v>
      </c>
      <c r="H332" s="181">
        <v>528</v>
      </c>
      <c r="I332" s="175">
        <v>1915</v>
      </c>
      <c r="J332" s="180">
        <v>455</v>
      </c>
      <c r="K332" s="180">
        <v>928</v>
      </c>
      <c r="L332" s="181">
        <v>532</v>
      </c>
      <c r="M332" s="175">
        <v>1942</v>
      </c>
      <c r="N332" s="180">
        <v>500</v>
      </c>
      <c r="O332" s="180">
        <v>921</v>
      </c>
      <c r="P332" s="181">
        <v>521</v>
      </c>
    </row>
    <row r="333" spans="1:16" x14ac:dyDescent="0.3">
      <c r="A333" s="178" t="s">
        <v>308</v>
      </c>
      <c r="B333" s="179" t="s">
        <v>449</v>
      </c>
      <c r="C333" s="179" t="s">
        <v>1532</v>
      </c>
      <c r="D333" s="178" t="s">
        <v>927</v>
      </c>
      <c r="E333" s="175">
        <v>1898</v>
      </c>
      <c r="F333" s="180">
        <v>392</v>
      </c>
      <c r="G333" s="180">
        <v>1142</v>
      </c>
      <c r="H333" s="181">
        <v>364</v>
      </c>
      <c r="I333" s="175">
        <v>1896</v>
      </c>
      <c r="J333" s="180">
        <v>395</v>
      </c>
      <c r="K333" s="180">
        <v>1139</v>
      </c>
      <c r="L333" s="181">
        <v>362</v>
      </c>
      <c r="M333" s="175">
        <v>1934</v>
      </c>
      <c r="N333" s="180">
        <v>387</v>
      </c>
      <c r="O333" s="180">
        <v>1192</v>
      </c>
      <c r="P333" s="181">
        <v>355</v>
      </c>
    </row>
    <row r="334" spans="1:16" x14ac:dyDescent="0.3">
      <c r="A334" s="178" t="s">
        <v>568</v>
      </c>
      <c r="B334" s="179" t="s">
        <v>449</v>
      </c>
      <c r="C334" s="179" t="s">
        <v>1533</v>
      </c>
      <c r="D334" s="178" t="s">
        <v>926</v>
      </c>
      <c r="E334" s="175">
        <v>1718</v>
      </c>
      <c r="F334" s="180">
        <v>1394</v>
      </c>
      <c r="G334" s="180">
        <v>143</v>
      </c>
      <c r="H334" s="181">
        <v>181</v>
      </c>
      <c r="I334" s="175">
        <v>1847</v>
      </c>
      <c r="J334" s="180">
        <v>1387</v>
      </c>
      <c r="K334" s="180">
        <v>156</v>
      </c>
      <c r="L334" s="181">
        <v>304</v>
      </c>
      <c r="M334" s="175">
        <v>1948</v>
      </c>
      <c r="N334" s="180">
        <v>1469</v>
      </c>
      <c r="O334" s="180">
        <v>164</v>
      </c>
      <c r="P334" s="181">
        <v>315</v>
      </c>
    </row>
    <row r="335" spans="1:16" x14ac:dyDescent="0.3">
      <c r="A335" s="178" t="s">
        <v>107</v>
      </c>
      <c r="B335" s="179" t="s">
        <v>748</v>
      </c>
      <c r="C335" s="179" t="s">
        <v>1534</v>
      </c>
      <c r="D335" s="178" t="s">
        <v>751</v>
      </c>
      <c r="E335" s="175">
        <v>1815</v>
      </c>
      <c r="F335" s="180">
        <v>352</v>
      </c>
      <c r="G335" s="180">
        <v>989</v>
      </c>
      <c r="H335" s="181">
        <v>474</v>
      </c>
      <c r="I335" s="175">
        <v>1811</v>
      </c>
      <c r="J335" s="180">
        <v>343</v>
      </c>
      <c r="K335" s="180">
        <v>987</v>
      </c>
      <c r="L335" s="181">
        <v>481</v>
      </c>
      <c r="M335" s="175">
        <v>1920</v>
      </c>
      <c r="N335" s="180">
        <v>468</v>
      </c>
      <c r="O335" s="180">
        <v>978</v>
      </c>
      <c r="P335" s="181">
        <v>474</v>
      </c>
    </row>
    <row r="336" spans="1:16" x14ac:dyDescent="0.3">
      <c r="A336" s="178" t="s">
        <v>107</v>
      </c>
      <c r="B336" s="179" t="s">
        <v>475</v>
      </c>
      <c r="C336" s="179" t="s">
        <v>1535</v>
      </c>
      <c r="D336" s="178" t="s">
        <v>485</v>
      </c>
      <c r="E336" s="175">
        <v>1907</v>
      </c>
      <c r="F336" s="180">
        <v>1067</v>
      </c>
      <c r="G336" s="180">
        <v>704</v>
      </c>
      <c r="H336" s="181">
        <v>136</v>
      </c>
      <c r="I336" s="175">
        <v>1873</v>
      </c>
      <c r="J336" s="180">
        <v>1046</v>
      </c>
      <c r="K336" s="180">
        <v>681</v>
      </c>
      <c r="L336" s="181">
        <v>146</v>
      </c>
      <c r="M336" s="175">
        <v>1947</v>
      </c>
      <c r="N336" s="180">
        <v>1095</v>
      </c>
      <c r="O336" s="180">
        <v>685</v>
      </c>
      <c r="P336" s="181">
        <v>167</v>
      </c>
    </row>
    <row r="337" spans="1:16" x14ac:dyDescent="0.3">
      <c r="A337" s="178" t="s">
        <v>938</v>
      </c>
      <c r="B337" s="179" t="s">
        <v>181</v>
      </c>
      <c r="C337" s="179" t="s">
        <v>1536</v>
      </c>
      <c r="D337" s="178" t="s">
        <v>181</v>
      </c>
      <c r="E337" s="175">
        <v>2038</v>
      </c>
      <c r="F337" s="180">
        <v>242</v>
      </c>
      <c r="G337" s="180">
        <v>1532</v>
      </c>
      <c r="H337" s="181">
        <v>264</v>
      </c>
      <c r="I337" s="175">
        <v>1948</v>
      </c>
      <c r="J337" s="180">
        <v>245</v>
      </c>
      <c r="K337" s="180">
        <v>1442</v>
      </c>
      <c r="L337" s="181">
        <v>261</v>
      </c>
      <c r="M337" s="175">
        <v>1877</v>
      </c>
      <c r="N337" s="180">
        <v>244</v>
      </c>
      <c r="O337" s="180">
        <v>1408</v>
      </c>
      <c r="P337" s="181">
        <v>225</v>
      </c>
    </row>
    <row r="338" spans="1:16" x14ac:dyDescent="0.3">
      <c r="A338" s="178" t="s">
        <v>680</v>
      </c>
      <c r="B338" s="179" t="s">
        <v>569</v>
      </c>
      <c r="C338" s="179" t="s">
        <v>1537</v>
      </c>
      <c r="D338" s="178" t="s">
        <v>611</v>
      </c>
      <c r="E338" s="175">
        <v>1820</v>
      </c>
      <c r="F338" s="180">
        <v>690</v>
      </c>
      <c r="G338" s="180">
        <v>622</v>
      </c>
      <c r="H338" s="181">
        <v>508</v>
      </c>
      <c r="I338" s="175">
        <v>1738</v>
      </c>
      <c r="J338" s="180">
        <v>626</v>
      </c>
      <c r="K338" s="180">
        <v>612</v>
      </c>
      <c r="L338" s="181">
        <v>500</v>
      </c>
      <c r="M338" s="175">
        <v>1918</v>
      </c>
      <c r="N338" s="180">
        <v>637</v>
      </c>
      <c r="O338" s="180">
        <v>767</v>
      </c>
      <c r="P338" s="181">
        <v>514</v>
      </c>
    </row>
    <row r="339" spans="1:16" x14ac:dyDescent="0.3">
      <c r="A339" s="178" t="s">
        <v>308</v>
      </c>
      <c r="B339" s="179" t="s">
        <v>1086</v>
      </c>
      <c r="C339" s="179" t="s">
        <v>1538</v>
      </c>
      <c r="D339" s="178" t="s">
        <v>1097</v>
      </c>
      <c r="E339" s="175">
        <v>1927</v>
      </c>
      <c r="F339" s="180">
        <v>610</v>
      </c>
      <c r="G339" s="180">
        <v>931</v>
      </c>
      <c r="H339" s="181">
        <v>386</v>
      </c>
      <c r="I339" s="175">
        <v>1888</v>
      </c>
      <c r="J339" s="180">
        <v>602</v>
      </c>
      <c r="K339" s="180">
        <v>891</v>
      </c>
      <c r="L339" s="181">
        <v>395</v>
      </c>
      <c r="M339" s="175">
        <v>1874</v>
      </c>
      <c r="N339" s="180">
        <v>595</v>
      </c>
      <c r="O339" s="180">
        <v>883</v>
      </c>
      <c r="P339" s="181">
        <v>396</v>
      </c>
    </row>
    <row r="340" spans="1:16" x14ac:dyDescent="0.3">
      <c r="A340" s="178" t="s">
        <v>938</v>
      </c>
      <c r="B340" s="179" t="s">
        <v>569</v>
      </c>
      <c r="C340" s="179" t="s">
        <v>1539</v>
      </c>
      <c r="D340" s="178" t="s">
        <v>570</v>
      </c>
      <c r="E340" s="175">
        <v>1777</v>
      </c>
      <c r="F340" s="180">
        <v>365</v>
      </c>
      <c r="G340" s="180">
        <v>1031</v>
      </c>
      <c r="H340" s="181">
        <v>381</v>
      </c>
      <c r="I340" s="175">
        <v>1855</v>
      </c>
      <c r="J340" s="180">
        <v>363</v>
      </c>
      <c r="K340" s="180">
        <v>1097</v>
      </c>
      <c r="L340" s="181">
        <v>395</v>
      </c>
      <c r="M340" s="175">
        <v>1874</v>
      </c>
      <c r="N340" s="180">
        <v>362</v>
      </c>
      <c r="O340" s="180">
        <v>1113</v>
      </c>
      <c r="P340" s="181">
        <v>399</v>
      </c>
    </row>
    <row r="341" spans="1:16" x14ac:dyDescent="0.3">
      <c r="A341" s="178" t="s">
        <v>308</v>
      </c>
      <c r="B341" s="179" t="s">
        <v>261</v>
      </c>
      <c r="C341" s="179" t="s">
        <v>1540</v>
      </c>
      <c r="D341" s="178" t="s">
        <v>296</v>
      </c>
      <c r="E341" s="175">
        <v>1684</v>
      </c>
      <c r="F341" s="180">
        <v>344</v>
      </c>
      <c r="G341" s="180">
        <v>1030</v>
      </c>
      <c r="H341" s="181">
        <v>310</v>
      </c>
      <c r="I341" s="175">
        <v>1710</v>
      </c>
      <c r="J341" s="180">
        <v>348</v>
      </c>
      <c r="K341" s="180">
        <v>1050</v>
      </c>
      <c r="L341" s="181">
        <v>312</v>
      </c>
      <c r="M341" s="175">
        <v>1824</v>
      </c>
      <c r="N341" s="180">
        <v>443</v>
      </c>
      <c r="O341" s="180">
        <v>1061</v>
      </c>
      <c r="P341" s="181">
        <v>320</v>
      </c>
    </row>
    <row r="342" spans="1:16" x14ac:dyDescent="0.3">
      <c r="A342" s="178" t="s">
        <v>568</v>
      </c>
      <c r="B342" s="179" t="s">
        <v>874</v>
      </c>
      <c r="C342" s="179" t="s">
        <v>1541</v>
      </c>
      <c r="D342" s="178" t="s">
        <v>907</v>
      </c>
      <c r="E342" s="175">
        <v>1829</v>
      </c>
      <c r="F342" s="180">
        <v>557</v>
      </c>
      <c r="G342" s="180">
        <v>964</v>
      </c>
      <c r="H342" s="181">
        <v>308</v>
      </c>
      <c r="I342" s="175">
        <v>1773</v>
      </c>
      <c r="J342" s="180">
        <v>532</v>
      </c>
      <c r="K342" s="180">
        <v>945</v>
      </c>
      <c r="L342" s="181">
        <v>296</v>
      </c>
      <c r="M342" s="175">
        <v>1831</v>
      </c>
      <c r="N342" s="180">
        <v>551</v>
      </c>
      <c r="O342" s="180">
        <v>954</v>
      </c>
      <c r="P342" s="181">
        <v>326</v>
      </c>
    </row>
    <row r="343" spans="1:16" x14ac:dyDescent="0.3">
      <c r="A343" s="178" t="s">
        <v>308</v>
      </c>
      <c r="B343" s="179" t="s">
        <v>712</v>
      </c>
      <c r="C343" s="179" t="s">
        <v>1542</v>
      </c>
      <c r="D343" s="178" t="s">
        <v>738</v>
      </c>
      <c r="E343" s="175">
        <v>1762</v>
      </c>
      <c r="F343" s="180">
        <v>692</v>
      </c>
      <c r="G343" s="180">
        <v>582</v>
      </c>
      <c r="H343" s="181">
        <v>488</v>
      </c>
      <c r="I343" s="175">
        <v>1783</v>
      </c>
      <c r="J343" s="180">
        <v>691</v>
      </c>
      <c r="K343" s="180">
        <v>599</v>
      </c>
      <c r="L343" s="181">
        <v>493</v>
      </c>
      <c r="M343" s="175">
        <v>1819</v>
      </c>
      <c r="N343" s="180">
        <v>703</v>
      </c>
      <c r="O343" s="180">
        <v>604</v>
      </c>
      <c r="P343" s="181">
        <v>512</v>
      </c>
    </row>
    <row r="344" spans="1:16" x14ac:dyDescent="0.3">
      <c r="A344" s="178" t="s">
        <v>568</v>
      </c>
      <c r="B344" s="179" t="s">
        <v>1086</v>
      </c>
      <c r="C344" s="179" t="s">
        <v>1543</v>
      </c>
      <c r="D344" s="178" t="s">
        <v>814</v>
      </c>
      <c r="E344" s="175">
        <v>1915</v>
      </c>
      <c r="F344" s="180">
        <v>664</v>
      </c>
      <c r="G344" s="180">
        <v>769</v>
      </c>
      <c r="H344" s="181">
        <v>482</v>
      </c>
      <c r="I344" s="175">
        <v>1920</v>
      </c>
      <c r="J344" s="180">
        <v>666</v>
      </c>
      <c r="K344" s="180">
        <v>775</v>
      </c>
      <c r="L344" s="181">
        <v>479</v>
      </c>
      <c r="M344" s="175">
        <v>1751</v>
      </c>
      <c r="N344" s="180">
        <v>634</v>
      </c>
      <c r="O344" s="180">
        <v>680</v>
      </c>
      <c r="P344" s="181">
        <v>437</v>
      </c>
    </row>
    <row r="345" spans="1:16" x14ac:dyDescent="0.3">
      <c r="A345" s="178" t="s">
        <v>568</v>
      </c>
      <c r="B345" s="179" t="s">
        <v>108</v>
      </c>
      <c r="C345" s="179" t="s">
        <v>1544</v>
      </c>
      <c r="D345" s="178" t="s">
        <v>208</v>
      </c>
      <c r="E345" s="175">
        <v>1623</v>
      </c>
      <c r="F345" s="180">
        <v>421</v>
      </c>
      <c r="G345" s="180">
        <v>811</v>
      </c>
      <c r="H345" s="181">
        <v>391</v>
      </c>
      <c r="I345" s="175">
        <v>1640</v>
      </c>
      <c r="J345" s="180">
        <v>447</v>
      </c>
      <c r="K345" s="180">
        <v>801</v>
      </c>
      <c r="L345" s="181">
        <v>392</v>
      </c>
      <c r="M345" s="175">
        <v>1783</v>
      </c>
      <c r="N345" s="180">
        <v>575</v>
      </c>
      <c r="O345" s="180">
        <v>812</v>
      </c>
      <c r="P345" s="181">
        <v>396</v>
      </c>
    </row>
    <row r="346" spans="1:16" x14ac:dyDescent="0.3">
      <c r="A346" s="178" t="s">
        <v>680</v>
      </c>
      <c r="B346" s="179" t="s">
        <v>309</v>
      </c>
      <c r="C346" s="179" t="s">
        <v>1545</v>
      </c>
      <c r="D346" s="178" t="s">
        <v>347</v>
      </c>
      <c r="E346" s="175">
        <v>1774</v>
      </c>
      <c r="F346" s="180">
        <v>282</v>
      </c>
      <c r="G346" s="180">
        <v>1261</v>
      </c>
      <c r="H346" s="181">
        <v>231</v>
      </c>
      <c r="I346" s="175">
        <v>1777</v>
      </c>
      <c r="J346" s="180">
        <v>283</v>
      </c>
      <c r="K346" s="180">
        <v>1254</v>
      </c>
      <c r="L346" s="181">
        <v>240</v>
      </c>
      <c r="M346" s="175">
        <v>1787</v>
      </c>
      <c r="N346" s="180">
        <v>281</v>
      </c>
      <c r="O346" s="180">
        <v>1257</v>
      </c>
      <c r="P346" s="181">
        <v>249</v>
      </c>
    </row>
    <row r="347" spans="1:16" x14ac:dyDescent="0.3">
      <c r="A347" s="178" t="s">
        <v>938</v>
      </c>
      <c r="B347" s="179" t="s">
        <v>513</v>
      </c>
      <c r="C347" s="179" t="s">
        <v>1546</v>
      </c>
      <c r="D347" s="179" t="s">
        <v>518</v>
      </c>
      <c r="E347" s="175">
        <v>1643</v>
      </c>
      <c r="F347" s="180">
        <v>364</v>
      </c>
      <c r="G347" s="180">
        <v>1195</v>
      </c>
      <c r="H347" s="181">
        <v>84</v>
      </c>
      <c r="I347" s="175">
        <v>1611</v>
      </c>
      <c r="J347" s="180">
        <v>372</v>
      </c>
      <c r="K347" s="180">
        <v>1150</v>
      </c>
      <c r="L347" s="181">
        <v>89</v>
      </c>
      <c r="M347" s="175">
        <v>1768</v>
      </c>
      <c r="N347" s="180">
        <v>469</v>
      </c>
      <c r="O347" s="180">
        <v>1215</v>
      </c>
      <c r="P347" s="181">
        <v>84</v>
      </c>
    </row>
    <row r="348" spans="1:16" x14ac:dyDescent="0.3">
      <c r="A348" s="178" t="s">
        <v>762</v>
      </c>
      <c r="B348" s="179" t="s">
        <v>309</v>
      </c>
      <c r="C348" s="179" t="s">
        <v>1547</v>
      </c>
      <c r="D348" s="178" t="s">
        <v>376</v>
      </c>
      <c r="E348" s="175">
        <v>1734</v>
      </c>
      <c r="F348" s="180">
        <v>648</v>
      </c>
      <c r="G348" s="180">
        <v>499</v>
      </c>
      <c r="H348" s="181">
        <v>587</v>
      </c>
      <c r="I348" s="175">
        <v>1738</v>
      </c>
      <c r="J348" s="180">
        <v>637</v>
      </c>
      <c r="K348" s="180">
        <v>520</v>
      </c>
      <c r="L348" s="181">
        <v>581</v>
      </c>
      <c r="M348" s="175">
        <v>1674</v>
      </c>
      <c r="N348" s="180">
        <v>642</v>
      </c>
      <c r="O348" s="180">
        <v>541</v>
      </c>
      <c r="P348" s="181">
        <v>491</v>
      </c>
    </row>
    <row r="349" spans="1:16" x14ac:dyDescent="0.3">
      <c r="A349" s="178" t="s">
        <v>924</v>
      </c>
      <c r="B349" s="179" t="s">
        <v>261</v>
      </c>
      <c r="C349" s="179" t="s">
        <v>1548</v>
      </c>
      <c r="D349" s="178" t="s">
        <v>297</v>
      </c>
      <c r="E349" s="175">
        <v>1627</v>
      </c>
      <c r="F349" s="180">
        <v>449</v>
      </c>
      <c r="G349" s="180">
        <v>612</v>
      </c>
      <c r="H349" s="181">
        <v>566</v>
      </c>
      <c r="I349" s="175">
        <v>1653</v>
      </c>
      <c r="J349" s="180">
        <v>446</v>
      </c>
      <c r="K349" s="180">
        <v>633</v>
      </c>
      <c r="L349" s="181">
        <v>574</v>
      </c>
      <c r="M349" s="175">
        <v>1751</v>
      </c>
      <c r="N349" s="180">
        <v>511</v>
      </c>
      <c r="O349" s="180">
        <v>655</v>
      </c>
      <c r="P349" s="181">
        <v>585</v>
      </c>
    </row>
    <row r="350" spans="1:16" x14ac:dyDescent="0.3">
      <c r="A350" s="178" t="s">
        <v>938</v>
      </c>
      <c r="B350" s="179" t="s">
        <v>513</v>
      </c>
      <c r="C350" s="179" t="s">
        <v>1549</v>
      </c>
      <c r="D350" s="178" t="s">
        <v>534</v>
      </c>
      <c r="E350" s="175">
        <v>1691</v>
      </c>
      <c r="F350" s="180">
        <v>387</v>
      </c>
      <c r="G350" s="180">
        <v>1054</v>
      </c>
      <c r="H350" s="181">
        <v>250</v>
      </c>
      <c r="I350" s="175">
        <v>1698</v>
      </c>
      <c r="J350" s="180">
        <v>388</v>
      </c>
      <c r="K350" s="180">
        <v>1059</v>
      </c>
      <c r="L350" s="181">
        <v>251</v>
      </c>
      <c r="M350" s="175">
        <v>1775</v>
      </c>
      <c r="N350" s="180">
        <v>391</v>
      </c>
      <c r="O350" s="180">
        <v>1097</v>
      </c>
      <c r="P350" s="181">
        <v>287</v>
      </c>
    </row>
    <row r="351" spans="1:16" x14ac:dyDescent="0.3">
      <c r="A351" s="178" t="s">
        <v>819</v>
      </c>
      <c r="B351" s="179" t="s">
        <v>261</v>
      </c>
      <c r="C351" s="179" t="s">
        <v>1550</v>
      </c>
      <c r="D351" s="178" t="s">
        <v>283</v>
      </c>
      <c r="E351" s="175">
        <v>1667</v>
      </c>
      <c r="F351" s="180">
        <v>415</v>
      </c>
      <c r="G351" s="180">
        <v>1019</v>
      </c>
      <c r="H351" s="181">
        <v>233</v>
      </c>
      <c r="I351" s="175">
        <v>1703</v>
      </c>
      <c r="J351" s="180">
        <v>439</v>
      </c>
      <c r="K351" s="180">
        <v>1044</v>
      </c>
      <c r="L351" s="181">
        <v>220</v>
      </c>
      <c r="M351" s="175">
        <v>1746</v>
      </c>
      <c r="N351" s="180">
        <v>507</v>
      </c>
      <c r="O351" s="180">
        <v>1008</v>
      </c>
      <c r="P351" s="181">
        <v>231</v>
      </c>
    </row>
    <row r="352" spans="1:16" x14ac:dyDescent="0.3">
      <c r="A352" s="178" t="s">
        <v>107</v>
      </c>
      <c r="B352" s="179" t="s">
        <v>458</v>
      </c>
      <c r="C352" s="179" t="s">
        <v>1551</v>
      </c>
      <c r="D352" s="178" t="s">
        <v>464</v>
      </c>
      <c r="E352" s="175">
        <v>1754</v>
      </c>
      <c r="F352" s="180">
        <v>838</v>
      </c>
      <c r="G352" s="180">
        <v>545</v>
      </c>
      <c r="H352" s="181">
        <v>371</v>
      </c>
      <c r="I352" s="175">
        <v>1743</v>
      </c>
      <c r="J352" s="180">
        <v>822</v>
      </c>
      <c r="K352" s="180">
        <v>539</v>
      </c>
      <c r="L352" s="181">
        <v>382</v>
      </c>
      <c r="M352" s="175">
        <v>1762</v>
      </c>
      <c r="N352" s="180">
        <v>837</v>
      </c>
      <c r="O352" s="180">
        <v>516</v>
      </c>
      <c r="P352" s="181">
        <v>409</v>
      </c>
    </row>
    <row r="353" spans="1:16" x14ac:dyDescent="0.3">
      <c r="A353" s="178" t="s">
        <v>1085</v>
      </c>
      <c r="B353" s="179" t="s">
        <v>1039</v>
      </c>
      <c r="C353" s="179" t="s">
        <v>1552</v>
      </c>
      <c r="D353" s="178" t="s">
        <v>1078</v>
      </c>
      <c r="E353" s="175">
        <v>1669</v>
      </c>
      <c r="F353" s="180">
        <v>707</v>
      </c>
      <c r="G353" s="180">
        <v>471</v>
      </c>
      <c r="H353" s="181">
        <v>491</v>
      </c>
      <c r="I353" s="175">
        <v>1632</v>
      </c>
      <c r="J353" s="180">
        <v>705</v>
      </c>
      <c r="K353" s="180">
        <v>449</v>
      </c>
      <c r="L353" s="181">
        <v>478</v>
      </c>
      <c r="M353" s="175">
        <v>1717</v>
      </c>
      <c r="N353" s="180">
        <v>794</v>
      </c>
      <c r="O353" s="180">
        <v>460</v>
      </c>
      <c r="P353" s="181">
        <v>463</v>
      </c>
    </row>
    <row r="354" spans="1:16" x14ac:dyDescent="0.3">
      <c r="A354" s="178" t="s">
        <v>913</v>
      </c>
      <c r="B354" s="179" t="s">
        <v>793</v>
      </c>
      <c r="C354" s="179" t="s">
        <v>1553</v>
      </c>
      <c r="D354" s="178" t="s">
        <v>469</v>
      </c>
      <c r="E354" s="175">
        <v>1609</v>
      </c>
      <c r="F354" s="180">
        <v>272</v>
      </c>
      <c r="G354" s="180">
        <v>1059</v>
      </c>
      <c r="H354" s="181">
        <v>278</v>
      </c>
      <c r="I354" s="175">
        <v>1615</v>
      </c>
      <c r="J354" s="180">
        <v>277</v>
      </c>
      <c r="K354" s="180">
        <v>1061</v>
      </c>
      <c r="L354" s="181">
        <v>277</v>
      </c>
      <c r="M354" s="175">
        <v>1731</v>
      </c>
      <c r="N354" s="180">
        <v>280</v>
      </c>
      <c r="O354" s="180">
        <v>1171</v>
      </c>
      <c r="P354" s="181">
        <v>280</v>
      </c>
    </row>
    <row r="355" spans="1:16" x14ac:dyDescent="0.3">
      <c r="A355" s="178" t="s">
        <v>260</v>
      </c>
      <c r="B355" s="179" t="s">
        <v>874</v>
      </c>
      <c r="C355" s="179" t="s">
        <v>1554</v>
      </c>
      <c r="D355" s="178" t="s">
        <v>882</v>
      </c>
      <c r="E355" s="175">
        <v>1683</v>
      </c>
      <c r="F355" s="180">
        <v>398</v>
      </c>
      <c r="G355" s="180">
        <v>1084</v>
      </c>
      <c r="H355" s="181">
        <v>201</v>
      </c>
      <c r="I355" s="175">
        <v>1615</v>
      </c>
      <c r="J355" s="180">
        <v>399</v>
      </c>
      <c r="K355" s="180">
        <v>1023</v>
      </c>
      <c r="L355" s="181">
        <v>193</v>
      </c>
      <c r="M355" s="175">
        <v>1729</v>
      </c>
      <c r="N355" s="180">
        <v>398</v>
      </c>
      <c r="O355" s="180">
        <v>1135</v>
      </c>
      <c r="P355" s="181">
        <v>196</v>
      </c>
    </row>
    <row r="356" spans="1:16" x14ac:dyDescent="0.3">
      <c r="A356" s="178" t="s">
        <v>1014</v>
      </c>
      <c r="B356" s="179" t="s">
        <v>1086</v>
      </c>
      <c r="C356" s="179" t="s">
        <v>1555</v>
      </c>
      <c r="D356" s="178" t="s">
        <v>1034</v>
      </c>
      <c r="E356" s="175">
        <v>1691</v>
      </c>
      <c r="F356" s="180">
        <v>1202</v>
      </c>
      <c r="G356" s="180">
        <v>191</v>
      </c>
      <c r="H356" s="181">
        <v>298</v>
      </c>
      <c r="I356" s="175">
        <v>1721</v>
      </c>
      <c r="J356" s="180">
        <v>1220</v>
      </c>
      <c r="K356" s="180">
        <v>205</v>
      </c>
      <c r="L356" s="181">
        <v>296</v>
      </c>
      <c r="M356" s="175">
        <v>1732</v>
      </c>
      <c r="N356" s="180">
        <v>1227</v>
      </c>
      <c r="O356" s="180">
        <v>201</v>
      </c>
      <c r="P356" s="181">
        <v>304</v>
      </c>
    </row>
    <row r="357" spans="1:16" x14ac:dyDescent="0.3">
      <c r="A357" s="178" t="s">
        <v>107</v>
      </c>
      <c r="B357" s="179" t="s">
        <v>939</v>
      </c>
      <c r="C357" s="179" t="s">
        <v>1556</v>
      </c>
      <c r="D357" s="178" t="s">
        <v>193</v>
      </c>
      <c r="E357" s="175">
        <v>1685</v>
      </c>
      <c r="F357" s="180">
        <v>373</v>
      </c>
      <c r="G357" s="180">
        <v>907</v>
      </c>
      <c r="H357" s="181">
        <v>405</v>
      </c>
      <c r="I357" s="175">
        <v>1675</v>
      </c>
      <c r="J357" s="180">
        <v>364</v>
      </c>
      <c r="K357" s="180">
        <v>918</v>
      </c>
      <c r="L357" s="181">
        <v>393</v>
      </c>
      <c r="M357" s="175">
        <v>1718</v>
      </c>
      <c r="N357" s="180">
        <v>372</v>
      </c>
      <c r="O357" s="180">
        <v>942</v>
      </c>
      <c r="P357" s="181">
        <v>404</v>
      </c>
    </row>
    <row r="358" spans="1:16" x14ac:dyDescent="0.3">
      <c r="A358" s="178" t="s">
        <v>568</v>
      </c>
      <c r="B358" s="179" t="s">
        <v>569</v>
      </c>
      <c r="C358" s="179" t="s">
        <v>1557</v>
      </c>
      <c r="D358" s="178" t="s">
        <v>598</v>
      </c>
      <c r="E358" s="175">
        <v>1519</v>
      </c>
      <c r="F358" s="180">
        <v>253</v>
      </c>
      <c r="G358" s="180">
        <v>815</v>
      </c>
      <c r="H358" s="181">
        <v>451</v>
      </c>
      <c r="I358" s="175">
        <v>1532</v>
      </c>
      <c r="J358" s="180">
        <v>313</v>
      </c>
      <c r="K358" s="180">
        <v>785</v>
      </c>
      <c r="L358" s="181">
        <v>434</v>
      </c>
      <c r="M358" s="175">
        <v>1701</v>
      </c>
      <c r="N358" s="180">
        <v>474</v>
      </c>
      <c r="O358" s="180">
        <v>789</v>
      </c>
      <c r="P358" s="181">
        <v>438</v>
      </c>
    </row>
    <row r="359" spans="1:16" x14ac:dyDescent="0.3">
      <c r="A359" s="178" t="s">
        <v>308</v>
      </c>
      <c r="B359" s="179" t="s">
        <v>1039</v>
      </c>
      <c r="C359" s="179" t="s">
        <v>1558</v>
      </c>
      <c r="D359" s="178" t="s">
        <v>1057</v>
      </c>
      <c r="E359" s="175">
        <v>1595</v>
      </c>
      <c r="F359" s="180">
        <v>120</v>
      </c>
      <c r="G359" s="180">
        <v>1276</v>
      </c>
      <c r="H359" s="181">
        <v>199</v>
      </c>
      <c r="I359" s="175">
        <v>1596</v>
      </c>
      <c r="J359" s="180">
        <v>120</v>
      </c>
      <c r="K359" s="180">
        <v>1278</v>
      </c>
      <c r="L359" s="181">
        <v>198</v>
      </c>
      <c r="M359" s="175">
        <v>1692</v>
      </c>
      <c r="N359" s="180">
        <v>239</v>
      </c>
      <c r="O359" s="180">
        <v>1256</v>
      </c>
      <c r="P359" s="181">
        <v>197</v>
      </c>
    </row>
    <row r="360" spans="1:16" x14ac:dyDescent="0.3">
      <c r="A360" s="178" t="s">
        <v>107</v>
      </c>
      <c r="B360" s="179" t="s">
        <v>108</v>
      </c>
      <c r="C360" s="179" t="s">
        <v>1559</v>
      </c>
      <c r="D360" s="178" t="s">
        <v>122</v>
      </c>
      <c r="E360" s="175">
        <v>1741</v>
      </c>
      <c r="F360" s="180">
        <v>456</v>
      </c>
      <c r="G360" s="180">
        <v>876</v>
      </c>
      <c r="H360" s="181">
        <v>409</v>
      </c>
      <c r="I360" s="175">
        <v>1692</v>
      </c>
      <c r="J360" s="180">
        <v>466</v>
      </c>
      <c r="K360" s="180">
        <v>830</v>
      </c>
      <c r="L360" s="181">
        <v>396</v>
      </c>
      <c r="M360" s="175">
        <v>1677</v>
      </c>
      <c r="N360" s="180">
        <v>475</v>
      </c>
      <c r="O360" s="180">
        <v>814</v>
      </c>
      <c r="P360" s="181">
        <v>388</v>
      </c>
    </row>
    <row r="361" spans="1:16" x14ac:dyDescent="0.3">
      <c r="A361" s="178" t="s">
        <v>1162</v>
      </c>
      <c r="B361" s="179" t="s">
        <v>108</v>
      </c>
      <c r="C361" s="179" t="s">
        <v>1560</v>
      </c>
      <c r="D361" s="178" t="s">
        <v>206</v>
      </c>
      <c r="E361" s="175">
        <v>1727</v>
      </c>
      <c r="F361" s="180">
        <v>988</v>
      </c>
      <c r="G361" s="180">
        <v>415</v>
      </c>
      <c r="H361" s="181">
        <v>324</v>
      </c>
      <c r="I361" s="175">
        <v>1683</v>
      </c>
      <c r="J361" s="180">
        <v>993</v>
      </c>
      <c r="K361" s="180">
        <v>372</v>
      </c>
      <c r="L361" s="181">
        <v>318</v>
      </c>
      <c r="M361" s="175">
        <v>1697</v>
      </c>
      <c r="N361" s="180">
        <v>995</v>
      </c>
      <c r="O361" s="180">
        <v>372</v>
      </c>
      <c r="P361" s="181">
        <v>330</v>
      </c>
    </row>
    <row r="362" spans="1:16" x14ac:dyDescent="0.3">
      <c r="A362" s="178" t="s">
        <v>568</v>
      </c>
      <c r="B362" s="179" t="s">
        <v>309</v>
      </c>
      <c r="C362" s="179" t="s">
        <v>1561</v>
      </c>
      <c r="D362" s="179" t="s">
        <v>426</v>
      </c>
      <c r="E362" s="175">
        <v>1689</v>
      </c>
      <c r="F362" s="180">
        <v>394</v>
      </c>
      <c r="G362" s="180">
        <v>849</v>
      </c>
      <c r="H362" s="181">
        <v>446</v>
      </c>
      <c r="I362" s="175">
        <v>1682</v>
      </c>
      <c r="J362" s="180">
        <v>390</v>
      </c>
      <c r="K362" s="180">
        <v>840</v>
      </c>
      <c r="L362" s="181">
        <v>452</v>
      </c>
      <c r="M362" s="175">
        <v>1637</v>
      </c>
      <c r="N362" s="180">
        <v>386</v>
      </c>
      <c r="O362" s="180">
        <v>844</v>
      </c>
      <c r="P362" s="181">
        <v>407</v>
      </c>
    </row>
    <row r="363" spans="1:16" x14ac:dyDescent="0.3">
      <c r="A363" s="178" t="s">
        <v>474</v>
      </c>
      <c r="B363" s="179" t="s">
        <v>1131</v>
      </c>
      <c r="C363" s="179" t="s">
        <v>1562</v>
      </c>
      <c r="D363" s="178" t="s">
        <v>1140</v>
      </c>
      <c r="E363" s="175">
        <v>1462</v>
      </c>
      <c r="F363" s="180">
        <v>305</v>
      </c>
      <c r="G363" s="180">
        <v>612</v>
      </c>
      <c r="H363" s="181">
        <v>545</v>
      </c>
      <c r="I363" s="175">
        <v>1644</v>
      </c>
      <c r="J363" s="180">
        <v>296</v>
      </c>
      <c r="K363" s="180">
        <v>805</v>
      </c>
      <c r="L363" s="181">
        <v>543</v>
      </c>
      <c r="M363" s="175">
        <v>1676</v>
      </c>
      <c r="N363" s="180">
        <v>301</v>
      </c>
      <c r="O363" s="180">
        <v>819</v>
      </c>
      <c r="P363" s="181">
        <v>556</v>
      </c>
    </row>
    <row r="364" spans="1:16" x14ac:dyDescent="0.3">
      <c r="A364" s="178" t="s">
        <v>938</v>
      </c>
      <c r="B364" s="179" t="s">
        <v>108</v>
      </c>
      <c r="C364" s="179" t="s">
        <v>1563</v>
      </c>
      <c r="D364" s="178" t="s">
        <v>148</v>
      </c>
      <c r="E364" s="175">
        <v>1745</v>
      </c>
      <c r="F364" s="180">
        <v>435</v>
      </c>
      <c r="G364" s="180">
        <v>925</v>
      </c>
      <c r="H364" s="181">
        <v>385</v>
      </c>
      <c r="I364" s="175">
        <v>1647</v>
      </c>
      <c r="J364" s="180">
        <v>447</v>
      </c>
      <c r="K364" s="180">
        <v>819</v>
      </c>
      <c r="L364" s="181">
        <v>381</v>
      </c>
      <c r="M364" s="175">
        <v>1654</v>
      </c>
      <c r="N364" s="180">
        <v>449</v>
      </c>
      <c r="O364" s="180">
        <v>829</v>
      </c>
      <c r="P364" s="181">
        <v>376</v>
      </c>
    </row>
    <row r="365" spans="1:16" x14ac:dyDescent="0.3">
      <c r="A365" s="178" t="s">
        <v>680</v>
      </c>
      <c r="B365" s="179" t="s">
        <v>1086</v>
      </c>
      <c r="C365" s="179" t="s">
        <v>1564</v>
      </c>
      <c r="D365" s="178" t="s">
        <v>1119</v>
      </c>
      <c r="E365" s="175">
        <v>1667</v>
      </c>
      <c r="F365" s="180">
        <v>903</v>
      </c>
      <c r="G365" s="180">
        <v>475</v>
      </c>
      <c r="H365" s="181">
        <v>289</v>
      </c>
      <c r="I365" s="175">
        <v>1691</v>
      </c>
      <c r="J365" s="180">
        <v>904</v>
      </c>
      <c r="K365" s="180">
        <v>469</v>
      </c>
      <c r="L365" s="181">
        <v>318</v>
      </c>
      <c r="M365" s="175">
        <v>1637</v>
      </c>
      <c r="N365" s="180">
        <v>890</v>
      </c>
      <c r="O365" s="180">
        <v>449</v>
      </c>
      <c r="P365" s="181">
        <v>298</v>
      </c>
    </row>
    <row r="366" spans="1:16" x14ac:dyDescent="0.3">
      <c r="A366" s="178" t="s">
        <v>1149</v>
      </c>
      <c r="B366" s="179" t="s">
        <v>475</v>
      </c>
      <c r="C366" s="179" t="s">
        <v>1565</v>
      </c>
      <c r="D366" s="178" t="s">
        <v>483</v>
      </c>
      <c r="E366" s="175">
        <v>1604</v>
      </c>
      <c r="F366" s="180">
        <v>258</v>
      </c>
      <c r="G366" s="180">
        <v>1060</v>
      </c>
      <c r="H366" s="181">
        <v>286</v>
      </c>
      <c r="I366" s="175">
        <v>1635</v>
      </c>
      <c r="J366" s="180">
        <v>265</v>
      </c>
      <c r="K366" s="180">
        <v>1083</v>
      </c>
      <c r="L366" s="181">
        <v>287</v>
      </c>
      <c r="M366" s="175">
        <v>1646</v>
      </c>
      <c r="N366" s="180">
        <v>265</v>
      </c>
      <c r="O366" s="180">
        <v>1095</v>
      </c>
      <c r="P366" s="181">
        <v>286</v>
      </c>
    </row>
    <row r="367" spans="1:16" x14ac:dyDescent="0.3">
      <c r="A367" s="178" t="s">
        <v>1160</v>
      </c>
      <c r="B367" s="179" t="s">
        <v>1123</v>
      </c>
      <c r="C367" s="179" t="s">
        <v>1566</v>
      </c>
      <c r="D367" s="178" t="s">
        <v>1126</v>
      </c>
      <c r="E367" s="175">
        <v>1549</v>
      </c>
      <c r="F367" s="180">
        <v>409</v>
      </c>
      <c r="G367" s="180">
        <v>761</v>
      </c>
      <c r="H367" s="181">
        <v>379</v>
      </c>
      <c r="I367" s="175">
        <v>1573</v>
      </c>
      <c r="J367" s="180">
        <v>487</v>
      </c>
      <c r="K367" s="180">
        <v>735</v>
      </c>
      <c r="L367" s="181">
        <v>351</v>
      </c>
      <c r="M367" s="175">
        <v>1652</v>
      </c>
      <c r="N367" s="180">
        <v>512</v>
      </c>
      <c r="O367" s="180">
        <v>758</v>
      </c>
      <c r="P367" s="181">
        <v>382</v>
      </c>
    </row>
    <row r="368" spans="1:16" x14ac:dyDescent="0.3">
      <c r="A368" s="178" t="s">
        <v>260</v>
      </c>
      <c r="B368" s="179" t="s">
        <v>712</v>
      </c>
      <c r="C368" s="179" t="s">
        <v>1567</v>
      </c>
      <c r="D368" s="178" t="s">
        <v>716</v>
      </c>
      <c r="E368" s="175">
        <v>1608</v>
      </c>
      <c r="F368" s="180">
        <v>206</v>
      </c>
      <c r="G368" s="180">
        <v>1237</v>
      </c>
      <c r="H368" s="181">
        <v>165</v>
      </c>
      <c r="I368" s="175">
        <v>1595</v>
      </c>
      <c r="J368" s="180">
        <v>214</v>
      </c>
      <c r="K368" s="180">
        <v>1208</v>
      </c>
      <c r="L368" s="181">
        <v>173</v>
      </c>
      <c r="M368" s="175">
        <v>1631</v>
      </c>
      <c r="N368" s="180">
        <v>216</v>
      </c>
      <c r="O368" s="180">
        <v>1232</v>
      </c>
      <c r="P368" s="181">
        <v>183</v>
      </c>
    </row>
    <row r="369" spans="1:16" x14ac:dyDescent="0.3">
      <c r="A369" s="178" t="s">
        <v>1038</v>
      </c>
      <c r="B369" s="179" t="s">
        <v>939</v>
      </c>
      <c r="C369" s="179" t="s">
        <v>1568</v>
      </c>
      <c r="D369" s="178" t="s">
        <v>979</v>
      </c>
      <c r="E369" s="175">
        <v>1649</v>
      </c>
      <c r="F369" s="180">
        <v>376</v>
      </c>
      <c r="G369" s="180">
        <v>854</v>
      </c>
      <c r="H369" s="181">
        <v>419</v>
      </c>
      <c r="I369" s="175">
        <v>1629</v>
      </c>
      <c r="J369" s="180">
        <v>377</v>
      </c>
      <c r="K369" s="180">
        <v>838</v>
      </c>
      <c r="L369" s="181">
        <v>414</v>
      </c>
      <c r="M369" s="175">
        <v>1621</v>
      </c>
      <c r="N369" s="180">
        <v>344</v>
      </c>
      <c r="O369" s="180">
        <v>859</v>
      </c>
      <c r="P369" s="181">
        <v>418</v>
      </c>
    </row>
    <row r="370" spans="1:16" x14ac:dyDescent="0.3">
      <c r="A370" s="178" t="s">
        <v>938</v>
      </c>
      <c r="B370" s="179" t="s">
        <v>272</v>
      </c>
      <c r="C370" s="179" t="s">
        <v>1569</v>
      </c>
      <c r="D370" s="178" t="s">
        <v>564</v>
      </c>
      <c r="E370" s="175">
        <v>1559</v>
      </c>
      <c r="F370" s="180">
        <v>392</v>
      </c>
      <c r="G370" s="180">
        <v>1023</v>
      </c>
      <c r="H370" s="181">
        <v>144</v>
      </c>
      <c r="I370" s="175">
        <v>1536</v>
      </c>
      <c r="J370" s="180">
        <v>393</v>
      </c>
      <c r="K370" s="180">
        <v>1002</v>
      </c>
      <c r="L370" s="181">
        <v>141</v>
      </c>
      <c r="M370" s="175">
        <v>1619</v>
      </c>
      <c r="N370" s="180">
        <v>481</v>
      </c>
      <c r="O370" s="180">
        <v>993</v>
      </c>
      <c r="P370" s="181">
        <v>145</v>
      </c>
    </row>
    <row r="371" spans="1:16" x14ac:dyDescent="0.3">
      <c r="A371" s="178" t="s">
        <v>1130</v>
      </c>
      <c r="B371" s="179" t="s">
        <v>475</v>
      </c>
      <c r="C371" s="179" t="s">
        <v>1570</v>
      </c>
      <c r="D371" s="178" t="s">
        <v>503</v>
      </c>
      <c r="E371" s="175">
        <v>1509</v>
      </c>
      <c r="F371" s="180">
        <v>386</v>
      </c>
      <c r="G371" s="180">
        <v>1026</v>
      </c>
      <c r="H371" s="181">
        <v>97</v>
      </c>
      <c r="I371" s="175">
        <v>1501</v>
      </c>
      <c r="J371" s="180">
        <v>391</v>
      </c>
      <c r="K371" s="180">
        <v>1010</v>
      </c>
      <c r="L371" s="181">
        <v>100</v>
      </c>
      <c r="M371" s="175">
        <v>1606</v>
      </c>
      <c r="N371" s="180">
        <v>497</v>
      </c>
      <c r="O371" s="180">
        <v>1005</v>
      </c>
      <c r="P371" s="181">
        <v>104</v>
      </c>
    </row>
    <row r="372" spans="1:16" x14ac:dyDescent="0.3">
      <c r="A372" s="178" t="s">
        <v>762</v>
      </c>
      <c r="B372" s="179" t="s">
        <v>475</v>
      </c>
      <c r="C372" s="179" t="s">
        <v>1571</v>
      </c>
      <c r="D372" s="178" t="s">
        <v>507</v>
      </c>
      <c r="E372" s="175">
        <v>1565</v>
      </c>
      <c r="F372" s="180">
        <v>655</v>
      </c>
      <c r="G372" s="180">
        <v>452</v>
      </c>
      <c r="H372" s="181">
        <v>458</v>
      </c>
      <c r="I372" s="175">
        <v>1595</v>
      </c>
      <c r="J372" s="180">
        <v>680</v>
      </c>
      <c r="K372" s="180">
        <v>476</v>
      </c>
      <c r="L372" s="181">
        <v>439</v>
      </c>
      <c r="M372" s="175">
        <v>1585</v>
      </c>
      <c r="N372" s="180">
        <v>679</v>
      </c>
      <c r="O372" s="180">
        <v>476</v>
      </c>
      <c r="P372" s="181">
        <v>430</v>
      </c>
    </row>
    <row r="373" spans="1:16" x14ac:dyDescent="0.3">
      <c r="A373" s="178" t="s">
        <v>938</v>
      </c>
      <c r="B373" s="179" t="s">
        <v>108</v>
      </c>
      <c r="C373" s="179" t="s">
        <v>1572</v>
      </c>
      <c r="D373" s="178" t="s">
        <v>232</v>
      </c>
      <c r="E373" s="175">
        <v>1546</v>
      </c>
      <c r="F373" s="180">
        <v>376</v>
      </c>
      <c r="G373" s="180">
        <v>656</v>
      </c>
      <c r="H373" s="181">
        <v>514</v>
      </c>
      <c r="I373" s="175">
        <v>1548</v>
      </c>
      <c r="J373" s="180">
        <v>373</v>
      </c>
      <c r="K373" s="180">
        <v>654</v>
      </c>
      <c r="L373" s="181">
        <v>521</v>
      </c>
      <c r="M373" s="175">
        <v>1577</v>
      </c>
      <c r="N373" s="180">
        <v>407</v>
      </c>
      <c r="O373" s="180">
        <v>665</v>
      </c>
      <c r="P373" s="181">
        <v>505</v>
      </c>
    </row>
    <row r="374" spans="1:16" x14ac:dyDescent="0.3">
      <c r="A374" s="178" t="s">
        <v>308</v>
      </c>
      <c r="B374" s="179" t="s">
        <v>135</v>
      </c>
      <c r="C374" s="179" t="s">
        <v>1573</v>
      </c>
      <c r="D374" s="179" t="s">
        <v>445</v>
      </c>
      <c r="E374" s="175">
        <v>1647</v>
      </c>
      <c r="F374" s="180">
        <v>380</v>
      </c>
      <c r="G374" s="180">
        <v>887</v>
      </c>
      <c r="H374" s="181">
        <v>380</v>
      </c>
      <c r="I374" s="175">
        <v>1596</v>
      </c>
      <c r="J374" s="180">
        <v>332</v>
      </c>
      <c r="K374" s="180">
        <v>881</v>
      </c>
      <c r="L374" s="181">
        <v>383</v>
      </c>
      <c r="M374" s="175">
        <v>1573</v>
      </c>
      <c r="N374" s="180">
        <v>334</v>
      </c>
      <c r="O374" s="180">
        <v>873</v>
      </c>
      <c r="P374" s="181">
        <v>366</v>
      </c>
    </row>
    <row r="375" spans="1:16" x14ac:dyDescent="0.3">
      <c r="A375" s="178" t="s">
        <v>913</v>
      </c>
      <c r="B375" s="179" t="s">
        <v>309</v>
      </c>
      <c r="C375" s="179" t="s">
        <v>1574</v>
      </c>
      <c r="D375" s="178" t="s">
        <v>414</v>
      </c>
      <c r="E375" s="175">
        <v>1550</v>
      </c>
      <c r="F375" s="180">
        <v>299</v>
      </c>
      <c r="G375" s="180">
        <v>919</v>
      </c>
      <c r="H375" s="181">
        <v>332</v>
      </c>
      <c r="I375" s="175">
        <v>1538</v>
      </c>
      <c r="J375" s="180">
        <v>300</v>
      </c>
      <c r="K375" s="180">
        <v>899</v>
      </c>
      <c r="L375" s="181">
        <v>339</v>
      </c>
      <c r="M375" s="175">
        <v>1585</v>
      </c>
      <c r="N375" s="180">
        <v>307</v>
      </c>
      <c r="O375" s="180">
        <v>938</v>
      </c>
      <c r="P375" s="181">
        <v>340</v>
      </c>
    </row>
    <row r="376" spans="1:16" x14ac:dyDescent="0.3">
      <c r="A376" s="178" t="s">
        <v>107</v>
      </c>
      <c r="B376" s="179" t="s">
        <v>793</v>
      </c>
      <c r="C376" s="179" t="s">
        <v>1575</v>
      </c>
      <c r="D376" s="178" t="s">
        <v>815</v>
      </c>
      <c r="E376" s="175">
        <v>1668</v>
      </c>
      <c r="F376" s="180">
        <v>220</v>
      </c>
      <c r="G376" s="180">
        <v>1241</v>
      </c>
      <c r="H376" s="181">
        <v>207</v>
      </c>
      <c r="I376" s="175">
        <v>1603</v>
      </c>
      <c r="J376" s="180">
        <v>213</v>
      </c>
      <c r="K376" s="180">
        <v>1182</v>
      </c>
      <c r="L376" s="181">
        <v>208</v>
      </c>
      <c r="M376" s="175">
        <v>1582</v>
      </c>
      <c r="N376" s="180">
        <v>220</v>
      </c>
      <c r="O376" s="180">
        <v>1152</v>
      </c>
      <c r="P376" s="181">
        <v>210</v>
      </c>
    </row>
    <row r="377" spans="1:16" x14ac:dyDescent="0.3">
      <c r="A377" s="178" t="s">
        <v>107</v>
      </c>
      <c r="B377" s="179" t="s">
        <v>235</v>
      </c>
      <c r="C377" s="179" t="s">
        <v>1576</v>
      </c>
      <c r="D377" s="178" t="s">
        <v>245</v>
      </c>
      <c r="E377" s="175">
        <v>1606</v>
      </c>
      <c r="F377" s="180">
        <v>246</v>
      </c>
      <c r="G377" s="180">
        <v>798</v>
      </c>
      <c r="H377" s="181">
        <v>562</v>
      </c>
      <c r="I377" s="175">
        <v>1575</v>
      </c>
      <c r="J377" s="180">
        <v>242</v>
      </c>
      <c r="K377" s="180">
        <v>775</v>
      </c>
      <c r="L377" s="181">
        <v>558</v>
      </c>
      <c r="M377" s="175">
        <v>1565</v>
      </c>
      <c r="N377" s="180">
        <v>241</v>
      </c>
      <c r="O377" s="180">
        <v>770</v>
      </c>
      <c r="P377" s="181">
        <v>554</v>
      </c>
    </row>
    <row r="378" spans="1:16" x14ac:dyDescent="0.3">
      <c r="A378" s="178" t="s">
        <v>938</v>
      </c>
      <c r="B378" s="179" t="s">
        <v>569</v>
      </c>
      <c r="C378" s="179" t="s">
        <v>1577</v>
      </c>
      <c r="D378" s="178" t="s">
        <v>199</v>
      </c>
      <c r="E378" s="175">
        <v>1540</v>
      </c>
      <c r="F378" s="180">
        <v>659</v>
      </c>
      <c r="G378" s="180">
        <v>635</v>
      </c>
      <c r="H378" s="181">
        <v>246</v>
      </c>
      <c r="I378" s="175">
        <v>1554</v>
      </c>
      <c r="J378" s="180">
        <v>671</v>
      </c>
      <c r="K378" s="180">
        <v>622</v>
      </c>
      <c r="L378" s="181">
        <v>261</v>
      </c>
      <c r="M378" s="175">
        <v>1590</v>
      </c>
      <c r="N378" s="180">
        <v>685</v>
      </c>
      <c r="O378" s="180">
        <v>623</v>
      </c>
      <c r="P378" s="181">
        <v>282</v>
      </c>
    </row>
    <row r="379" spans="1:16" x14ac:dyDescent="0.3">
      <c r="A379" s="178" t="s">
        <v>1014</v>
      </c>
      <c r="B379" s="179" t="s">
        <v>108</v>
      </c>
      <c r="C379" s="179" t="s">
        <v>1578</v>
      </c>
      <c r="D379" s="178" t="s">
        <v>215</v>
      </c>
      <c r="E379" s="175">
        <v>1492</v>
      </c>
      <c r="F379" s="180">
        <v>219</v>
      </c>
      <c r="G379" s="180">
        <v>1060</v>
      </c>
      <c r="H379" s="181">
        <v>213</v>
      </c>
      <c r="I379" s="175">
        <v>1479</v>
      </c>
      <c r="J379" s="180">
        <v>220</v>
      </c>
      <c r="K379" s="180">
        <v>1042</v>
      </c>
      <c r="L379" s="181">
        <v>217</v>
      </c>
      <c r="M379" s="175">
        <v>1561</v>
      </c>
      <c r="N379" s="180">
        <v>246</v>
      </c>
      <c r="O379" s="180">
        <v>1098</v>
      </c>
      <c r="P379" s="181">
        <v>217</v>
      </c>
    </row>
    <row r="380" spans="1:16" x14ac:dyDescent="0.3">
      <c r="A380" s="178" t="s">
        <v>308</v>
      </c>
      <c r="B380" s="179" t="s">
        <v>235</v>
      </c>
      <c r="C380" s="179" t="s">
        <v>1579</v>
      </c>
      <c r="D380" s="178" t="s">
        <v>253</v>
      </c>
      <c r="E380" s="175">
        <v>1630</v>
      </c>
      <c r="F380" s="180">
        <v>337</v>
      </c>
      <c r="G380" s="180">
        <v>1032</v>
      </c>
      <c r="H380" s="181">
        <v>261</v>
      </c>
      <c r="I380" s="175">
        <v>1609</v>
      </c>
      <c r="J380" s="180">
        <v>331</v>
      </c>
      <c r="K380" s="180">
        <v>1021</v>
      </c>
      <c r="L380" s="181">
        <v>257</v>
      </c>
      <c r="M380" s="175">
        <v>1522</v>
      </c>
      <c r="N380" s="180">
        <v>322</v>
      </c>
      <c r="O380" s="180">
        <v>981</v>
      </c>
      <c r="P380" s="181">
        <v>219</v>
      </c>
    </row>
    <row r="381" spans="1:16" x14ac:dyDescent="0.3">
      <c r="A381" s="178" t="s">
        <v>938</v>
      </c>
      <c r="B381" s="179" t="s">
        <v>458</v>
      </c>
      <c r="C381" s="179" t="s">
        <v>1580</v>
      </c>
      <c r="D381" s="178" t="s">
        <v>462</v>
      </c>
      <c r="E381" s="175">
        <v>1474</v>
      </c>
      <c r="F381" s="180">
        <v>683</v>
      </c>
      <c r="G381" s="180">
        <v>519</v>
      </c>
      <c r="H381" s="181">
        <v>272</v>
      </c>
      <c r="I381" s="175">
        <v>1448</v>
      </c>
      <c r="J381" s="180">
        <v>682</v>
      </c>
      <c r="K381" s="180">
        <v>512</v>
      </c>
      <c r="L381" s="181">
        <v>254</v>
      </c>
      <c r="M381" s="175">
        <v>1551</v>
      </c>
      <c r="N381" s="180">
        <v>804</v>
      </c>
      <c r="O381" s="180">
        <v>497</v>
      </c>
      <c r="P381" s="181">
        <v>250</v>
      </c>
    </row>
    <row r="382" spans="1:16" x14ac:dyDescent="0.3">
      <c r="A382" s="178" t="s">
        <v>568</v>
      </c>
      <c r="B382" s="179" t="s">
        <v>108</v>
      </c>
      <c r="C382" s="179" t="s">
        <v>1581</v>
      </c>
      <c r="D382" s="178" t="s">
        <v>227</v>
      </c>
      <c r="E382" s="175">
        <v>1487</v>
      </c>
      <c r="F382" s="180">
        <v>892</v>
      </c>
      <c r="G382" s="180">
        <v>268</v>
      </c>
      <c r="H382" s="181">
        <v>327</v>
      </c>
      <c r="I382" s="175">
        <v>1558</v>
      </c>
      <c r="J382" s="180">
        <v>952</v>
      </c>
      <c r="K382" s="180">
        <v>263</v>
      </c>
      <c r="L382" s="181">
        <v>343</v>
      </c>
      <c r="M382" s="175">
        <v>1541</v>
      </c>
      <c r="N382" s="180">
        <v>953</v>
      </c>
      <c r="O382" s="180">
        <v>258</v>
      </c>
      <c r="P382" s="181">
        <v>330</v>
      </c>
    </row>
    <row r="383" spans="1:16" x14ac:dyDescent="0.3">
      <c r="A383" s="178" t="s">
        <v>1038</v>
      </c>
      <c r="B383" s="179" t="s">
        <v>1086</v>
      </c>
      <c r="C383" s="179" t="s">
        <v>1582</v>
      </c>
      <c r="D383" s="178" t="s">
        <v>1095</v>
      </c>
      <c r="E383" s="175">
        <v>1561</v>
      </c>
      <c r="F383" s="180">
        <v>770</v>
      </c>
      <c r="G383" s="180">
        <v>512</v>
      </c>
      <c r="H383" s="181">
        <v>279</v>
      </c>
      <c r="I383" s="175">
        <v>1569</v>
      </c>
      <c r="J383" s="180">
        <v>777</v>
      </c>
      <c r="K383" s="180">
        <v>506</v>
      </c>
      <c r="L383" s="181">
        <v>286</v>
      </c>
      <c r="M383" s="175">
        <v>1558</v>
      </c>
      <c r="N383" s="180">
        <v>779</v>
      </c>
      <c r="O383" s="180">
        <v>488</v>
      </c>
      <c r="P383" s="181">
        <v>291</v>
      </c>
    </row>
    <row r="384" spans="1:16" x14ac:dyDescent="0.3">
      <c r="A384" s="178" t="s">
        <v>260</v>
      </c>
      <c r="B384" s="179" t="s">
        <v>108</v>
      </c>
      <c r="C384" s="179" t="s">
        <v>1583</v>
      </c>
      <c r="D384" s="178" t="s">
        <v>132</v>
      </c>
      <c r="E384" s="175">
        <v>1591</v>
      </c>
      <c r="F384" s="180">
        <v>370</v>
      </c>
      <c r="G384" s="180">
        <v>774</v>
      </c>
      <c r="H384" s="181">
        <v>447</v>
      </c>
      <c r="I384" s="175">
        <v>1924</v>
      </c>
      <c r="J384" s="180">
        <v>375</v>
      </c>
      <c r="K384" s="180">
        <v>1056</v>
      </c>
      <c r="L384" s="181">
        <v>493</v>
      </c>
      <c r="M384" s="175">
        <v>1557</v>
      </c>
      <c r="N384" s="180">
        <v>502</v>
      </c>
      <c r="O384" s="180">
        <v>557</v>
      </c>
      <c r="P384" s="181">
        <v>498</v>
      </c>
    </row>
    <row r="385" spans="1:16" x14ac:dyDescent="0.3">
      <c r="A385" s="178" t="s">
        <v>260</v>
      </c>
      <c r="B385" s="179" t="s">
        <v>108</v>
      </c>
      <c r="C385" s="179" t="s">
        <v>1584</v>
      </c>
      <c r="D385" s="178" t="s">
        <v>198</v>
      </c>
      <c r="E385" s="175">
        <v>1440</v>
      </c>
      <c r="F385" s="180">
        <v>893</v>
      </c>
      <c r="G385" s="180">
        <v>341</v>
      </c>
      <c r="H385" s="181">
        <v>206</v>
      </c>
      <c r="I385" s="175">
        <v>1488</v>
      </c>
      <c r="J385" s="180">
        <v>968</v>
      </c>
      <c r="K385" s="180">
        <v>305</v>
      </c>
      <c r="L385" s="181">
        <v>215</v>
      </c>
      <c r="M385" s="175">
        <v>1563</v>
      </c>
      <c r="N385" s="180">
        <v>1032</v>
      </c>
      <c r="O385" s="180">
        <v>302</v>
      </c>
      <c r="P385" s="181">
        <v>229</v>
      </c>
    </row>
    <row r="386" spans="1:16" x14ac:dyDescent="0.3">
      <c r="A386" s="178" t="s">
        <v>308</v>
      </c>
      <c r="B386" s="179" t="s">
        <v>309</v>
      </c>
      <c r="C386" s="179" t="s">
        <v>1585</v>
      </c>
      <c r="D386" s="178" t="s">
        <v>411</v>
      </c>
      <c r="E386" s="175">
        <v>1482</v>
      </c>
      <c r="F386" s="180">
        <v>327</v>
      </c>
      <c r="G386" s="180">
        <v>760</v>
      </c>
      <c r="H386" s="181">
        <v>395</v>
      </c>
      <c r="I386" s="175">
        <v>1529</v>
      </c>
      <c r="J386" s="180">
        <v>330</v>
      </c>
      <c r="K386" s="180">
        <v>792</v>
      </c>
      <c r="L386" s="181">
        <v>407</v>
      </c>
      <c r="M386" s="175">
        <v>1552</v>
      </c>
      <c r="N386" s="180">
        <v>306</v>
      </c>
      <c r="O386" s="180">
        <v>836</v>
      </c>
      <c r="P386" s="181">
        <v>410</v>
      </c>
    </row>
    <row r="387" spans="1:16" x14ac:dyDescent="0.3">
      <c r="A387" s="178" t="s">
        <v>429</v>
      </c>
      <c r="B387" s="179" t="s">
        <v>1086</v>
      </c>
      <c r="C387" s="179" t="s">
        <v>1586</v>
      </c>
      <c r="D387" s="178" t="s">
        <v>1090</v>
      </c>
      <c r="E387" s="175">
        <v>1482</v>
      </c>
      <c r="F387" s="180">
        <v>387</v>
      </c>
      <c r="G387" s="180">
        <v>839</v>
      </c>
      <c r="H387" s="181">
        <v>256</v>
      </c>
      <c r="I387" s="175">
        <v>1479</v>
      </c>
      <c r="J387" s="180">
        <v>386</v>
      </c>
      <c r="K387" s="180">
        <v>829</v>
      </c>
      <c r="L387" s="181">
        <v>264</v>
      </c>
      <c r="M387" s="175">
        <v>1547</v>
      </c>
      <c r="N387" s="180">
        <v>448</v>
      </c>
      <c r="O387" s="180">
        <v>835</v>
      </c>
      <c r="P387" s="181">
        <v>264</v>
      </c>
    </row>
    <row r="388" spans="1:16" x14ac:dyDescent="0.3">
      <c r="A388" s="178" t="s">
        <v>107</v>
      </c>
      <c r="B388" s="179" t="s">
        <v>261</v>
      </c>
      <c r="C388" s="179" t="s">
        <v>1587</v>
      </c>
      <c r="D388" s="178" t="s">
        <v>298</v>
      </c>
      <c r="E388" s="175">
        <v>1570</v>
      </c>
      <c r="F388" s="180">
        <v>286</v>
      </c>
      <c r="G388" s="180">
        <v>1009</v>
      </c>
      <c r="H388" s="181">
        <v>275</v>
      </c>
      <c r="I388" s="175">
        <v>1516</v>
      </c>
      <c r="J388" s="180">
        <v>262</v>
      </c>
      <c r="K388" s="180">
        <v>978</v>
      </c>
      <c r="L388" s="181">
        <v>276</v>
      </c>
      <c r="M388" s="175">
        <v>1535</v>
      </c>
      <c r="N388" s="180">
        <v>276</v>
      </c>
      <c r="O388" s="180">
        <v>995</v>
      </c>
      <c r="P388" s="181">
        <v>264</v>
      </c>
    </row>
    <row r="389" spans="1:16" x14ac:dyDescent="0.3">
      <c r="A389" s="178" t="s">
        <v>107</v>
      </c>
      <c r="B389" s="179" t="s">
        <v>1150</v>
      </c>
      <c r="C389" s="179" t="s">
        <v>1588</v>
      </c>
      <c r="D389" s="178" t="s">
        <v>1157</v>
      </c>
      <c r="E389" s="175">
        <v>1506</v>
      </c>
      <c r="F389" s="180">
        <v>606</v>
      </c>
      <c r="G389" s="180">
        <v>683</v>
      </c>
      <c r="H389" s="181">
        <v>217</v>
      </c>
      <c r="I389" s="175">
        <v>1436</v>
      </c>
      <c r="J389" s="180">
        <v>620</v>
      </c>
      <c r="K389" s="180">
        <v>633</v>
      </c>
      <c r="L389" s="181">
        <v>183</v>
      </c>
      <c r="M389" s="175">
        <v>1534</v>
      </c>
      <c r="N389" s="180">
        <v>622</v>
      </c>
      <c r="O389" s="180">
        <v>734</v>
      </c>
      <c r="P389" s="181">
        <v>178</v>
      </c>
    </row>
    <row r="390" spans="1:16" x14ac:dyDescent="0.3">
      <c r="A390" s="178" t="s">
        <v>308</v>
      </c>
      <c r="B390" s="179" t="s">
        <v>108</v>
      </c>
      <c r="C390" s="179" t="s">
        <v>1589</v>
      </c>
      <c r="D390" s="178" t="s">
        <v>209</v>
      </c>
      <c r="E390" s="175">
        <v>1488</v>
      </c>
      <c r="F390" s="180">
        <v>547</v>
      </c>
      <c r="G390" s="180">
        <v>518</v>
      </c>
      <c r="H390" s="181">
        <v>423</v>
      </c>
      <c r="I390" s="175">
        <v>1501</v>
      </c>
      <c r="J390" s="180">
        <v>541</v>
      </c>
      <c r="K390" s="180">
        <v>541</v>
      </c>
      <c r="L390" s="181">
        <v>419</v>
      </c>
      <c r="M390" s="175">
        <v>1503</v>
      </c>
      <c r="N390" s="180">
        <v>560</v>
      </c>
      <c r="O390" s="180">
        <v>549</v>
      </c>
      <c r="P390" s="181">
        <v>394</v>
      </c>
    </row>
    <row r="391" spans="1:16" x14ac:dyDescent="0.3">
      <c r="A391" s="178" t="s">
        <v>762</v>
      </c>
      <c r="B391" s="179" t="s">
        <v>108</v>
      </c>
      <c r="C391" s="179" t="s">
        <v>1590</v>
      </c>
      <c r="D391" s="178" t="s">
        <v>146</v>
      </c>
      <c r="E391" s="175">
        <v>1327</v>
      </c>
      <c r="F391" s="180">
        <v>371</v>
      </c>
      <c r="G391" s="180">
        <v>524</v>
      </c>
      <c r="H391" s="181">
        <v>432</v>
      </c>
      <c r="I391" s="175">
        <v>1297</v>
      </c>
      <c r="J391" s="180">
        <v>371</v>
      </c>
      <c r="K391" s="180">
        <v>493</v>
      </c>
      <c r="L391" s="181">
        <v>433</v>
      </c>
      <c r="M391" s="175">
        <v>1539</v>
      </c>
      <c r="N391" s="180">
        <v>583</v>
      </c>
      <c r="O391" s="180">
        <v>511</v>
      </c>
      <c r="P391" s="181">
        <v>445</v>
      </c>
    </row>
    <row r="392" spans="1:16" x14ac:dyDescent="0.3">
      <c r="A392" s="178" t="s">
        <v>762</v>
      </c>
      <c r="B392" s="179" t="s">
        <v>712</v>
      </c>
      <c r="C392" s="179" t="s">
        <v>1591</v>
      </c>
      <c r="D392" s="178" t="s">
        <v>724</v>
      </c>
      <c r="E392" s="175">
        <v>1458</v>
      </c>
      <c r="F392" s="180">
        <v>371</v>
      </c>
      <c r="G392" s="180">
        <v>773</v>
      </c>
      <c r="H392" s="181">
        <v>314</v>
      </c>
      <c r="I392" s="175">
        <v>1463</v>
      </c>
      <c r="J392" s="180">
        <v>369</v>
      </c>
      <c r="K392" s="180">
        <v>808</v>
      </c>
      <c r="L392" s="181">
        <v>286</v>
      </c>
      <c r="M392" s="175">
        <v>1512</v>
      </c>
      <c r="N392" s="180">
        <v>448</v>
      </c>
      <c r="O392" s="180">
        <v>793</v>
      </c>
      <c r="P392" s="181">
        <v>271</v>
      </c>
    </row>
    <row r="393" spans="1:16" x14ac:dyDescent="0.3">
      <c r="A393" s="178" t="s">
        <v>308</v>
      </c>
      <c r="B393" s="179" t="s">
        <v>1039</v>
      </c>
      <c r="C393" s="179" t="s">
        <v>1592</v>
      </c>
      <c r="D393" s="178" t="s">
        <v>1072</v>
      </c>
      <c r="E393" s="175">
        <v>1347</v>
      </c>
      <c r="F393" s="180">
        <v>500</v>
      </c>
      <c r="G393" s="180">
        <v>534</v>
      </c>
      <c r="H393" s="181">
        <v>313</v>
      </c>
      <c r="I393" s="175">
        <v>1379</v>
      </c>
      <c r="J393" s="180">
        <v>510</v>
      </c>
      <c r="K393" s="180">
        <v>532</v>
      </c>
      <c r="L393" s="181">
        <v>337</v>
      </c>
      <c r="M393" s="175">
        <v>1518</v>
      </c>
      <c r="N393" s="180">
        <v>638</v>
      </c>
      <c r="O393" s="180">
        <v>545</v>
      </c>
      <c r="P393" s="181">
        <v>335</v>
      </c>
    </row>
    <row r="394" spans="1:16" x14ac:dyDescent="0.3">
      <c r="A394" s="178" t="s">
        <v>234</v>
      </c>
      <c r="B394" s="179" t="s">
        <v>181</v>
      </c>
      <c r="C394" s="179" t="s">
        <v>1593</v>
      </c>
      <c r="D394" s="178" t="s">
        <v>833</v>
      </c>
      <c r="E394" s="175">
        <v>1526</v>
      </c>
      <c r="F394" s="180">
        <v>77</v>
      </c>
      <c r="G394" s="180">
        <v>1261</v>
      </c>
      <c r="H394" s="181">
        <v>188</v>
      </c>
      <c r="I394" s="175">
        <v>1491</v>
      </c>
      <c r="J394" s="180">
        <v>81</v>
      </c>
      <c r="K394" s="180">
        <v>1226</v>
      </c>
      <c r="L394" s="181">
        <v>184</v>
      </c>
      <c r="M394" s="175">
        <v>1517</v>
      </c>
      <c r="N394" s="180">
        <v>80</v>
      </c>
      <c r="O394" s="180">
        <v>1243</v>
      </c>
      <c r="P394" s="181">
        <v>194</v>
      </c>
    </row>
    <row r="395" spans="1:16" x14ac:dyDescent="0.3">
      <c r="A395" s="178" t="s">
        <v>938</v>
      </c>
      <c r="B395" s="179" t="s">
        <v>569</v>
      </c>
      <c r="C395" s="179" t="s">
        <v>1594</v>
      </c>
      <c r="D395" s="178" t="s">
        <v>663</v>
      </c>
      <c r="E395" s="175">
        <v>1527</v>
      </c>
      <c r="F395" s="180">
        <v>629</v>
      </c>
      <c r="G395" s="180">
        <v>507</v>
      </c>
      <c r="H395" s="181">
        <v>391</v>
      </c>
      <c r="I395" s="175">
        <v>1494</v>
      </c>
      <c r="J395" s="180">
        <v>617</v>
      </c>
      <c r="K395" s="180">
        <v>484</v>
      </c>
      <c r="L395" s="181">
        <v>393</v>
      </c>
      <c r="M395" s="175">
        <v>1486</v>
      </c>
      <c r="N395" s="180">
        <v>623</v>
      </c>
      <c r="O395" s="180">
        <v>486</v>
      </c>
      <c r="P395" s="181">
        <v>377</v>
      </c>
    </row>
    <row r="396" spans="1:16" x14ac:dyDescent="0.3">
      <c r="A396" s="178" t="s">
        <v>568</v>
      </c>
      <c r="B396" s="179" t="s">
        <v>261</v>
      </c>
      <c r="C396" s="179" t="s">
        <v>1595</v>
      </c>
      <c r="D396" s="179" t="s">
        <v>272</v>
      </c>
      <c r="E396" s="175">
        <v>1483</v>
      </c>
      <c r="F396" s="180">
        <v>428</v>
      </c>
      <c r="G396" s="180">
        <v>832</v>
      </c>
      <c r="H396" s="181">
        <v>223</v>
      </c>
      <c r="I396" s="175">
        <v>1508</v>
      </c>
      <c r="J396" s="180">
        <v>441</v>
      </c>
      <c r="K396" s="180">
        <v>837</v>
      </c>
      <c r="L396" s="181">
        <v>230</v>
      </c>
      <c r="M396" s="175">
        <v>1501</v>
      </c>
      <c r="N396" s="180">
        <v>445</v>
      </c>
      <c r="O396" s="180">
        <v>826</v>
      </c>
      <c r="P396" s="181">
        <v>230</v>
      </c>
    </row>
    <row r="397" spans="1:16" x14ac:dyDescent="0.3">
      <c r="A397" s="178" t="s">
        <v>474</v>
      </c>
      <c r="B397" s="179" t="s">
        <v>309</v>
      </c>
      <c r="C397" s="179" t="s">
        <v>1596</v>
      </c>
      <c r="D397" s="178" t="s">
        <v>407</v>
      </c>
      <c r="E397" s="175">
        <v>1483</v>
      </c>
      <c r="F397" s="180">
        <v>509</v>
      </c>
      <c r="G397" s="180">
        <v>590</v>
      </c>
      <c r="H397" s="181">
        <v>384</v>
      </c>
      <c r="I397" s="175">
        <v>1482</v>
      </c>
      <c r="J397" s="180">
        <v>502</v>
      </c>
      <c r="K397" s="180">
        <v>589</v>
      </c>
      <c r="L397" s="181">
        <v>391</v>
      </c>
      <c r="M397" s="175">
        <v>1488</v>
      </c>
      <c r="N397" s="180">
        <v>516</v>
      </c>
      <c r="O397" s="180">
        <v>594</v>
      </c>
      <c r="P397" s="181">
        <v>378</v>
      </c>
    </row>
    <row r="398" spans="1:16" x14ac:dyDescent="0.3">
      <c r="A398" s="178" t="s">
        <v>234</v>
      </c>
      <c r="B398" s="179" t="s">
        <v>1131</v>
      </c>
      <c r="C398" s="179" t="s">
        <v>1597</v>
      </c>
      <c r="D398" s="178" t="s">
        <v>1148</v>
      </c>
      <c r="E398" s="175">
        <v>1474</v>
      </c>
      <c r="F398" s="180">
        <v>609</v>
      </c>
      <c r="G398" s="180">
        <v>430</v>
      </c>
      <c r="H398" s="181">
        <v>435</v>
      </c>
      <c r="I398" s="175">
        <v>1487</v>
      </c>
      <c r="J398" s="180">
        <v>608</v>
      </c>
      <c r="K398" s="180">
        <v>446</v>
      </c>
      <c r="L398" s="181">
        <v>433</v>
      </c>
      <c r="M398" s="175">
        <v>1488</v>
      </c>
      <c r="N398" s="180">
        <v>626</v>
      </c>
      <c r="O398" s="180">
        <v>439</v>
      </c>
      <c r="P398" s="181">
        <v>423</v>
      </c>
    </row>
    <row r="399" spans="1:16" x14ac:dyDescent="0.3">
      <c r="A399" s="178" t="s">
        <v>711</v>
      </c>
      <c r="B399" s="179" t="s">
        <v>748</v>
      </c>
      <c r="C399" s="179" t="s">
        <v>1598</v>
      </c>
      <c r="D399" s="178" t="s">
        <v>758</v>
      </c>
      <c r="E399" s="175">
        <v>1576</v>
      </c>
      <c r="F399" s="180">
        <v>322</v>
      </c>
      <c r="G399" s="180">
        <v>741</v>
      </c>
      <c r="H399" s="181">
        <v>513</v>
      </c>
      <c r="I399" s="175">
        <v>1507</v>
      </c>
      <c r="J399" s="180">
        <v>319</v>
      </c>
      <c r="K399" s="180">
        <v>654</v>
      </c>
      <c r="L399" s="181">
        <v>534</v>
      </c>
      <c r="M399" s="175">
        <v>1492</v>
      </c>
      <c r="N399" s="180">
        <v>324</v>
      </c>
      <c r="O399" s="180">
        <v>627</v>
      </c>
      <c r="P399" s="181">
        <v>541</v>
      </c>
    </row>
    <row r="400" spans="1:16" x14ac:dyDescent="0.3">
      <c r="A400" s="178" t="s">
        <v>260</v>
      </c>
      <c r="B400" s="179" t="s">
        <v>1150</v>
      </c>
      <c r="C400" s="179" t="s">
        <v>1599</v>
      </c>
      <c r="D400" s="178" t="s">
        <v>1156</v>
      </c>
      <c r="E400" s="175">
        <v>1431</v>
      </c>
      <c r="F400" s="180">
        <v>556</v>
      </c>
      <c r="G400" s="180">
        <v>322</v>
      </c>
      <c r="H400" s="181">
        <v>553</v>
      </c>
      <c r="I400" s="175">
        <v>1460</v>
      </c>
      <c r="J400" s="180">
        <v>551</v>
      </c>
      <c r="K400" s="180">
        <v>384</v>
      </c>
      <c r="L400" s="181">
        <v>525</v>
      </c>
      <c r="M400" s="175">
        <v>1511</v>
      </c>
      <c r="N400" s="180">
        <v>555</v>
      </c>
      <c r="O400" s="180">
        <v>402</v>
      </c>
      <c r="P400" s="181">
        <v>554</v>
      </c>
    </row>
    <row r="401" spans="1:16" x14ac:dyDescent="0.3">
      <c r="A401" s="178" t="s">
        <v>474</v>
      </c>
      <c r="B401" s="179" t="s">
        <v>569</v>
      </c>
      <c r="C401" s="179" t="s">
        <v>1600</v>
      </c>
      <c r="D401" s="178" t="s">
        <v>587</v>
      </c>
      <c r="E401" s="175">
        <v>1509</v>
      </c>
      <c r="F401" s="180">
        <v>242</v>
      </c>
      <c r="G401" s="180">
        <v>923</v>
      </c>
      <c r="H401" s="181">
        <v>344</v>
      </c>
      <c r="I401" s="175">
        <v>1510</v>
      </c>
      <c r="J401" s="180">
        <v>245</v>
      </c>
      <c r="K401" s="180">
        <v>925</v>
      </c>
      <c r="L401" s="181">
        <v>340</v>
      </c>
      <c r="M401" s="175">
        <v>1457</v>
      </c>
      <c r="N401" s="180">
        <v>229</v>
      </c>
      <c r="O401" s="180">
        <v>910</v>
      </c>
      <c r="P401" s="181">
        <v>318</v>
      </c>
    </row>
    <row r="402" spans="1:16" x14ac:dyDescent="0.3">
      <c r="A402" s="178" t="s">
        <v>539</v>
      </c>
      <c r="B402" s="179" t="s">
        <v>763</v>
      </c>
      <c r="C402" s="179" t="s">
        <v>1601</v>
      </c>
      <c r="D402" s="178" t="s">
        <v>779</v>
      </c>
      <c r="E402" s="175">
        <v>1469</v>
      </c>
      <c r="F402" s="180">
        <v>490</v>
      </c>
      <c r="G402" s="180">
        <v>304</v>
      </c>
      <c r="H402" s="181">
        <v>675</v>
      </c>
      <c r="I402" s="175">
        <v>1439</v>
      </c>
      <c r="J402" s="180">
        <v>492</v>
      </c>
      <c r="K402" s="180">
        <v>281</v>
      </c>
      <c r="L402" s="181">
        <v>666</v>
      </c>
      <c r="M402" s="175">
        <v>1478</v>
      </c>
      <c r="N402" s="180">
        <v>496</v>
      </c>
      <c r="O402" s="180">
        <v>314</v>
      </c>
      <c r="P402" s="181">
        <v>668</v>
      </c>
    </row>
    <row r="403" spans="1:16" x14ac:dyDescent="0.3">
      <c r="A403" s="178" t="s">
        <v>938</v>
      </c>
      <c r="B403" s="179" t="s">
        <v>309</v>
      </c>
      <c r="C403" s="179" t="s">
        <v>1602</v>
      </c>
      <c r="D403" s="178" t="s">
        <v>329</v>
      </c>
      <c r="E403" s="175">
        <v>1486</v>
      </c>
      <c r="F403" s="180">
        <v>595</v>
      </c>
      <c r="G403" s="180">
        <v>560</v>
      </c>
      <c r="H403" s="181">
        <v>331</v>
      </c>
      <c r="I403" s="175">
        <v>1483</v>
      </c>
      <c r="J403" s="180">
        <v>600</v>
      </c>
      <c r="K403" s="180">
        <v>558</v>
      </c>
      <c r="L403" s="181">
        <v>325</v>
      </c>
      <c r="M403" s="175">
        <v>1466</v>
      </c>
      <c r="N403" s="180">
        <v>588</v>
      </c>
      <c r="O403" s="180">
        <v>538</v>
      </c>
      <c r="P403" s="181">
        <v>340</v>
      </c>
    </row>
    <row r="404" spans="1:16" x14ac:dyDescent="0.3">
      <c r="A404" s="178" t="s">
        <v>873</v>
      </c>
      <c r="B404" s="179" t="s">
        <v>261</v>
      </c>
      <c r="C404" s="179" t="s">
        <v>1603</v>
      </c>
      <c r="D404" s="178" t="s">
        <v>294</v>
      </c>
      <c r="E404" s="175">
        <v>1400</v>
      </c>
      <c r="F404" s="180">
        <v>313</v>
      </c>
      <c r="G404" s="180">
        <v>533</v>
      </c>
      <c r="H404" s="181">
        <v>554</v>
      </c>
      <c r="I404" s="175">
        <v>1404</v>
      </c>
      <c r="J404" s="180">
        <v>331</v>
      </c>
      <c r="K404" s="180">
        <v>532</v>
      </c>
      <c r="L404" s="181">
        <v>541</v>
      </c>
      <c r="M404" s="175">
        <v>1453</v>
      </c>
      <c r="N404" s="180">
        <v>381</v>
      </c>
      <c r="O404" s="180">
        <v>525</v>
      </c>
      <c r="P404" s="181">
        <v>547</v>
      </c>
    </row>
    <row r="405" spans="1:16" x14ac:dyDescent="0.3">
      <c r="A405" s="178" t="s">
        <v>819</v>
      </c>
      <c r="B405" s="179" t="s">
        <v>506</v>
      </c>
      <c r="C405" s="179" t="s">
        <v>1604</v>
      </c>
      <c r="D405" s="178" t="s">
        <v>1029</v>
      </c>
      <c r="E405" s="175">
        <v>1370</v>
      </c>
      <c r="F405" s="180">
        <v>246</v>
      </c>
      <c r="G405" s="180">
        <v>762</v>
      </c>
      <c r="H405" s="181">
        <v>362</v>
      </c>
      <c r="I405" s="175">
        <v>1320</v>
      </c>
      <c r="J405" s="180">
        <v>244</v>
      </c>
      <c r="K405" s="180">
        <v>712</v>
      </c>
      <c r="L405" s="181">
        <v>364</v>
      </c>
      <c r="M405" s="175">
        <v>1434</v>
      </c>
      <c r="N405" s="180">
        <v>383</v>
      </c>
      <c r="O405" s="180">
        <v>700</v>
      </c>
      <c r="P405" s="181">
        <v>351</v>
      </c>
    </row>
    <row r="406" spans="1:16" x14ac:dyDescent="0.3">
      <c r="A406" s="178" t="s">
        <v>819</v>
      </c>
      <c r="B406" s="179" t="s">
        <v>1039</v>
      </c>
      <c r="C406" s="179" t="s">
        <v>1605</v>
      </c>
      <c r="D406" s="178" t="s">
        <v>1047</v>
      </c>
      <c r="E406" s="175">
        <v>1441</v>
      </c>
      <c r="F406" s="180">
        <v>633</v>
      </c>
      <c r="G406" s="180">
        <v>557</v>
      </c>
      <c r="H406" s="181">
        <v>251</v>
      </c>
      <c r="I406" s="175">
        <v>1435</v>
      </c>
      <c r="J406" s="180">
        <v>643</v>
      </c>
      <c r="K406" s="180">
        <v>538</v>
      </c>
      <c r="L406" s="181">
        <v>254</v>
      </c>
      <c r="M406" s="175">
        <v>1459</v>
      </c>
      <c r="N406" s="180">
        <v>652</v>
      </c>
      <c r="O406" s="180">
        <v>535</v>
      </c>
      <c r="P406" s="181">
        <v>272</v>
      </c>
    </row>
    <row r="407" spans="1:16" x14ac:dyDescent="0.3">
      <c r="A407" s="178" t="s">
        <v>107</v>
      </c>
      <c r="B407" s="179" t="s">
        <v>1086</v>
      </c>
      <c r="C407" s="179" t="s">
        <v>1606</v>
      </c>
      <c r="D407" s="178" t="s">
        <v>354</v>
      </c>
      <c r="E407" s="175">
        <v>1545</v>
      </c>
      <c r="F407" s="180">
        <v>557</v>
      </c>
      <c r="G407" s="180">
        <v>661</v>
      </c>
      <c r="H407" s="181">
        <v>327</v>
      </c>
      <c r="I407" s="175">
        <v>1467</v>
      </c>
      <c r="J407" s="180">
        <v>577</v>
      </c>
      <c r="K407" s="180">
        <v>624</v>
      </c>
      <c r="L407" s="181">
        <v>266</v>
      </c>
      <c r="M407" s="175">
        <v>1431</v>
      </c>
      <c r="N407" s="180">
        <v>580</v>
      </c>
      <c r="O407" s="180">
        <v>580</v>
      </c>
      <c r="P407" s="181">
        <v>271</v>
      </c>
    </row>
    <row r="408" spans="1:16" x14ac:dyDescent="0.3">
      <c r="A408" s="178" t="s">
        <v>938</v>
      </c>
      <c r="B408" s="179" t="s">
        <v>108</v>
      </c>
      <c r="C408" s="179" t="s">
        <v>1607</v>
      </c>
      <c r="D408" s="178" t="s">
        <v>160</v>
      </c>
      <c r="E408" s="175">
        <v>1447</v>
      </c>
      <c r="F408" s="180">
        <v>347</v>
      </c>
      <c r="G408" s="180">
        <v>740</v>
      </c>
      <c r="H408" s="181">
        <v>360</v>
      </c>
      <c r="I408" s="175">
        <v>1416</v>
      </c>
      <c r="J408" s="180">
        <v>347</v>
      </c>
      <c r="K408" s="180">
        <v>709</v>
      </c>
      <c r="L408" s="181">
        <v>360</v>
      </c>
      <c r="M408" s="175">
        <v>1432</v>
      </c>
      <c r="N408" s="180">
        <v>343</v>
      </c>
      <c r="O408" s="180">
        <v>722</v>
      </c>
      <c r="P408" s="181">
        <v>367</v>
      </c>
    </row>
    <row r="409" spans="1:16" x14ac:dyDescent="0.3">
      <c r="A409" s="178" t="s">
        <v>680</v>
      </c>
      <c r="B409" s="179" t="s">
        <v>108</v>
      </c>
      <c r="C409" s="179" t="s">
        <v>1608</v>
      </c>
      <c r="D409" s="178" t="s">
        <v>216</v>
      </c>
      <c r="E409" s="175">
        <v>1353</v>
      </c>
      <c r="F409" s="180">
        <v>321</v>
      </c>
      <c r="G409" s="180">
        <v>676</v>
      </c>
      <c r="H409" s="181">
        <v>356</v>
      </c>
      <c r="I409" s="175">
        <v>1359</v>
      </c>
      <c r="J409" s="180">
        <v>338</v>
      </c>
      <c r="K409" s="180">
        <v>657</v>
      </c>
      <c r="L409" s="181">
        <v>364</v>
      </c>
      <c r="M409" s="175">
        <v>1411</v>
      </c>
      <c r="N409" s="180">
        <v>399</v>
      </c>
      <c r="O409" s="180">
        <v>658</v>
      </c>
      <c r="P409" s="181">
        <v>354</v>
      </c>
    </row>
    <row r="410" spans="1:16" x14ac:dyDescent="0.3">
      <c r="A410" s="178" t="s">
        <v>308</v>
      </c>
      <c r="B410" s="179" t="s">
        <v>569</v>
      </c>
      <c r="C410" s="179" t="s">
        <v>1609</v>
      </c>
      <c r="D410" s="178" t="s">
        <v>573</v>
      </c>
      <c r="E410" s="175">
        <v>1450</v>
      </c>
      <c r="F410" s="180">
        <v>279</v>
      </c>
      <c r="G410" s="180">
        <v>610</v>
      </c>
      <c r="H410" s="181">
        <v>561</v>
      </c>
      <c r="I410" s="175">
        <v>1391</v>
      </c>
      <c r="J410" s="180">
        <v>293</v>
      </c>
      <c r="K410" s="180">
        <v>599</v>
      </c>
      <c r="L410" s="181">
        <v>499</v>
      </c>
      <c r="M410" s="175">
        <v>1446</v>
      </c>
      <c r="N410" s="180">
        <v>306</v>
      </c>
      <c r="O410" s="180">
        <v>613</v>
      </c>
      <c r="P410" s="181">
        <v>527</v>
      </c>
    </row>
    <row r="411" spans="1:16" x14ac:dyDescent="0.3">
      <c r="A411" s="178" t="s">
        <v>308</v>
      </c>
      <c r="B411" s="179" t="s">
        <v>475</v>
      </c>
      <c r="C411" s="179" t="s">
        <v>1610</v>
      </c>
      <c r="D411" s="178" t="s">
        <v>486</v>
      </c>
      <c r="E411" s="175">
        <v>1413</v>
      </c>
      <c r="F411" s="180">
        <v>841</v>
      </c>
      <c r="G411" s="180">
        <v>135</v>
      </c>
      <c r="H411" s="181">
        <v>437</v>
      </c>
      <c r="I411" s="175">
        <v>1407</v>
      </c>
      <c r="J411" s="180">
        <v>837</v>
      </c>
      <c r="K411" s="180">
        <v>130</v>
      </c>
      <c r="L411" s="181">
        <v>440</v>
      </c>
      <c r="M411" s="175">
        <v>1404</v>
      </c>
      <c r="N411" s="180">
        <v>841</v>
      </c>
      <c r="O411" s="180">
        <v>136</v>
      </c>
      <c r="P411" s="181">
        <v>427</v>
      </c>
    </row>
    <row r="412" spans="1:16" x14ac:dyDescent="0.3">
      <c r="A412" s="178" t="s">
        <v>792</v>
      </c>
      <c r="B412" s="179" t="s">
        <v>108</v>
      </c>
      <c r="C412" s="179" t="s">
        <v>1611</v>
      </c>
      <c r="D412" s="178" t="s">
        <v>118</v>
      </c>
      <c r="E412" s="175">
        <v>1394</v>
      </c>
      <c r="F412" s="180">
        <v>231</v>
      </c>
      <c r="G412" s="180">
        <v>1083</v>
      </c>
      <c r="H412" s="181">
        <v>80</v>
      </c>
      <c r="I412" s="175">
        <v>1392</v>
      </c>
      <c r="J412" s="180">
        <v>238</v>
      </c>
      <c r="K412" s="180">
        <v>1072</v>
      </c>
      <c r="L412" s="181">
        <v>82</v>
      </c>
      <c r="M412" s="175">
        <v>1407</v>
      </c>
      <c r="N412" s="180">
        <v>287</v>
      </c>
      <c r="O412" s="180">
        <v>1045</v>
      </c>
      <c r="P412" s="181">
        <v>75</v>
      </c>
    </row>
    <row r="413" spans="1:16" x14ac:dyDescent="0.3">
      <c r="A413" s="178" t="s">
        <v>474</v>
      </c>
      <c r="B413" s="179" t="s">
        <v>1188</v>
      </c>
      <c r="C413" s="179" t="s">
        <v>1612</v>
      </c>
      <c r="D413" s="178" t="s">
        <v>1192</v>
      </c>
      <c r="E413" s="175">
        <v>1371</v>
      </c>
      <c r="F413" s="180">
        <v>235</v>
      </c>
      <c r="G413" s="180">
        <v>867</v>
      </c>
      <c r="H413" s="181">
        <v>269</v>
      </c>
      <c r="I413" s="175">
        <v>1391</v>
      </c>
      <c r="J413" s="180">
        <v>230</v>
      </c>
      <c r="K413" s="180">
        <v>879</v>
      </c>
      <c r="L413" s="181">
        <v>282</v>
      </c>
      <c r="M413" s="175">
        <v>1410</v>
      </c>
      <c r="N413" s="180">
        <v>225</v>
      </c>
      <c r="O413" s="180">
        <v>905</v>
      </c>
      <c r="P413" s="181">
        <v>280</v>
      </c>
    </row>
    <row r="414" spans="1:16" x14ac:dyDescent="0.3">
      <c r="A414" s="178" t="s">
        <v>1085</v>
      </c>
      <c r="B414" s="179" t="s">
        <v>569</v>
      </c>
      <c r="C414" s="179" t="s">
        <v>1613</v>
      </c>
      <c r="D414" s="178" t="s">
        <v>641</v>
      </c>
      <c r="E414" s="175">
        <v>1473</v>
      </c>
      <c r="F414" s="180">
        <v>668</v>
      </c>
      <c r="G414" s="180">
        <v>638</v>
      </c>
      <c r="H414" s="181">
        <v>167</v>
      </c>
      <c r="I414" s="175">
        <v>1491</v>
      </c>
      <c r="J414" s="180">
        <v>661</v>
      </c>
      <c r="K414" s="180">
        <v>653</v>
      </c>
      <c r="L414" s="181">
        <v>177</v>
      </c>
      <c r="M414" s="175">
        <v>1412</v>
      </c>
      <c r="N414" s="180">
        <v>609</v>
      </c>
      <c r="O414" s="180">
        <v>626</v>
      </c>
      <c r="P414" s="181">
        <v>177</v>
      </c>
    </row>
    <row r="415" spans="1:16" x14ac:dyDescent="0.3">
      <c r="A415" s="178" t="s">
        <v>1085</v>
      </c>
      <c r="B415" s="179" t="s">
        <v>1039</v>
      </c>
      <c r="C415" s="179" t="s">
        <v>1614</v>
      </c>
      <c r="D415" s="178" t="s">
        <v>1048</v>
      </c>
      <c r="E415" s="175">
        <v>1200</v>
      </c>
      <c r="F415" s="180">
        <v>454</v>
      </c>
      <c r="G415" s="180">
        <v>513</v>
      </c>
      <c r="H415" s="181">
        <v>233</v>
      </c>
      <c r="I415" s="175">
        <v>1283</v>
      </c>
      <c r="J415" s="180">
        <v>483</v>
      </c>
      <c r="K415" s="180">
        <v>567</v>
      </c>
      <c r="L415" s="181">
        <v>233</v>
      </c>
      <c r="M415" s="175">
        <v>1414</v>
      </c>
      <c r="N415" s="180">
        <v>574</v>
      </c>
      <c r="O415" s="180">
        <v>600</v>
      </c>
      <c r="P415" s="181">
        <v>240</v>
      </c>
    </row>
    <row r="416" spans="1:16" x14ac:dyDescent="0.3">
      <c r="A416" s="178" t="s">
        <v>1038</v>
      </c>
      <c r="B416" s="179" t="s">
        <v>939</v>
      </c>
      <c r="C416" s="179" t="s">
        <v>1615</v>
      </c>
      <c r="D416" s="178" t="s">
        <v>950</v>
      </c>
      <c r="E416" s="175">
        <v>1183</v>
      </c>
      <c r="F416" s="180">
        <v>433</v>
      </c>
      <c r="G416" s="180">
        <v>624</v>
      </c>
      <c r="H416" s="181">
        <v>126</v>
      </c>
      <c r="I416" s="175">
        <v>1257</v>
      </c>
      <c r="J416" s="180">
        <v>447</v>
      </c>
      <c r="K416" s="180">
        <v>677</v>
      </c>
      <c r="L416" s="181">
        <v>133</v>
      </c>
      <c r="M416" s="175">
        <v>1370</v>
      </c>
      <c r="N416" s="180">
        <v>529</v>
      </c>
      <c r="O416" s="180">
        <v>705</v>
      </c>
      <c r="P416" s="181">
        <v>136</v>
      </c>
    </row>
    <row r="417" spans="1:16" x14ac:dyDescent="0.3">
      <c r="A417" s="178" t="s">
        <v>308</v>
      </c>
      <c r="B417" s="179" t="s">
        <v>108</v>
      </c>
      <c r="C417" s="179" t="s">
        <v>1616</v>
      </c>
      <c r="D417" s="178" t="s">
        <v>217</v>
      </c>
      <c r="E417" s="175">
        <v>1459</v>
      </c>
      <c r="F417" s="180">
        <v>377</v>
      </c>
      <c r="G417" s="180">
        <v>732</v>
      </c>
      <c r="H417" s="181">
        <v>350</v>
      </c>
      <c r="I417" s="175">
        <v>1465</v>
      </c>
      <c r="J417" s="180">
        <v>376</v>
      </c>
      <c r="K417" s="180">
        <v>740</v>
      </c>
      <c r="L417" s="181">
        <v>349</v>
      </c>
      <c r="M417" s="175">
        <v>1347</v>
      </c>
      <c r="N417" s="180">
        <v>345</v>
      </c>
      <c r="O417" s="180">
        <v>671</v>
      </c>
      <c r="P417" s="181">
        <v>331</v>
      </c>
    </row>
    <row r="418" spans="1:16" x14ac:dyDescent="0.3">
      <c r="A418" s="178" t="s">
        <v>792</v>
      </c>
      <c r="B418" s="179" t="s">
        <v>1086</v>
      </c>
      <c r="C418" s="179" t="s">
        <v>1617</v>
      </c>
      <c r="D418" s="178" t="s">
        <v>1088</v>
      </c>
      <c r="E418" s="175">
        <v>1455</v>
      </c>
      <c r="F418" s="180">
        <v>765</v>
      </c>
      <c r="G418" s="180">
        <v>350</v>
      </c>
      <c r="H418" s="181">
        <v>340</v>
      </c>
      <c r="I418" s="175">
        <v>1362</v>
      </c>
      <c r="J418" s="180">
        <v>772</v>
      </c>
      <c r="K418" s="180">
        <v>284</v>
      </c>
      <c r="L418" s="181">
        <v>306</v>
      </c>
      <c r="M418" s="175">
        <v>1339</v>
      </c>
      <c r="N418" s="180">
        <v>770</v>
      </c>
      <c r="O418" s="180">
        <v>281</v>
      </c>
      <c r="P418" s="181">
        <v>288</v>
      </c>
    </row>
    <row r="419" spans="1:16" x14ac:dyDescent="0.3">
      <c r="A419" s="178" t="s">
        <v>747</v>
      </c>
      <c r="B419" s="179" t="s">
        <v>569</v>
      </c>
      <c r="C419" s="179" t="s">
        <v>1618</v>
      </c>
      <c r="D419" s="178" t="s">
        <v>649</v>
      </c>
      <c r="E419" s="175">
        <v>1332</v>
      </c>
      <c r="F419" s="180">
        <v>409</v>
      </c>
      <c r="G419" s="180">
        <v>591</v>
      </c>
      <c r="H419" s="181">
        <v>332</v>
      </c>
      <c r="I419" s="175">
        <v>1323</v>
      </c>
      <c r="J419" s="180">
        <v>410</v>
      </c>
      <c r="K419" s="180">
        <v>582</v>
      </c>
      <c r="L419" s="181">
        <v>331</v>
      </c>
      <c r="M419" s="175">
        <v>1398</v>
      </c>
      <c r="N419" s="180">
        <v>446</v>
      </c>
      <c r="O419" s="180">
        <v>579</v>
      </c>
      <c r="P419" s="181">
        <v>373</v>
      </c>
    </row>
    <row r="420" spans="1:16" x14ac:dyDescent="0.3">
      <c r="A420" s="178" t="s">
        <v>792</v>
      </c>
      <c r="B420" s="179" t="s">
        <v>475</v>
      </c>
      <c r="C420" s="179" t="s">
        <v>1619</v>
      </c>
      <c r="D420" s="179" t="s">
        <v>477</v>
      </c>
      <c r="E420" s="175">
        <v>1350</v>
      </c>
      <c r="F420" s="180">
        <v>850</v>
      </c>
      <c r="G420" s="180">
        <v>252</v>
      </c>
      <c r="H420" s="181">
        <v>248</v>
      </c>
      <c r="I420" s="175">
        <v>1356</v>
      </c>
      <c r="J420" s="180">
        <v>852</v>
      </c>
      <c r="K420" s="180">
        <v>214</v>
      </c>
      <c r="L420" s="181">
        <v>290</v>
      </c>
      <c r="M420" s="175">
        <v>1358</v>
      </c>
      <c r="N420" s="180">
        <v>857</v>
      </c>
      <c r="O420" s="180">
        <v>207</v>
      </c>
      <c r="P420" s="181">
        <v>294</v>
      </c>
    </row>
    <row r="421" spans="1:16" x14ac:dyDescent="0.3">
      <c r="A421" s="178" t="s">
        <v>539</v>
      </c>
      <c r="B421" s="179" t="s">
        <v>569</v>
      </c>
      <c r="C421" s="179" t="s">
        <v>1620</v>
      </c>
      <c r="D421" s="178" t="s">
        <v>579</v>
      </c>
      <c r="E421" s="175">
        <v>1300</v>
      </c>
      <c r="F421" s="180">
        <v>219</v>
      </c>
      <c r="G421" s="180">
        <v>920</v>
      </c>
      <c r="H421" s="181">
        <v>161</v>
      </c>
      <c r="I421" s="175">
        <v>1347</v>
      </c>
      <c r="J421" s="180">
        <v>220</v>
      </c>
      <c r="K421" s="180">
        <v>953</v>
      </c>
      <c r="L421" s="181">
        <v>174</v>
      </c>
      <c r="M421" s="175">
        <v>1344</v>
      </c>
      <c r="N421" s="180">
        <v>229</v>
      </c>
      <c r="O421" s="180">
        <v>950</v>
      </c>
      <c r="P421" s="181">
        <v>165</v>
      </c>
    </row>
    <row r="422" spans="1:16" x14ac:dyDescent="0.3">
      <c r="A422" s="178" t="s">
        <v>762</v>
      </c>
      <c r="B422" s="179" t="s">
        <v>108</v>
      </c>
      <c r="C422" s="179" t="s">
        <v>1621</v>
      </c>
      <c r="D422" s="178" t="s">
        <v>173</v>
      </c>
      <c r="E422" s="175">
        <v>1349</v>
      </c>
      <c r="F422" s="180">
        <v>599</v>
      </c>
      <c r="G422" s="180">
        <v>347</v>
      </c>
      <c r="H422" s="181">
        <v>403</v>
      </c>
      <c r="I422" s="175">
        <v>1350</v>
      </c>
      <c r="J422" s="180">
        <v>608</v>
      </c>
      <c r="K422" s="180">
        <v>338</v>
      </c>
      <c r="L422" s="181">
        <v>404</v>
      </c>
      <c r="M422" s="175">
        <v>1404</v>
      </c>
      <c r="N422" s="180">
        <v>607</v>
      </c>
      <c r="O422" s="180">
        <v>336</v>
      </c>
      <c r="P422" s="181">
        <v>461</v>
      </c>
    </row>
    <row r="423" spans="1:16" x14ac:dyDescent="0.3">
      <c r="A423" s="178" t="s">
        <v>873</v>
      </c>
      <c r="B423" s="179" t="s">
        <v>939</v>
      </c>
      <c r="C423" s="179" t="s">
        <v>1622</v>
      </c>
      <c r="D423" s="179" t="s">
        <v>993</v>
      </c>
      <c r="E423" s="175">
        <v>1302</v>
      </c>
      <c r="F423" s="180">
        <v>191</v>
      </c>
      <c r="G423" s="180">
        <v>664</v>
      </c>
      <c r="H423" s="181">
        <v>447</v>
      </c>
      <c r="I423" s="175">
        <v>1265</v>
      </c>
      <c r="J423" s="180">
        <v>197</v>
      </c>
      <c r="K423" s="180">
        <v>621</v>
      </c>
      <c r="L423" s="181">
        <v>447</v>
      </c>
      <c r="M423" s="175">
        <v>1351</v>
      </c>
      <c r="N423" s="180">
        <v>200</v>
      </c>
      <c r="O423" s="180">
        <v>700</v>
      </c>
      <c r="P423" s="181">
        <v>451</v>
      </c>
    </row>
    <row r="424" spans="1:16" x14ac:dyDescent="0.3">
      <c r="A424" s="178" t="s">
        <v>512</v>
      </c>
      <c r="B424" s="179" t="s">
        <v>475</v>
      </c>
      <c r="C424" s="179" t="s">
        <v>1623</v>
      </c>
      <c r="D424" s="178" t="s">
        <v>479</v>
      </c>
      <c r="E424" s="175">
        <v>1338</v>
      </c>
      <c r="F424" s="180">
        <v>714</v>
      </c>
      <c r="G424" s="180">
        <v>450</v>
      </c>
      <c r="H424" s="181">
        <v>174</v>
      </c>
      <c r="I424" s="175">
        <v>1320</v>
      </c>
      <c r="J424" s="180">
        <v>726</v>
      </c>
      <c r="K424" s="180">
        <v>402</v>
      </c>
      <c r="L424" s="181">
        <v>192</v>
      </c>
      <c r="M424" s="175">
        <v>1328</v>
      </c>
      <c r="N424" s="180">
        <v>761</v>
      </c>
      <c r="O424" s="180">
        <v>386</v>
      </c>
      <c r="P424" s="181">
        <v>181</v>
      </c>
    </row>
    <row r="425" spans="1:16" x14ac:dyDescent="0.3">
      <c r="A425" s="178" t="s">
        <v>107</v>
      </c>
      <c r="B425" s="179" t="s">
        <v>1039</v>
      </c>
      <c r="C425" s="179" t="s">
        <v>1624</v>
      </c>
      <c r="D425" s="178" t="s">
        <v>1043</v>
      </c>
      <c r="E425" s="175">
        <v>1256</v>
      </c>
      <c r="F425" s="180">
        <v>609</v>
      </c>
      <c r="G425" s="180">
        <v>243</v>
      </c>
      <c r="H425" s="181">
        <v>404</v>
      </c>
      <c r="I425" s="175">
        <v>1265</v>
      </c>
      <c r="J425" s="180">
        <v>620</v>
      </c>
      <c r="K425" s="180">
        <v>244</v>
      </c>
      <c r="L425" s="181">
        <v>401</v>
      </c>
      <c r="M425" s="175">
        <v>1366</v>
      </c>
      <c r="N425" s="180">
        <v>635</v>
      </c>
      <c r="O425" s="180">
        <v>301</v>
      </c>
      <c r="P425" s="181">
        <v>430</v>
      </c>
    </row>
    <row r="426" spans="1:16" x14ac:dyDescent="0.3">
      <c r="A426" s="178" t="s">
        <v>539</v>
      </c>
      <c r="B426" s="179" t="s">
        <v>1086</v>
      </c>
      <c r="C426" s="179" t="s">
        <v>1625</v>
      </c>
      <c r="D426" s="178" t="s">
        <v>1114</v>
      </c>
      <c r="E426" s="175">
        <v>1371</v>
      </c>
      <c r="F426" s="180">
        <v>565</v>
      </c>
      <c r="G426" s="180">
        <v>441</v>
      </c>
      <c r="H426" s="181">
        <v>365</v>
      </c>
      <c r="I426" s="175">
        <v>1361</v>
      </c>
      <c r="J426" s="180">
        <v>567</v>
      </c>
      <c r="K426" s="180">
        <v>427</v>
      </c>
      <c r="L426" s="181">
        <v>367</v>
      </c>
      <c r="M426" s="175">
        <v>1357</v>
      </c>
      <c r="N426" s="180">
        <v>555</v>
      </c>
      <c r="O426" s="180">
        <v>412</v>
      </c>
      <c r="P426" s="181">
        <v>390</v>
      </c>
    </row>
    <row r="427" spans="1:16" x14ac:dyDescent="0.3">
      <c r="A427" s="178" t="s">
        <v>308</v>
      </c>
      <c r="B427" s="179" t="s">
        <v>309</v>
      </c>
      <c r="C427" s="179" t="s">
        <v>1626</v>
      </c>
      <c r="D427" s="178" t="s">
        <v>359</v>
      </c>
      <c r="E427" s="175">
        <v>1178</v>
      </c>
      <c r="F427" s="180">
        <v>322</v>
      </c>
      <c r="G427" s="180">
        <v>443</v>
      </c>
      <c r="H427" s="181">
        <v>413</v>
      </c>
      <c r="I427" s="175">
        <v>1193</v>
      </c>
      <c r="J427" s="180">
        <v>323</v>
      </c>
      <c r="K427" s="180">
        <v>457</v>
      </c>
      <c r="L427" s="181">
        <v>413</v>
      </c>
      <c r="M427" s="175">
        <v>1320</v>
      </c>
      <c r="N427" s="180">
        <v>428</v>
      </c>
      <c r="O427" s="180">
        <v>478</v>
      </c>
      <c r="P427" s="181">
        <v>414</v>
      </c>
    </row>
    <row r="428" spans="1:16" x14ac:dyDescent="0.3">
      <c r="A428" s="178" t="s">
        <v>1038</v>
      </c>
      <c r="B428" s="179" t="s">
        <v>712</v>
      </c>
      <c r="C428" s="179" t="s">
        <v>1627</v>
      </c>
      <c r="D428" s="178" t="s">
        <v>744</v>
      </c>
      <c r="E428" s="175">
        <v>1315</v>
      </c>
      <c r="F428" s="180">
        <v>293</v>
      </c>
      <c r="G428" s="180">
        <v>544</v>
      </c>
      <c r="H428" s="181">
        <v>478</v>
      </c>
      <c r="I428" s="175">
        <v>1328</v>
      </c>
      <c r="J428" s="180">
        <v>288</v>
      </c>
      <c r="K428" s="180">
        <v>559</v>
      </c>
      <c r="L428" s="181">
        <v>481</v>
      </c>
      <c r="M428" s="175">
        <v>1216</v>
      </c>
      <c r="N428" s="180">
        <v>274</v>
      </c>
      <c r="O428" s="180">
        <v>558</v>
      </c>
      <c r="P428" s="181">
        <v>384</v>
      </c>
    </row>
    <row r="429" spans="1:16" x14ac:dyDescent="0.3">
      <c r="A429" s="178" t="s">
        <v>260</v>
      </c>
      <c r="B429" s="179" t="s">
        <v>449</v>
      </c>
      <c r="C429" s="179" t="s">
        <v>1628</v>
      </c>
      <c r="D429" s="178" t="s">
        <v>937</v>
      </c>
      <c r="E429" s="175">
        <v>1011</v>
      </c>
      <c r="F429" s="180">
        <v>161</v>
      </c>
      <c r="G429" s="180">
        <v>533</v>
      </c>
      <c r="H429" s="181">
        <v>317</v>
      </c>
      <c r="I429" s="175">
        <v>1046</v>
      </c>
      <c r="J429" s="180">
        <v>149</v>
      </c>
      <c r="K429" s="180">
        <v>568</v>
      </c>
      <c r="L429" s="181">
        <v>329</v>
      </c>
      <c r="M429" s="175">
        <v>1303</v>
      </c>
      <c r="N429" s="180">
        <v>413</v>
      </c>
      <c r="O429" s="180">
        <v>570</v>
      </c>
      <c r="P429" s="181">
        <v>320</v>
      </c>
    </row>
    <row r="430" spans="1:16" x14ac:dyDescent="0.3">
      <c r="A430" s="178" t="s">
        <v>107</v>
      </c>
      <c r="B430" s="179" t="s">
        <v>939</v>
      </c>
      <c r="C430" s="179" t="s">
        <v>1629</v>
      </c>
      <c r="D430" s="178" t="s">
        <v>986</v>
      </c>
      <c r="E430" s="175">
        <v>1276</v>
      </c>
      <c r="F430" s="180">
        <v>264</v>
      </c>
      <c r="G430" s="180">
        <v>749</v>
      </c>
      <c r="H430" s="181">
        <v>263</v>
      </c>
      <c r="I430" s="175">
        <v>1284</v>
      </c>
      <c r="J430" s="180">
        <v>261</v>
      </c>
      <c r="K430" s="180">
        <v>768</v>
      </c>
      <c r="L430" s="181">
        <v>255</v>
      </c>
      <c r="M430" s="175">
        <v>1305</v>
      </c>
      <c r="N430" s="180">
        <v>289</v>
      </c>
      <c r="O430" s="180">
        <v>768</v>
      </c>
      <c r="P430" s="181">
        <v>248</v>
      </c>
    </row>
    <row r="431" spans="1:16" x14ac:dyDescent="0.3">
      <c r="A431" s="178" t="s">
        <v>568</v>
      </c>
      <c r="B431" s="179" t="s">
        <v>108</v>
      </c>
      <c r="C431" s="179" t="s">
        <v>1630</v>
      </c>
      <c r="D431" s="178" t="s">
        <v>137</v>
      </c>
      <c r="E431" s="175">
        <v>1321</v>
      </c>
      <c r="F431" s="180">
        <v>181</v>
      </c>
      <c r="G431" s="180">
        <v>1064</v>
      </c>
      <c r="H431" s="181">
        <v>76</v>
      </c>
      <c r="I431" s="175">
        <v>1326</v>
      </c>
      <c r="J431" s="180">
        <v>181</v>
      </c>
      <c r="K431" s="180">
        <v>1054</v>
      </c>
      <c r="L431" s="181">
        <v>91</v>
      </c>
      <c r="M431" s="175">
        <v>1312</v>
      </c>
      <c r="N431" s="180">
        <v>236</v>
      </c>
      <c r="O431" s="180">
        <v>984</v>
      </c>
      <c r="P431" s="181">
        <v>92</v>
      </c>
    </row>
    <row r="432" spans="1:16" x14ac:dyDescent="0.3">
      <c r="A432" s="178" t="s">
        <v>873</v>
      </c>
      <c r="B432" s="179" t="s">
        <v>748</v>
      </c>
      <c r="C432" s="179" t="s">
        <v>1631</v>
      </c>
      <c r="D432" s="178" t="s">
        <v>306</v>
      </c>
      <c r="E432" s="175">
        <v>1328</v>
      </c>
      <c r="F432" s="180">
        <v>620</v>
      </c>
      <c r="G432" s="180">
        <v>448</v>
      </c>
      <c r="H432" s="181">
        <v>260</v>
      </c>
      <c r="I432" s="175">
        <v>1318</v>
      </c>
      <c r="J432" s="180">
        <v>619</v>
      </c>
      <c r="K432" s="180">
        <v>439</v>
      </c>
      <c r="L432" s="181">
        <v>260</v>
      </c>
      <c r="M432" s="175">
        <v>1318</v>
      </c>
      <c r="N432" s="180">
        <v>618</v>
      </c>
      <c r="O432" s="180">
        <v>432</v>
      </c>
      <c r="P432" s="181">
        <v>268</v>
      </c>
    </row>
    <row r="433" spans="1:16" x14ac:dyDescent="0.3">
      <c r="A433" s="178" t="s">
        <v>539</v>
      </c>
      <c r="B433" s="179" t="s">
        <v>181</v>
      </c>
      <c r="C433" s="179" t="s">
        <v>1632</v>
      </c>
      <c r="D433" s="178" t="s">
        <v>828</v>
      </c>
      <c r="E433" s="175">
        <v>1327</v>
      </c>
      <c r="F433" s="180">
        <v>574</v>
      </c>
      <c r="G433" s="180">
        <v>393</v>
      </c>
      <c r="H433" s="181">
        <v>360</v>
      </c>
      <c r="I433" s="175">
        <v>1334</v>
      </c>
      <c r="J433" s="180">
        <v>574</v>
      </c>
      <c r="K433" s="180">
        <v>382</v>
      </c>
      <c r="L433" s="181">
        <v>378</v>
      </c>
      <c r="M433" s="175">
        <v>1322</v>
      </c>
      <c r="N433" s="180">
        <v>574</v>
      </c>
      <c r="O433" s="180">
        <v>354</v>
      </c>
      <c r="P433" s="181">
        <v>394</v>
      </c>
    </row>
    <row r="434" spans="1:16" x14ac:dyDescent="0.3">
      <c r="A434" s="178" t="s">
        <v>260</v>
      </c>
      <c r="B434" s="179" t="s">
        <v>181</v>
      </c>
      <c r="C434" s="179" t="s">
        <v>1633</v>
      </c>
      <c r="D434" s="178" t="s">
        <v>830</v>
      </c>
      <c r="E434" s="175">
        <v>1301</v>
      </c>
      <c r="F434" s="180">
        <v>379</v>
      </c>
      <c r="G434" s="180">
        <v>620</v>
      </c>
      <c r="H434" s="181">
        <v>302</v>
      </c>
      <c r="I434" s="175">
        <v>1312</v>
      </c>
      <c r="J434" s="180">
        <v>380</v>
      </c>
      <c r="K434" s="180">
        <v>628</v>
      </c>
      <c r="L434" s="181">
        <v>304</v>
      </c>
      <c r="M434" s="175">
        <v>1312</v>
      </c>
      <c r="N434" s="180">
        <v>382</v>
      </c>
      <c r="O434" s="180">
        <v>613</v>
      </c>
      <c r="P434" s="181">
        <v>317</v>
      </c>
    </row>
    <row r="435" spans="1:16" x14ac:dyDescent="0.3">
      <c r="A435" s="178" t="s">
        <v>512</v>
      </c>
      <c r="B435" s="179" t="s">
        <v>513</v>
      </c>
      <c r="C435" s="179" t="s">
        <v>1634</v>
      </c>
      <c r="D435" s="178" t="s">
        <v>536</v>
      </c>
      <c r="E435" s="175">
        <v>1153</v>
      </c>
      <c r="F435" s="180">
        <v>345</v>
      </c>
      <c r="G435" s="180">
        <v>574</v>
      </c>
      <c r="H435" s="181">
        <v>234</v>
      </c>
      <c r="I435" s="175">
        <v>1296</v>
      </c>
      <c r="J435" s="180">
        <v>451</v>
      </c>
      <c r="K435" s="180">
        <v>605</v>
      </c>
      <c r="L435" s="181">
        <v>240</v>
      </c>
      <c r="M435" s="175">
        <v>1320</v>
      </c>
      <c r="N435" s="180">
        <v>334</v>
      </c>
      <c r="O435" s="180">
        <v>716</v>
      </c>
      <c r="P435" s="181">
        <v>270</v>
      </c>
    </row>
    <row r="436" spans="1:16" x14ac:dyDescent="0.3">
      <c r="A436" s="178" t="s">
        <v>680</v>
      </c>
      <c r="B436" s="179" t="s">
        <v>309</v>
      </c>
      <c r="C436" s="179" t="s">
        <v>1635</v>
      </c>
      <c r="D436" s="178" t="s">
        <v>317</v>
      </c>
      <c r="E436" s="175">
        <v>1257</v>
      </c>
      <c r="F436" s="180">
        <v>386</v>
      </c>
      <c r="G436" s="180">
        <v>633</v>
      </c>
      <c r="H436" s="181">
        <v>238</v>
      </c>
      <c r="I436" s="175">
        <v>1220</v>
      </c>
      <c r="J436" s="180">
        <v>383</v>
      </c>
      <c r="K436" s="180">
        <v>599</v>
      </c>
      <c r="L436" s="181">
        <v>238</v>
      </c>
      <c r="M436" s="175">
        <v>1285</v>
      </c>
      <c r="N436" s="180">
        <v>494</v>
      </c>
      <c r="O436" s="180">
        <v>558</v>
      </c>
      <c r="P436" s="181">
        <v>233</v>
      </c>
    </row>
    <row r="437" spans="1:16" x14ac:dyDescent="0.3">
      <c r="A437" s="178" t="s">
        <v>938</v>
      </c>
      <c r="B437" s="179" t="s">
        <v>108</v>
      </c>
      <c r="C437" s="179" t="s">
        <v>1636</v>
      </c>
      <c r="D437" s="178" t="s">
        <v>226</v>
      </c>
      <c r="E437" s="175">
        <v>1257</v>
      </c>
      <c r="F437" s="180">
        <v>442</v>
      </c>
      <c r="G437" s="180">
        <v>558</v>
      </c>
      <c r="H437" s="181">
        <v>257</v>
      </c>
      <c r="I437" s="175">
        <v>1267</v>
      </c>
      <c r="J437" s="180">
        <v>441</v>
      </c>
      <c r="K437" s="180">
        <v>563</v>
      </c>
      <c r="L437" s="181">
        <v>263</v>
      </c>
      <c r="M437" s="175">
        <v>1299</v>
      </c>
      <c r="N437" s="180">
        <v>482</v>
      </c>
      <c r="O437" s="180">
        <v>544</v>
      </c>
      <c r="P437" s="181">
        <v>273</v>
      </c>
    </row>
    <row r="438" spans="1:16" x14ac:dyDescent="0.3">
      <c r="A438" s="178" t="s">
        <v>762</v>
      </c>
      <c r="B438" s="179" t="s">
        <v>181</v>
      </c>
      <c r="C438" s="179" t="s">
        <v>1637</v>
      </c>
      <c r="D438" s="178" t="s">
        <v>864</v>
      </c>
      <c r="E438" s="175">
        <v>1174</v>
      </c>
      <c r="F438" s="180">
        <v>369</v>
      </c>
      <c r="G438" s="180">
        <v>350</v>
      </c>
      <c r="H438" s="181">
        <v>455</v>
      </c>
      <c r="I438" s="175">
        <v>1208</v>
      </c>
      <c r="J438" s="180">
        <v>372</v>
      </c>
      <c r="K438" s="180">
        <v>362</v>
      </c>
      <c r="L438" s="181">
        <v>474</v>
      </c>
      <c r="M438" s="175">
        <v>1290</v>
      </c>
      <c r="N438" s="180">
        <v>374</v>
      </c>
      <c r="O438" s="180">
        <v>439</v>
      </c>
      <c r="P438" s="181">
        <v>477</v>
      </c>
    </row>
    <row r="439" spans="1:16" x14ac:dyDescent="0.3">
      <c r="A439" s="178" t="s">
        <v>474</v>
      </c>
      <c r="B439" s="179" t="s">
        <v>449</v>
      </c>
      <c r="C439" s="179" t="s">
        <v>1638</v>
      </c>
      <c r="D439" s="178" t="s">
        <v>932</v>
      </c>
      <c r="E439" s="175">
        <v>1296</v>
      </c>
      <c r="F439" s="180">
        <v>622</v>
      </c>
      <c r="G439" s="180">
        <v>546</v>
      </c>
      <c r="H439" s="181">
        <v>128</v>
      </c>
      <c r="I439" s="175">
        <v>1283</v>
      </c>
      <c r="J439" s="180">
        <v>612</v>
      </c>
      <c r="K439" s="180">
        <v>523</v>
      </c>
      <c r="L439" s="181">
        <v>148</v>
      </c>
      <c r="M439" s="175">
        <v>1288</v>
      </c>
      <c r="N439" s="180">
        <v>609</v>
      </c>
      <c r="O439" s="180">
        <v>529</v>
      </c>
      <c r="P439" s="181">
        <v>150</v>
      </c>
    </row>
    <row r="440" spans="1:16" x14ac:dyDescent="0.3">
      <c r="A440" s="178" t="s">
        <v>1149</v>
      </c>
      <c r="B440" s="179" t="s">
        <v>506</v>
      </c>
      <c r="C440" s="179" t="s">
        <v>1639</v>
      </c>
      <c r="D440" s="178" t="s">
        <v>1035</v>
      </c>
      <c r="E440" s="175">
        <v>1265</v>
      </c>
      <c r="F440" s="180">
        <v>330</v>
      </c>
      <c r="G440" s="180">
        <v>697</v>
      </c>
      <c r="H440" s="181">
        <v>238</v>
      </c>
      <c r="I440" s="175">
        <v>1281</v>
      </c>
      <c r="J440" s="180">
        <v>335</v>
      </c>
      <c r="K440" s="180">
        <v>699</v>
      </c>
      <c r="L440" s="181">
        <v>247</v>
      </c>
      <c r="M440" s="175">
        <v>1282</v>
      </c>
      <c r="N440" s="180">
        <v>342</v>
      </c>
      <c r="O440" s="180">
        <v>681</v>
      </c>
      <c r="P440" s="181">
        <v>259</v>
      </c>
    </row>
    <row r="441" spans="1:16" x14ac:dyDescent="0.3">
      <c r="A441" s="178" t="s">
        <v>308</v>
      </c>
      <c r="B441" s="179" t="s">
        <v>309</v>
      </c>
      <c r="C441" s="179" t="s">
        <v>1640</v>
      </c>
      <c r="D441" s="178" t="s">
        <v>392</v>
      </c>
      <c r="E441" s="175">
        <v>1094</v>
      </c>
      <c r="F441" s="180">
        <v>627</v>
      </c>
      <c r="G441" s="180">
        <v>223</v>
      </c>
      <c r="H441" s="181">
        <v>244</v>
      </c>
      <c r="I441" s="175">
        <v>1089</v>
      </c>
      <c r="J441" s="180">
        <v>631</v>
      </c>
      <c r="K441" s="180">
        <v>207</v>
      </c>
      <c r="L441" s="181">
        <v>251</v>
      </c>
      <c r="M441" s="175">
        <v>1295</v>
      </c>
      <c r="N441" s="180">
        <v>822</v>
      </c>
      <c r="O441" s="180">
        <v>197</v>
      </c>
      <c r="P441" s="181">
        <v>276</v>
      </c>
    </row>
    <row r="442" spans="1:16" x14ac:dyDescent="0.3">
      <c r="A442" s="178" t="s">
        <v>474</v>
      </c>
      <c r="B442" s="179" t="s">
        <v>309</v>
      </c>
      <c r="C442" s="179" t="s">
        <v>1641</v>
      </c>
      <c r="D442" s="178" t="s">
        <v>401</v>
      </c>
      <c r="E442" s="175">
        <v>1291</v>
      </c>
      <c r="F442" s="180">
        <v>514</v>
      </c>
      <c r="G442" s="180">
        <v>363</v>
      </c>
      <c r="H442" s="181">
        <v>414</v>
      </c>
      <c r="I442" s="175">
        <v>1289</v>
      </c>
      <c r="J442" s="180">
        <v>514</v>
      </c>
      <c r="K442" s="180">
        <v>354</v>
      </c>
      <c r="L442" s="181">
        <v>421</v>
      </c>
      <c r="M442" s="175">
        <v>1259</v>
      </c>
      <c r="N442" s="180">
        <v>506</v>
      </c>
      <c r="O442" s="180">
        <v>340</v>
      </c>
      <c r="P442" s="181">
        <v>413</v>
      </c>
    </row>
    <row r="443" spans="1:16" x14ac:dyDescent="0.3">
      <c r="A443" s="178" t="s">
        <v>457</v>
      </c>
      <c r="B443" s="179" t="s">
        <v>712</v>
      </c>
      <c r="C443" s="179" t="s">
        <v>1642</v>
      </c>
      <c r="D443" s="178" t="s">
        <v>732</v>
      </c>
      <c r="E443" s="175">
        <v>1252</v>
      </c>
      <c r="F443" s="180">
        <v>602</v>
      </c>
      <c r="G443" s="180">
        <v>281</v>
      </c>
      <c r="H443" s="181">
        <v>369</v>
      </c>
      <c r="I443" s="175">
        <v>1247</v>
      </c>
      <c r="J443" s="180">
        <v>595</v>
      </c>
      <c r="K443" s="180">
        <v>258</v>
      </c>
      <c r="L443" s="181">
        <v>394</v>
      </c>
      <c r="M443" s="175">
        <v>1275</v>
      </c>
      <c r="N443" s="180">
        <v>582</v>
      </c>
      <c r="O443" s="180">
        <v>287</v>
      </c>
      <c r="P443" s="181">
        <v>406</v>
      </c>
    </row>
    <row r="444" spans="1:16" x14ac:dyDescent="0.3">
      <c r="A444" s="178" t="s">
        <v>792</v>
      </c>
      <c r="B444" s="179" t="s">
        <v>712</v>
      </c>
      <c r="C444" s="179" t="s">
        <v>1643</v>
      </c>
      <c r="D444" s="178" t="s">
        <v>725</v>
      </c>
      <c r="E444" s="175">
        <v>1247</v>
      </c>
      <c r="F444" s="180">
        <v>661</v>
      </c>
      <c r="G444" s="180">
        <v>207</v>
      </c>
      <c r="H444" s="181">
        <v>379</v>
      </c>
      <c r="I444" s="175">
        <v>1252</v>
      </c>
      <c r="J444" s="180">
        <v>660</v>
      </c>
      <c r="K444" s="180">
        <v>213</v>
      </c>
      <c r="L444" s="181">
        <v>379</v>
      </c>
      <c r="M444" s="175">
        <v>1267</v>
      </c>
      <c r="N444" s="180">
        <v>662</v>
      </c>
      <c r="O444" s="180">
        <v>214</v>
      </c>
      <c r="P444" s="181">
        <v>391</v>
      </c>
    </row>
    <row r="445" spans="1:16" x14ac:dyDescent="0.3">
      <c r="A445" s="178" t="s">
        <v>107</v>
      </c>
      <c r="B445" s="179" t="s">
        <v>1150</v>
      </c>
      <c r="C445" s="179" t="s">
        <v>1644</v>
      </c>
      <c r="D445" s="178" t="s">
        <v>1154</v>
      </c>
      <c r="E445" s="175">
        <v>1235</v>
      </c>
      <c r="F445" s="180">
        <v>133</v>
      </c>
      <c r="G445" s="180">
        <v>902</v>
      </c>
      <c r="H445" s="181">
        <v>200</v>
      </c>
      <c r="I445" s="175">
        <v>1241</v>
      </c>
      <c r="J445" s="180">
        <v>141</v>
      </c>
      <c r="K445" s="180">
        <v>913</v>
      </c>
      <c r="L445" s="181">
        <v>187</v>
      </c>
      <c r="M445" s="175">
        <v>1266</v>
      </c>
      <c r="N445" s="180">
        <v>139</v>
      </c>
      <c r="O445" s="180">
        <v>928</v>
      </c>
      <c r="P445" s="181">
        <v>199</v>
      </c>
    </row>
    <row r="446" spans="1:16" x14ac:dyDescent="0.3">
      <c r="A446" s="178" t="s">
        <v>457</v>
      </c>
      <c r="B446" s="179" t="s">
        <v>272</v>
      </c>
      <c r="C446" s="179" t="s">
        <v>1645</v>
      </c>
      <c r="D446" s="178" t="s">
        <v>555</v>
      </c>
      <c r="E446" s="175">
        <v>1151</v>
      </c>
      <c r="F446" s="180">
        <v>151</v>
      </c>
      <c r="G446" s="180">
        <v>590</v>
      </c>
      <c r="H446" s="181">
        <v>410</v>
      </c>
      <c r="I446" s="175">
        <v>1139</v>
      </c>
      <c r="J446" s="180">
        <v>144</v>
      </c>
      <c r="K446" s="180">
        <v>581</v>
      </c>
      <c r="L446" s="181">
        <v>414</v>
      </c>
      <c r="M446" s="175">
        <v>1242</v>
      </c>
      <c r="N446" s="180">
        <v>309</v>
      </c>
      <c r="O446" s="180">
        <v>524</v>
      </c>
      <c r="P446" s="181">
        <v>409</v>
      </c>
    </row>
    <row r="447" spans="1:16" x14ac:dyDescent="0.3">
      <c r="A447" s="178" t="s">
        <v>474</v>
      </c>
      <c r="B447" s="179" t="s">
        <v>1131</v>
      </c>
      <c r="C447" s="179" t="s">
        <v>1646</v>
      </c>
      <c r="D447" s="178" t="s">
        <v>1142</v>
      </c>
      <c r="E447" s="175">
        <v>1231</v>
      </c>
      <c r="F447" s="180">
        <v>187</v>
      </c>
      <c r="G447" s="180">
        <v>791</v>
      </c>
      <c r="H447" s="181">
        <v>253</v>
      </c>
      <c r="I447" s="175">
        <v>1229</v>
      </c>
      <c r="J447" s="180">
        <v>188</v>
      </c>
      <c r="K447" s="180">
        <v>784</v>
      </c>
      <c r="L447" s="181">
        <v>257</v>
      </c>
      <c r="M447" s="175">
        <v>1227</v>
      </c>
      <c r="N447" s="180">
        <v>188</v>
      </c>
      <c r="O447" s="180">
        <v>801</v>
      </c>
      <c r="P447" s="181">
        <v>238</v>
      </c>
    </row>
    <row r="448" spans="1:16" x14ac:dyDescent="0.3">
      <c r="A448" s="178" t="s">
        <v>107</v>
      </c>
      <c r="B448" s="179" t="s">
        <v>1086</v>
      </c>
      <c r="C448" s="179" t="s">
        <v>1647</v>
      </c>
      <c r="D448" s="178" t="s">
        <v>1117</v>
      </c>
      <c r="E448" s="175">
        <v>1222</v>
      </c>
      <c r="F448" s="180">
        <v>28</v>
      </c>
      <c r="G448" s="180">
        <v>1176</v>
      </c>
      <c r="H448" s="181">
        <v>18</v>
      </c>
      <c r="I448" s="175">
        <v>1247</v>
      </c>
      <c r="J448" s="180">
        <v>28</v>
      </c>
      <c r="K448" s="180">
        <v>1202</v>
      </c>
      <c r="L448" s="181">
        <v>17</v>
      </c>
      <c r="M448" s="175">
        <v>1241</v>
      </c>
      <c r="N448" s="180">
        <v>27</v>
      </c>
      <c r="O448" s="180">
        <v>1199</v>
      </c>
      <c r="P448" s="181">
        <v>15</v>
      </c>
    </row>
    <row r="449" spans="1:16" x14ac:dyDescent="0.3">
      <c r="A449" s="178" t="s">
        <v>568</v>
      </c>
      <c r="B449" s="179" t="s">
        <v>108</v>
      </c>
      <c r="C449" s="179" t="s">
        <v>1648</v>
      </c>
      <c r="D449" s="178" t="s">
        <v>231</v>
      </c>
      <c r="E449" s="175">
        <v>1232</v>
      </c>
      <c r="F449" s="180">
        <v>244</v>
      </c>
      <c r="G449" s="180">
        <v>622</v>
      </c>
      <c r="H449" s="181">
        <v>366</v>
      </c>
      <c r="I449" s="175">
        <v>1213</v>
      </c>
      <c r="J449" s="180">
        <v>284</v>
      </c>
      <c r="K449" s="180">
        <v>562</v>
      </c>
      <c r="L449" s="181">
        <v>367</v>
      </c>
      <c r="M449" s="175">
        <v>1243</v>
      </c>
      <c r="N449" s="180">
        <v>288</v>
      </c>
      <c r="O449" s="180">
        <v>582</v>
      </c>
      <c r="P449" s="181">
        <v>373</v>
      </c>
    </row>
    <row r="450" spans="1:16" x14ac:dyDescent="0.3">
      <c r="A450" s="178" t="s">
        <v>474</v>
      </c>
      <c r="B450" s="179" t="s">
        <v>108</v>
      </c>
      <c r="C450" s="179" t="s">
        <v>1649</v>
      </c>
      <c r="D450" s="179" t="s">
        <v>203</v>
      </c>
      <c r="E450" s="175">
        <v>1155</v>
      </c>
      <c r="F450" s="180">
        <v>336</v>
      </c>
      <c r="G450" s="180">
        <v>574</v>
      </c>
      <c r="H450" s="181">
        <v>245</v>
      </c>
      <c r="I450" s="175">
        <v>1160</v>
      </c>
      <c r="J450" s="180">
        <v>335</v>
      </c>
      <c r="K450" s="180">
        <v>574</v>
      </c>
      <c r="L450" s="181">
        <v>251</v>
      </c>
      <c r="M450" s="175">
        <v>1234</v>
      </c>
      <c r="N450" s="180">
        <v>449</v>
      </c>
      <c r="O450" s="180">
        <v>535</v>
      </c>
      <c r="P450" s="181">
        <v>250</v>
      </c>
    </row>
    <row r="451" spans="1:16" x14ac:dyDescent="0.3">
      <c r="A451" s="178" t="s">
        <v>107</v>
      </c>
      <c r="B451" s="179" t="s">
        <v>793</v>
      </c>
      <c r="C451" s="179" t="s">
        <v>1650</v>
      </c>
      <c r="D451" s="179" t="s">
        <v>806</v>
      </c>
      <c r="E451" s="175">
        <v>1092</v>
      </c>
      <c r="F451" s="180">
        <v>629</v>
      </c>
      <c r="G451" s="180">
        <v>289</v>
      </c>
      <c r="H451" s="181">
        <v>174</v>
      </c>
      <c r="I451" s="175">
        <v>1196</v>
      </c>
      <c r="J451" s="180">
        <v>701</v>
      </c>
      <c r="K451" s="180">
        <v>283</v>
      </c>
      <c r="L451" s="181">
        <v>212</v>
      </c>
      <c r="M451" s="175">
        <v>1241</v>
      </c>
      <c r="N451" s="180">
        <v>710</v>
      </c>
      <c r="O451" s="180">
        <v>310</v>
      </c>
      <c r="P451" s="181">
        <v>221</v>
      </c>
    </row>
    <row r="452" spans="1:16" x14ac:dyDescent="0.3">
      <c r="A452" s="178" t="s">
        <v>457</v>
      </c>
      <c r="B452" s="179" t="s">
        <v>108</v>
      </c>
      <c r="C452" s="179" t="s">
        <v>1651</v>
      </c>
      <c r="D452" s="178" t="s">
        <v>161</v>
      </c>
      <c r="E452" s="175">
        <v>1025</v>
      </c>
      <c r="F452" s="180">
        <v>403</v>
      </c>
      <c r="G452" s="180">
        <v>352</v>
      </c>
      <c r="H452" s="181">
        <v>270</v>
      </c>
      <c r="I452" s="175">
        <v>1042</v>
      </c>
      <c r="J452" s="180">
        <v>407</v>
      </c>
      <c r="K452" s="180">
        <v>354</v>
      </c>
      <c r="L452" s="181">
        <v>281</v>
      </c>
      <c r="M452" s="175">
        <v>1224</v>
      </c>
      <c r="N452" s="180">
        <v>579</v>
      </c>
      <c r="O452" s="180">
        <v>367</v>
      </c>
      <c r="P452" s="181">
        <v>278</v>
      </c>
    </row>
    <row r="453" spans="1:16" x14ac:dyDescent="0.3">
      <c r="A453" s="178" t="s">
        <v>308</v>
      </c>
      <c r="B453" s="179" t="s">
        <v>108</v>
      </c>
      <c r="C453" s="179" t="s">
        <v>1652</v>
      </c>
      <c r="D453" s="178" t="s">
        <v>176</v>
      </c>
      <c r="E453" s="175">
        <v>1206</v>
      </c>
      <c r="F453" s="180">
        <v>587</v>
      </c>
      <c r="G453" s="180">
        <v>416</v>
      </c>
      <c r="H453" s="181">
        <v>203</v>
      </c>
      <c r="I453" s="175">
        <v>1185</v>
      </c>
      <c r="J453" s="180">
        <v>594</v>
      </c>
      <c r="K453" s="180">
        <v>411</v>
      </c>
      <c r="L453" s="181">
        <v>180</v>
      </c>
      <c r="M453" s="175">
        <v>1226</v>
      </c>
      <c r="N453" s="180">
        <v>576</v>
      </c>
      <c r="O453" s="180">
        <v>469</v>
      </c>
      <c r="P453" s="181">
        <v>181</v>
      </c>
    </row>
    <row r="454" spans="1:16" x14ac:dyDescent="0.3">
      <c r="A454" s="178" t="s">
        <v>1038</v>
      </c>
      <c r="B454" s="179" t="s">
        <v>261</v>
      </c>
      <c r="C454" s="179" t="s">
        <v>1653</v>
      </c>
      <c r="D454" s="178" t="s">
        <v>305</v>
      </c>
      <c r="E454" s="175">
        <v>1230</v>
      </c>
      <c r="F454" s="180">
        <v>298</v>
      </c>
      <c r="G454" s="180">
        <v>602</v>
      </c>
      <c r="H454" s="181">
        <v>330</v>
      </c>
      <c r="I454" s="175">
        <v>1255</v>
      </c>
      <c r="J454" s="180">
        <v>290</v>
      </c>
      <c r="K454" s="180">
        <v>639</v>
      </c>
      <c r="L454" s="181">
        <v>326</v>
      </c>
      <c r="M454" s="175">
        <v>1200</v>
      </c>
      <c r="N454" s="180">
        <v>303</v>
      </c>
      <c r="O454" s="180">
        <v>592</v>
      </c>
      <c r="P454" s="181">
        <v>305</v>
      </c>
    </row>
    <row r="455" spans="1:16" x14ac:dyDescent="0.3">
      <c r="A455" s="178" t="s">
        <v>512</v>
      </c>
      <c r="B455" s="179" t="s">
        <v>181</v>
      </c>
      <c r="C455" s="179" t="s">
        <v>1654</v>
      </c>
      <c r="D455" s="178" t="s">
        <v>863</v>
      </c>
      <c r="E455" s="175">
        <v>1234</v>
      </c>
      <c r="F455" s="180">
        <v>326</v>
      </c>
      <c r="G455" s="180">
        <v>579</v>
      </c>
      <c r="H455" s="181">
        <v>329</v>
      </c>
      <c r="I455" s="175">
        <v>1235</v>
      </c>
      <c r="J455" s="180">
        <v>324</v>
      </c>
      <c r="K455" s="180">
        <v>576</v>
      </c>
      <c r="L455" s="181">
        <v>335</v>
      </c>
      <c r="M455" s="175">
        <v>1232</v>
      </c>
      <c r="N455" s="180">
        <v>290</v>
      </c>
      <c r="O455" s="180">
        <v>594</v>
      </c>
      <c r="P455" s="181">
        <v>348</v>
      </c>
    </row>
    <row r="456" spans="1:16" x14ac:dyDescent="0.3">
      <c r="A456" s="178" t="s">
        <v>308</v>
      </c>
      <c r="B456" s="179" t="s">
        <v>748</v>
      </c>
      <c r="C456" s="179" t="s">
        <v>1655</v>
      </c>
      <c r="D456" s="178" t="s">
        <v>755</v>
      </c>
      <c r="E456" s="175">
        <v>1177</v>
      </c>
      <c r="F456" s="180">
        <v>398</v>
      </c>
      <c r="G456" s="180">
        <v>222</v>
      </c>
      <c r="H456" s="181">
        <v>557</v>
      </c>
      <c r="I456" s="175">
        <v>1133</v>
      </c>
      <c r="J456" s="180">
        <v>382</v>
      </c>
      <c r="K456" s="180">
        <v>166</v>
      </c>
      <c r="L456" s="181">
        <v>585</v>
      </c>
      <c r="M456" s="175">
        <v>1260</v>
      </c>
      <c r="N456" s="180">
        <v>439</v>
      </c>
      <c r="O456" s="180">
        <v>194</v>
      </c>
      <c r="P456" s="181">
        <v>627</v>
      </c>
    </row>
    <row r="457" spans="1:16" x14ac:dyDescent="0.3">
      <c r="A457" s="178" t="s">
        <v>873</v>
      </c>
      <c r="B457" s="179" t="s">
        <v>108</v>
      </c>
      <c r="C457" s="179" t="s">
        <v>1656</v>
      </c>
      <c r="D457" s="178" t="s">
        <v>180</v>
      </c>
      <c r="E457" s="175">
        <v>1111</v>
      </c>
      <c r="F457" s="180">
        <v>498</v>
      </c>
      <c r="G457" s="180">
        <v>385</v>
      </c>
      <c r="H457" s="181">
        <v>228</v>
      </c>
      <c r="I457" s="175">
        <v>1123</v>
      </c>
      <c r="J457" s="180">
        <v>511</v>
      </c>
      <c r="K457" s="180">
        <v>379</v>
      </c>
      <c r="L457" s="181">
        <v>233</v>
      </c>
      <c r="M457" s="175">
        <v>1211</v>
      </c>
      <c r="N457" s="180">
        <v>607</v>
      </c>
      <c r="O457" s="180">
        <v>375</v>
      </c>
      <c r="P457" s="181">
        <v>229</v>
      </c>
    </row>
    <row r="458" spans="1:16" x14ac:dyDescent="0.3">
      <c r="A458" s="178" t="s">
        <v>512</v>
      </c>
      <c r="B458" s="179" t="s">
        <v>681</v>
      </c>
      <c r="C458" s="179" t="s">
        <v>1657</v>
      </c>
      <c r="D458" s="178" t="s">
        <v>693</v>
      </c>
      <c r="E458" s="175">
        <v>1000</v>
      </c>
      <c r="F458" s="180">
        <v>601</v>
      </c>
      <c r="G458" s="180">
        <v>127</v>
      </c>
      <c r="H458" s="181">
        <v>272</v>
      </c>
      <c r="I458" s="175">
        <v>1009</v>
      </c>
      <c r="J458" s="180">
        <v>598</v>
      </c>
      <c r="K458" s="180">
        <v>133</v>
      </c>
      <c r="L458" s="181">
        <v>278</v>
      </c>
      <c r="M458" s="175">
        <v>1216</v>
      </c>
      <c r="N458" s="180">
        <v>742</v>
      </c>
      <c r="O458" s="180">
        <v>193</v>
      </c>
      <c r="P458" s="181">
        <v>281</v>
      </c>
    </row>
    <row r="459" spans="1:16" x14ac:dyDescent="0.3">
      <c r="A459" s="178" t="s">
        <v>308</v>
      </c>
      <c r="B459" s="179" t="s">
        <v>458</v>
      </c>
      <c r="C459" s="179" t="s">
        <v>1658</v>
      </c>
      <c r="D459" s="178" t="s">
        <v>469</v>
      </c>
      <c r="E459" s="175">
        <v>1029</v>
      </c>
      <c r="F459" s="180">
        <v>211</v>
      </c>
      <c r="G459" s="180">
        <v>461</v>
      </c>
      <c r="H459" s="181">
        <v>357</v>
      </c>
      <c r="I459" s="175">
        <v>954</v>
      </c>
      <c r="J459" s="180">
        <v>212</v>
      </c>
      <c r="K459" s="180">
        <v>391</v>
      </c>
      <c r="L459" s="181">
        <v>351</v>
      </c>
      <c r="M459" s="175">
        <v>1195</v>
      </c>
      <c r="N459" s="180">
        <v>407</v>
      </c>
      <c r="O459" s="180">
        <v>455</v>
      </c>
      <c r="P459" s="181">
        <v>333</v>
      </c>
    </row>
    <row r="460" spans="1:16" x14ac:dyDescent="0.3">
      <c r="A460" s="178" t="s">
        <v>568</v>
      </c>
      <c r="B460" s="179" t="s">
        <v>309</v>
      </c>
      <c r="C460" s="179" t="s">
        <v>1659</v>
      </c>
      <c r="D460" s="178" t="s">
        <v>382</v>
      </c>
      <c r="E460" s="175">
        <v>1371</v>
      </c>
      <c r="F460" s="180">
        <v>486</v>
      </c>
      <c r="G460" s="180">
        <v>615</v>
      </c>
      <c r="H460" s="181">
        <v>270</v>
      </c>
      <c r="I460" s="175">
        <v>1328</v>
      </c>
      <c r="J460" s="180">
        <v>485</v>
      </c>
      <c r="K460" s="180">
        <v>593</v>
      </c>
      <c r="L460" s="181">
        <v>250</v>
      </c>
      <c r="M460" s="175">
        <v>1174</v>
      </c>
      <c r="N460" s="180">
        <v>436</v>
      </c>
      <c r="O460" s="180">
        <v>518</v>
      </c>
      <c r="P460" s="181">
        <v>220</v>
      </c>
    </row>
    <row r="461" spans="1:16" x14ac:dyDescent="0.3">
      <c r="A461" s="178" t="s">
        <v>1085</v>
      </c>
      <c r="B461" s="179" t="s">
        <v>506</v>
      </c>
      <c r="C461" s="179" t="s">
        <v>1660</v>
      </c>
      <c r="D461" s="178" t="s">
        <v>1037</v>
      </c>
      <c r="E461" s="175">
        <v>1250</v>
      </c>
      <c r="F461" s="180">
        <v>450</v>
      </c>
      <c r="G461" s="180">
        <v>405</v>
      </c>
      <c r="H461" s="181">
        <v>395</v>
      </c>
      <c r="I461" s="175">
        <v>1259</v>
      </c>
      <c r="J461" s="180">
        <v>449</v>
      </c>
      <c r="K461" s="180">
        <v>438</v>
      </c>
      <c r="L461" s="181">
        <v>372</v>
      </c>
      <c r="M461" s="175">
        <v>1197</v>
      </c>
      <c r="N461" s="180">
        <v>422</v>
      </c>
      <c r="O461" s="180">
        <v>403</v>
      </c>
      <c r="P461" s="181">
        <v>372</v>
      </c>
    </row>
    <row r="462" spans="1:16" x14ac:dyDescent="0.3">
      <c r="A462" s="178" t="s">
        <v>873</v>
      </c>
      <c r="B462" s="179" t="s">
        <v>135</v>
      </c>
      <c r="C462" s="179" t="s">
        <v>1661</v>
      </c>
      <c r="D462" s="178" t="s">
        <v>446</v>
      </c>
      <c r="E462" s="175">
        <v>1061</v>
      </c>
      <c r="F462" s="180">
        <v>337</v>
      </c>
      <c r="G462" s="180">
        <v>518</v>
      </c>
      <c r="H462" s="181">
        <v>206</v>
      </c>
      <c r="I462" s="175">
        <v>1181</v>
      </c>
      <c r="J462" s="180">
        <v>345</v>
      </c>
      <c r="K462" s="180">
        <v>591</v>
      </c>
      <c r="L462" s="181">
        <v>245</v>
      </c>
      <c r="M462" s="175">
        <v>1197</v>
      </c>
      <c r="N462" s="180">
        <v>371</v>
      </c>
      <c r="O462" s="180">
        <v>556</v>
      </c>
      <c r="P462" s="181">
        <v>270</v>
      </c>
    </row>
    <row r="463" spans="1:16" x14ac:dyDescent="0.3">
      <c r="A463" s="178" t="s">
        <v>107</v>
      </c>
      <c r="B463" s="179" t="s">
        <v>1086</v>
      </c>
      <c r="C463" s="179" t="s">
        <v>1662</v>
      </c>
      <c r="D463" s="178" t="s">
        <v>1118</v>
      </c>
      <c r="E463" s="175">
        <v>1158</v>
      </c>
      <c r="F463" s="180">
        <v>332</v>
      </c>
      <c r="G463" s="180">
        <v>488</v>
      </c>
      <c r="H463" s="181">
        <v>338</v>
      </c>
      <c r="I463" s="175">
        <v>1165</v>
      </c>
      <c r="J463" s="180">
        <v>335</v>
      </c>
      <c r="K463" s="180">
        <v>497</v>
      </c>
      <c r="L463" s="181">
        <v>333</v>
      </c>
      <c r="M463" s="175">
        <v>1159</v>
      </c>
      <c r="N463" s="180">
        <v>332</v>
      </c>
      <c r="O463" s="180">
        <v>507</v>
      </c>
      <c r="P463" s="181">
        <v>320</v>
      </c>
    </row>
    <row r="464" spans="1:16" x14ac:dyDescent="0.3">
      <c r="A464" s="178" t="s">
        <v>308</v>
      </c>
      <c r="B464" s="179" t="s">
        <v>712</v>
      </c>
      <c r="C464" s="179" t="s">
        <v>1663</v>
      </c>
      <c r="D464" s="178" t="s">
        <v>734</v>
      </c>
      <c r="E464" s="175">
        <v>628</v>
      </c>
      <c r="F464" s="180">
        <v>207</v>
      </c>
      <c r="G464" s="180">
        <v>310</v>
      </c>
      <c r="H464" s="181">
        <v>111</v>
      </c>
      <c r="I464" s="175">
        <v>755</v>
      </c>
      <c r="J464" s="180">
        <v>224</v>
      </c>
      <c r="K464" s="180">
        <v>419</v>
      </c>
      <c r="L464" s="181">
        <v>112</v>
      </c>
      <c r="M464" s="175">
        <v>1160</v>
      </c>
      <c r="N464" s="180">
        <v>274</v>
      </c>
      <c r="O464" s="180">
        <v>785</v>
      </c>
      <c r="P464" s="181">
        <v>101</v>
      </c>
    </row>
    <row r="465" spans="1:16" x14ac:dyDescent="0.3">
      <c r="A465" s="178" t="s">
        <v>260</v>
      </c>
      <c r="B465" s="179" t="s">
        <v>108</v>
      </c>
      <c r="C465" s="179" t="s">
        <v>1664</v>
      </c>
      <c r="D465" s="178" t="s">
        <v>219</v>
      </c>
      <c r="E465" s="175">
        <v>1168</v>
      </c>
      <c r="F465" s="180">
        <v>97</v>
      </c>
      <c r="G465" s="180">
        <v>966</v>
      </c>
      <c r="H465" s="181">
        <v>105</v>
      </c>
      <c r="I465" s="175">
        <v>1187</v>
      </c>
      <c r="J465" s="180">
        <v>101</v>
      </c>
      <c r="K465" s="180">
        <v>943</v>
      </c>
      <c r="L465" s="181">
        <v>143</v>
      </c>
      <c r="M465" s="175">
        <v>1153</v>
      </c>
      <c r="N465" s="180">
        <v>127</v>
      </c>
      <c r="O465" s="180">
        <v>893</v>
      </c>
      <c r="P465" s="181">
        <v>133</v>
      </c>
    </row>
    <row r="466" spans="1:16" x14ac:dyDescent="0.3">
      <c r="A466" s="178" t="s">
        <v>107</v>
      </c>
      <c r="B466" s="179" t="s">
        <v>1086</v>
      </c>
      <c r="C466" s="179" t="s">
        <v>1665</v>
      </c>
      <c r="D466" s="178" t="s">
        <v>261</v>
      </c>
      <c r="E466" s="175">
        <v>1080</v>
      </c>
      <c r="F466" s="180">
        <v>513</v>
      </c>
      <c r="G466" s="180">
        <v>271</v>
      </c>
      <c r="H466" s="181">
        <v>296</v>
      </c>
      <c r="I466" s="175">
        <v>1186</v>
      </c>
      <c r="J466" s="180">
        <v>518</v>
      </c>
      <c r="K466" s="180">
        <v>366</v>
      </c>
      <c r="L466" s="181">
        <v>302</v>
      </c>
      <c r="M466" s="175">
        <v>1156</v>
      </c>
      <c r="N466" s="180">
        <v>528</v>
      </c>
      <c r="O466" s="180">
        <v>332</v>
      </c>
      <c r="P466" s="181">
        <v>296</v>
      </c>
    </row>
    <row r="467" spans="1:16" x14ac:dyDescent="0.3">
      <c r="A467" s="178" t="s">
        <v>1085</v>
      </c>
      <c r="B467" s="179" t="s">
        <v>108</v>
      </c>
      <c r="C467" s="179" t="s">
        <v>1666</v>
      </c>
      <c r="D467" s="179" t="s">
        <v>145</v>
      </c>
      <c r="E467" s="175">
        <v>970</v>
      </c>
      <c r="F467" s="180">
        <v>483</v>
      </c>
      <c r="G467" s="180">
        <v>336</v>
      </c>
      <c r="H467" s="181">
        <v>151</v>
      </c>
      <c r="I467" s="175">
        <v>989</v>
      </c>
      <c r="J467" s="180">
        <v>481</v>
      </c>
      <c r="K467" s="180">
        <v>366</v>
      </c>
      <c r="L467" s="181">
        <v>142</v>
      </c>
      <c r="M467" s="175">
        <v>1165</v>
      </c>
      <c r="N467" s="180">
        <v>646</v>
      </c>
      <c r="O467" s="180">
        <v>374</v>
      </c>
      <c r="P467" s="181">
        <v>145</v>
      </c>
    </row>
    <row r="468" spans="1:16" x14ac:dyDescent="0.3">
      <c r="A468" s="178" t="s">
        <v>938</v>
      </c>
      <c r="B468" s="179" t="s">
        <v>309</v>
      </c>
      <c r="C468" s="179" t="s">
        <v>1667</v>
      </c>
      <c r="D468" s="178" t="s">
        <v>314</v>
      </c>
      <c r="E468" s="175">
        <v>1138</v>
      </c>
      <c r="F468" s="180">
        <v>202</v>
      </c>
      <c r="G468" s="180">
        <v>703</v>
      </c>
      <c r="H468" s="181">
        <v>233</v>
      </c>
      <c r="I468" s="175">
        <v>1139</v>
      </c>
      <c r="J468" s="180">
        <v>205</v>
      </c>
      <c r="K468" s="180">
        <v>710</v>
      </c>
      <c r="L468" s="181">
        <v>224</v>
      </c>
      <c r="M468" s="175">
        <v>1164</v>
      </c>
      <c r="N468" s="180">
        <v>220</v>
      </c>
      <c r="O468" s="180">
        <v>717</v>
      </c>
      <c r="P468" s="181">
        <v>227</v>
      </c>
    </row>
    <row r="469" spans="1:16" x14ac:dyDescent="0.3">
      <c r="A469" s="178" t="s">
        <v>762</v>
      </c>
      <c r="B469" s="179" t="s">
        <v>569</v>
      </c>
      <c r="C469" s="179" t="s">
        <v>1668</v>
      </c>
      <c r="D469" s="178" t="s">
        <v>609</v>
      </c>
      <c r="E469" s="175">
        <v>1178</v>
      </c>
      <c r="F469" s="180">
        <v>586</v>
      </c>
      <c r="G469" s="180">
        <v>269</v>
      </c>
      <c r="H469" s="181">
        <v>323</v>
      </c>
      <c r="I469" s="175">
        <v>1140</v>
      </c>
      <c r="J469" s="180">
        <v>582</v>
      </c>
      <c r="K469" s="180">
        <v>270</v>
      </c>
      <c r="L469" s="181">
        <v>288</v>
      </c>
      <c r="M469" s="175">
        <v>1163</v>
      </c>
      <c r="N469" s="180">
        <v>591</v>
      </c>
      <c r="O469" s="180">
        <v>281</v>
      </c>
      <c r="P469" s="181">
        <v>291</v>
      </c>
    </row>
    <row r="470" spans="1:16" x14ac:dyDescent="0.3">
      <c r="A470" s="178" t="s">
        <v>568</v>
      </c>
      <c r="B470" s="179" t="s">
        <v>309</v>
      </c>
      <c r="C470" s="179" t="s">
        <v>1669</v>
      </c>
      <c r="D470" s="178" t="s">
        <v>400</v>
      </c>
      <c r="E470" s="175">
        <v>1092</v>
      </c>
      <c r="F470" s="180">
        <v>161</v>
      </c>
      <c r="G470" s="180">
        <v>674</v>
      </c>
      <c r="H470" s="181">
        <v>257</v>
      </c>
      <c r="I470" s="175">
        <v>1110</v>
      </c>
      <c r="J470" s="180">
        <v>163</v>
      </c>
      <c r="K470" s="180">
        <v>686</v>
      </c>
      <c r="L470" s="181">
        <v>261</v>
      </c>
      <c r="M470" s="175">
        <v>1143</v>
      </c>
      <c r="N470" s="180">
        <v>201</v>
      </c>
      <c r="O470" s="180">
        <v>696</v>
      </c>
      <c r="P470" s="181">
        <v>246</v>
      </c>
    </row>
    <row r="471" spans="1:16" x14ac:dyDescent="0.3">
      <c r="A471" s="178" t="s">
        <v>474</v>
      </c>
      <c r="B471" s="179" t="s">
        <v>108</v>
      </c>
      <c r="C471" s="179" t="s">
        <v>1670</v>
      </c>
      <c r="D471" s="178" t="s">
        <v>116</v>
      </c>
      <c r="E471" s="175">
        <v>1179</v>
      </c>
      <c r="F471" s="180">
        <v>397</v>
      </c>
      <c r="G471" s="180">
        <v>334</v>
      </c>
      <c r="H471" s="181">
        <v>448</v>
      </c>
      <c r="I471" s="175">
        <v>1162</v>
      </c>
      <c r="J471" s="180">
        <v>398</v>
      </c>
      <c r="K471" s="180">
        <v>331</v>
      </c>
      <c r="L471" s="181">
        <v>433</v>
      </c>
      <c r="M471" s="175">
        <v>1152</v>
      </c>
      <c r="N471" s="180">
        <v>392</v>
      </c>
      <c r="O471" s="180">
        <v>329</v>
      </c>
      <c r="P471" s="181">
        <v>431</v>
      </c>
    </row>
    <row r="472" spans="1:16" x14ac:dyDescent="0.3">
      <c r="A472" s="178" t="s">
        <v>308</v>
      </c>
      <c r="B472" s="179" t="s">
        <v>569</v>
      </c>
      <c r="C472" s="179" t="s">
        <v>1671</v>
      </c>
      <c r="D472" s="178" t="s">
        <v>678</v>
      </c>
      <c r="E472" s="175">
        <v>1125</v>
      </c>
      <c r="F472" s="180">
        <v>264</v>
      </c>
      <c r="G472" s="180">
        <v>670</v>
      </c>
      <c r="H472" s="181">
        <v>191</v>
      </c>
      <c r="I472" s="175">
        <v>1156</v>
      </c>
      <c r="J472" s="180">
        <v>265</v>
      </c>
      <c r="K472" s="180">
        <v>697</v>
      </c>
      <c r="L472" s="181">
        <v>194</v>
      </c>
      <c r="M472" s="175">
        <v>1138</v>
      </c>
      <c r="N472" s="180">
        <v>286</v>
      </c>
      <c r="O472" s="180">
        <v>670</v>
      </c>
      <c r="P472" s="181">
        <v>182</v>
      </c>
    </row>
    <row r="473" spans="1:16" x14ac:dyDescent="0.3">
      <c r="A473" s="178" t="s">
        <v>474</v>
      </c>
      <c r="B473" s="179" t="s">
        <v>181</v>
      </c>
      <c r="C473" s="179" t="s">
        <v>1672</v>
      </c>
      <c r="D473" s="178" t="s">
        <v>862</v>
      </c>
      <c r="E473" s="175">
        <v>1365</v>
      </c>
      <c r="F473" s="180">
        <v>291</v>
      </c>
      <c r="G473" s="180">
        <v>783</v>
      </c>
      <c r="H473" s="181">
        <v>291</v>
      </c>
      <c r="I473" s="175">
        <v>1083</v>
      </c>
      <c r="J473" s="180">
        <v>298</v>
      </c>
      <c r="K473" s="180">
        <v>492</v>
      </c>
      <c r="L473" s="181">
        <v>293</v>
      </c>
      <c r="M473" s="175">
        <v>1136</v>
      </c>
      <c r="N473" s="180">
        <v>324</v>
      </c>
      <c r="O473" s="180">
        <v>521</v>
      </c>
      <c r="P473" s="181">
        <v>291</v>
      </c>
    </row>
    <row r="474" spans="1:16" x14ac:dyDescent="0.3">
      <c r="A474" s="178" t="s">
        <v>1038</v>
      </c>
      <c r="B474" s="179" t="s">
        <v>1150</v>
      </c>
      <c r="C474" s="179" t="s">
        <v>1673</v>
      </c>
      <c r="D474" s="178" t="s">
        <v>1002</v>
      </c>
      <c r="E474" s="175">
        <v>1171</v>
      </c>
      <c r="F474" s="180">
        <v>365</v>
      </c>
      <c r="G474" s="180">
        <v>553</v>
      </c>
      <c r="H474" s="181">
        <v>253</v>
      </c>
      <c r="I474" s="175">
        <v>1155</v>
      </c>
      <c r="J474" s="180">
        <v>363</v>
      </c>
      <c r="K474" s="180">
        <v>568</v>
      </c>
      <c r="L474" s="181">
        <v>224</v>
      </c>
      <c r="M474" s="175">
        <v>1129</v>
      </c>
      <c r="N474" s="180">
        <v>355</v>
      </c>
      <c r="O474" s="180">
        <v>553</v>
      </c>
      <c r="P474" s="181">
        <v>221</v>
      </c>
    </row>
    <row r="475" spans="1:16" x14ac:dyDescent="0.3">
      <c r="A475" s="178" t="s">
        <v>568</v>
      </c>
      <c r="B475" s="179" t="s">
        <v>569</v>
      </c>
      <c r="C475" s="179" t="s">
        <v>1674</v>
      </c>
      <c r="D475" s="179" t="s">
        <v>656</v>
      </c>
      <c r="E475" s="175">
        <v>1032</v>
      </c>
      <c r="F475" s="180">
        <v>277</v>
      </c>
      <c r="G475" s="180">
        <v>414</v>
      </c>
      <c r="H475" s="181">
        <v>341</v>
      </c>
      <c r="I475" s="175">
        <v>1053</v>
      </c>
      <c r="J475" s="180">
        <v>278</v>
      </c>
      <c r="K475" s="180">
        <v>427</v>
      </c>
      <c r="L475" s="181">
        <v>348</v>
      </c>
      <c r="M475" s="175">
        <v>1140</v>
      </c>
      <c r="N475" s="180">
        <v>364</v>
      </c>
      <c r="O475" s="180">
        <v>418</v>
      </c>
      <c r="P475" s="181">
        <v>358</v>
      </c>
    </row>
    <row r="476" spans="1:16" x14ac:dyDescent="0.3">
      <c r="A476" s="178" t="s">
        <v>568</v>
      </c>
      <c r="B476" s="179" t="s">
        <v>135</v>
      </c>
      <c r="C476" s="179" t="s">
        <v>1675</v>
      </c>
      <c r="D476" s="178" t="s">
        <v>441</v>
      </c>
      <c r="E476" s="175">
        <v>1080</v>
      </c>
      <c r="F476" s="180">
        <v>651</v>
      </c>
      <c r="G476" s="180">
        <v>186</v>
      </c>
      <c r="H476" s="181">
        <v>243</v>
      </c>
      <c r="I476" s="175">
        <v>1097</v>
      </c>
      <c r="J476" s="180">
        <v>637</v>
      </c>
      <c r="K476" s="180">
        <v>199</v>
      </c>
      <c r="L476" s="181">
        <v>261</v>
      </c>
      <c r="M476" s="175">
        <v>1134</v>
      </c>
      <c r="N476" s="180">
        <v>662</v>
      </c>
      <c r="O476" s="180">
        <v>207</v>
      </c>
      <c r="P476" s="181">
        <v>265</v>
      </c>
    </row>
    <row r="477" spans="1:16" x14ac:dyDescent="0.3">
      <c r="A477" s="178" t="s">
        <v>512</v>
      </c>
      <c r="B477" s="179" t="s">
        <v>108</v>
      </c>
      <c r="C477" s="179" t="s">
        <v>1676</v>
      </c>
      <c r="D477" s="178" t="s">
        <v>150</v>
      </c>
      <c r="E477" s="175">
        <v>1093</v>
      </c>
      <c r="F477" s="180">
        <v>523</v>
      </c>
      <c r="G477" s="180">
        <v>447</v>
      </c>
      <c r="H477" s="181">
        <v>123</v>
      </c>
      <c r="I477" s="175">
        <v>1073</v>
      </c>
      <c r="J477" s="180">
        <v>517</v>
      </c>
      <c r="K477" s="180">
        <v>435</v>
      </c>
      <c r="L477" s="181">
        <v>121</v>
      </c>
      <c r="M477" s="175">
        <v>1138</v>
      </c>
      <c r="N477" s="180">
        <v>548</v>
      </c>
      <c r="O477" s="180">
        <v>460</v>
      </c>
      <c r="P477" s="181">
        <v>130</v>
      </c>
    </row>
    <row r="478" spans="1:16" x14ac:dyDescent="0.3">
      <c r="A478" s="178" t="s">
        <v>680</v>
      </c>
      <c r="B478" s="179" t="s">
        <v>506</v>
      </c>
      <c r="C478" s="179" t="s">
        <v>1677</v>
      </c>
      <c r="D478" s="178" t="s">
        <v>1024</v>
      </c>
      <c r="E478" s="175">
        <v>1086</v>
      </c>
      <c r="F478" s="180">
        <v>440</v>
      </c>
      <c r="G478" s="180">
        <v>294</v>
      </c>
      <c r="H478" s="181">
        <v>352</v>
      </c>
      <c r="I478" s="175">
        <v>1213</v>
      </c>
      <c r="J478" s="180">
        <v>468</v>
      </c>
      <c r="K478" s="180">
        <v>395</v>
      </c>
      <c r="L478" s="181">
        <v>350</v>
      </c>
      <c r="M478" s="175">
        <v>1167</v>
      </c>
      <c r="N478" s="180">
        <v>475</v>
      </c>
      <c r="O478" s="180">
        <v>302</v>
      </c>
      <c r="P478" s="181">
        <v>390</v>
      </c>
    </row>
    <row r="479" spans="1:16" x14ac:dyDescent="0.3">
      <c r="A479" s="178" t="s">
        <v>873</v>
      </c>
      <c r="B479" s="179" t="s">
        <v>309</v>
      </c>
      <c r="C479" s="179" t="s">
        <v>1678</v>
      </c>
      <c r="D479" s="178" t="s">
        <v>423</v>
      </c>
      <c r="E479" s="175">
        <v>1148</v>
      </c>
      <c r="F479" s="180">
        <v>326</v>
      </c>
      <c r="G479" s="180">
        <v>476</v>
      </c>
      <c r="H479" s="181">
        <v>346</v>
      </c>
      <c r="I479" s="175">
        <v>1179</v>
      </c>
      <c r="J479" s="180">
        <v>360</v>
      </c>
      <c r="K479" s="180">
        <v>468</v>
      </c>
      <c r="L479" s="181">
        <v>351</v>
      </c>
      <c r="M479" s="175">
        <v>1190</v>
      </c>
      <c r="N479" s="180">
        <v>370</v>
      </c>
      <c r="O479" s="180">
        <v>402</v>
      </c>
      <c r="P479" s="181">
        <v>418</v>
      </c>
    </row>
    <row r="480" spans="1:16" x14ac:dyDescent="0.3">
      <c r="A480" s="178" t="s">
        <v>308</v>
      </c>
      <c r="B480" s="179" t="s">
        <v>939</v>
      </c>
      <c r="C480" s="179" t="s">
        <v>1679</v>
      </c>
      <c r="D480" s="178" t="s">
        <v>977</v>
      </c>
      <c r="E480" s="175">
        <v>1022</v>
      </c>
      <c r="F480" s="180">
        <v>363</v>
      </c>
      <c r="G480" s="180">
        <v>232</v>
      </c>
      <c r="H480" s="181">
        <v>427</v>
      </c>
      <c r="I480" s="175">
        <v>1070</v>
      </c>
      <c r="J480" s="180">
        <v>363</v>
      </c>
      <c r="K480" s="180">
        <v>260</v>
      </c>
      <c r="L480" s="181">
        <v>447</v>
      </c>
      <c r="M480" s="175">
        <v>1111</v>
      </c>
      <c r="N480" s="180">
        <v>355</v>
      </c>
      <c r="O480" s="180">
        <v>320</v>
      </c>
      <c r="P480" s="181">
        <v>436</v>
      </c>
    </row>
    <row r="481" spans="1:16" x14ac:dyDescent="0.3">
      <c r="A481" s="178" t="s">
        <v>819</v>
      </c>
      <c r="B481" s="179" t="s">
        <v>309</v>
      </c>
      <c r="C481" s="179" t="s">
        <v>1680</v>
      </c>
      <c r="D481" s="178" t="s">
        <v>395</v>
      </c>
      <c r="E481" s="175">
        <v>1092</v>
      </c>
      <c r="F481" s="180">
        <v>396</v>
      </c>
      <c r="G481" s="180">
        <v>305</v>
      </c>
      <c r="H481" s="181">
        <v>391</v>
      </c>
      <c r="I481" s="175">
        <v>1115</v>
      </c>
      <c r="J481" s="180">
        <v>391</v>
      </c>
      <c r="K481" s="180">
        <v>319</v>
      </c>
      <c r="L481" s="181">
        <v>405</v>
      </c>
      <c r="M481" s="175">
        <v>1129</v>
      </c>
      <c r="N481" s="180">
        <v>391</v>
      </c>
      <c r="O481" s="180">
        <v>321</v>
      </c>
      <c r="P481" s="181">
        <v>417</v>
      </c>
    </row>
    <row r="482" spans="1:16" x14ac:dyDescent="0.3">
      <c r="A482" s="178" t="s">
        <v>1085</v>
      </c>
      <c r="B482" s="179" t="s">
        <v>513</v>
      </c>
      <c r="C482" s="179" t="s">
        <v>1681</v>
      </c>
      <c r="D482" s="178" t="s">
        <v>530</v>
      </c>
      <c r="E482" s="175">
        <v>1120</v>
      </c>
      <c r="F482" s="180">
        <v>576</v>
      </c>
      <c r="G482" s="180">
        <v>240</v>
      </c>
      <c r="H482" s="181">
        <v>304</v>
      </c>
      <c r="I482" s="175">
        <v>1131</v>
      </c>
      <c r="J482" s="180">
        <v>583</v>
      </c>
      <c r="K482" s="180">
        <v>233</v>
      </c>
      <c r="L482" s="181">
        <v>315</v>
      </c>
      <c r="M482" s="175">
        <v>1121</v>
      </c>
      <c r="N482" s="180">
        <v>585</v>
      </c>
      <c r="O482" s="180">
        <v>215</v>
      </c>
      <c r="P482" s="181">
        <v>321</v>
      </c>
    </row>
    <row r="483" spans="1:16" x14ac:dyDescent="0.3">
      <c r="A483" s="178" t="s">
        <v>762</v>
      </c>
      <c r="B483" s="179" t="s">
        <v>261</v>
      </c>
      <c r="C483" s="179" t="s">
        <v>1682</v>
      </c>
      <c r="D483" s="178" t="s">
        <v>281</v>
      </c>
      <c r="E483" s="175">
        <v>1161</v>
      </c>
      <c r="F483" s="180">
        <v>244</v>
      </c>
      <c r="G483" s="180">
        <v>578</v>
      </c>
      <c r="H483" s="181">
        <v>339</v>
      </c>
      <c r="I483" s="175">
        <v>1058</v>
      </c>
      <c r="J483" s="180">
        <v>245</v>
      </c>
      <c r="K483" s="180">
        <v>453</v>
      </c>
      <c r="L483" s="181">
        <v>360</v>
      </c>
      <c r="M483" s="175">
        <v>1106</v>
      </c>
      <c r="N483" s="180">
        <v>260</v>
      </c>
      <c r="O483" s="180">
        <v>492</v>
      </c>
      <c r="P483" s="181">
        <v>354</v>
      </c>
    </row>
    <row r="484" spans="1:16" x14ac:dyDescent="0.3">
      <c r="A484" s="178" t="s">
        <v>1172</v>
      </c>
      <c r="B484" s="179" t="s">
        <v>181</v>
      </c>
      <c r="C484" s="179" t="s">
        <v>1683</v>
      </c>
      <c r="D484" s="178" t="s">
        <v>825</v>
      </c>
      <c r="E484" s="175">
        <v>966</v>
      </c>
      <c r="F484" s="180">
        <v>292</v>
      </c>
      <c r="G484" s="180">
        <v>474</v>
      </c>
      <c r="H484" s="181">
        <v>200</v>
      </c>
      <c r="I484" s="175">
        <v>965</v>
      </c>
      <c r="J484" s="180">
        <v>294</v>
      </c>
      <c r="K484" s="180">
        <v>473</v>
      </c>
      <c r="L484" s="181">
        <v>198</v>
      </c>
      <c r="M484" s="175">
        <v>1105</v>
      </c>
      <c r="N484" s="180">
        <v>423</v>
      </c>
      <c r="O484" s="180">
        <v>484</v>
      </c>
      <c r="P484" s="181">
        <v>198</v>
      </c>
    </row>
    <row r="485" spans="1:16" x14ac:dyDescent="0.3">
      <c r="A485" s="178" t="s">
        <v>457</v>
      </c>
      <c r="B485" s="179" t="s">
        <v>309</v>
      </c>
      <c r="C485" s="179" t="s">
        <v>1684</v>
      </c>
      <c r="D485" s="178" t="s">
        <v>381</v>
      </c>
      <c r="E485" s="175">
        <v>982</v>
      </c>
      <c r="F485" s="180">
        <v>368</v>
      </c>
      <c r="G485" s="180">
        <v>385</v>
      </c>
      <c r="H485" s="181">
        <v>229</v>
      </c>
      <c r="I485" s="175">
        <v>1108</v>
      </c>
      <c r="J485" s="180">
        <v>375</v>
      </c>
      <c r="K485" s="180">
        <v>484</v>
      </c>
      <c r="L485" s="181">
        <v>249</v>
      </c>
      <c r="M485" s="175">
        <v>1101</v>
      </c>
      <c r="N485" s="180">
        <v>377</v>
      </c>
      <c r="O485" s="180">
        <v>478</v>
      </c>
      <c r="P485" s="181">
        <v>246</v>
      </c>
    </row>
    <row r="486" spans="1:16" x14ac:dyDescent="0.3">
      <c r="A486" s="178" t="s">
        <v>474</v>
      </c>
      <c r="B486" s="179" t="s">
        <v>569</v>
      </c>
      <c r="C486" s="179" t="s">
        <v>1685</v>
      </c>
      <c r="D486" s="178" t="s">
        <v>658</v>
      </c>
      <c r="E486" s="175">
        <v>1099</v>
      </c>
      <c r="F486" s="180">
        <v>282</v>
      </c>
      <c r="G486" s="180">
        <v>537</v>
      </c>
      <c r="H486" s="181">
        <v>280</v>
      </c>
      <c r="I486" s="175">
        <v>1100</v>
      </c>
      <c r="J486" s="180">
        <v>289</v>
      </c>
      <c r="K486" s="180">
        <v>531</v>
      </c>
      <c r="L486" s="181">
        <v>280</v>
      </c>
      <c r="M486" s="175">
        <v>1117</v>
      </c>
      <c r="N486" s="180">
        <v>294</v>
      </c>
      <c r="O486" s="180">
        <v>530</v>
      </c>
      <c r="P486" s="181">
        <v>293</v>
      </c>
    </row>
    <row r="487" spans="1:16" x14ac:dyDescent="0.3">
      <c r="A487" s="178" t="s">
        <v>260</v>
      </c>
      <c r="B487" s="179" t="s">
        <v>712</v>
      </c>
      <c r="C487" s="179" t="s">
        <v>1686</v>
      </c>
      <c r="D487" s="178" t="s">
        <v>717</v>
      </c>
      <c r="E487" s="175">
        <v>1136</v>
      </c>
      <c r="F487" s="180">
        <v>260</v>
      </c>
      <c r="G487" s="180">
        <v>654</v>
      </c>
      <c r="H487" s="181">
        <v>222</v>
      </c>
      <c r="I487" s="175">
        <v>1271</v>
      </c>
      <c r="J487" s="180">
        <v>262</v>
      </c>
      <c r="K487" s="180">
        <v>792</v>
      </c>
      <c r="L487" s="181">
        <v>217</v>
      </c>
      <c r="M487" s="175">
        <v>1086</v>
      </c>
      <c r="N487" s="180">
        <v>241</v>
      </c>
      <c r="O487" s="180">
        <v>636</v>
      </c>
      <c r="P487" s="181">
        <v>209</v>
      </c>
    </row>
    <row r="488" spans="1:16" x14ac:dyDescent="0.3">
      <c r="A488" s="178" t="s">
        <v>762</v>
      </c>
      <c r="B488" s="179" t="s">
        <v>261</v>
      </c>
      <c r="C488" s="179" t="s">
        <v>1687</v>
      </c>
      <c r="D488" s="178" t="s">
        <v>264</v>
      </c>
      <c r="E488" s="175">
        <v>1078</v>
      </c>
      <c r="F488" s="180">
        <v>539</v>
      </c>
      <c r="G488" s="180">
        <v>337</v>
      </c>
      <c r="H488" s="181">
        <v>202</v>
      </c>
      <c r="I488" s="175">
        <v>1079</v>
      </c>
      <c r="J488" s="180">
        <v>520</v>
      </c>
      <c r="K488" s="180">
        <v>349</v>
      </c>
      <c r="L488" s="181">
        <v>210</v>
      </c>
      <c r="M488" s="175">
        <v>1091</v>
      </c>
      <c r="N488" s="180">
        <v>523</v>
      </c>
      <c r="O488" s="180">
        <v>359</v>
      </c>
      <c r="P488" s="181">
        <v>209</v>
      </c>
    </row>
    <row r="489" spans="1:16" x14ac:dyDescent="0.3">
      <c r="A489" s="178" t="s">
        <v>539</v>
      </c>
      <c r="B489" s="179" t="s">
        <v>569</v>
      </c>
      <c r="C489" s="179" t="s">
        <v>1688</v>
      </c>
      <c r="D489" s="178" t="s">
        <v>645</v>
      </c>
      <c r="E489" s="175">
        <v>990</v>
      </c>
      <c r="F489" s="180">
        <v>197</v>
      </c>
      <c r="G489" s="180">
        <v>554</v>
      </c>
      <c r="H489" s="181">
        <v>239</v>
      </c>
      <c r="I489" s="175">
        <v>984</v>
      </c>
      <c r="J489" s="180">
        <v>192</v>
      </c>
      <c r="K489" s="180">
        <v>548</v>
      </c>
      <c r="L489" s="181">
        <v>244</v>
      </c>
      <c r="M489" s="175">
        <v>1092</v>
      </c>
      <c r="N489" s="180">
        <v>297</v>
      </c>
      <c r="O489" s="180">
        <v>546</v>
      </c>
      <c r="P489" s="181">
        <v>249</v>
      </c>
    </row>
    <row r="490" spans="1:16" x14ac:dyDescent="0.3">
      <c r="A490" s="178" t="s">
        <v>512</v>
      </c>
      <c r="B490" s="179" t="s">
        <v>475</v>
      </c>
      <c r="C490" s="179" t="s">
        <v>1689</v>
      </c>
      <c r="D490" s="178" t="s">
        <v>484</v>
      </c>
      <c r="E490" s="175">
        <v>1011</v>
      </c>
      <c r="F490" s="180">
        <v>467</v>
      </c>
      <c r="G490" s="180">
        <v>390</v>
      </c>
      <c r="H490" s="181">
        <v>154</v>
      </c>
      <c r="I490" s="175">
        <v>1009</v>
      </c>
      <c r="J490" s="180">
        <v>452</v>
      </c>
      <c r="K490" s="180">
        <v>397</v>
      </c>
      <c r="L490" s="181">
        <v>160</v>
      </c>
      <c r="M490" s="175">
        <v>1080</v>
      </c>
      <c r="N490" s="180">
        <v>509</v>
      </c>
      <c r="O490" s="180">
        <v>411</v>
      </c>
      <c r="P490" s="181">
        <v>160</v>
      </c>
    </row>
    <row r="491" spans="1:16" x14ac:dyDescent="0.3">
      <c r="A491" s="178" t="s">
        <v>1038</v>
      </c>
      <c r="B491" s="179" t="s">
        <v>1131</v>
      </c>
      <c r="C491" s="179" t="s">
        <v>1690</v>
      </c>
      <c r="D491" s="178" t="s">
        <v>1145</v>
      </c>
      <c r="E491" s="175">
        <v>954</v>
      </c>
      <c r="F491" s="180">
        <v>395</v>
      </c>
      <c r="G491" s="180">
        <v>338</v>
      </c>
      <c r="H491" s="181">
        <v>221</v>
      </c>
      <c r="I491" s="175">
        <v>959</v>
      </c>
      <c r="J491" s="180">
        <v>400</v>
      </c>
      <c r="K491" s="180">
        <v>328</v>
      </c>
      <c r="L491" s="181">
        <v>231</v>
      </c>
      <c r="M491" s="175">
        <v>1082</v>
      </c>
      <c r="N491" s="180">
        <v>510</v>
      </c>
      <c r="O491" s="180">
        <v>338</v>
      </c>
      <c r="P491" s="181">
        <v>234</v>
      </c>
    </row>
    <row r="492" spans="1:16" x14ac:dyDescent="0.3">
      <c r="A492" s="178" t="s">
        <v>260</v>
      </c>
      <c r="B492" s="179" t="s">
        <v>513</v>
      </c>
      <c r="C492" s="179" t="s">
        <v>1691</v>
      </c>
      <c r="D492" s="178" t="s">
        <v>531</v>
      </c>
      <c r="E492" s="175">
        <v>1075</v>
      </c>
      <c r="F492" s="180">
        <v>632</v>
      </c>
      <c r="G492" s="180">
        <v>227</v>
      </c>
      <c r="H492" s="181">
        <v>216</v>
      </c>
      <c r="I492" s="175">
        <v>1035</v>
      </c>
      <c r="J492" s="180">
        <v>618</v>
      </c>
      <c r="K492" s="180">
        <v>215</v>
      </c>
      <c r="L492" s="181">
        <v>202</v>
      </c>
      <c r="M492" s="175">
        <v>1103</v>
      </c>
      <c r="N492" s="180">
        <v>678</v>
      </c>
      <c r="O492" s="180">
        <v>194</v>
      </c>
      <c r="P492" s="181">
        <v>231</v>
      </c>
    </row>
    <row r="493" spans="1:16" x14ac:dyDescent="0.3">
      <c r="A493" s="178" t="s">
        <v>1149</v>
      </c>
      <c r="B493" s="179" t="s">
        <v>475</v>
      </c>
      <c r="C493" s="179" t="s">
        <v>1692</v>
      </c>
      <c r="D493" s="178" t="s">
        <v>509</v>
      </c>
      <c r="E493" s="175">
        <v>1061</v>
      </c>
      <c r="F493" s="180">
        <v>541</v>
      </c>
      <c r="G493" s="180">
        <v>283</v>
      </c>
      <c r="H493" s="181">
        <v>237</v>
      </c>
      <c r="I493" s="175">
        <v>1068</v>
      </c>
      <c r="J493" s="180">
        <v>549</v>
      </c>
      <c r="K493" s="180">
        <v>285</v>
      </c>
      <c r="L493" s="181">
        <v>234</v>
      </c>
      <c r="M493" s="175">
        <v>1101</v>
      </c>
      <c r="N493" s="180">
        <v>548</v>
      </c>
      <c r="O493" s="180">
        <v>283</v>
      </c>
      <c r="P493" s="181">
        <v>270</v>
      </c>
    </row>
    <row r="494" spans="1:16" x14ac:dyDescent="0.3">
      <c r="A494" s="178" t="s">
        <v>711</v>
      </c>
      <c r="B494" s="179" t="s">
        <v>1150</v>
      </c>
      <c r="C494" s="179" t="s">
        <v>1693</v>
      </c>
      <c r="D494" s="178" t="s">
        <v>1155</v>
      </c>
      <c r="E494" s="175">
        <v>1084</v>
      </c>
      <c r="F494" s="180">
        <v>361</v>
      </c>
      <c r="G494" s="180">
        <v>485</v>
      </c>
      <c r="H494" s="181">
        <v>238</v>
      </c>
      <c r="I494" s="175">
        <v>1071</v>
      </c>
      <c r="J494" s="180">
        <v>361</v>
      </c>
      <c r="K494" s="180">
        <v>471</v>
      </c>
      <c r="L494" s="181">
        <v>239</v>
      </c>
      <c r="M494" s="175">
        <v>1082</v>
      </c>
      <c r="N494" s="180">
        <v>361</v>
      </c>
      <c r="O494" s="180">
        <v>462</v>
      </c>
      <c r="P494" s="181">
        <v>259</v>
      </c>
    </row>
    <row r="495" spans="1:16" x14ac:dyDescent="0.3">
      <c r="A495" s="178" t="s">
        <v>792</v>
      </c>
      <c r="B495" s="179" t="s">
        <v>681</v>
      </c>
      <c r="C495" s="179" t="s">
        <v>1694</v>
      </c>
      <c r="D495" s="178" t="s">
        <v>448</v>
      </c>
      <c r="E495" s="175">
        <v>1076</v>
      </c>
      <c r="F495" s="180">
        <v>258</v>
      </c>
      <c r="G495" s="180">
        <v>457</v>
      </c>
      <c r="H495" s="181">
        <v>361</v>
      </c>
      <c r="I495" s="175">
        <v>1083</v>
      </c>
      <c r="J495" s="180">
        <v>240</v>
      </c>
      <c r="K495" s="180">
        <v>476</v>
      </c>
      <c r="L495" s="181">
        <v>367</v>
      </c>
      <c r="M495" s="175">
        <v>1065</v>
      </c>
      <c r="N495" s="180">
        <v>211</v>
      </c>
      <c r="O495" s="180">
        <v>483</v>
      </c>
      <c r="P495" s="181">
        <v>371</v>
      </c>
    </row>
    <row r="496" spans="1:16" x14ac:dyDescent="0.3">
      <c r="A496" s="178" t="s">
        <v>1149</v>
      </c>
      <c r="B496" s="179" t="s">
        <v>272</v>
      </c>
      <c r="C496" s="179" t="s">
        <v>1695</v>
      </c>
      <c r="D496" s="178" t="s">
        <v>562</v>
      </c>
      <c r="E496" s="175">
        <v>1117</v>
      </c>
      <c r="F496" s="180">
        <v>291</v>
      </c>
      <c r="G496" s="180">
        <v>645</v>
      </c>
      <c r="H496" s="181">
        <v>181</v>
      </c>
      <c r="I496" s="175">
        <v>1044</v>
      </c>
      <c r="J496" s="180">
        <v>291</v>
      </c>
      <c r="K496" s="180">
        <v>568</v>
      </c>
      <c r="L496" s="181">
        <v>185</v>
      </c>
      <c r="M496" s="175">
        <v>1084</v>
      </c>
      <c r="N496" s="180">
        <v>274</v>
      </c>
      <c r="O496" s="180">
        <v>601</v>
      </c>
      <c r="P496" s="181">
        <v>209</v>
      </c>
    </row>
    <row r="497" spans="1:16" x14ac:dyDescent="0.3">
      <c r="A497" s="178" t="s">
        <v>107</v>
      </c>
      <c r="B497" s="179" t="s">
        <v>309</v>
      </c>
      <c r="C497" s="179" t="s">
        <v>1696</v>
      </c>
      <c r="D497" s="178" t="s">
        <v>312</v>
      </c>
      <c r="E497" s="175">
        <v>998</v>
      </c>
      <c r="F497" s="180">
        <v>270</v>
      </c>
      <c r="G497" s="180">
        <v>495</v>
      </c>
      <c r="H497" s="181">
        <v>233</v>
      </c>
      <c r="I497" s="175">
        <v>986</v>
      </c>
      <c r="J497" s="180">
        <v>269</v>
      </c>
      <c r="K497" s="180">
        <v>487</v>
      </c>
      <c r="L497" s="181">
        <v>230</v>
      </c>
      <c r="M497" s="175">
        <v>1055</v>
      </c>
      <c r="N497" s="180">
        <v>338</v>
      </c>
      <c r="O497" s="180">
        <v>492</v>
      </c>
      <c r="P497" s="181">
        <v>225</v>
      </c>
    </row>
    <row r="498" spans="1:16" x14ac:dyDescent="0.3">
      <c r="A498" s="178" t="s">
        <v>107</v>
      </c>
      <c r="B498" s="179" t="s">
        <v>763</v>
      </c>
      <c r="C498" s="179" t="s">
        <v>1697</v>
      </c>
      <c r="D498" s="178" t="s">
        <v>786</v>
      </c>
      <c r="E498" s="175">
        <v>1069</v>
      </c>
      <c r="F498" s="180">
        <v>450</v>
      </c>
      <c r="G498" s="180">
        <v>151</v>
      </c>
      <c r="H498" s="181">
        <v>468</v>
      </c>
      <c r="I498" s="175">
        <v>1067</v>
      </c>
      <c r="J498" s="180">
        <v>447</v>
      </c>
      <c r="K498" s="180">
        <v>150</v>
      </c>
      <c r="L498" s="181">
        <v>470</v>
      </c>
      <c r="M498" s="175">
        <v>1056</v>
      </c>
      <c r="N498" s="180">
        <v>435</v>
      </c>
      <c r="O498" s="180">
        <v>150</v>
      </c>
      <c r="P498" s="181">
        <v>471</v>
      </c>
    </row>
    <row r="499" spans="1:16" x14ac:dyDescent="0.3">
      <c r="A499" s="178" t="s">
        <v>107</v>
      </c>
      <c r="B499" s="179" t="s">
        <v>181</v>
      </c>
      <c r="C499" s="179" t="s">
        <v>1698</v>
      </c>
      <c r="D499" s="178" t="s">
        <v>860</v>
      </c>
      <c r="E499" s="175">
        <v>1111</v>
      </c>
      <c r="F499" s="180">
        <v>219</v>
      </c>
      <c r="G499" s="180">
        <v>639</v>
      </c>
      <c r="H499" s="181">
        <v>253</v>
      </c>
      <c r="I499" s="175">
        <v>1080</v>
      </c>
      <c r="J499" s="180">
        <v>218</v>
      </c>
      <c r="K499" s="180">
        <v>590</v>
      </c>
      <c r="L499" s="181">
        <v>272</v>
      </c>
      <c r="M499" s="175">
        <v>1057</v>
      </c>
      <c r="N499" s="180">
        <v>231</v>
      </c>
      <c r="O499" s="180">
        <v>550</v>
      </c>
      <c r="P499" s="181">
        <v>276</v>
      </c>
    </row>
    <row r="500" spans="1:16" x14ac:dyDescent="0.3">
      <c r="A500" s="178" t="s">
        <v>1130</v>
      </c>
      <c r="B500" s="179" t="s">
        <v>569</v>
      </c>
      <c r="C500" s="179" t="s">
        <v>1699</v>
      </c>
      <c r="D500" s="178" t="s">
        <v>574</v>
      </c>
      <c r="E500" s="175">
        <v>1063</v>
      </c>
      <c r="F500" s="180">
        <v>277</v>
      </c>
      <c r="G500" s="180">
        <v>398</v>
      </c>
      <c r="H500" s="181">
        <v>388</v>
      </c>
      <c r="I500" s="175">
        <v>1050</v>
      </c>
      <c r="J500" s="180">
        <v>270</v>
      </c>
      <c r="K500" s="180">
        <v>397</v>
      </c>
      <c r="L500" s="181">
        <v>383</v>
      </c>
      <c r="M500" s="175">
        <v>1053</v>
      </c>
      <c r="N500" s="180">
        <v>269</v>
      </c>
      <c r="O500" s="180">
        <v>400</v>
      </c>
      <c r="P500" s="181">
        <v>384</v>
      </c>
    </row>
    <row r="501" spans="1:16" x14ac:dyDescent="0.3">
      <c r="A501" s="178" t="s">
        <v>107</v>
      </c>
      <c r="B501" s="179" t="s">
        <v>1086</v>
      </c>
      <c r="C501" s="179" t="s">
        <v>1700</v>
      </c>
      <c r="D501" s="178" t="s">
        <v>1106</v>
      </c>
      <c r="E501" s="175">
        <v>973</v>
      </c>
      <c r="F501" s="180">
        <v>293</v>
      </c>
      <c r="G501" s="180">
        <v>373</v>
      </c>
      <c r="H501" s="181">
        <v>307</v>
      </c>
      <c r="I501" s="175">
        <v>1027</v>
      </c>
      <c r="J501" s="180">
        <v>291</v>
      </c>
      <c r="K501" s="180">
        <v>430</v>
      </c>
      <c r="L501" s="181">
        <v>306</v>
      </c>
      <c r="M501" s="175">
        <v>1044</v>
      </c>
      <c r="N501" s="180">
        <v>297</v>
      </c>
      <c r="O501" s="180">
        <v>442</v>
      </c>
      <c r="P501" s="181">
        <v>305</v>
      </c>
    </row>
    <row r="502" spans="1:16" x14ac:dyDescent="0.3">
      <c r="A502" s="178" t="s">
        <v>762</v>
      </c>
      <c r="B502" s="179" t="s">
        <v>108</v>
      </c>
      <c r="C502" s="179" t="s">
        <v>1701</v>
      </c>
      <c r="D502" s="178" t="s">
        <v>157</v>
      </c>
      <c r="E502" s="175">
        <v>999</v>
      </c>
      <c r="F502" s="180">
        <v>455</v>
      </c>
      <c r="G502" s="180">
        <v>210</v>
      </c>
      <c r="H502" s="181">
        <v>334</v>
      </c>
      <c r="I502" s="175">
        <v>943</v>
      </c>
      <c r="J502" s="180">
        <v>388</v>
      </c>
      <c r="K502" s="180">
        <v>218</v>
      </c>
      <c r="L502" s="181">
        <v>337</v>
      </c>
      <c r="M502" s="175">
        <v>1040</v>
      </c>
      <c r="N502" s="180">
        <v>470</v>
      </c>
      <c r="O502" s="180">
        <v>228</v>
      </c>
      <c r="P502" s="181">
        <v>342</v>
      </c>
    </row>
    <row r="503" spans="1:16" x14ac:dyDescent="0.3">
      <c r="A503" s="178" t="s">
        <v>234</v>
      </c>
      <c r="B503" s="179" t="s">
        <v>272</v>
      </c>
      <c r="C503" s="179" t="s">
        <v>1702</v>
      </c>
      <c r="D503" s="178" t="s">
        <v>560</v>
      </c>
      <c r="E503" s="175">
        <v>937</v>
      </c>
      <c r="F503" s="180">
        <v>204</v>
      </c>
      <c r="G503" s="180">
        <v>502</v>
      </c>
      <c r="H503" s="181">
        <v>231</v>
      </c>
      <c r="I503" s="175">
        <v>967</v>
      </c>
      <c r="J503" s="180">
        <v>196</v>
      </c>
      <c r="K503" s="180">
        <v>538</v>
      </c>
      <c r="L503" s="181">
        <v>233</v>
      </c>
      <c r="M503" s="175">
        <v>1038</v>
      </c>
      <c r="N503" s="180">
        <v>204</v>
      </c>
      <c r="O503" s="180">
        <v>596</v>
      </c>
      <c r="P503" s="181">
        <v>238</v>
      </c>
    </row>
    <row r="504" spans="1:16" x14ac:dyDescent="0.3">
      <c r="A504" s="178" t="s">
        <v>819</v>
      </c>
      <c r="B504" s="179" t="s">
        <v>569</v>
      </c>
      <c r="C504" s="179" t="s">
        <v>1703</v>
      </c>
      <c r="D504" s="178" t="s">
        <v>602</v>
      </c>
      <c r="E504" s="175">
        <v>1000</v>
      </c>
      <c r="F504" s="180">
        <v>393</v>
      </c>
      <c r="G504" s="180">
        <v>415</v>
      </c>
      <c r="H504" s="181">
        <v>192</v>
      </c>
      <c r="I504" s="175">
        <v>1023</v>
      </c>
      <c r="J504" s="180">
        <v>385</v>
      </c>
      <c r="K504" s="180">
        <v>439</v>
      </c>
      <c r="L504" s="181">
        <v>199</v>
      </c>
      <c r="M504" s="175">
        <v>1033</v>
      </c>
      <c r="N504" s="180">
        <v>391</v>
      </c>
      <c r="O504" s="180">
        <v>437</v>
      </c>
      <c r="P504" s="181">
        <v>205</v>
      </c>
    </row>
    <row r="505" spans="1:16" x14ac:dyDescent="0.3">
      <c r="A505" s="178" t="s">
        <v>1182</v>
      </c>
      <c r="B505" s="179" t="s">
        <v>108</v>
      </c>
      <c r="C505" s="179" t="s">
        <v>1704</v>
      </c>
      <c r="D505" s="178" t="s">
        <v>211</v>
      </c>
      <c r="E505" s="175">
        <v>965</v>
      </c>
      <c r="F505" s="180">
        <v>413</v>
      </c>
      <c r="G505" s="180">
        <v>305</v>
      </c>
      <c r="H505" s="181">
        <v>247</v>
      </c>
      <c r="I505" s="175">
        <v>1001</v>
      </c>
      <c r="J505" s="180">
        <v>413</v>
      </c>
      <c r="K505" s="180">
        <v>309</v>
      </c>
      <c r="L505" s="181">
        <v>279</v>
      </c>
      <c r="M505" s="175">
        <v>1018</v>
      </c>
      <c r="N505" s="180">
        <v>426</v>
      </c>
      <c r="O505" s="180">
        <v>319</v>
      </c>
      <c r="P505" s="181">
        <v>273</v>
      </c>
    </row>
    <row r="506" spans="1:16" x14ac:dyDescent="0.3">
      <c r="A506" s="178" t="s">
        <v>308</v>
      </c>
      <c r="B506" s="179" t="s">
        <v>513</v>
      </c>
      <c r="C506" s="179" t="s">
        <v>1705</v>
      </c>
      <c r="D506" s="179" t="s">
        <v>520</v>
      </c>
      <c r="E506" s="175">
        <v>1017</v>
      </c>
      <c r="F506" s="180">
        <v>325</v>
      </c>
      <c r="G506" s="180">
        <v>337</v>
      </c>
      <c r="H506" s="181">
        <v>355</v>
      </c>
      <c r="I506" s="175">
        <v>1032</v>
      </c>
      <c r="J506" s="180">
        <v>330</v>
      </c>
      <c r="K506" s="180">
        <v>339</v>
      </c>
      <c r="L506" s="181">
        <v>363</v>
      </c>
      <c r="M506" s="175">
        <v>1013</v>
      </c>
      <c r="N506" s="180">
        <v>324</v>
      </c>
      <c r="O506" s="180">
        <v>336</v>
      </c>
      <c r="P506" s="181">
        <v>353</v>
      </c>
    </row>
    <row r="507" spans="1:16" x14ac:dyDescent="0.3">
      <c r="A507" s="178" t="s">
        <v>107</v>
      </c>
      <c r="B507" s="179" t="s">
        <v>939</v>
      </c>
      <c r="C507" s="179" t="s">
        <v>1706</v>
      </c>
      <c r="D507" s="178" t="s">
        <v>1013</v>
      </c>
      <c r="E507" s="175">
        <v>1022</v>
      </c>
      <c r="F507" s="180">
        <v>433</v>
      </c>
      <c r="G507" s="180">
        <v>157</v>
      </c>
      <c r="H507" s="181">
        <v>432</v>
      </c>
      <c r="I507" s="175">
        <v>1025</v>
      </c>
      <c r="J507" s="180">
        <v>439</v>
      </c>
      <c r="K507" s="180">
        <v>155</v>
      </c>
      <c r="L507" s="181">
        <v>431</v>
      </c>
      <c r="M507" s="175">
        <v>973</v>
      </c>
      <c r="N507" s="180">
        <v>434</v>
      </c>
      <c r="O507" s="180">
        <v>157</v>
      </c>
      <c r="P507" s="181">
        <v>382</v>
      </c>
    </row>
    <row r="508" spans="1:16" x14ac:dyDescent="0.3">
      <c r="A508" s="178" t="s">
        <v>873</v>
      </c>
      <c r="B508" s="179" t="s">
        <v>458</v>
      </c>
      <c r="C508" s="179" t="s">
        <v>1707</v>
      </c>
      <c r="D508" s="178" t="s">
        <v>465</v>
      </c>
      <c r="E508" s="175">
        <v>1034</v>
      </c>
      <c r="F508" s="180">
        <v>426</v>
      </c>
      <c r="G508" s="180">
        <v>210</v>
      </c>
      <c r="H508" s="181">
        <v>398</v>
      </c>
      <c r="I508" s="175">
        <v>1041</v>
      </c>
      <c r="J508" s="180">
        <v>422</v>
      </c>
      <c r="K508" s="180">
        <v>237</v>
      </c>
      <c r="L508" s="181">
        <v>382</v>
      </c>
      <c r="M508" s="175">
        <v>1005</v>
      </c>
      <c r="N508" s="180">
        <v>423</v>
      </c>
      <c r="O508" s="180">
        <v>216</v>
      </c>
      <c r="P508" s="181">
        <v>366</v>
      </c>
    </row>
    <row r="509" spans="1:16" x14ac:dyDescent="0.3">
      <c r="A509" s="178" t="s">
        <v>474</v>
      </c>
      <c r="B509" s="179" t="s">
        <v>181</v>
      </c>
      <c r="C509" s="179" t="s">
        <v>1708</v>
      </c>
      <c r="D509" s="178" t="s">
        <v>640</v>
      </c>
      <c r="E509" s="175">
        <v>1103</v>
      </c>
      <c r="F509" s="180">
        <v>291</v>
      </c>
      <c r="G509" s="180">
        <v>623</v>
      </c>
      <c r="H509" s="181">
        <v>189</v>
      </c>
      <c r="I509" s="175">
        <v>1164</v>
      </c>
      <c r="J509" s="180">
        <v>290</v>
      </c>
      <c r="K509" s="180">
        <v>691</v>
      </c>
      <c r="L509" s="181">
        <v>183</v>
      </c>
      <c r="M509" s="175">
        <v>1012</v>
      </c>
      <c r="N509" s="180">
        <v>265</v>
      </c>
      <c r="O509" s="180">
        <v>567</v>
      </c>
      <c r="P509" s="181">
        <v>180</v>
      </c>
    </row>
    <row r="510" spans="1:16" x14ac:dyDescent="0.3">
      <c r="A510" s="178" t="s">
        <v>568</v>
      </c>
      <c r="B510" s="179" t="s">
        <v>309</v>
      </c>
      <c r="C510" s="179" t="s">
        <v>1709</v>
      </c>
      <c r="D510" s="178" t="s">
        <v>360</v>
      </c>
      <c r="E510" s="175">
        <v>974</v>
      </c>
      <c r="F510" s="180">
        <v>185</v>
      </c>
      <c r="G510" s="180">
        <v>680</v>
      </c>
      <c r="H510" s="181">
        <v>109</v>
      </c>
      <c r="I510" s="175">
        <v>1003</v>
      </c>
      <c r="J510" s="180">
        <v>184</v>
      </c>
      <c r="K510" s="180">
        <v>707</v>
      </c>
      <c r="L510" s="181">
        <v>112</v>
      </c>
      <c r="M510" s="175">
        <v>1006</v>
      </c>
      <c r="N510" s="180">
        <v>191</v>
      </c>
      <c r="O510" s="180">
        <v>711</v>
      </c>
      <c r="P510" s="181">
        <v>104</v>
      </c>
    </row>
    <row r="511" spans="1:16" x14ac:dyDescent="0.3">
      <c r="A511" s="178" t="s">
        <v>873</v>
      </c>
      <c r="B511" s="179" t="s">
        <v>108</v>
      </c>
      <c r="C511" s="179" t="s">
        <v>1710</v>
      </c>
      <c r="D511" s="178" t="s">
        <v>168</v>
      </c>
      <c r="E511" s="175">
        <v>1007</v>
      </c>
      <c r="F511" s="180">
        <v>218</v>
      </c>
      <c r="G511" s="180">
        <v>490</v>
      </c>
      <c r="H511" s="181">
        <v>299</v>
      </c>
      <c r="I511" s="175">
        <v>1014</v>
      </c>
      <c r="J511" s="180">
        <v>218</v>
      </c>
      <c r="K511" s="180">
        <v>495</v>
      </c>
      <c r="L511" s="181">
        <v>301</v>
      </c>
      <c r="M511" s="175">
        <v>1001</v>
      </c>
      <c r="N511" s="180">
        <v>216</v>
      </c>
      <c r="O511" s="180">
        <v>491</v>
      </c>
      <c r="P511" s="181">
        <v>294</v>
      </c>
    </row>
    <row r="512" spans="1:16" x14ac:dyDescent="0.3">
      <c r="A512" s="178" t="s">
        <v>234</v>
      </c>
      <c r="B512" s="179" t="s">
        <v>712</v>
      </c>
      <c r="C512" s="179" t="s">
        <v>1711</v>
      </c>
      <c r="D512" s="178" t="s">
        <v>727</v>
      </c>
      <c r="E512" s="175">
        <v>831</v>
      </c>
      <c r="F512" s="180">
        <v>391</v>
      </c>
      <c r="G512" s="180">
        <v>251</v>
      </c>
      <c r="H512" s="181">
        <v>189</v>
      </c>
      <c r="I512" s="175">
        <v>850</v>
      </c>
      <c r="J512" s="180">
        <v>390</v>
      </c>
      <c r="K512" s="180">
        <v>269</v>
      </c>
      <c r="L512" s="181">
        <v>191</v>
      </c>
      <c r="M512" s="175">
        <v>1016</v>
      </c>
      <c r="N512" s="180">
        <v>490</v>
      </c>
      <c r="O512" s="180">
        <v>327</v>
      </c>
      <c r="P512" s="181">
        <v>199</v>
      </c>
    </row>
    <row r="513" spans="1:16" x14ac:dyDescent="0.3">
      <c r="A513" s="178" t="s">
        <v>429</v>
      </c>
      <c r="B513" s="179" t="s">
        <v>475</v>
      </c>
      <c r="C513" s="179" t="s">
        <v>1712</v>
      </c>
      <c r="D513" s="178" t="s">
        <v>480</v>
      </c>
      <c r="E513" s="175">
        <v>950</v>
      </c>
      <c r="F513" s="180">
        <v>512</v>
      </c>
      <c r="G513" s="180">
        <v>143</v>
      </c>
      <c r="H513" s="181">
        <v>295</v>
      </c>
      <c r="I513" s="175">
        <v>1007</v>
      </c>
      <c r="J513" s="180">
        <v>529</v>
      </c>
      <c r="K513" s="180">
        <v>176</v>
      </c>
      <c r="L513" s="181">
        <v>302</v>
      </c>
      <c r="M513" s="175">
        <v>1001</v>
      </c>
      <c r="N513" s="180">
        <v>542</v>
      </c>
      <c r="O513" s="180">
        <v>163</v>
      </c>
      <c r="P513" s="181">
        <v>296</v>
      </c>
    </row>
    <row r="514" spans="1:16" x14ac:dyDescent="0.3">
      <c r="A514" s="178" t="s">
        <v>1130</v>
      </c>
      <c r="B514" s="179" t="s">
        <v>1039</v>
      </c>
      <c r="C514" s="179" t="s">
        <v>1713</v>
      </c>
      <c r="D514" s="178" t="s">
        <v>1082</v>
      </c>
      <c r="E514" s="175">
        <v>937</v>
      </c>
      <c r="F514" s="180">
        <v>337</v>
      </c>
      <c r="G514" s="180">
        <v>361</v>
      </c>
      <c r="H514" s="181">
        <v>239</v>
      </c>
      <c r="I514" s="175">
        <v>986</v>
      </c>
      <c r="J514" s="180">
        <v>340</v>
      </c>
      <c r="K514" s="180">
        <v>398</v>
      </c>
      <c r="L514" s="181">
        <v>248</v>
      </c>
      <c r="M514" s="175">
        <v>1010</v>
      </c>
      <c r="N514" s="180">
        <v>346</v>
      </c>
      <c r="O514" s="180">
        <v>409</v>
      </c>
      <c r="P514" s="181">
        <v>255</v>
      </c>
    </row>
    <row r="515" spans="1:16" x14ac:dyDescent="0.3">
      <c r="A515" s="178" t="s">
        <v>747</v>
      </c>
      <c r="B515" s="179" t="s">
        <v>475</v>
      </c>
      <c r="C515" s="179" t="s">
        <v>1714</v>
      </c>
      <c r="D515" s="178" t="s">
        <v>510</v>
      </c>
      <c r="E515" s="175">
        <v>965</v>
      </c>
      <c r="F515" s="180">
        <v>491</v>
      </c>
      <c r="G515" s="180">
        <v>283</v>
      </c>
      <c r="H515" s="181">
        <v>191</v>
      </c>
      <c r="I515" s="175">
        <v>1002</v>
      </c>
      <c r="J515" s="180">
        <v>518</v>
      </c>
      <c r="K515" s="180">
        <v>267</v>
      </c>
      <c r="L515" s="181">
        <v>217</v>
      </c>
      <c r="M515" s="175">
        <v>952</v>
      </c>
      <c r="N515" s="180">
        <v>528</v>
      </c>
      <c r="O515" s="180">
        <v>255</v>
      </c>
      <c r="P515" s="181">
        <v>169</v>
      </c>
    </row>
    <row r="516" spans="1:16" x14ac:dyDescent="0.3">
      <c r="A516" s="178" t="s">
        <v>819</v>
      </c>
      <c r="B516" s="179" t="s">
        <v>569</v>
      </c>
      <c r="C516" s="179" t="s">
        <v>1715</v>
      </c>
      <c r="D516" s="178" t="s">
        <v>586</v>
      </c>
      <c r="E516" s="175">
        <v>1010</v>
      </c>
      <c r="F516" s="180">
        <v>305</v>
      </c>
      <c r="G516" s="180">
        <v>399</v>
      </c>
      <c r="H516" s="181">
        <v>306</v>
      </c>
      <c r="I516" s="175">
        <v>1031</v>
      </c>
      <c r="J516" s="180">
        <v>304</v>
      </c>
      <c r="K516" s="180">
        <v>432</v>
      </c>
      <c r="L516" s="181">
        <v>295</v>
      </c>
      <c r="M516" s="175">
        <v>1001</v>
      </c>
      <c r="N516" s="180">
        <v>287</v>
      </c>
      <c r="O516" s="180">
        <v>409</v>
      </c>
      <c r="P516" s="181">
        <v>305</v>
      </c>
    </row>
    <row r="517" spans="1:16" x14ac:dyDescent="0.3">
      <c r="A517" s="178" t="s">
        <v>107</v>
      </c>
      <c r="B517" s="179" t="s">
        <v>939</v>
      </c>
      <c r="C517" s="179" t="s">
        <v>1716</v>
      </c>
      <c r="D517" s="178" t="s">
        <v>959</v>
      </c>
      <c r="E517" s="175">
        <v>946</v>
      </c>
      <c r="F517" s="180">
        <v>297</v>
      </c>
      <c r="G517" s="180">
        <v>376</v>
      </c>
      <c r="H517" s="181">
        <v>273</v>
      </c>
      <c r="I517" s="175">
        <v>926</v>
      </c>
      <c r="J517" s="180">
        <v>297</v>
      </c>
      <c r="K517" s="180">
        <v>362</v>
      </c>
      <c r="L517" s="181">
        <v>267</v>
      </c>
      <c r="M517" s="175">
        <v>973</v>
      </c>
      <c r="N517" s="180">
        <v>317</v>
      </c>
      <c r="O517" s="180">
        <v>401</v>
      </c>
      <c r="P517" s="181">
        <v>255</v>
      </c>
    </row>
    <row r="518" spans="1:16" x14ac:dyDescent="0.3">
      <c r="A518" s="178" t="s">
        <v>308</v>
      </c>
      <c r="B518" s="179" t="s">
        <v>1039</v>
      </c>
      <c r="C518" s="179" t="s">
        <v>1717</v>
      </c>
      <c r="D518" s="178" t="s">
        <v>1045</v>
      </c>
      <c r="E518" s="175">
        <v>987</v>
      </c>
      <c r="F518" s="180">
        <v>274</v>
      </c>
      <c r="G518" s="180">
        <v>374</v>
      </c>
      <c r="H518" s="181">
        <v>339</v>
      </c>
      <c r="I518" s="175">
        <v>977</v>
      </c>
      <c r="J518" s="180">
        <v>278</v>
      </c>
      <c r="K518" s="180">
        <v>362</v>
      </c>
      <c r="L518" s="181">
        <v>337</v>
      </c>
      <c r="M518" s="175">
        <v>977</v>
      </c>
      <c r="N518" s="180">
        <v>277</v>
      </c>
      <c r="O518" s="180">
        <v>369</v>
      </c>
      <c r="P518" s="181">
        <v>331</v>
      </c>
    </row>
    <row r="519" spans="1:16" x14ac:dyDescent="0.3">
      <c r="A519" s="178" t="s">
        <v>234</v>
      </c>
      <c r="B519" s="179" t="s">
        <v>569</v>
      </c>
      <c r="C519" s="179" t="s">
        <v>1718</v>
      </c>
      <c r="D519" s="178" t="s">
        <v>639</v>
      </c>
      <c r="E519" s="175">
        <v>983</v>
      </c>
      <c r="F519" s="180">
        <v>261</v>
      </c>
      <c r="G519" s="180">
        <v>496</v>
      </c>
      <c r="H519" s="181">
        <v>226</v>
      </c>
      <c r="I519" s="175">
        <v>994</v>
      </c>
      <c r="J519" s="180">
        <v>259</v>
      </c>
      <c r="K519" s="180">
        <v>517</v>
      </c>
      <c r="L519" s="181">
        <v>218</v>
      </c>
      <c r="M519" s="175">
        <v>1006</v>
      </c>
      <c r="N519" s="180">
        <v>267</v>
      </c>
      <c r="O519" s="180">
        <v>497</v>
      </c>
      <c r="P519" s="181">
        <v>242</v>
      </c>
    </row>
    <row r="520" spans="1:16" x14ac:dyDescent="0.3">
      <c r="A520" s="178" t="s">
        <v>792</v>
      </c>
      <c r="B520" s="179" t="s">
        <v>513</v>
      </c>
      <c r="C520" s="179" t="s">
        <v>1719</v>
      </c>
      <c r="D520" s="178" t="s">
        <v>533</v>
      </c>
      <c r="E520" s="175">
        <v>1384</v>
      </c>
      <c r="F520" s="180">
        <v>252</v>
      </c>
      <c r="G520" s="180">
        <v>974</v>
      </c>
      <c r="H520" s="181">
        <v>158</v>
      </c>
      <c r="I520" s="175">
        <v>1374</v>
      </c>
      <c r="J520" s="180">
        <v>294</v>
      </c>
      <c r="K520" s="180">
        <v>925</v>
      </c>
      <c r="L520" s="181">
        <v>155</v>
      </c>
      <c r="M520" s="175">
        <v>969</v>
      </c>
      <c r="N520" s="180">
        <v>360</v>
      </c>
      <c r="O520" s="180">
        <v>462</v>
      </c>
      <c r="P520" s="181">
        <v>147</v>
      </c>
    </row>
    <row r="521" spans="1:16" x14ac:dyDescent="0.3">
      <c r="A521" s="178" t="s">
        <v>1085</v>
      </c>
      <c r="B521" s="179" t="s">
        <v>569</v>
      </c>
      <c r="C521" s="179" t="s">
        <v>1720</v>
      </c>
      <c r="D521" s="178" t="s">
        <v>626</v>
      </c>
      <c r="E521" s="175">
        <v>1002</v>
      </c>
      <c r="F521" s="180">
        <v>406</v>
      </c>
      <c r="G521" s="180">
        <v>368</v>
      </c>
      <c r="H521" s="181">
        <v>228</v>
      </c>
      <c r="I521" s="175">
        <v>1034</v>
      </c>
      <c r="J521" s="180">
        <v>410</v>
      </c>
      <c r="K521" s="180">
        <v>394</v>
      </c>
      <c r="L521" s="181">
        <v>230</v>
      </c>
      <c r="M521" s="175">
        <v>954</v>
      </c>
      <c r="N521" s="180">
        <v>393</v>
      </c>
      <c r="O521" s="180">
        <v>354</v>
      </c>
      <c r="P521" s="181">
        <v>207</v>
      </c>
    </row>
    <row r="522" spans="1:16" x14ac:dyDescent="0.3">
      <c r="A522" s="178" t="s">
        <v>107</v>
      </c>
      <c r="B522" s="179" t="s">
        <v>763</v>
      </c>
      <c r="C522" s="179" t="s">
        <v>1721</v>
      </c>
      <c r="D522" s="178" t="s">
        <v>767</v>
      </c>
      <c r="E522" s="175">
        <v>850</v>
      </c>
      <c r="F522" s="180">
        <v>276</v>
      </c>
      <c r="G522" s="180">
        <v>231</v>
      </c>
      <c r="H522" s="181">
        <v>343</v>
      </c>
      <c r="I522" s="175">
        <v>940</v>
      </c>
      <c r="J522" s="180">
        <v>367</v>
      </c>
      <c r="K522" s="180">
        <v>228</v>
      </c>
      <c r="L522" s="181">
        <v>345</v>
      </c>
      <c r="M522" s="175">
        <v>979</v>
      </c>
      <c r="N522" s="180">
        <v>415</v>
      </c>
      <c r="O522" s="180">
        <v>217</v>
      </c>
      <c r="P522" s="181">
        <v>347</v>
      </c>
    </row>
    <row r="523" spans="1:16" x14ac:dyDescent="0.3">
      <c r="A523" s="178" t="s">
        <v>1014</v>
      </c>
      <c r="B523" s="179" t="s">
        <v>272</v>
      </c>
      <c r="C523" s="179" t="s">
        <v>1722</v>
      </c>
      <c r="D523" s="178" t="s">
        <v>567</v>
      </c>
      <c r="E523" s="175">
        <v>976</v>
      </c>
      <c r="F523" s="180">
        <v>293</v>
      </c>
      <c r="G523" s="180">
        <v>268</v>
      </c>
      <c r="H523" s="181">
        <v>415</v>
      </c>
      <c r="I523" s="175">
        <v>926</v>
      </c>
      <c r="J523" s="180">
        <v>283</v>
      </c>
      <c r="K523" s="180">
        <v>241</v>
      </c>
      <c r="L523" s="181">
        <v>402</v>
      </c>
      <c r="M523" s="175">
        <v>950</v>
      </c>
      <c r="N523" s="180">
        <v>282</v>
      </c>
      <c r="O523" s="180">
        <v>289</v>
      </c>
      <c r="P523" s="181">
        <v>379</v>
      </c>
    </row>
    <row r="524" spans="1:16" x14ac:dyDescent="0.3">
      <c r="A524" s="178" t="s">
        <v>938</v>
      </c>
      <c r="B524" s="179" t="s">
        <v>1039</v>
      </c>
      <c r="C524" s="179" t="s">
        <v>1723</v>
      </c>
      <c r="D524" s="178" t="s">
        <v>1069</v>
      </c>
      <c r="E524" s="175">
        <v>873</v>
      </c>
      <c r="F524" s="180">
        <v>265</v>
      </c>
      <c r="G524" s="180">
        <v>281</v>
      </c>
      <c r="H524" s="181">
        <v>327</v>
      </c>
      <c r="I524" s="175">
        <v>975</v>
      </c>
      <c r="J524" s="180">
        <v>265</v>
      </c>
      <c r="K524" s="180">
        <v>377</v>
      </c>
      <c r="L524" s="181">
        <v>333</v>
      </c>
      <c r="M524" s="175">
        <v>987</v>
      </c>
      <c r="N524" s="180">
        <v>271</v>
      </c>
      <c r="O524" s="180">
        <v>369</v>
      </c>
      <c r="P524" s="181">
        <v>347</v>
      </c>
    </row>
    <row r="525" spans="1:16" x14ac:dyDescent="0.3">
      <c r="A525" s="178" t="s">
        <v>512</v>
      </c>
      <c r="B525" s="179" t="s">
        <v>793</v>
      </c>
      <c r="C525" s="179" t="s">
        <v>1724</v>
      </c>
      <c r="D525" s="178" t="s">
        <v>804</v>
      </c>
      <c r="E525" s="175">
        <v>743</v>
      </c>
      <c r="F525" s="180">
        <v>116</v>
      </c>
      <c r="G525" s="180">
        <v>361</v>
      </c>
      <c r="H525" s="181">
        <v>266</v>
      </c>
      <c r="I525" s="175">
        <v>760</v>
      </c>
      <c r="J525" s="180">
        <v>119</v>
      </c>
      <c r="K525" s="180">
        <v>384</v>
      </c>
      <c r="L525" s="181">
        <v>257</v>
      </c>
      <c r="M525" s="175">
        <v>960</v>
      </c>
      <c r="N525" s="180">
        <v>276</v>
      </c>
      <c r="O525" s="180">
        <v>429</v>
      </c>
      <c r="P525" s="181">
        <v>255</v>
      </c>
    </row>
    <row r="526" spans="1:16" x14ac:dyDescent="0.3">
      <c r="A526" s="178" t="s">
        <v>107</v>
      </c>
      <c r="B526" s="179" t="s">
        <v>939</v>
      </c>
      <c r="C526" s="179" t="s">
        <v>1725</v>
      </c>
      <c r="D526" s="178" t="s">
        <v>129</v>
      </c>
      <c r="E526" s="175">
        <v>939</v>
      </c>
      <c r="F526" s="180">
        <v>439</v>
      </c>
      <c r="G526" s="180">
        <v>181</v>
      </c>
      <c r="H526" s="181">
        <v>319</v>
      </c>
      <c r="I526" s="175">
        <v>934</v>
      </c>
      <c r="J526" s="180">
        <v>435</v>
      </c>
      <c r="K526" s="180">
        <v>182</v>
      </c>
      <c r="L526" s="181">
        <v>317</v>
      </c>
      <c r="M526" s="175">
        <v>979</v>
      </c>
      <c r="N526" s="180">
        <v>462</v>
      </c>
      <c r="O526" s="180">
        <v>182</v>
      </c>
      <c r="P526" s="181">
        <v>335</v>
      </c>
    </row>
    <row r="527" spans="1:16" x14ac:dyDescent="0.3">
      <c r="A527" s="178" t="s">
        <v>568</v>
      </c>
      <c r="B527" s="179" t="s">
        <v>475</v>
      </c>
      <c r="C527" s="179" t="s">
        <v>1726</v>
      </c>
      <c r="D527" s="178" t="s">
        <v>284</v>
      </c>
      <c r="E527" s="175">
        <v>974</v>
      </c>
      <c r="F527" s="180">
        <v>459</v>
      </c>
      <c r="G527" s="180">
        <v>269</v>
      </c>
      <c r="H527" s="181">
        <v>246</v>
      </c>
      <c r="I527" s="175">
        <v>970</v>
      </c>
      <c r="J527" s="180">
        <v>457</v>
      </c>
      <c r="K527" s="180">
        <v>260</v>
      </c>
      <c r="L527" s="181">
        <v>253</v>
      </c>
      <c r="M527" s="175">
        <v>986</v>
      </c>
      <c r="N527" s="180">
        <v>465</v>
      </c>
      <c r="O527" s="180">
        <v>243</v>
      </c>
      <c r="P527" s="181">
        <v>278</v>
      </c>
    </row>
    <row r="528" spans="1:16" x14ac:dyDescent="0.3">
      <c r="A528" s="178" t="s">
        <v>711</v>
      </c>
      <c r="B528" s="179" t="s">
        <v>1039</v>
      </c>
      <c r="C528" s="179" t="s">
        <v>1727</v>
      </c>
      <c r="D528" s="178" t="s">
        <v>1042</v>
      </c>
      <c r="E528" s="175">
        <v>940</v>
      </c>
      <c r="F528" s="180">
        <v>358</v>
      </c>
      <c r="G528" s="180">
        <v>247</v>
      </c>
      <c r="H528" s="181">
        <v>335</v>
      </c>
      <c r="I528" s="175">
        <v>942</v>
      </c>
      <c r="J528" s="180">
        <v>352</v>
      </c>
      <c r="K528" s="180">
        <v>256</v>
      </c>
      <c r="L528" s="181">
        <v>334</v>
      </c>
      <c r="M528" s="175">
        <v>950</v>
      </c>
      <c r="N528" s="180">
        <v>356</v>
      </c>
      <c r="O528" s="180">
        <v>270</v>
      </c>
      <c r="P528" s="181">
        <v>324</v>
      </c>
    </row>
    <row r="529" spans="1:16" x14ac:dyDescent="0.3">
      <c r="A529" s="178" t="s">
        <v>873</v>
      </c>
      <c r="B529" s="179" t="s">
        <v>874</v>
      </c>
      <c r="C529" s="179" t="s">
        <v>1728</v>
      </c>
      <c r="D529" s="179" t="s">
        <v>909</v>
      </c>
      <c r="E529" s="175">
        <v>974</v>
      </c>
      <c r="F529" s="180">
        <v>209</v>
      </c>
      <c r="G529" s="180">
        <v>492</v>
      </c>
      <c r="H529" s="181">
        <v>273</v>
      </c>
      <c r="I529" s="175">
        <v>949</v>
      </c>
      <c r="J529" s="180">
        <v>210</v>
      </c>
      <c r="K529" s="180">
        <v>491</v>
      </c>
      <c r="L529" s="181">
        <v>248</v>
      </c>
      <c r="M529" s="175">
        <v>969</v>
      </c>
      <c r="N529" s="180">
        <v>218</v>
      </c>
      <c r="O529" s="180">
        <v>493</v>
      </c>
      <c r="P529" s="181">
        <v>258</v>
      </c>
    </row>
    <row r="530" spans="1:16" x14ac:dyDescent="0.3">
      <c r="A530" s="178" t="s">
        <v>938</v>
      </c>
      <c r="B530" s="179" t="s">
        <v>449</v>
      </c>
      <c r="C530" s="179" t="s">
        <v>1729</v>
      </c>
      <c r="D530" s="178" t="s">
        <v>935</v>
      </c>
      <c r="E530" s="175">
        <v>1020</v>
      </c>
      <c r="F530" s="180">
        <v>271</v>
      </c>
      <c r="G530" s="180">
        <v>504</v>
      </c>
      <c r="H530" s="181">
        <v>245</v>
      </c>
      <c r="I530" s="175">
        <v>971</v>
      </c>
      <c r="J530" s="180">
        <v>276</v>
      </c>
      <c r="K530" s="180">
        <v>494</v>
      </c>
      <c r="L530" s="181">
        <v>201</v>
      </c>
      <c r="M530" s="175">
        <v>950</v>
      </c>
      <c r="N530" s="180">
        <v>249</v>
      </c>
      <c r="O530" s="180">
        <v>509</v>
      </c>
      <c r="P530" s="181">
        <v>192</v>
      </c>
    </row>
    <row r="531" spans="1:16" x14ac:dyDescent="0.3">
      <c r="A531" s="178" t="s">
        <v>873</v>
      </c>
      <c r="B531" s="179" t="s">
        <v>181</v>
      </c>
      <c r="C531" s="179" t="s">
        <v>1730</v>
      </c>
      <c r="D531" s="178" t="s">
        <v>832</v>
      </c>
      <c r="E531" s="175">
        <v>847</v>
      </c>
      <c r="F531" s="180">
        <v>351</v>
      </c>
      <c r="G531" s="180">
        <v>320</v>
      </c>
      <c r="H531" s="181">
        <v>176</v>
      </c>
      <c r="I531" s="175">
        <v>890</v>
      </c>
      <c r="J531" s="180">
        <v>363</v>
      </c>
      <c r="K531" s="180">
        <v>341</v>
      </c>
      <c r="L531" s="181">
        <v>186</v>
      </c>
      <c r="M531" s="175">
        <v>950</v>
      </c>
      <c r="N531" s="180">
        <v>413</v>
      </c>
      <c r="O531" s="180">
        <v>344</v>
      </c>
      <c r="P531" s="181">
        <v>193</v>
      </c>
    </row>
    <row r="532" spans="1:16" x14ac:dyDescent="0.3">
      <c r="A532" s="178" t="s">
        <v>1085</v>
      </c>
      <c r="B532" s="179" t="s">
        <v>1086</v>
      </c>
      <c r="C532" s="179" t="s">
        <v>1731</v>
      </c>
      <c r="D532" s="178" t="s">
        <v>1113</v>
      </c>
      <c r="E532" s="175">
        <v>1051</v>
      </c>
      <c r="F532" s="180">
        <v>304</v>
      </c>
      <c r="G532" s="180">
        <v>411</v>
      </c>
      <c r="H532" s="181">
        <v>336</v>
      </c>
      <c r="I532" s="175">
        <v>1032</v>
      </c>
      <c r="J532" s="180">
        <v>303</v>
      </c>
      <c r="K532" s="180">
        <v>393</v>
      </c>
      <c r="L532" s="181">
        <v>336</v>
      </c>
      <c r="M532" s="175">
        <v>928</v>
      </c>
      <c r="N532" s="180">
        <v>284</v>
      </c>
      <c r="O532" s="180">
        <v>318</v>
      </c>
      <c r="P532" s="181">
        <v>326</v>
      </c>
    </row>
    <row r="533" spans="1:16" x14ac:dyDescent="0.3">
      <c r="A533" s="178" t="s">
        <v>568</v>
      </c>
      <c r="B533" s="179" t="s">
        <v>108</v>
      </c>
      <c r="C533" s="179" t="s">
        <v>1732</v>
      </c>
      <c r="D533" s="178" t="s">
        <v>129</v>
      </c>
      <c r="E533" s="175">
        <v>934</v>
      </c>
      <c r="F533" s="180">
        <v>271</v>
      </c>
      <c r="G533" s="180">
        <v>316</v>
      </c>
      <c r="H533" s="181">
        <v>347</v>
      </c>
      <c r="I533" s="175">
        <v>954</v>
      </c>
      <c r="J533" s="180">
        <v>281</v>
      </c>
      <c r="K533" s="180">
        <v>310</v>
      </c>
      <c r="L533" s="181">
        <v>363</v>
      </c>
      <c r="M533" s="175">
        <v>930</v>
      </c>
      <c r="N533" s="180">
        <v>278</v>
      </c>
      <c r="O533" s="180">
        <v>297</v>
      </c>
      <c r="P533" s="181">
        <v>355</v>
      </c>
    </row>
    <row r="534" spans="1:16" x14ac:dyDescent="0.3">
      <c r="A534" s="178" t="s">
        <v>1085</v>
      </c>
      <c r="B534" s="179" t="s">
        <v>513</v>
      </c>
      <c r="C534" s="179" t="s">
        <v>1733</v>
      </c>
      <c r="D534" s="179" t="s">
        <v>527</v>
      </c>
      <c r="E534" s="175">
        <v>932</v>
      </c>
      <c r="F534" s="180">
        <v>379</v>
      </c>
      <c r="G534" s="180">
        <v>417</v>
      </c>
      <c r="H534" s="181">
        <v>136</v>
      </c>
      <c r="I534" s="175">
        <v>947</v>
      </c>
      <c r="J534" s="180">
        <v>376</v>
      </c>
      <c r="K534" s="180">
        <v>443</v>
      </c>
      <c r="L534" s="181">
        <v>128</v>
      </c>
      <c r="M534" s="175">
        <v>921</v>
      </c>
      <c r="N534" s="180">
        <v>373</v>
      </c>
      <c r="O534" s="180">
        <v>437</v>
      </c>
      <c r="P534" s="181">
        <v>111</v>
      </c>
    </row>
    <row r="535" spans="1:16" x14ac:dyDescent="0.3">
      <c r="A535" s="178" t="s">
        <v>260</v>
      </c>
      <c r="B535" s="179" t="s">
        <v>681</v>
      </c>
      <c r="C535" s="179" t="s">
        <v>1734</v>
      </c>
      <c r="D535" s="178" t="s">
        <v>708</v>
      </c>
      <c r="E535" s="175">
        <v>904</v>
      </c>
      <c r="F535" s="180">
        <v>140</v>
      </c>
      <c r="G535" s="180">
        <v>332</v>
      </c>
      <c r="H535" s="181">
        <v>432</v>
      </c>
      <c r="I535" s="175">
        <v>931</v>
      </c>
      <c r="J535" s="180">
        <v>141</v>
      </c>
      <c r="K535" s="180">
        <v>342</v>
      </c>
      <c r="L535" s="181">
        <v>448</v>
      </c>
      <c r="M535" s="175">
        <v>947</v>
      </c>
      <c r="N535" s="180">
        <v>142</v>
      </c>
      <c r="O535" s="180">
        <v>347</v>
      </c>
      <c r="P535" s="181">
        <v>458</v>
      </c>
    </row>
    <row r="536" spans="1:16" x14ac:dyDescent="0.3">
      <c r="A536" s="178" t="s">
        <v>568</v>
      </c>
      <c r="B536" s="179" t="s">
        <v>235</v>
      </c>
      <c r="C536" s="179" t="s">
        <v>1735</v>
      </c>
      <c r="D536" s="178" t="s">
        <v>241</v>
      </c>
      <c r="E536" s="175">
        <v>868</v>
      </c>
      <c r="F536" s="180">
        <v>224</v>
      </c>
      <c r="G536" s="180">
        <v>417</v>
      </c>
      <c r="H536" s="181">
        <v>227</v>
      </c>
      <c r="I536" s="175">
        <v>931</v>
      </c>
      <c r="J536" s="180">
        <v>215</v>
      </c>
      <c r="K536" s="180">
        <v>492</v>
      </c>
      <c r="L536" s="181">
        <v>224</v>
      </c>
      <c r="M536" s="175">
        <v>921</v>
      </c>
      <c r="N536" s="180">
        <v>222</v>
      </c>
      <c r="O536" s="180">
        <v>489</v>
      </c>
      <c r="P536" s="181">
        <v>210</v>
      </c>
    </row>
    <row r="537" spans="1:16" x14ac:dyDescent="0.3">
      <c r="A537" s="178" t="s">
        <v>107</v>
      </c>
      <c r="B537" s="179" t="s">
        <v>261</v>
      </c>
      <c r="C537" s="179" t="s">
        <v>1736</v>
      </c>
      <c r="D537" s="178" t="s">
        <v>295</v>
      </c>
      <c r="E537" s="175">
        <v>784</v>
      </c>
      <c r="F537" s="180">
        <v>161</v>
      </c>
      <c r="G537" s="180">
        <v>560</v>
      </c>
      <c r="H537" s="181">
        <v>63</v>
      </c>
      <c r="I537" s="175">
        <v>855</v>
      </c>
      <c r="J537" s="180">
        <v>161</v>
      </c>
      <c r="K537" s="180">
        <v>635</v>
      </c>
      <c r="L537" s="181">
        <v>59</v>
      </c>
      <c r="M537" s="175">
        <v>944</v>
      </c>
      <c r="N537" s="180">
        <v>161</v>
      </c>
      <c r="O537" s="180">
        <v>714</v>
      </c>
      <c r="P537" s="181">
        <v>69</v>
      </c>
    </row>
    <row r="538" spans="1:16" x14ac:dyDescent="0.3">
      <c r="A538" s="178" t="s">
        <v>873</v>
      </c>
      <c r="B538" s="179" t="s">
        <v>309</v>
      </c>
      <c r="C538" s="179" t="s">
        <v>1737</v>
      </c>
      <c r="D538" s="178" t="s">
        <v>333</v>
      </c>
      <c r="E538" s="175">
        <v>940</v>
      </c>
      <c r="F538" s="180">
        <v>289</v>
      </c>
      <c r="G538" s="180">
        <v>452</v>
      </c>
      <c r="H538" s="181">
        <v>199</v>
      </c>
      <c r="I538" s="175">
        <v>921</v>
      </c>
      <c r="J538" s="180">
        <v>288</v>
      </c>
      <c r="K538" s="180">
        <v>432</v>
      </c>
      <c r="L538" s="181">
        <v>201</v>
      </c>
      <c r="M538" s="175">
        <v>931</v>
      </c>
      <c r="N538" s="180">
        <v>286</v>
      </c>
      <c r="O538" s="180">
        <v>445</v>
      </c>
      <c r="P538" s="181">
        <v>200</v>
      </c>
    </row>
    <row r="539" spans="1:16" x14ac:dyDescent="0.3">
      <c r="A539" s="178" t="s">
        <v>792</v>
      </c>
      <c r="B539" s="179" t="s">
        <v>309</v>
      </c>
      <c r="C539" s="179" t="s">
        <v>1738</v>
      </c>
      <c r="D539" s="178" t="s">
        <v>368</v>
      </c>
      <c r="E539" s="175">
        <v>958</v>
      </c>
      <c r="F539" s="180">
        <v>165</v>
      </c>
      <c r="G539" s="180">
        <v>501</v>
      </c>
      <c r="H539" s="181">
        <v>292</v>
      </c>
      <c r="I539" s="175">
        <v>918</v>
      </c>
      <c r="J539" s="180">
        <v>166</v>
      </c>
      <c r="K539" s="180">
        <v>516</v>
      </c>
      <c r="L539" s="181">
        <v>236</v>
      </c>
      <c r="M539" s="175">
        <v>931</v>
      </c>
      <c r="N539" s="180">
        <v>164</v>
      </c>
      <c r="O539" s="180">
        <v>532</v>
      </c>
      <c r="P539" s="181">
        <v>235</v>
      </c>
    </row>
    <row r="540" spans="1:16" x14ac:dyDescent="0.3">
      <c r="A540" s="178" t="s">
        <v>308</v>
      </c>
      <c r="B540" s="179" t="s">
        <v>108</v>
      </c>
      <c r="C540" s="179" t="s">
        <v>1739</v>
      </c>
      <c r="D540" s="178" t="s">
        <v>205</v>
      </c>
      <c r="E540" s="175">
        <v>952</v>
      </c>
      <c r="F540" s="180">
        <v>308</v>
      </c>
      <c r="G540" s="180">
        <v>285</v>
      </c>
      <c r="H540" s="181">
        <v>359</v>
      </c>
      <c r="I540" s="175">
        <v>912</v>
      </c>
      <c r="J540" s="180">
        <v>304</v>
      </c>
      <c r="K540" s="180">
        <v>276</v>
      </c>
      <c r="L540" s="181">
        <v>332</v>
      </c>
      <c r="M540" s="175">
        <v>936</v>
      </c>
      <c r="N540" s="180">
        <v>318</v>
      </c>
      <c r="O540" s="180">
        <v>280</v>
      </c>
      <c r="P540" s="181">
        <v>338</v>
      </c>
    </row>
    <row r="541" spans="1:16" x14ac:dyDescent="0.3">
      <c r="A541" s="178" t="s">
        <v>474</v>
      </c>
      <c r="B541" s="179" t="s">
        <v>1086</v>
      </c>
      <c r="C541" s="179" t="s">
        <v>1740</v>
      </c>
      <c r="D541" s="178" t="s">
        <v>1101</v>
      </c>
      <c r="E541" s="175">
        <v>925</v>
      </c>
      <c r="F541" s="180">
        <v>210</v>
      </c>
      <c r="G541" s="180">
        <v>515</v>
      </c>
      <c r="H541" s="181">
        <v>200</v>
      </c>
      <c r="I541" s="175">
        <v>940</v>
      </c>
      <c r="J541" s="180">
        <v>233</v>
      </c>
      <c r="K541" s="180">
        <v>501</v>
      </c>
      <c r="L541" s="181">
        <v>206</v>
      </c>
      <c r="M541" s="175">
        <v>918</v>
      </c>
      <c r="N541" s="180">
        <v>206</v>
      </c>
      <c r="O541" s="180">
        <v>515</v>
      </c>
      <c r="P541" s="181">
        <v>197</v>
      </c>
    </row>
    <row r="542" spans="1:16" x14ac:dyDescent="0.3">
      <c r="A542" s="178" t="s">
        <v>680</v>
      </c>
      <c r="B542" s="179" t="s">
        <v>475</v>
      </c>
      <c r="C542" s="179" t="s">
        <v>1741</v>
      </c>
      <c r="D542" s="178" t="s">
        <v>487</v>
      </c>
      <c r="E542" s="175">
        <v>941</v>
      </c>
      <c r="F542" s="180">
        <v>310</v>
      </c>
      <c r="G542" s="180">
        <v>340</v>
      </c>
      <c r="H542" s="181">
        <v>291</v>
      </c>
      <c r="I542" s="175">
        <v>924</v>
      </c>
      <c r="J542" s="180">
        <v>278</v>
      </c>
      <c r="K542" s="180">
        <v>351</v>
      </c>
      <c r="L542" s="181">
        <v>295</v>
      </c>
      <c r="M542" s="175">
        <v>939</v>
      </c>
      <c r="N542" s="180">
        <v>281</v>
      </c>
      <c r="O542" s="180">
        <v>351</v>
      </c>
      <c r="P542" s="181">
        <v>307</v>
      </c>
    </row>
    <row r="543" spans="1:16" x14ac:dyDescent="0.3">
      <c r="A543" s="178" t="s">
        <v>1085</v>
      </c>
      <c r="B543" s="179" t="s">
        <v>712</v>
      </c>
      <c r="C543" s="179" t="s">
        <v>1742</v>
      </c>
      <c r="D543" s="178" t="s">
        <v>746</v>
      </c>
      <c r="E543" s="175">
        <v>777</v>
      </c>
      <c r="F543" s="180">
        <v>359</v>
      </c>
      <c r="G543" s="180">
        <v>238</v>
      </c>
      <c r="H543" s="181">
        <v>180</v>
      </c>
      <c r="I543" s="175">
        <v>824</v>
      </c>
      <c r="J543" s="180">
        <v>413</v>
      </c>
      <c r="K543" s="180">
        <v>226</v>
      </c>
      <c r="L543" s="181">
        <v>185</v>
      </c>
      <c r="M543" s="175">
        <v>918</v>
      </c>
      <c r="N543" s="180">
        <v>510</v>
      </c>
      <c r="O543" s="180">
        <v>231</v>
      </c>
      <c r="P543" s="181">
        <v>177</v>
      </c>
    </row>
    <row r="544" spans="1:16" x14ac:dyDescent="0.3">
      <c r="A544" s="178" t="s">
        <v>429</v>
      </c>
      <c r="B544" s="179" t="s">
        <v>458</v>
      </c>
      <c r="C544" s="179" t="s">
        <v>1743</v>
      </c>
      <c r="D544" s="178" t="s">
        <v>461</v>
      </c>
      <c r="E544" s="175">
        <v>935</v>
      </c>
      <c r="F544" s="180">
        <v>200</v>
      </c>
      <c r="G544" s="180">
        <v>429</v>
      </c>
      <c r="H544" s="181">
        <v>306</v>
      </c>
      <c r="I544" s="175">
        <v>872</v>
      </c>
      <c r="J544" s="180">
        <v>198</v>
      </c>
      <c r="K544" s="180">
        <v>366</v>
      </c>
      <c r="L544" s="181">
        <v>308</v>
      </c>
      <c r="M544" s="175">
        <v>938</v>
      </c>
      <c r="N544" s="180">
        <v>248</v>
      </c>
      <c r="O544" s="180">
        <v>370</v>
      </c>
      <c r="P544" s="181">
        <v>320</v>
      </c>
    </row>
    <row r="545" spans="1:16" x14ac:dyDescent="0.3">
      <c r="A545" s="178" t="s">
        <v>429</v>
      </c>
      <c r="B545" s="179" t="s">
        <v>1179</v>
      </c>
      <c r="C545" s="179" t="s">
        <v>1744</v>
      </c>
      <c r="D545" s="179" t="s">
        <v>1181</v>
      </c>
      <c r="E545" s="175">
        <v>856</v>
      </c>
      <c r="F545" s="180">
        <v>164</v>
      </c>
      <c r="G545" s="180">
        <v>617</v>
      </c>
      <c r="H545" s="181">
        <v>75</v>
      </c>
      <c r="I545" s="175">
        <v>893</v>
      </c>
      <c r="J545" s="180">
        <v>167</v>
      </c>
      <c r="K545" s="180">
        <v>648</v>
      </c>
      <c r="L545" s="181">
        <v>78</v>
      </c>
      <c r="M545" s="175">
        <v>917</v>
      </c>
      <c r="N545" s="180">
        <v>177</v>
      </c>
      <c r="O545" s="180">
        <v>667</v>
      </c>
      <c r="P545" s="181">
        <v>73</v>
      </c>
    </row>
    <row r="546" spans="1:16" x14ac:dyDescent="0.3">
      <c r="A546" s="178" t="s">
        <v>568</v>
      </c>
      <c r="B546" s="179" t="s">
        <v>763</v>
      </c>
      <c r="C546" s="179" t="s">
        <v>1745</v>
      </c>
      <c r="D546" s="178" t="s">
        <v>773</v>
      </c>
      <c r="E546" s="175">
        <v>705</v>
      </c>
      <c r="F546" s="180">
        <v>266</v>
      </c>
      <c r="G546" s="180">
        <v>195</v>
      </c>
      <c r="H546" s="181">
        <v>244</v>
      </c>
      <c r="I546" s="175">
        <v>699</v>
      </c>
      <c r="J546" s="180">
        <v>268</v>
      </c>
      <c r="K546" s="180">
        <v>195</v>
      </c>
      <c r="L546" s="181">
        <v>236</v>
      </c>
      <c r="M546" s="175">
        <v>948</v>
      </c>
      <c r="N546" s="180">
        <v>503</v>
      </c>
      <c r="O546" s="180">
        <v>174</v>
      </c>
      <c r="P546" s="181">
        <v>271</v>
      </c>
    </row>
    <row r="547" spans="1:16" x14ac:dyDescent="0.3">
      <c r="A547" s="178" t="s">
        <v>107</v>
      </c>
      <c r="B547" s="179" t="s">
        <v>272</v>
      </c>
      <c r="C547" s="179" t="s">
        <v>1746</v>
      </c>
      <c r="D547" s="178" t="s">
        <v>561</v>
      </c>
      <c r="E547" s="175">
        <v>877</v>
      </c>
      <c r="F547" s="180">
        <v>322</v>
      </c>
      <c r="G547" s="180">
        <v>272</v>
      </c>
      <c r="H547" s="181">
        <v>283</v>
      </c>
      <c r="I547" s="175">
        <v>891</v>
      </c>
      <c r="J547" s="180">
        <v>323</v>
      </c>
      <c r="K547" s="180">
        <v>246</v>
      </c>
      <c r="L547" s="181">
        <v>322</v>
      </c>
      <c r="M547" s="175">
        <v>985</v>
      </c>
      <c r="N547" s="180">
        <v>322</v>
      </c>
      <c r="O547" s="180">
        <v>267</v>
      </c>
      <c r="P547" s="181">
        <v>396</v>
      </c>
    </row>
    <row r="548" spans="1:16" x14ac:dyDescent="0.3">
      <c r="A548" s="178" t="s">
        <v>260</v>
      </c>
      <c r="B548" s="179" t="s">
        <v>939</v>
      </c>
      <c r="C548" s="179" t="s">
        <v>1747</v>
      </c>
      <c r="D548" s="178" t="s">
        <v>958</v>
      </c>
      <c r="E548" s="175">
        <v>954</v>
      </c>
      <c r="F548" s="180">
        <v>437</v>
      </c>
      <c r="G548" s="180">
        <v>276</v>
      </c>
      <c r="H548" s="181">
        <v>241</v>
      </c>
      <c r="I548" s="175">
        <v>901</v>
      </c>
      <c r="J548" s="180">
        <v>426</v>
      </c>
      <c r="K548" s="180">
        <v>248</v>
      </c>
      <c r="L548" s="181">
        <v>227</v>
      </c>
      <c r="M548" s="175">
        <v>890</v>
      </c>
      <c r="N548" s="180">
        <v>429</v>
      </c>
      <c r="O548" s="180">
        <v>250</v>
      </c>
      <c r="P548" s="181">
        <v>211</v>
      </c>
    </row>
    <row r="549" spans="1:16" x14ac:dyDescent="0.3">
      <c r="A549" s="178" t="s">
        <v>260</v>
      </c>
      <c r="B549" s="179" t="s">
        <v>1188</v>
      </c>
      <c r="C549" s="179" t="s">
        <v>1748</v>
      </c>
      <c r="D549" s="178" t="s">
        <v>1190</v>
      </c>
      <c r="E549" s="175">
        <v>936</v>
      </c>
      <c r="F549" s="180">
        <v>372</v>
      </c>
      <c r="G549" s="180">
        <v>301</v>
      </c>
      <c r="H549" s="181">
        <v>263</v>
      </c>
      <c r="I549" s="175">
        <v>982</v>
      </c>
      <c r="J549" s="180">
        <v>388</v>
      </c>
      <c r="K549" s="180">
        <v>334</v>
      </c>
      <c r="L549" s="181">
        <v>260</v>
      </c>
      <c r="M549" s="175">
        <v>903</v>
      </c>
      <c r="N549" s="180">
        <v>383</v>
      </c>
      <c r="O549" s="180">
        <v>261</v>
      </c>
      <c r="P549" s="181">
        <v>259</v>
      </c>
    </row>
    <row r="550" spans="1:16" x14ac:dyDescent="0.3">
      <c r="A550" s="178" t="s">
        <v>308</v>
      </c>
      <c r="B550" s="179" t="s">
        <v>309</v>
      </c>
      <c r="C550" s="179" t="s">
        <v>1749</v>
      </c>
      <c r="D550" s="178" t="s">
        <v>409</v>
      </c>
      <c r="E550" s="175">
        <v>832</v>
      </c>
      <c r="F550" s="180">
        <v>290</v>
      </c>
      <c r="G550" s="180">
        <v>235</v>
      </c>
      <c r="H550" s="181">
        <v>307</v>
      </c>
      <c r="I550" s="175">
        <v>885</v>
      </c>
      <c r="J550" s="180">
        <v>293</v>
      </c>
      <c r="K550" s="180">
        <v>304</v>
      </c>
      <c r="L550" s="181">
        <v>288</v>
      </c>
      <c r="M550" s="175">
        <v>918</v>
      </c>
      <c r="N550" s="180">
        <v>296</v>
      </c>
      <c r="O550" s="180">
        <v>318</v>
      </c>
      <c r="P550" s="181">
        <v>304</v>
      </c>
    </row>
    <row r="551" spans="1:16" x14ac:dyDescent="0.3">
      <c r="A551" s="178" t="s">
        <v>107</v>
      </c>
      <c r="B551" s="179" t="s">
        <v>309</v>
      </c>
      <c r="C551" s="179" t="s">
        <v>1750</v>
      </c>
      <c r="D551" s="178" t="s">
        <v>408</v>
      </c>
      <c r="E551" s="175">
        <v>875</v>
      </c>
      <c r="F551" s="180">
        <v>216</v>
      </c>
      <c r="G551" s="180">
        <v>523</v>
      </c>
      <c r="H551" s="181">
        <v>136</v>
      </c>
      <c r="I551" s="175">
        <v>894</v>
      </c>
      <c r="J551" s="180">
        <v>216</v>
      </c>
      <c r="K551" s="180">
        <v>533</v>
      </c>
      <c r="L551" s="181">
        <v>145</v>
      </c>
      <c r="M551" s="175">
        <v>903</v>
      </c>
      <c r="N551" s="180">
        <v>220</v>
      </c>
      <c r="O551" s="180">
        <v>532</v>
      </c>
      <c r="P551" s="181">
        <v>151</v>
      </c>
    </row>
    <row r="552" spans="1:16" x14ac:dyDescent="0.3">
      <c r="A552" s="178" t="s">
        <v>568</v>
      </c>
      <c r="B552" s="179" t="s">
        <v>449</v>
      </c>
      <c r="C552" s="179" t="s">
        <v>1751</v>
      </c>
      <c r="D552" s="178" t="s">
        <v>933</v>
      </c>
      <c r="E552" s="175">
        <v>841</v>
      </c>
      <c r="F552" s="180">
        <v>342</v>
      </c>
      <c r="G552" s="180">
        <v>218</v>
      </c>
      <c r="H552" s="181">
        <v>281</v>
      </c>
      <c r="I552" s="175">
        <v>871</v>
      </c>
      <c r="J552" s="180">
        <v>348</v>
      </c>
      <c r="K552" s="180">
        <v>241</v>
      </c>
      <c r="L552" s="181">
        <v>282</v>
      </c>
      <c r="M552" s="175">
        <v>900</v>
      </c>
      <c r="N552" s="180">
        <v>358</v>
      </c>
      <c r="O552" s="180">
        <v>252</v>
      </c>
      <c r="P552" s="181">
        <v>290</v>
      </c>
    </row>
    <row r="553" spans="1:16" x14ac:dyDescent="0.3">
      <c r="A553" s="178" t="s">
        <v>107</v>
      </c>
      <c r="B553" s="179" t="s">
        <v>309</v>
      </c>
      <c r="C553" s="179" t="s">
        <v>1752</v>
      </c>
      <c r="D553" s="178" t="s">
        <v>341</v>
      </c>
      <c r="E553" s="175">
        <v>874</v>
      </c>
      <c r="F553" s="180">
        <v>324</v>
      </c>
      <c r="G553" s="180">
        <v>394</v>
      </c>
      <c r="H553" s="181">
        <v>156</v>
      </c>
      <c r="I553" s="175">
        <v>890</v>
      </c>
      <c r="J553" s="180">
        <v>322</v>
      </c>
      <c r="K553" s="180">
        <v>411</v>
      </c>
      <c r="L553" s="181">
        <v>157</v>
      </c>
      <c r="M553" s="175">
        <v>895</v>
      </c>
      <c r="N553" s="180">
        <v>320</v>
      </c>
      <c r="O553" s="180">
        <v>415</v>
      </c>
      <c r="P553" s="181">
        <v>160</v>
      </c>
    </row>
    <row r="554" spans="1:16" x14ac:dyDescent="0.3">
      <c r="A554" s="178" t="s">
        <v>568</v>
      </c>
      <c r="B554" s="179" t="s">
        <v>309</v>
      </c>
      <c r="C554" s="179" t="s">
        <v>1753</v>
      </c>
      <c r="D554" s="179" t="s">
        <v>419</v>
      </c>
      <c r="E554" s="175">
        <v>878</v>
      </c>
      <c r="F554" s="180">
        <v>307</v>
      </c>
      <c r="G554" s="180">
        <v>257</v>
      </c>
      <c r="H554" s="181">
        <v>314</v>
      </c>
      <c r="I554" s="175">
        <v>892</v>
      </c>
      <c r="J554" s="180">
        <v>311</v>
      </c>
      <c r="K554" s="180">
        <v>259</v>
      </c>
      <c r="L554" s="181">
        <v>322</v>
      </c>
      <c r="M554" s="175">
        <v>885</v>
      </c>
      <c r="N554" s="180">
        <v>300</v>
      </c>
      <c r="O554" s="180">
        <v>263</v>
      </c>
      <c r="P554" s="181">
        <v>322</v>
      </c>
    </row>
    <row r="555" spans="1:16" x14ac:dyDescent="0.3">
      <c r="A555" s="178" t="s">
        <v>711</v>
      </c>
      <c r="B555" s="179" t="s">
        <v>712</v>
      </c>
      <c r="C555" s="179" t="s">
        <v>1754</v>
      </c>
      <c r="D555" s="178" t="s">
        <v>741</v>
      </c>
      <c r="E555" s="175">
        <v>840</v>
      </c>
      <c r="F555" s="180">
        <v>362</v>
      </c>
      <c r="G555" s="180">
        <v>182</v>
      </c>
      <c r="H555" s="181">
        <v>296</v>
      </c>
      <c r="I555" s="175">
        <v>900</v>
      </c>
      <c r="J555" s="180">
        <v>361</v>
      </c>
      <c r="K555" s="180">
        <v>228</v>
      </c>
      <c r="L555" s="181">
        <v>311</v>
      </c>
      <c r="M555" s="175">
        <v>867</v>
      </c>
      <c r="N555" s="180">
        <v>360</v>
      </c>
      <c r="O555" s="180">
        <v>205</v>
      </c>
      <c r="P555" s="181">
        <v>302</v>
      </c>
    </row>
    <row r="556" spans="1:16" x14ac:dyDescent="0.3">
      <c r="A556" s="178" t="s">
        <v>107</v>
      </c>
      <c r="B556" s="179" t="s">
        <v>1173</v>
      </c>
      <c r="C556" s="179" t="s">
        <v>1755</v>
      </c>
      <c r="D556" s="178" t="s">
        <v>1175</v>
      </c>
      <c r="E556" s="175">
        <v>880</v>
      </c>
      <c r="F556" s="180">
        <v>568</v>
      </c>
      <c r="G556" s="180">
        <v>169</v>
      </c>
      <c r="H556" s="181">
        <v>143</v>
      </c>
      <c r="I556" s="175">
        <v>914</v>
      </c>
      <c r="J556" s="180">
        <v>596</v>
      </c>
      <c r="K556" s="180">
        <v>177</v>
      </c>
      <c r="L556" s="181">
        <v>141</v>
      </c>
      <c r="M556" s="175">
        <v>854</v>
      </c>
      <c r="N556" s="180">
        <v>565</v>
      </c>
      <c r="O556" s="180">
        <v>165</v>
      </c>
      <c r="P556" s="181">
        <v>124</v>
      </c>
    </row>
    <row r="557" spans="1:16" x14ac:dyDescent="0.3">
      <c r="A557" s="178" t="s">
        <v>457</v>
      </c>
      <c r="B557" s="179" t="s">
        <v>569</v>
      </c>
      <c r="C557" s="179" t="s">
        <v>1756</v>
      </c>
      <c r="D557" s="178" t="s">
        <v>667</v>
      </c>
      <c r="E557" s="175">
        <v>899</v>
      </c>
      <c r="F557" s="180">
        <v>183</v>
      </c>
      <c r="G557" s="180">
        <v>458</v>
      </c>
      <c r="H557" s="181">
        <v>258</v>
      </c>
      <c r="I557" s="175">
        <v>872</v>
      </c>
      <c r="J557" s="180">
        <v>180</v>
      </c>
      <c r="K557" s="180">
        <v>440</v>
      </c>
      <c r="L557" s="181">
        <v>252</v>
      </c>
      <c r="M557" s="175">
        <v>869</v>
      </c>
      <c r="N557" s="180">
        <v>181</v>
      </c>
      <c r="O557" s="180">
        <v>435</v>
      </c>
      <c r="P557" s="181">
        <v>253</v>
      </c>
    </row>
    <row r="558" spans="1:16" x14ac:dyDescent="0.3">
      <c r="A558" s="178" t="s">
        <v>474</v>
      </c>
      <c r="B558" s="179" t="s">
        <v>712</v>
      </c>
      <c r="C558" s="179" t="s">
        <v>1757</v>
      </c>
      <c r="D558" s="178" t="s">
        <v>739</v>
      </c>
      <c r="E558" s="175">
        <v>868</v>
      </c>
      <c r="F558" s="180">
        <v>460</v>
      </c>
      <c r="G558" s="180">
        <v>282</v>
      </c>
      <c r="H558" s="181">
        <v>126</v>
      </c>
      <c r="I558" s="175">
        <v>865</v>
      </c>
      <c r="J558" s="180">
        <v>455</v>
      </c>
      <c r="K558" s="180">
        <v>293</v>
      </c>
      <c r="L558" s="181">
        <v>117</v>
      </c>
      <c r="M558" s="175">
        <v>856</v>
      </c>
      <c r="N558" s="180">
        <v>454</v>
      </c>
      <c r="O558" s="180">
        <v>290</v>
      </c>
      <c r="P558" s="181">
        <v>112</v>
      </c>
    </row>
    <row r="559" spans="1:16" x14ac:dyDescent="0.3">
      <c r="A559" s="178" t="s">
        <v>568</v>
      </c>
      <c r="B559" s="179" t="s">
        <v>793</v>
      </c>
      <c r="C559" s="179" t="s">
        <v>1758</v>
      </c>
      <c r="D559" s="178" t="s">
        <v>813</v>
      </c>
      <c r="E559" s="175">
        <v>865</v>
      </c>
      <c r="F559" s="180">
        <v>544</v>
      </c>
      <c r="G559" s="180">
        <v>210</v>
      </c>
      <c r="H559" s="181">
        <v>111</v>
      </c>
      <c r="I559" s="175">
        <v>853</v>
      </c>
      <c r="J559" s="180">
        <v>528</v>
      </c>
      <c r="K559" s="180">
        <v>202</v>
      </c>
      <c r="L559" s="181">
        <v>123</v>
      </c>
      <c r="M559" s="175">
        <v>868</v>
      </c>
      <c r="N559" s="180">
        <v>529</v>
      </c>
      <c r="O559" s="180">
        <v>207</v>
      </c>
      <c r="P559" s="181">
        <v>132</v>
      </c>
    </row>
    <row r="560" spans="1:16" x14ac:dyDescent="0.3">
      <c r="A560" s="178" t="s">
        <v>234</v>
      </c>
      <c r="B560" s="179" t="s">
        <v>475</v>
      </c>
      <c r="C560" s="179" t="s">
        <v>1759</v>
      </c>
      <c r="D560" s="178" t="s">
        <v>508</v>
      </c>
      <c r="E560" s="175">
        <v>865</v>
      </c>
      <c r="F560" s="180">
        <v>472</v>
      </c>
      <c r="G560" s="180">
        <v>136</v>
      </c>
      <c r="H560" s="181">
        <v>257</v>
      </c>
      <c r="I560" s="175">
        <v>863</v>
      </c>
      <c r="J560" s="180">
        <v>472</v>
      </c>
      <c r="K560" s="180">
        <v>147</v>
      </c>
      <c r="L560" s="181">
        <v>244</v>
      </c>
      <c r="M560" s="175">
        <v>834</v>
      </c>
      <c r="N560" s="180">
        <v>475</v>
      </c>
      <c r="O560" s="180">
        <v>140</v>
      </c>
      <c r="P560" s="181">
        <v>219</v>
      </c>
    </row>
    <row r="561" spans="1:16" x14ac:dyDescent="0.3">
      <c r="A561" s="178" t="s">
        <v>1085</v>
      </c>
      <c r="B561" s="179" t="s">
        <v>874</v>
      </c>
      <c r="C561" s="179" t="s">
        <v>1760</v>
      </c>
      <c r="D561" s="178" t="s">
        <v>220</v>
      </c>
      <c r="E561" s="175">
        <v>879</v>
      </c>
      <c r="F561" s="180">
        <v>303</v>
      </c>
      <c r="G561" s="180">
        <v>242</v>
      </c>
      <c r="H561" s="181">
        <v>334</v>
      </c>
      <c r="I561" s="175">
        <v>870</v>
      </c>
      <c r="J561" s="180">
        <v>304</v>
      </c>
      <c r="K561" s="180">
        <v>255</v>
      </c>
      <c r="L561" s="181">
        <v>311</v>
      </c>
      <c r="M561" s="175">
        <v>790</v>
      </c>
      <c r="N561" s="180">
        <v>307</v>
      </c>
      <c r="O561" s="180">
        <v>239</v>
      </c>
      <c r="P561" s="181">
        <v>244</v>
      </c>
    </row>
    <row r="562" spans="1:16" x14ac:dyDescent="0.3">
      <c r="A562" s="178" t="s">
        <v>938</v>
      </c>
      <c r="B562" s="179" t="s">
        <v>1086</v>
      </c>
      <c r="C562" s="179" t="s">
        <v>1761</v>
      </c>
      <c r="D562" s="178" t="s">
        <v>1107</v>
      </c>
      <c r="E562" s="175">
        <v>794</v>
      </c>
      <c r="F562" s="180">
        <v>355</v>
      </c>
      <c r="G562" s="180">
        <v>343</v>
      </c>
      <c r="H562" s="181">
        <v>96</v>
      </c>
      <c r="I562" s="175">
        <v>844</v>
      </c>
      <c r="J562" s="180">
        <v>359</v>
      </c>
      <c r="K562" s="180">
        <v>357</v>
      </c>
      <c r="L562" s="181">
        <v>128</v>
      </c>
      <c r="M562" s="175">
        <v>868</v>
      </c>
      <c r="N562" s="180">
        <v>368</v>
      </c>
      <c r="O562" s="180">
        <v>359</v>
      </c>
      <c r="P562" s="181">
        <v>141</v>
      </c>
    </row>
    <row r="563" spans="1:16" x14ac:dyDescent="0.3">
      <c r="A563" s="178" t="s">
        <v>308</v>
      </c>
      <c r="B563" s="179" t="s">
        <v>1131</v>
      </c>
      <c r="C563" s="179" t="s">
        <v>1762</v>
      </c>
      <c r="D563" s="178" t="s">
        <v>1135</v>
      </c>
      <c r="E563" s="175">
        <v>832</v>
      </c>
      <c r="F563" s="180">
        <v>302</v>
      </c>
      <c r="G563" s="180">
        <v>363</v>
      </c>
      <c r="H563" s="181">
        <v>167</v>
      </c>
      <c r="I563" s="175">
        <v>854</v>
      </c>
      <c r="J563" s="180">
        <v>294</v>
      </c>
      <c r="K563" s="180">
        <v>384</v>
      </c>
      <c r="L563" s="181">
        <v>176</v>
      </c>
      <c r="M563" s="175">
        <v>857</v>
      </c>
      <c r="N563" s="180">
        <v>285</v>
      </c>
      <c r="O563" s="180">
        <v>394</v>
      </c>
      <c r="P563" s="181">
        <v>178</v>
      </c>
    </row>
    <row r="564" spans="1:16" x14ac:dyDescent="0.3">
      <c r="A564" s="178" t="s">
        <v>308</v>
      </c>
      <c r="B564" s="179" t="s">
        <v>1039</v>
      </c>
      <c r="C564" s="179" t="s">
        <v>1763</v>
      </c>
      <c r="D564" s="178" t="s">
        <v>1075</v>
      </c>
      <c r="E564" s="175">
        <v>854</v>
      </c>
      <c r="F564" s="180">
        <v>403</v>
      </c>
      <c r="G564" s="180">
        <v>287</v>
      </c>
      <c r="H564" s="181">
        <v>164</v>
      </c>
      <c r="I564" s="175">
        <v>830</v>
      </c>
      <c r="J564" s="180">
        <v>405</v>
      </c>
      <c r="K564" s="180">
        <v>250</v>
      </c>
      <c r="L564" s="181">
        <v>175</v>
      </c>
      <c r="M564" s="175">
        <v>878</v>
      </c>
      <c r="N564" s="180">
        <v>411</v>
      </c>
      <c r="O564" s="180">
        <v>268</v>
      </c>
      <c r="P564" s="181">
        <v>199</v>
      </c>
    </row>
    <row r="565" spans="1:16" x14ac:dyDescent="0.3">
      <c r="A565" s="178" t="s">
        <v>107</v>
      </c>
      <c r="B565" s="179" t="s">
        <v>506</v>
      </c>
      <c r="C565" s="179" t="s">
        <v>1764</v>
      </c>
      <c r="D565" s="178" t="s">
        <v>1027</v>
      </c>
      <c r="E565" s="175">
        <v>742</v>
      </c>
      <c r="F565" s="180">
        <v>97</v>
      </c>
      <c r="G565" s="180">
        <v>485</v>
      </c>
      <c r="H565" s="181">
        <v>160</v>
      </c>
      <c r="I565" s="175">
        <v>838</v>
      </c>
      <c r="J565" s="180">
        <v>213</v>
      </c>
      <c r="K565" s="180">
        <v>461</v>
      </c>
      <c r="L565" s="181">
        <v>164</v>
      </c>
      <c r="M565" s="175">
        <v>863</v>
      </c>
      <c r="N565" s="180">
        <v>215</v>
      </c>
      <c r="O565" s="180">
        <v>473</v>
      </c>
      <c r="P565" s="181">
        <v>175</v>
      </c>
    </row>
    <row r="566" spans="1:16" x14ac:dyDescent="0.3">
      <c r="A566" s="178" t="s">
        <v>568</v>
      </c>
      <c r="B566" s="179" t="s">
        <v>108</v>
      </c>
      <c r="C566" s="179" t="s">
        <v>1765</v>
      </c>
      <c r="D566" s="179" t="s">
        <v>133</v>
      </c>
      <c r="E566" s="175">
        <v>930</v>
      </c>
      <c r="F566" s="180">
        <v>253</v>
      </c>
      <c r="G566" s="180">
        <v>380</v>
      </c>
      <c r="H566" s="181">
        <v>297</v>
      </c>
      <c r="I566" s="175">
        <v>931</v>
      </c>
      <c r="J566" s="180">
        <v>250</v>
      </c>
      <c r="K566" s="180">
        <v>377</v>
      </c>
      <c r="L566" s="181">
        <v>304</v>
      </c>
      <c r="M566" s="175">
        <v>862</v>
      </c>
      <c r="N566" s="180">
        <v>217</v>
      </c>
      <c r="O566" s="180">
        <v>328</v>
      </c>
      <c r="P566" s="181">
        <v>317</v>
      </c>
    </row>
    <row r="567" spans="1:16" x14ac:dyDescent="0.3">
      <c r="A567" s="178" t="s">
        <v>429</v>
      </c>
      <c r="B567" s="179" t="s">
        <v>569</v>
      </c>
      <c r="C567" s="179" t="s">
        <v>1766</v>
      </c>
      <c r="D567" s="178" t="s">
        <v>571</v>
      </c>
      <c r="E567" s="175">
        <v>870</v>
      </c>
      <c r="F567" s="180">
        <v>329</v>
      </c>
      <c r="G567" s="180">
        <v>315</v>
      </c>
      <c r="H567" s="181">
        <v>226</v>
      </c>
      <c r="I567" s="175">
        <v>875</v>
      </c>
      <c r="J567" s="180">
        <v>314</v>
      </c>
      <c r="K567" s="180">
        <v>318</v>
      </c>
      <c r="L567" s="181">
        <v>243</v>
      </c>
      <c r="M567" s="175">
        <v>837</v>
      </c>
      <c r="N567" s="180">
        <v>280</v>
      </c>
      <c r="O567" s="180">
        <v>321</v>
      </c>
      <c r="P567" s="181">
        <v>236</v>
      </c>
    </row>
    <row r="568" spans="1:16" x14ac:dyDescent="0.3">
      <c r="A568" s="178" t="s">
        <v>107</v>
      </c>
      <c r="B568" s="179" t="s">
        <v>181</v>
      </c>
      <c r="C568" s="179" t="s">
        <v>1767</v>
      </c>
      <c r="D568" s="178" t="s">
        <v>850</v>
      </c>
      <c r="E568" s="175">
        <v>819</v>
      </c>
      <c r="F568" s="180">
        <v>336</v>
      </c>
      <c r="G568" s="180">
        <v>301</v>
      </c>
      <c r="H568" s="181">
        <v>182</v>
      </c>
      <c r="I568" s="175">
        <v>824</v>
      </c>
      <c r="J568" s="180">
        <v>329</v>
      </c>
      <c r="K568" s="180">
        <v>297</v>
      </c>
      <c r="L568" s="181">
        <v>198</v>
      </c>
      <c r="M568" s="175">
        <v>810</v>
      </c>
      <c r="N568" s="180">
        <v>311</v>
      </c>
      <c r="O568" s="180">
        <v>326</v>
      </c>
      <c r="P568" s="181">
        <v>173</v>
      </c>
    </row>
    <row r="569" spans="1:16" x14ac:dyDescent="0.3">
      <c r="A569" s="178" t="s">
        <v>938</v>
      </c>
      <c r="B569" s="179" t="s">
        <v>939</v>
      </c>
      <c r="C569" s="179" t="s">
        <v>1768</v>
      </c>
      <c r="D569" s="178" t="s">
        <v>306</v>
      </c>
      <c r="E569" s="175">
        <v>817</v>
      </c>
      <c r="F569" s="180">
        <v>402</v>
      </c>
      <c r="G569" s="180">
        <v>172</v>
      </c>
      <c r="H569" s="181">
        <v>243</v>
      </c>
      <c r="I569" s="175">
        <v>820</v>
      </c>
      <c r="J569" s="180">
        <v>325</v>
      </c>
      <c r="K569" s="180">
        <v>173</v>
      </c>
      <c r="L569" s="181">
        <v>322</v>
      </c>
      <c r="M569" s="175">
        <v>826</v>
      </c>
      <c r="N569" s="180">
        <v>326</v>
      </c>
      <c r="O569" s="180">
        <v>184</v>
      </c>
      <c r="P569" s="181">
        <v>316</v>
      </c>
    </row>
    <row r="570" spans="1:16" x14ac:dyDescent="0.3">
      <c r="A570" s="178" t="s">
        <v>938</v>
      </c>
      <c r="B570" s="179" t="s">
        <v>1039</v>
      </c>
      <c r="C570" s="179" t="s">
        <v>1769</v>
      </c>
      <c r="D570" s="178" t="s">
        <v>1077</v>
      </c>
      <c r="E570" s="175">
        <v>719</v>
      </c>
      <c r="F570" s="180">
        <v>170</v>
      </c>
      <c r="G570" s="180">
        <v>500</v>
      </c>
      <c r="H570" s="181">
        <v>49</v>
      </c>
      <c r="I570" s="175">
        <v>754</v>
      </c>
      <c r="J570" s="180">
        <v>171</v>
      </c>
      <c r="K570" s="180">
        <v>540</v>
      </c>
      <c r="L570" s="181">
        <v>43</v>
      </c>
      <c r="M570" s="175">
        <v>829</v>
      </c>
      <c r="N570" s="180">
        <v>226</v>
      </c>
      <c r="O570" s="180">
        <v>555</v>
      </c>
      <c r="P570" s="181">
        <v>48</v>
      </c>
    </row>
    <row r="571" spans="1:16" x14ac:dyDescent="0.3">
      <c r="A571" s="178" t="s">
        <v>568</v>
      </c>
      <c r="B571" s="179" t="s">
        <v>874</v>
      </c>
      <c r="C571" s="179" t="s">
        <v>1770</v>
      </c>
      <c r="D571" s="178" t="s">
        <v>643</v>
      </c>
      <c r="E571" s="175">
        <v>867</v>
      </c>
      <c r="F571" s="180">
        <v>203</v>
      </c>
      <c r="G571" s="180">
        <v>374</v>
      </c>
      <c r="H571" s="181">
        <v>290</v>
      </c>
      <c r="I571" s="175">
        <v>862</v>
      </c>
      <c r="J571" s="180">
        <v>208</v>
      </c>
      <c r="K571" s="180">
        <v>363</v>
      </c>
      <c r="L571" s="181">
        <v>291</v>
      </c>
      <c r="M571" s="175">
        <v>827</v>
      </c>
      <c r="N571" s="180">
        <v>187</v>
      </c>
      <c r="O571" s="180">
        <v>343</v>
      </c>
      <c r="P571" s="181">
        <v>297</v>
      </c>
    </row>
    <row r="572" spans="1:16" x14ac:dyDescent="0.3">
      <c r="A572" s="178" t="s">
        <v>680</v>
      </c>
      <c r="B572" s="179" t="s">
        <v>712</v>
      </c>
      <c r="C572" s="179" t="s">
        <v>1771</v>
      </c>
      <c r="D572" s="178" t="s">
        <v>162</v>
      </c>
      <c r="E572" s="175">
        <v>824</v>
      </c>
      <c r="F572" s="180">
        <v>613</v>
      </c>
      <c r="G572" s="180">
        <v>124</v>
      </c>
      <c r="H572" s="181">
        <v>87</v>
      </c>
      <c r="I572" s="175">
        <v>804</v>
      </c>
      <c r="J572" s="180">
        <v>608</v>
      </c>
      <c r="K572" s="180">
        <v>124</v>
      </c>
      <c r="L572" s="181">
        <v>72</v>
      </c>
      <c r="M572" s="175">
        <v>815</v>
      </c>
      <c r="N572" s="180">
        <v>614</v>
      </c>
      <c r="O572" s="180">
        <v>131</v>
      </c>
      <c r="P572" s="181">
        <v>70</v>
      </c>
    </row>
    <row r="573" spans="1:16" x14ac:dyDescent="0.3">
      <c r="A573" s="178" t="s">
        <v>308</v>
      </c>
      <c r="B573" s="179" t="s">
        <v>475</v>
      </c>
      <c r="C573" s="179" t="s">
        <v>1772</v>
      </c>
      <c r="D573" s="178" t="s">
        <v>261</v>
      </c>
      <c r="E573" s="175">
        <v>810</v>
      </c>
      <c r="F573" s="180">
        <v>336</v>
      </c>
      <c r="G573" s="180">
        <v>172</v>
      </c>
      <c r="H573" s="181">
        <v>302</v>
      </c>
      <c r="I573" s="175">
        <v>810</v>
      </c>
      <c r="J573" s="180">
        <v>331</v>
      </c>
      <c r="K573" s="180">
        <v>176</v>
      </c>
      <c r="L573" s="181">
        <v>303</v>
      </c>
      <c r="M573" s="175">
        <v>806</v>
      </c>
      <c r="N573" s="180">
        <v>333</v>
      </c>
      <c r="O573" s="180">
        <v>178</v>
      </c>
      <c r="P573" s="181">
        <v>295</v>
      </c>
    </row>
    <row r="574" spans="1:16" x14ac:dyDescent="0.3">
      <c r="A574" s="178" t="s">
        <v>873</v>
      </c>
      <c r="B574" s="179" t="s">
        <v>506</v>
      </c>
      <c r="C574" s="179" t="s">
        <v>1773</v>
      </c>
      <c r="D574" s="178" t="s">
        <v>1023</v>
      </c>
      <c r="E574" s="175">
        <v>721</v>
      </c>
      <c r="F574" s="180">
        <v>332</v>
      </c>
      <c r="G574" s="180">
        <v>124</v>
      </c>
      <c r="H574" s="181">
        <v>265</v>
      </c>
      <c r="I574" s="175">
        <v>730</v>
      </c>
      <c r="J574" s="180">
        <v>336</v>
      </c>
      <c r="K574" s="180">
        <v>127</v>
      </c>
      <c r="L574" s="181">
        <v>267</v>
      </c>
      <c r="M574" s="175">
        <v>804</v>
      </c>
      <c r="N574" s="180">
        <v>414</v>
      </c>
      <c r="O574" s="180">
        <v>131</v>
      </c>
      <c r="P574" s="181">
        <v>259</v>
      </c>
    </row>
    <row r="575" spans="1:16" x14ac:dyDescent="0.3">
      <c r="A575" s="178" t="s">
        <v>762</v>
      </c>
      <c r="B575" s="179" t="s">
        <v>712</v>
      </c>
      <c r="C575" s="179" t="s">
        <v>1774</v>
      </c>
      <c r="D575" s="178" t="s">
        <v>722</v>
      </c>
      <c r="E575" s="175">
        <v>821</v>
      </c>
      <c r="F575" s="180">
        <v>451</v>
      </c>
      <c r="G575" s="180">
        <v>172</v>
      </c>
      <c r="H575" s="181">
        <v>198</v>
      </c>
      <c r="I575" s="175">
        <v>821</v>
      </c>
      <c r="J575" s="180">
        <v>451</v>
      </c>
      <c r="K575" s="180">
        <v>168</v>
      </c>
      <c r="L575" s="181">
        <v>202</v>
      </c>
      <c r="M575" s="175">
        <v>785</v>
      </c>
      <c r="N575" s="180">
        <v>457</v>
      </c>
      <c r="O575" s="180">
        <v>153</v>
      </c>
      <c r="P575" s="181">
        <v>175</v>
      </c>
    </row>
    <row r="576" spans="1:16" x14ac:dyDescent="0.3">
      <c r="A576" s="178" t="s">
        <v>913</v>
      </c>
      <c r="B576" s="179" t="s">
        <v>449</v>
      </c>
      <c r="C576" s="179" t="s">
        <v>1775</v>
      </c>
      <c r="D576" s="178" t="s">
        <v>929</v>
      </c>
      <c r="E576" s="175">
        <v>819</v>
      </c>
      <c r="F576" s="180">
        <v>411</v>
      </c>
      <c r="G576" s="180">
        <v>118</v>
      </c>
      <c r="H576" s="181">
        <v>290</v>
      </c>
      <c r="I576" s="175">
        <v>825</v>
      </c>
      <c r="J576" s="180">
        <v>405</v>
      </c>
      <c r="K576" s="180">
        <v>108</v>
      </c>
      <c r="L576" s="181">
        <v>312</v>
      </c>
      <c r="M576" s="175">
        <v>794</v>
      </c>
      <c r="N576" s="180">
        <v>405</v>
      </c>
      <c r="O576" s="180">
        <v>94</v>
      </c>
      <c r="P576" s="181">
        <v>295</v>
      </c>
    </row>
    <row r="577" spans="1:16" x14ac:dyDescent="0.3">
      <c r="A577" s="178" t="s">
        <v>1038</v>
      </c>
      <c r="B577" s="179" t="s">
        <v>108</v>
      </c>
      <c r="C577" s="179" t="s">
        <v>1776</v>
      </c>
      <c r="D577" s="178" t="s">
        <v>224</v>
      </c>
      <c r="E577" s="175">
        <v>824</v>
      </c>
      <c r="F577" s="180">
        <v>425</v>
      </c>
      <c r="G577" s="180">
        <v>149</v>
      </c>
      <c r="H577" s="181">
        <v>250</v>
      </c>
      <c r="I577" s="175">
        <v>779</v>
      </c>
      <c r="J577" s="180">
        <v>423</v>
      </c>
      <c r="K577" s="180">
        <v>132</v>
      </c>
      <c r="L577" s="181">
        <v>224</v>
      </c>
      <c r="M577" s="175">
        <v>817</v>
      </c>
      <c r="N577" s="180">
        <v>434</v>
      </c>
      <c r="O577" s="180">
        <v>150</v>
      </c>
      <c r="P577" s="181">
        <v>233</v>
      </c>
    </row>
    <row r="578" spans="1:16" x14ac:dyDescent="0.3">
      <c r="A578" s="178" t="s">
        <v>260</v>
      </c>
      <c r="B578" s="179" t="s">
        <v>1131</v>
      </c>
      <c r="C578" s="179" t="s">
        <v>1777</v>
      </c>
      <c r="D578" s="178" t="s">
        <v>1139</v>
      </c>
      <c r="E578" s="175">
        <v>798</v>
      </c>
      <c r="F578" s="180">
        <v>533</v>
      </c>
      <c r="G578" s="180">
        <v>125</v>
      </c>
      <c r="H578" s="181">
        <v>140</v>
      </c>
      <c r="I578" s="175">
        <v>816</v>
      </c>
      <c r="J578" s="180">
        <v>566</v>
      </c>
      <c r="K578" s="180">
        <v>100</v>
      </c>
      <c r="L578" s="181">
        <v>150</v>
      </c>
      <c r="M578" s="175">
        <v>808</v>
      </c>
      <c r="N578" s="180">
        <v>568</v>
      </c>
      <c r="O578" s="180">
        <v>89</v>
      </c>
      <c r="P578" s="181">
        <v>151</v>
      </c>
    </row>
    <row r="579" spans="1:16" x14ac:dyDescent="0.3">
      <c r="A579" s="178" t="s">
        <v>873</v>
      </c>
      <c r="B579" s="179" t="s">
        <v>874</v>
      </c>
      <c r="C579" s="179" t="s">
        <v>1778</v>
      </c>
      <c r="D579" s="178" t="s">
        <v>886</v>
      </c>
      <c r="E579" s="175">
        <v>766</v>
      </c>
      <c r="F579" s="180">
        <v>405</v>
      </c>
      <c r="G579" s="180">
        <v>216</v>
      </c>
      <c r="H579" s="181">
        <v>145</v>
      </c>
      <c r="I579" s="175">
        <v>819</v>
      </c>
      <c r="J579" s="180">
        <v>422</v>
      </c>
      <c r="K579" s="180">
        <v>217</v>
      </c>
      <c r="L579" s="181">
        <v>180</v>
      </c>
      <c r="M579" s="175">
        <v>814</v>
      </c>
      <c r="N579" s="180">
        <v>417</v>
      </c>
      <c r="O579" s="180">
        <v>209</v>
      </c>
      <c r="P579" s="181">
        <v>188</v>
      </c>
    </row>
    <row r="580" spans="1:16" x14ac:dyDescent="0.3">
      <c r="A580" s="178" t="s">
        <v>1038</v>
      </c>
      <c r="B580" s="179" t="s">
        <v>235</v>
      </c>
      <c r="C580" s="179" t="s">
        <v>1779</v>
      </c>
      <c r="D580" s="178" t="s">
        <v>242</v>
      </c>
      <c r="E580" s="175">
        <v>850</v>
      </c>
      <c r="F580" s="180">
        <v>292</v>
      </c>
      <c r="G580" s="180">
        <v>400</v>
      </c>
      <c r="H580" s="181">
        <v>158</v>
      </c>
      <c r="I580" s="175">
        <v>837</v>
      </c>
      <c r="J580" s="180">
        <v>298</v>
      </c>
      <c r="K580" s="180">
        <v>378</v>
      </c>
      <c r="L580" s="181">
        <v>161</v>
      </c>
      <c r="M580" s="175">
        <v>794</v>
      </c>
      <c r="N580" s="180">
        <v>254</v>
      </c>
      <c r="O580" s="180">
        <v>391</v>
      </c>
      <c r="P580" s="181">
        <v>149</v>
      </c>
    </row>
    <row r="581" spans="1:16" x14ac:dyDescent="0.3">
      <c r="A581" s="178" t="s">
        <v>308</v>
      </c>
      <c r="B581" s="179" t="s">
        <v>261</v>
      </c>
      <c r="C581" s="179" t="s">
        <v>1780</v>
      </c>
      <c r="D581" s="178" t="s">
        <v>270</v>
      </c>
      <c r="E581" s="175">
        <v>794</v>
      </c>
      <c r="F581" s="180">
        <v>388</v>
      </c>
      <c r="G581" s="180">
        <v>230</v>
      </c>
      <c r="H581" s="181">
        <v>176</v>
      </c>
      <c r="I581" s="175">
        <v>784</v>
      </c>
      <c r="J581" s="180">
        <v>378</v>
      </c>
      <c r="K581" s="180">
        <v>227</v>
      </c>
      <c r="L581" s="181">
        <v>179</v>
      </c>
      <c r="M581" s="175">
        <v>792</v>
      </c>
      <c r="N581" s="180">
        <v>393</v>
      </c>
      <c r="O581" s="180">
        <v>229</v>
      </c>
      <c r="P581" s="181">
        <v>170</v>
      </c>
    </row>
    <row r="582" spans="1:16" x14ac:dyDescent="0.3">
      <c r="A582" s="178" t="s">
        <v>568</v>
      </c>
      <c r="B582" s="179" t="s">
        <v>1039</v>
      </c>
      <c r="C582" s="179" t="s">
        <v>1781</v>
      </c>
      <c r="D582" s="179" t="s">
        <v>203</v>
      </c>
      <c r="E582" s="175">
        <v>713</v>
      </c>
      <c r="F582" s="180">
        <v>443</v>
      </c>
      <c r="G582" s="180">
        <v>169</v>
      </c>
      <c r="H582" s="181">
        <v>101</v>
      </c>
      <c r="I582" s="175">
        <v>806</v>
      </c>
      <c r="J582" s="180">
        <v>462</v>
      </c>
      <c r="K582" s="180">
        <v>226</v>
      </c>
      <c r="L582" s="181">
        <v>118</v>
      </c>
      <c r="M582" s="175">
        <v>800</v>
      </c>
      <c r="N582" s="180">
        <v>456</v>
      </c>
      <c r="O582" s="180">
        <v>226</v>
      </c>
      <c r="P582" s="181">
        <v>118</v>
      </c>
    </row>
    <row r="583" spans="1:16" x14ac:dyDescent="0.3">
      <c r="A583" s="178" t="s">
        <v>308</v>
      </c>
      <c r="B583" s="179" t="s">
        <v>309</v>
      </c>
      <c r="C583" s="179" t="s">
        <v>1782</v>
      </c>
      <c r="D583" s="178" t="s">
        <v>417</v>
      </c>
      <c r="E583" s="175">
        <v>787</v>
      </c>
      <c r="F583" s="180">
        <v>605</v>
      </c>
      <c r="G583" s="180">
        <v>39</v>
      </c>
      <c r="H583" s="181">
        <v>143</v>
      </c>
      <c r="I583" s="175">
        <v>795</v>
      </c>
      <c r="J583" s="180">
        <v>600</v>
      </c>
      <c r="K583" s="180">
        <v>43</v>
      </c>
      <c r="L583" s="181">
        <v>152</v>
      </c>
      <c r="M583" s="175">
        <v>809</v>
      </c>
      <c r="N583" s="180">
        <v>587</v>
      </c>
      <c r="O583" s="180">
        <v>58</v>
      </c>
      <c r="P583" s="181">
        <v>164</v>
      </c>
    </row>
    <row r="584" spans="1:16" x14ac:dyDescent="0.3">
      <c r="A584" s="178" t="s">
        <v>1130</v>
      </c>
      <c r="B584" s="179" t="s">
        <v>569</v>
      </c>
      <c r="C584" s="179" t="s">
        <v>1783</v>
      </c>
      <c r="D584" s="178" t="s">
        <v>659</v>
      </c>
      <c r="E584" s="175">
        <v>800</v>
      </c>
      <c r="F584" s="180">
        <v>284</v>
      </c>
      <c r="G584" s="180">
        <v>273</v>
      </c>
      <c r="H584" s="181">
        <v>243</v>
      </c>
      <c r="I584" s="175">
        <v>790</v>
      </c>
      <c r="J584" s="180">
        <v>275</v>
      </c>
      <c r="K584" s="180">
        <v>270</v>
      </c>
      <c r="L584" s="181">
        <v>245</v>
      </c>
      <c r="M584" s="175">
        <v>787</v>
      </c>
      <c r="N584" s="180">
        <v>279</v>
      </c>
      <c r="O584" s="180">
        <v>272</v>
      </c>
      <c r="P584" s="181">
        <v>236</v>
      </c>
    </row>
    <row r="585" spans="1:16" x14ac:dyDescent="0.3">
      <c r="A585" s="178" t="s">
        <v>1130</v>
      </c>
      <c r="B585" s="179" t="s">
        <v>261</v>
      </c>
      <c r="C585" s="179" t="s">
        <v>1784</v>
      </c>
      <c r="D585" s="178" t="s">
        <v>279</v>
      </c>
      <c r="E585" s="175">
        <v>644</v>
      </c>
      <c r="F585" s="180">
        <v>158</v>
      </c>
      <c r="G585" s="180">
        <v>265</v>
      </c>
      <c r="H585" s="181">
        <v>221</v>
      </c>
      <c r="I585" s="175">
        <v>685</v>
      </c>
      <c r="J585" s="180">
        <v>158</v>
      </c>
      <c r="K585" s="180">
        <v>303</v>
      </c>
      <c r="L585" s="181">
        <v>224</v>
      </c>
      <c r="M585" s="175">
        <v>791</v>
      </c>
      <c r="N585" s="180">
        <v>274</v>
      </c>
      <c r="O585" s="180">
        <v>297</v>
      </c>
      <c r="P585" s="181">
        <v>220</v>
      </c>
    </row>
    <row r="586" spans="1:16" x14ac:dyDescent="0.3">
      <c r="A586" s="178" t="s">
        <v>1038</v>
      </c>
      <c r="B586" s="179" t="s">
        <v>108</v>
      </c>
      <c r="C586" s="179" t="s">
        <v>1785</v>
      </c>
      <c r="D586" s="178" t="s">
        <v>131</v>
      </c>
      <c r="E586" s="175">
        <v>782</v>
      </c>
      <c r="F586" s="180">
        <v>253</v>
      </c>
      <c r="G586" s="180">
        <v>327</v>
      </c>
      <c r="H586" s="181">
        <v>202</v>
      </c>
      <c r="I586" s="175">
        <v>784</v>
      </c>
      <c r="J586" s="180">
        <v>253</v>
      </c>
      <c r="K586" s="180">
        <v>337</v>
      </c>
      <c r="L586" s="181">
        <v>194</v>
      </c>
      <c r="M586" s="175">
        <v>791</v>
      </c>
      <c r="N586" s="180">
        <v>257</v>
      </c>
      <c r="O586" s="180">
        <v>342</v>
      </c>
      <c r="P586" s="181">
        <v>192</v>
      </c>
    </row>
    <row r="587" spans="1:16" x14ac:dyDescent="0.3">
      <c r="A587" s="178" t="s">
        <v>1014</v>
      </c>
      <c r="B587" s="179" t="s">
        <v>475</v>
      </c>
      <c r="C587" s="179" t="s">
        <v>1786</v>
      </c>
      <c r="D587" s="178" t="s">
        <v>481</v>
      </c>
      <c r="E587" s="175">
        <v>855</v>
      </c>
      <c r="F587" s="180">
        <v>205</v>
      </c>
      <c r="G587" s="180">
        <v>509</v>
      </c>
      <c r="H587" s="181">
        <v>141</v>
      </c>
      <c r="I587" s="175">
        <v>795</v>
      </c>
      <c r="J587" s="180">
        <v>197</v>
      </c>
      <c r="K587" s="180">
        <v>454</v>
      </c>
      <c r="L587" s="181">
        <v>144</v>
      </c>
      <c r="M587" s="175">
        <v>811</v>
      </c>
      <c r="N587" s="180">
        <v>199</v>
      </c>
      <c r="O587" s="180">
        <v>450</v>
      </c>
      <c r="P587" s="181">
        <v>162</v>
      </c>
    </row>
    <row r="588" spans="1:16" x14ac:dyDescent="0.3">
      <c r="A588" s="178" t="s">
        <v>792</v>
      </c>
      <c r="B588" s="179" t="s">
        <v>1039</v>
      </c>
      <c r="C588" s="179" t="s">
        <v>1787</v>
      </c>
      <c r="D588" s="178" t="s">
        <v>1068</v>
      </c>
      <c r="E588" s="175">
        <v>886</v>
      </c>
      <c r="F588" s="180">
        <v>272</v>
      </c>
      <c r="G588" s="180">
        <v>408</v>
      </c>
      <c r="H588" s="181">
        <v>206</v>
      </c>
      <c r="I588" s="175">
        <v>809</v>
      </c>
      <c r="J588" s="180">
        <v>271</v>
      </c>
      <c r="K588" s="180">
        <v>344</v>
      </c>
      <c r="L588" s="181">
        <v>194</v>
      </c>
      <c r="M588" s="175">
        <v>789</v>
      </c>
      <c r="N588" s="180">
        <v>264</v>
      </c>
      <c r="O588" s="180">
        <v>334</v>
      </c>
      <c r="P588" s="181">
        <v>191</v>
      </c>
    </row>
    <row r="589" spans="1:16" x14ac:dyDescent="0.3">
      <c r="A589" s="178" t="s">
        <v>568</v>
      </c>
      <c r="B589" s="179" t="s">
        <v>513</v>
      </c>
      <c r="C589" s="179" t="s">
        <v>1788</v>
      </c>
      <c r="D589" s="178" t="s">
        <v>532</v>
      </c>
      <c r="E589" s="175">
        <v>812</v>
      </c>
      <c r="F589" s="180">
        <v>286</v>
      </c>
      <c r="G589" s="180">
        <v>299</v>
      </c>
      <c r="H589" s="181">
        <v>227</v>
      </c>
      <c r="I589" s="175">
        <v>784</v>
      </c>
      <c r="J589" s="180">
        <v>279</v>
      </c>
      <c r="K589" s="180">
        <v>275</v>
      </c>
      <c r="L589" s="181">
        <v>230</v>
      </c>
      <c r="M589" s="175">
        <v>806</v>
      </c>
      <c r="N589" s="180">
        <v>291</v>
      </c>
      <c r="O589" s="180">
        <v>270</v>
      </c>
      <c r="P589" s="181">
        <v>245</v>
      </c>
    </row>
    <row r="590" spans="1:16" x14ac:dyDescent="0.3">
      <c r="A590" s="178" t="s">
        <v>1014</v>
      </c>
      <c r="B590" s="179" t="s">
        <v>181</v>
      </c>
      <c r="C590" s="179" t="s">
        <v>1789</v>
      </c>
      <c r="D590" s="178" t="s">
        <v>844</v>
      </c>
      <c r="E590" s="175">
        <v>754</v>
      </c>
      <c r="F590" s="180">
        <v>294</v>
      </c>
      <c r="G590" s="180">
        <v>204</v>
      </c>
      <c r="H590" s="181">
        <v>256</v>
      </c>
      <c r="I590" s="175">
        <v>763</v>
      </c>
      <c r="J590" s="180">
        <v>297</v>
      </c>
      <c r="K590" s="180">
        <v>204</v>
      </c>
      <c r="L590" s="181">
        <v>262</v>
      </c>
      <c r="M590" s="175">
        <v>801</v>
      </c>
      <c r="N590" s="180">
        <v>305</v>
      </c>
      <c r="O590" s="180">
        <v>221</v>
      </c>
      <c r="P590" s="181">
        <v>275</v>
      </c>
    </row>
    <row r="591" spans="1:16" x14ac:dyDescent="0.3">
      <c r="A591" s="178" t="s">
        <v>819</v>
      </c>
      <c r="B591" s="179" t="s">
        <v>763</v>
      </c>
      <c r="C591" s="179" t="s">
        <v>1790</v>
      </c>
      <c r="D591" s="178" t="s">
        <v>775</v>
      </c>
      <c r="E591" s="175">
        <v>815</v>
      </c>
      <c r="F591" s="180">
        <v>416</v>
      </c>
      <c r="G591" s="180">
        <v>174</v>
      </c>
      <c r="H591" s="181">
        <v>225</v>
      </c>
      <c r="I591" s="175">
        <v>825</v>
      </c>
      <c r="J591" s="180">
        <v>412</v>
      </c>
      <c r="K591" s="180">
        <v>188</v>
      </c>
      <c r="L591" s="181">
        <v>225</v>
      </c>
      <c r="M591" s="175">
        <v>778</v>
      </c>
      <c r="N591" s="180">
        <v>357</v>
      </c>
      <c r="O591" s="180">
        <v>205</v>
      </c>
      <c r="P591" s="181">
        <v>216</v>
      </c>
    </row>
    <row r="592" spans="1:16" x14ac:dyDescent="0.3">
      <c r="A592" s="178" t="s">
        <v>762</v>
      </c>
      <c r="B592" s="179" t="s">
        <v>181</v>
      </c>
      <c r="C592" s="179" t="s">
        <v>1791</v>
      </c>
      <c r="D592" s="178" t="s">
        <v>838</v>
      </c>
      <c r="E592" s="175">
        <v>831</v>
      </c>
      <c r="F592" s="180">
        <v>251</v>
      </c>
      <c r="G592" s="180">
        <v>501</v>
      </c>
      <c r="H592" s="181">
        <v>79</v>
      </c>
      <c r="I592" s="175">
        <v>749</v>
      </c>
      <c r="J592" s="180">
        <v>226</v>
      </c>
      <c r="K592" s="180">
        <v>444</v>
      </c>
      <c r="L592" s="181">
        <v>79</v>
      </c>
      <c r="M592" s="175">
        <v>786</v>
      </c>
      <c r="N592" s="180">
        <v>298</v>
      </c>
      <c r="O592" s="180">
        <v>410</v>
      </c>
      <c r="P592" s="181">
        <v>78</v>
      </c>
    </row>
    <row r="593" spans="1:16" x14ac:dyDescent="0.3">
      <c r="A593" s="178" t="s">
        <v>1130</v>
      </c>
      <c r="B593" s="179" t="s">
        <v>108</v>
      </c>
      <c r="C593" s="179" t="s">
        <v>1792</v>
      </c>
      <c r="D593" s="178" t="s">
        <v>225</v>
      </c>
      <c r="E593" s="175">
        <v>675</v>
      </c>
      <c r="F593" s="180">
        <v>154</v>
      </c>
      <c r="G593" s="180">
        <v>367</v>
      </c>
      <c r="H593" s="181">
        <v>154</v>
      </c>
      <c r="I593" s="175">
        <v>667</v>
      </c>
      <c r="J593" s="180">
        <v>162</v>
      </c>
      <c r="K593" s="180">
        <v>362</v>
      </c>
      <c r="L593" s="181">
        <v>143</v>
      </c>
      <c r="M593" s="175">
        <v>783</v>
      </c>
      <c r="N593" s="180">
        <v>167</v>
      </c>
      <c r="O593" s="180">
        <v>476</v>
      </c>
      <c r="P593" s="181">
        <v>140</v>
      </c>
    </row>
    <row r="594" spans="1:16" x14ac:dyDescent="0.3">
      <c r="A594" s="178" t="s">
        <v>711</v>
      </c>
      <c r="B594" s="179" t="s">
        <v>569</v>
      </c>
      <c r="C594" s="179" t="s">
        <v>1793</v>
      </c>
      <c r="D594" s="178" t="s">
        <v>676</v>
      </c>
      <c r="E594" s="175">
        <v>863</v>
      </c>
      <c r="F594" s="180">
        <v>150</v>
      </c>
      <c r="G594" s="180">
        <v>518</v>
      </c>
      <c r="H594" s="181">
        <v>195</v>
      </c>
      <c r="I594" s="175">
        <v>747</v>
      </c>
      <c r="J594" s="180">
        <v>155</v>
      </c>
      <c r="K594" s="180">
        <v>390</v>
      </c>
      <c r="L594" s="181">
        <v>202</v>
      </c>
      <c r="M594" s="175">
        <v>797</v>
      </c>
      <c r="N594" s="180">
        <v>165</v>
      </c>
      <c r="O594" s="180">
        <v>415</v>
      </c>
      <c r="P594" s="181">
        <v>217</v>
      </c>
    </row>
    <row r="595" spans="1:16" x14ac:dyDescent="0.3">
      <c r="A595" s="178" t="s">
        <v>107</v>
      </c>
      <c r="B595" s="179" t="s">
        <v>513</v>
      </c>
      <c r="C595" s="179" t="s">
        <v>1794</v>
      </c>
      <c r="D595" s="178" t="s">
        <v>525</v>
      </c>
      <c r="E595" s="175">
        <v>780</v>
      </c>
      <c r="F595" s="180">
        <v>237</v>
      </c>
      <c r="G595" s="180">
        <v>372</v>
      </c>
      <c r="H595" s="181">
        <v>171</v>
      </c>
      <c r="I595" s="175">
        <v>752</v>
      </c>
      <c r="J595" s="180">
        <v>237</v>
      </c>
      <c r="K595" s="180">
        <v>352</v>
      </c>
      <c r="L595" s="181">
        <v>163</v>
      </c>
      <c r="M595" s="175">
        <v>772</v>
      </c>
      <c r="N595" s="180">
        <v>239</v>
      </c>
      <c r="O595" s="180">
        <v>376</v>
      </c>
      <c r="P595" s="181">
        <v>157</v>
      </c>
    </row>
    <row r="596" spans="1:16" x14ac:dyDescent="0.3">
      <c r="A596" s="178" t="s">
        <v>819</v>
      </c>
      <c r="B596" s="179" t="s">
        <v>272</v>
      </c>
      <c r="C596" s="179" t="s">
        <v>1795</v>
      </c>
      <c r="D596" s="178" t="s">
        <v>553</v>
      </c>
      <c r="E596" s="175">
        <v>740</v>
      </c>
      <c r="F596" s="180">
        <v>170</v>
      </c>
      <c r="G596" s="180">
        <v>357</v>
      </c>
      <c r="H596" s="181">
        <v>213</v>
      </c>
      <c r="I596" s="175">
        <v>740</v>
      </c>
      <c r="J596" s="180">
        <v>172</v>
      </c>
      <c r="K596" s="180">
        <v>354</v>
      </c>
      <c r="L596" s="181">
        <v>214</v>
      </c>
      <c r="M596" s="175">
        <v>783</v>
      </c>
      <c r="N596" s="180">
        <v>212</v>
      </c>
      <c r="O596" s="180">
        <v>350</v>
      </c>
      <c r="P596" s="181">
        <v>221</v>
      </c>
    </row>
    <row r="597" spans="1:16" x14ac:dyDescent="0.3">
      <c r="A597" s="178" t="s">
        <v>568</v>
      </c>
      <c r="B597" s="179" t="s">
        <v>939</v>
      </c>
      <c r="C597" s="179" t="s">
        <v>1796</v>
      </c>
      <c r="D597" s="178" t="s">
        <v>942</v>
      </c>
      <c r="E597" s="175">
        <v>796</v>
      </c>
      <c r="F597" s="180">
        <v>178</v>
      </c>
      <c r="G597" s="180">
        <v>265</v>
      </c>
      <c r="H597" s="181">
        <v>353</v>
      </c>
      <c r="I597" s="175">
        <v>799</v>
      </c>
      <c r="J597" s="180">
        <v>182</v>
      </c>
      <c r="K597" s="180">
        <v>257</v>
      </c>
      <c r="L597" s="181">
        <v>360</v>
      </c>
      <c r="M597" s="175">
        <v>774</v>
      </c>
      <c r="N597" s="180">
        <v>150</v>
      </c>
      <c r="O597" s="180">
        <v>265</v>
      </c>
      <c r="P597" s="181">
        <v>359</v>
      </c>
    </row>
    <row r="598" spans="1:16" x14ac:dyDescent="0.3">
      <c r="A598" s="178" t="s">
        <v>792</v>
      </c>
      <c r="B598" s="179" t="s">
        <v>108</v>
      </c>
      <c r="C598" s="179" t="s">
        <v>1797</v>
      </c>
      <c r="D598" s="178" t="s">
        <v>128</v>
      </c>
      <c r="E598" s="175">
        <v>727</v>
      </c>
      <c r="F598" s="180">
        <v>382</v>
      </c>
      <c r="G598" s="180">
        <v>98</v>
      </c>
      <c r="H598" s="181">
        <v>247</v>
      </c>
      <c r="I598" s="175">
        <v>767</v>
      </c>
      <c r="J598" s="180">
        <v>414</v>
      </c>
      <c r="K598" s="180">
        <v>85</v>
      </c>
      <c r="L598" s="181">
        <v>268</v>
      </c>
      <c r="M598" s="175">
        <v>772</v>
      </c>
      <c r="N598" s="180">
        <v>415</v>
      </c>
      <c r="O598" s="180">
        <v>91</v>
      </c>
      <c r="P598" s="181">
        <v>266</v>
      </c>
    </row>
    <row r="599" spans="1:16" x14ac:dyDescent="0.3">
      <c r="A599" s="178" t="s">
        <v>107</v>
      </c>
      <c r="B599" s="179" t="s">
        <v>513</v>
      </c>
      <c r="C599" s="179" t="s">
        <v>1798</v>
      </c>
      <c r="D599" s="178" t="s">
        <v>517</v>
      </c>
      <c r="E599" s="175">
        <v>880</v>
      </c>
      <c r="F599" s="180">
        <v>233</v>
      </c>
      <c r="G599" s="180">
        <v>451</v>
      </c>
      <c r="H599" s="181">
        <v>196</v>
      </c>
      <c r="I599" s="175">
        <v>574</v>
      </c>
      <c r="J599" s="180">
        <v>232</v>
      </c>
      <c r="K599" s="180">
        <v>151</v>
      </c>
      <c r="L599" s="181">
        <v>191</v>
      </c>
      <c r="M599" s="175">
        <v>771</v>
      </c>
      <c r="N599" s="180">
        <v>227</v>
      </c>
      <c r="O599" s="180">
        <v>353</v>
      </c>
      <c r="P599" s="181">
        <v>191</v>
      </c>
    </row>
    <row r="600" spans="1:16" x14ac:dyDescent="0.3">
      <c r="A600" s="178" t="s">
        <v>107</v>
      </c>
      <c r="B600" s="179" t="s">
        <v>272</v>
      </c>
      <c r="C600" s="179" t="s">
        <v>1799</v>
      </c>
      <c r="D600" s="178" t="s">
        <v>318</v>
      </c>
      <c r="E600" s="175">
        <v>774</v>
      </c>
      <c r="F600" s="180">
        <v>304</v>
      </c>
      <c r="G600" s="180">
        <v>268</v>
      </c>
      <c r="H600" s="181">
        <v>202</v>
      </c>
      <c r="I600" s="175">
        <v>768</v>
      </c>
      <c r="J600" s="180">
        <v>296</v>
      </c>
      <c r="K600" s="180">
        <v>266</v>
      </c>
      <c r="L600" s="181">
        <v>206</v>
      </c>
      <c r="M600" s="175">
        <v>773</v>
      </c>
      <c r="N600" s="180">
        <v>314</v>
      </c>
      <c r="O600" s="180">
        <v>250</v>
      </c>
      <c r="P600" s="181">
        <v>209</v>
      </c>
    </row>
    <row r="601" spans="1:16" x14ac:dyDescent="0.3">
      <c r="A601" s="178" t="s">
        <v>819</v>
      </c>
      <c r="B601" s="179" t="s">
        <v>135</v>
      </c>
      <c r="C601" s="179" t="s">
        <v>1800</v>
      </c>
      <c r="D601" s="178" t="s">
        <v>444</v>
      </c>
      <c r="E601" s="175">
        <v>737</v>
      </c>
      <c r="F601" s="180">
        <v>207</v>
      </c>
      <c r="G601" s="180">
        <v>375</v>
      </c>
      <c r="H601" s="181">
        <v>155</v>
      </c>
      <c r="I601" s="175">
        <v>714</v>
      </c>
      <c r="J601" s="180">
        <v>205</v>
      </c>
      <c r="K601" s="180">
        <v>349</v>
      </c>
      <c r="L601" s="181">
        <v>160</v>
      </c>
      <c r="M601" s="175">
        <v>761</v>
      </c>
      <c r="N601" s="180">
        <v>207</v>
      </c>
      <c r="O601" s="180">
        <v>398</v>
      </c>
      <c r="P601" s="181">
        <v>156</v>
      </c>
    </row>
    <row r="602" spans="1:16" x14ac:dyDescent="0.3">
      <c r="A602" s="178" t="s">
        <v>819</v>
      </c>
      <c r="B602" s="179" t="s">
        <v>261</v>
      </c>
      <c r="C602" s="179" t="s">
        <v>1801</v>
      </c>
      <c r="D602" s="178" t="s">
        <v>300</v>
      </c>
      <c r="E602" s="175">
        <v>776</v>
      </c>
      <c r="F602" s="180">
        <v>160</v>
      </c>
      <c r="G602" s="180">
        <v>354</v>
      </c>
      <c r="H602" s="181">
        <v>262</v>
      </c>
      <c r="I602" s="175">
        <v>781</v>
      </c>
      <c r="J602" s="180">
        <v>170</v>
      </c>
      <c r="K602" s="180">
        <v>365</v>
      </c>
      <c r="L602" s="181">
        <v>246</v>
      </c>
      <c r="M602" s="175">
        <v>751</v>
      </c>
      <c r="N602" s="180">
        <v>161</v>
      </c>
      <c r="O602" s="180">
        <v>358</v>
      </c>
      <c r="P602" s="181">
        <v>232</v>
      </c>
    </row>
    <row r="603" spans="1:16" x14ac:dyDescent="0.3">
      <c r="A603" s="178" t="s">
        <v>474</v>
      </c>
      <c r="B603" s="179" t="s">
        <v>793</v>
      </c>
      <c r="C603" s="179" t="s">
        <v>1802</v>
      </c>
      <c r="D603" s="178" t="s">
        <v>810</v>
      </c>
      <c r="E603" s="175">
        <v>723</v>
      </c>
      <c r="F603" s="180">
        <v>255</v>
      </c>
      <c r="G603" s="180">
        <v>273</v>
      </c>
      <c r="H603" s="181">
        <v>195</v>
      </c>
      <c r="I603" s="175">
        <v>688</v>
      </c>
      <c r="J603" s="180">
        <v>253</v>
      </c>
      <c r="K603" s="180">
        <v>243</v>
      </c>
      <c r="L603" s="181">
        <v>192</v>
      </c>
      <c r="M603" s="175">
        <v>759</v>
      </c>
      <c r="N603" s="180">
        <v>330</v>
      </c>
      <c r="O603" s="180">
        <v>243</v>
      </c>
      <c r="P603" s="181">
        <v>186</v>
      </c>
    </row>
    <row r="604" spans="1:16" x14ac:dyDescent="0.3">
      <c r="A604" s="178" t="s">
        <v>474</v>
      </c>
      <c r="B604" s="179" t="s">
        <v>763</v>
      </c>
      <c r="C604" s="179" t="s">
        <v>1803</v>
      </c>
      <c r="D604" s="178" t="s">
        <v>765</v>
      </c>
      <c r="E604" s="175">
        <v>683</v>
      </c>
      <c r="F604" s="180">
        <v>231</v>
      </c>
      <c r="G604" s="180">
        <v>237</v>
      </c>
      <c r="H604" s="181">
        <v>215</v>
      </c>
      <c r="I604" s="175">
        <v>709</v>
      </c>
      <c r="J604" s="180">
        <v>272</v>
      </c>
      <c r="K604" s="180">
        <v>220</v>
      </c>
      <c r="L604" s="181">
        <v>217</v>
      </c>
      <c r="M604" s="175">
        <v>781</v>
      </c>
      <c r="N604" s="180">
        <v>313</v>
      </c>
      <c r="O604" s="180">
        <v>235</v>
      </c>
      <c r="P604" s="181">
        <v>233</v>
      </c>
    </row>
    <row r="605" spans="1:16" x14ac:dyDescent="0.3">
      <c r="A605" s="178" t="s">
        <v>308</v>
      </c>
      <c r="B605" s="179" t="s">
        <v>681</v>
      </c>
      <c r="C605" s="179" t="s">
        <v>1804</v>
      </c>
      <c r="D605" s="179" t="s">
        <v>703</v>
      </c>
      <c r="E605" s="175">
        <v>793</v>
      </c>
      <c r="F605" s="180">
        <v>462</v>
      </c>
      <c r="G605" s="180">
        <v>175</v>
      </c>
      <c r="H605" s="181">
        <v>156</v>
      </c>
      <c r="I605" s="175">
        <v>793</v>
      </c>
      <c r="J605" s="180">
        <v>457</v>
      </c>
      <c r="K605" s="180">
        <v>175</v>
      </c>
      <c r="L605" s="181">
        <v>161</v>
      </c>
      <c r="M605" s="175">
        <v>743</v>
      </c>
      <c r="N605" s="180">
        <v>433</v>
      </c>
      <c r="O605" s="180">
        <v>170</v>
      </c>
      <c r="P605" s="181">
        <v>140</v>
      </c>
    </row>
    <row r="606" spans="1:16" x14ac:dyDescent="0.3">
      <c r="A606" s="178" t="s">
        <v>924</v>
      </c>
      <c r="B606" s="179" t="s">
        <v>108</v>
      </c>
      <c r="C606" s="179" t="s">
        <v>1805</v>
      </c>
      <c r="D606" s="178" t="s">
        <v>126</v>
      </c>
      <c r="E606" s="175">
        <v>720</v>
      </c>
      <c r="F606" s="180">
        <v>148</v>
      </c>
      <c r="G606" s="180">
        <v>473</v>
      </c>
      <c r="H606" s="181">
        <v>99</v>
      </c>
      <c r="I606" s="175">
        <v>725</v>
      </c>
      <c r="J606" s="180">
        <v>148</v>
      </c>
      <c r="K606" s="180">
        <v>476</v>
      </c>
      <c r="L606" s="181">
        <v>101</v>
      </c>
      <c r="M606" s="175">
        <v>755</v>
      </c>
      <c r="N606" s="180">
        <v>154</v>
      </c>
      <c r="O606" s="180">
        <v>500</v>
      </c>
      <c r="P606" s="181">
        <v>101</v>
      </c>
    </row>
    <row r="607" spans="1:16" x14ac:dyDescent="0.3">
      <c r="A607" s="178" t="s">
        <v>308</v>
      </c>
      <c r="B607" s="179" t="s">
        <v>181</v>
      </c>
      <c r="C607" s="179" t="s">
        <v>1806</v>
      </c>
      <c r="D607" s="178" t="s">
        <v>824</v>
      </c>
      <c r="E607" s="175">
        <v>721</v>
      </c>
      <c r="F607" s="180">
        <v>356</v>
      </c>
      <c r="G607" s="180">
        <v>179</v>
      </c>
      <c r="H607" s="181">
        <v>186</v>
      </c>
      <c r="I607" s="175">
        <v>737</v>
      </c>
      <c r="J607" s="180">
        <v>359</v>
      </c>
      <c r="K607" s="180">
        <v>187</v>
      </c>
      <c r="L607" s="181">
        <v>191</v>
      </c>
      <c r="M607" s="175">
        <v>742</v>
      </c>
      <c r="N607" s="180">
        <v>359</v>
      </c>
      <c r="O607" s="180">
        <v>204</v>
      </c>
      <c r="P607" s="181">
        <v>179</v>
      </c>
    </row>
    <row r="608" spans="1:16" x14ac:dyDescent="0.3">
      <c r="A608" s="178" t="s">
        <v>924</v>
      </c>
      <c r="B608" s="179" t="s">
        <v>309</v>
      </c>
      <c r="C608" s="179" t="s">
        <v>1807</v>
      </c>
      <c r="D608" s="178" t="s">
        <v>377</v>
      </c>
      <c r="E608" s="175">
        <v>630</v>
      </c>
      <c r="F608" s="180">
        <v>306</v>
      </c>
      <c r="G608" s="180">
        <v>222</v>
      </c>
      <c r="H608" s="181">
        <v>102</v>
      </c>
      <c r="I608" s="175">
        <v>702</v>
      </c>
      <c r="J608" s="180">
        <v>341</v>
      </c>
      <c r="K608" s="180">
        <v>232</v>
      </c>
      <c r="L608" s="181">
        <v>129</v>
      </c>
      <c r="M608" s="175">
        <v>761</v>
      </c>
      <c r="N608" s="180">
        <v>338</v>
      </c>
      <c r="O608" s="180">
        <v>283</v>
      </c>
      <c r="P608" s="181">
        <v>140</v>
      </c>
    </row>
    <row r="609" spans="1:16" x14ac:dyDescent="0.3">
      <c r="A609" s="178" t="s">
        <v>512</v>
      </c>
      <c r="B609" s="179" t="s">
        <v>309</v>
      </c>
      <c r="C609" s="179" t="s">
        <v>1808</v>
      </c>
      <c r="D609" s="178" t="s">
        <v>170</v>
      </c>
      <c r="E609" s="175">
        <v>709</v>
      </c>
      <c r="F609" s="180">
        <v>281</v>
      </c>
      <c r="G609" s="180">
        <v>169</v>
      </c>
      <c r="H609" s="181">
        <v>259</v>
      </c>
      <c r="I609" s="175">
        <v>733</v>
      </c>
      <c r="J609" s="180">
        <v>277</v>
      </c>
      <c r="K609" s="180">
        <v>198</v>
      </c>
      <c r="L609" s="181">
        <v>258</v>
      </c>
      <c r="M609" s="175">
        <v>755</v>
      </c>
      <c r="N609" s="180">
        <v>277</v>
      </c>
      <c r="O609" s="180">
        <v>215</v>
      </c>
      <c r="P609" s="181">
        <v>263</v>
      </c>
    </row>
    <row r="610" spans="1:16" x14ac:dyDescent="0.3">
      <c r="A610" s="178" t="s">
        <v>938</v>
      </c>
      <c r="B610" s="179" t="s">
        <v>108</v>
      </c>
      <c r="C610" s="179" t="s">
        <v>1809</v>
      </c>
      <c r="D610" s="178" t="s">
        <v>142</v>
      </c>
      <c r="E610" s="175">
        <v>763</v>
      </c>
      <c r="F610" s="180">
        <v>295</v>
      </c>
      <c r="G610" s="180">
        <v>236</v>
      </c>
      <c r="H610" s="181">
        <v>232</v>
      </c>
      <c r="I610" s="175">
        <v>745</v>
      </c>
      <c r="J610" s="180">
        <v>305</v>
      </c>
      <c r="K610" s="180">
        <v>201</v>
      </c>
      <c r="L610" s="181">
        <v>239</v>
      </c>
      <c r="M610" s="175">
        <v>743</v>
      </c>
      <c r="N610" s="180">
        <v>306</v>
      </c>
      <c r="O610" s="180">
        <v>194</v>
      </c>
      <c r="P610" s="181">
        <v>243</v>
      </c>
    </row>
    <row r="611" spans="1:16" x14ac:dyDescent="0.3">
      <c r="A611" s="178" t="s">
        <v>539</v>
      </c>
      <c r="B611" s="179" t="s">
        <v>309</v>
      </c>
      <c r="C611" s="179" t="s">
        <v>1810</v>
      </c>
      <c r="D611" s="178" t="s">
        <v>331</v>
      </c>
      <c r="E611" s="175">
        <v>796</v>
      </c>
      <c r="F611" s="180">
        <v>362</v>
      </c>
      <c r="G611" s="180">
        <v>234</v>
      </c>
      <c r="H611" s="181">
        <v>200</v>
      </c>
      <c r="I611" s="175">
        <v>732</v>
      </c>
      <c r="J611" s="180">
        <v>362</v>
      </c>
      <c r="K611" s="180">
        <v>152</v>
      </c>
      <c r="L611" s="181">
        <v>218</v>
      </c>
      <c r="M611" s="175">
        <v>724</v>
      </c>
      <c r="N611" s="180">
        <v>355</v>
      </c>
      <c r="O611" s="180">
        <v>164</v>
      </c>
      <c r="P611" s="181">
        <v>205</v>
      </c>
    </row>
    <row r="612" spans="1:16" x14ac:dyDescent="0.3">
      <c r="A612" s="178" t="s">
        <v>680</v>
      </c>
      <c r="B612" s="179" t="s">
        <v>506</v>
      </c>
      <c r="C612" s="179" t="s">
        <v>1811</v>
      </c>
      <c r="D612" s="178" t="s">
        <v>1025</v>
      </c>
      <c r="E612" s="175">
        <v>728</v>
      </c>
      <c r="F612" s="180">
        <v>176</v>
      </c>
      <c r="G612" s="180">
        <v>486</v>
      </c>
      <c r="H612" s="181">
        <v>66</v>
      </c>
      <c r="I612" s="175">
        <v>696</v>
      </c>
      <c r="J612" s="180">
        <v>172</v>
      </c>
      <c r="K612" s="180">
        <v>459</v>
      </c>
      <c r="L612" s="181">
        <v>65</v>
      </c>
      <c r="M612" s="175">
        <v>742</v>
      </c>
      <c r="N612" s="180">
        <v>220</v>
      </c>
      <c r="O612" s="180">
        <v>449</v>
      </c>
      <c r="P612" s="181">
        <v>73</v>
      </c>
    </row>
    <row r="613" spans="1:16" x14ac:dyDescent="0.3">
      <c r="A613" s="178" t="s">
        <v>260</v>
      </c>
      <c r="B613" s="179" t="s">
        <v>506</v>
      </c>
      <c r="C613" s="179" t="s">
        <v>1812</v>
      </c>
      <c r="D613" s="178" t="s">
        <v>1034</v>
      </c>
      <c r="E613" s="175">
        <v>676</v>
      </c>
      <c r="F613" s="180">
        <v>215</v>
      </c>
      <c r="G613" s="180">
        <v>359</v>
      </c>
      <c r="H613" s="181">
        <v>102</v>
      </c>
      <c r="I613" s="175">
        <v>692</v>
      </c>
      <c r="J613" s="180">
        <v>212</v>
      </c>
      <c r="K613" s="180">
        <v>378</v>
      </c>
      <c r="L613" s="181">
        <v>102</v>
      </c>
      <c r="M613" s="175">
        <v>730</v>
      </c>
      <c r="N613" s="180">
        <v>285</v>
      </c>
      <c r="O613" s="180">
        <v>338</v>
      </c>
      <c r="P613" s="181">
        <v>107</v>
      </c>
    </row>
    <row r="614" spans="1:16" x14ac:dyDescent="0.3">
      <c r="A614" s="178" t="s">
        <v>568</v>
      </c>
      <c r="B614" s="179" t="s">
        <v>135</v>
      </c>
      <c r="C614" s="179" t="s">
        <v>1813</v>
      </c>
      <c r="D614" s="178" t="s">
        <v>454</v>
      </c>
      <c r="E614" s="175">
        <v>645</v>
      </c>
      <c r="F614" s="180">
        <v>193</v>
      </c>
      <c r="G614" s="180">
        <v>332</v>
      </c>
      <c r="H614" s="181">
        <v>120</v>
      </c>
      <c r="I614" s="175">
        <v>667</v>
      </c>
      <c r="J614" s="180">
        <v>206</v>
      </c>
      <c r="K614" s="180">
        <v>334</v>
      </c>
      <c r="L614" s="181">
        <v>127</v>
      </c>
      <c r="M614" s="175">
        <v>726</v>
      </c>
      <c r="N614" s="180">
        <v>259</v>
      </c>
      <c r="O614" s="180">
        <v>338</v>
      </c>
      <c r="P614" s="181">
        <v>129</v>
      </c>
    </row>
    <row r="615" spans="1:16" x14ac:dyDescent="0.3">
      <c r="A615" s="178" t="s">
        <v>308</v>
      </c>
      <c r="B615" s="179" t="s">
        <v>235</v>
      </c>
      <c r="C615" s="179" t="s">
        <v>1814</v>
      </c>
      <c r="D615" s="178" t="s">
        <v>238</v>
      </c>
      <c r="E615" s="175">
        <v>724</v>
      </c>
      <c r="F615" s="180">
        <v>148</v>
      </c>
      <c r="G615" s="180">
        <v>436</v>
      </c>
      <c r="H615" s="181">
        <v>140</v>
      </c>
      <c r="I615" s="175">
        <v>725</v>
      </c>
      <c r="J615" s="180">
        <v>150</v>
      </c>
      <c r="K615" s="180">
        <v>444</v>
      </c>
      <c r="L615" s="181">
        <v>131</v>
      </c>
      <c r="M615" s="175">
        <v>725</v>
      </c>
      <c r="N615" s="180">
        <v>171</v>
      </c>
      <c r="O615" s="180">
        <v>422</v>
      </c>
      <c r="P615" s="181">
        <v>132</v>
      </c>
    </row>
    <row r="616" spans="1:16" x14ac:dyDescent="0.3">
      <c r="A616" s="178" t="s">
        <v>260</v>
      </c>
      <c r="B616" s="179" t="s">
        <v>108</v>
      </c>
      <c r="C616" s="179" t="s">
        <v>1815</v>
      </c>
      <c r="D616" s="178" t="s">
        <v>194</v>
      </c>
      <c r="E616" s="175">
        <v>598</v>
      </c>
      <c r="F616" s="180">
        <v>196</v>
      </c>
      <c r="G616" s="180">
        <v>233</v>
      </c>
      <c r="H616" s="181">
        <v>169</v>
      </c>
      <c r="I616" s="175">
        <v>669</v>
      </c>
      <c r="J616" s="180">
        <v>202</v>
      </c>
      <c r="K616" s="180">
        <v>310</v>
      </c>
      <c r="L616" s="181">
        <v>157</v>
      </c>
      <c r="M616" s="175">
        <v>732</v>
      </c>
      <c r="N616" s="180">
        <v>246</v>
      </c>
      <c r="O616" s="180">
        <v>318</v>
      </c>
      <c r="P616" s="181">
        <v>168</v>
      </c>
    </row>
    <row r="617" spans="1:16" x14ac:dyDescent="0.3">
      <c r="A617" s="178" t="s">
        <v>819</v>
      </c>
      <c r="B617" s="179" t="s">
        <v>135</v>
      </c>
      <c r="C617" s="179" t="s">
        <v>1816</v>
      </c>
      <c r="D617" s="178" t="s">
        <v>434</v>
      </c>
      <c r="E617" s="175">
        <v>718</v>
      </c>
      <c r="F617" s="180">
        <v>172</v>
      </c>
      <c r="G617" s="180">
        <v>301</v>
      </c>
      <c r="H617" s="181">
        <v>245</v>
      </c>
      <c r="I617" s="175">
        <v>703</v>
      </c>
      <c r="J617" s="180">
        <v>172</v>
      </c>
      <c r="K617" s="180">
        <v>284</v>
      </c>
      <c r="L617" s="181">
        <v>247</v>
      </c>
      <c r="M617" s="175">
        <v>716</v>
      </c>
      <c r="N617" s="180">
        <v>173</v>
      </c>
      <c r="O617" s="180">
        <v>300</v>
      </c>
      <c r="P617" s="181">
        <v>243</v>
      </c>
    </row>
    <row r="618" spans="1:16" x14ac:dyDescent="0.3">
      <c r="A618" s="178" t="s">
        <v>308</v>
      </c>
      <c r="B618" s="179" t="s">
        <v>309</v>
      </c>
      <c r="C618" s="179" t="s">
        <v>1817</v>
      </c>
      <c r="D618" s="178" t="s">
        <v>406</v>
      </c>
      <c r="E618" s="175">
        <v>751</v>
      </c>
      <c r="F618" s="180">
        <v>192</v>
      </c>
      <c r="G618" s="180">
        <v>315</v>
      </c>
      <c r="H618" s="181">
        <v>244</v>
      </c>
      <c r="I618" s="175">
        <v>743</v>
      </c>
      <c r="J618" s="180">
        <v>185</v>
      </c>
      <c r="K618" s="180">
        <v>309</v>
      </c>
      <c r="L618" s="181">
        <v>249</v>
      </c>
      <c r="M618" s="175">
        <v>720</v>
      </c>
      <c r="N618" s="180">
        <v>184</v>
      </c>
      <c r="O618" s="180">
        <v>287</v>
      </c>
      <c r="P618" s="181">
        <v>249</v>
      </c>
    </row>
    <row r="619" spans="1:16" x14ac:dyDescent="0.3">
      <c r="A619" s="178" t="s">
        <v>680</v>
      </c>
      <c r="B619" s="179" t="s">
        <v>108</v>
      </c>
      <c r="C619" s="179" t="s">
        <v>1818</v>
      </c>
      <c r="D619" s="178" t="s">
        <v>220</v>
      </c>
      <c r="E619" s="175">
        <v>750</v>
      </c>
      <c r="F619" s="180">
        <v>283</v>
      </c>
      <c r="G619" s="180">
        <v>296</v>
      </c>
      <c r="H619" s="181">
        <v>171</v>
      </c>
      <c r="I619" s="175">
        <v>719</v>
      </c>
      <c r="J619" s="180">
        <v>282</v>
      </c>
      <c r="K619" s="180">
        <v>275</v>
      </c>
      <c r="L619" s="181">
        <v>162</v>
      </c>
      <c r="M619" s="175">
        <v>713</v>
      </c>
      <c r="N619" s="180">
        <v>286</v>
      </c>
      <c r="O619" s="180">
        <v>272</v>
      </c>
      <c r="P619" s="181">
        <v>155</v>
      </c>
    </row>
    <row r="620" spans="1:16" x14ac:dyDescent="0.3">
      <c r="A620" s="178" t="s">
        <v>1149</v>
      </c>
      <c r="B620" s="179" t="s">
        <v>108</v>
      </c>
      <c r="C620" s="179" t="s">
        <v>1819</v>
      </c>
      <c r="D620" s="178" t="s">
        <v>201</v>
      </c>
      <c r="E620" s="175">
        <v>605</v>
      </c>
      <c r="F620" s="180">
        <v>260</v>
      </c>
      <c r="G620" s="180">
        <v>293</v>
      </c>
      <c r="H620" s="181">
        <v>52</v>
      </c>
      <c r="I620" s="175">
        <v>607</v>
      </c>
      <c r="J620" s="180">
        <v>255</v>
      </c>
      <c r="K620" s="180">
        <v>304</v>
      </c>
      <c r="L620" s="181">
        <v>48</v>
      </c>
      <c r="M620" s="175">
        <v>727</v>
      </c>
      <c r="N620" s="180">
        <v>360</v>
      </c>
      <c r="O620" s="180">
        <v>311</v>
      </c>
      <c r="P620" s="181">
        <v>56</v>
      </c>
    </row>
    <row r="621" spans="1:16" x14ac:dyDescent="0.3">
      <c r="A621" s="178" t="s">
        <v>792</v>
      </c>
      <c r="B621" s="179" t="s">
        <v>475</v>
      </c>
      <c r="C621" s="179" t="s">
        <v>1820</v>
      </c>
      <c r="D621" s="178" t="s">
        <v>505</v>
      </c>
      <c r="E621" s="175">
        <v>648</v>
      </c>
      <c r="F621" s="180">
        <v>134</v>
      </c>
      <c r="G621" s="180">
        <v>444</v>
      </c>
      <c r="H621" s="181">
        <v>70</v>
      </c>
      <c r="I621" s="175">
        <v>662</v>
      </c>
      <c r="J621" s="180">
        <v>137</v>
      </c>
      <c r="K621" s="180">
        <v>460</v>
      </c>
      <c r="L621" s="181">
        <v>65</v>
      </c>
      <c r="M621" s="175">
        <v>708</v>
      </c>
      <c r="N621" s="180">
        <v>173</v>
      </c>
      <c r="O621" s="180">
        <v>479</v>
      </c>
      <c r="P621" s="181">
        <v>56</v>
      </c>
    </row>
    <row r="622" spans="1:16" x14ac:dyDescent="0.3">
      <c r="A622" s="178" t="s">
        <v>568</v>
      </c>
      <c r="B622" s="179" t="s">
        <v>939</v>
      </c>
      <c r="C622" s="179" t="s">
        <v>1821</v>
      </c>
      <c r="D622" s="178" t="s">
        <v>983</v>
      </c>
      <c r="E622" s="175">
        <v>715</v>
      </c>
      <c r="F622" s="180">
        <v>254</v>
      </c>
      <c r="G622" s="180">
        <v>167</v>
      </c>
      <c r="H622" s="181">
        <v>294</v>
      </c>
      <c r="I622" s="175">
        <v>674</v>
      </c>
      <c r="J622" s="180">
        <v>251</v>
      </c>
      <c r="K622" s="180">
        <v>137</v>
      </c>
      <c r="L622" s="181">
        <v>286</v>
      </c>
      <c r="M622" s="175">
        <v>715</v>
      </c>
      <c r="N622" s="180">
        <v>294</v>
      </c>
      <c r="O622" s="180">
        <v>135</v>
      </c>
      <c r="P622" s="181">
        <v>286</v>
      </c>
    </row>
    <row r="623" spans="1:16" x14ac:dyDescent="0.3">
      <c r="A623" s="178" t="s">
        <v>429</v>
      </c>
      <c r="B623" s="179" t="s">
        <v>261</v>
      </c>
      <c r="C623" s="179" t="s">
        <v>1822</v>
      </c>
      <c r="D623" s="178" t="s">
        <v>292</v>
      </c>
      <c r="E623" s="175">
        <v>836</v>
      </c>
      <c r="F623" s="180">
        <v>386</v>
      </c>
      <c r="G623" s="180">
        <v>136</v>
      </c>
      <c r="H623" s="181">
        <v>314</v>
      </c>
      <c r="I623" s="175">
        <v>745</v>
      </c>
      <c r="J623" s="180">
        <v>385</v>
      </c>
      <c r="K623" s="180">
        <v>167</v>
      </c>
      <c r="L623" s="181">
        <v>193</v>
      </c>
      <c r="M623" s="175">
        <v>725</v>
      </c>
      <c r="N623" s="180">
        <v>382</v>
      </c>
      <c r="O623" s="180">
        <v>140</v>
      </c>
      <c r="P623" s="181">
        <v>203</v>
      </c>
    </row>
    <row r="624" spans="1:16" x14ac:dyDescent="0.3">
      <c r="A624" s="178" t="s">
        <v>873</v>
      </c>
      <c r="B624" s="179" t="s">
        <v>309</v>
      </c>
      <c r="C624" s="179" t="s">
        <v>1823</v>
      </c>
      <c r="D624" s="178" t="s">
        <v>364</v>
      </c>
      <c r="E624" s="175">
        <v>692</v>
      </c>
      <c r="F624" s="180">
        <v>135</v>
      </c>
      <c r="G624" s="180">
        <v>476</v>
      </c>
      <c r="H624" s="181">
        <v>81</v>
      </c>
      <c r="I624" s="175">
        <v>825</v>
      </c>
      <c r="J624" s="180">
        <v>132</v>
      </c>
      <c r="K624" s="180">
        <v>609</v>
      </c>
      <c r="L624" s="181">
        <v>84</v>
      </c>
      <c r="M624" s="175">
        <v>703</v>
      </c>
      <c r="N624" s="180">
        <v>130</v>
      </c>
      <c r="O624" s="180">
        <v>496</v>
      </c>
      <c r="P624" s="181">
        <v>77</v>
      </c>
    </row>
    <row r="625" spans="1:16" x14ac:dyDescent="0.3">
      <c r="A625" s="178" t="s">
        <v>568</v>
      </c>
      <c r="B625" s="179" t="s">
        <v>181</v>
      </c>
      <c r="C625" s="179" t="s">
        <v>1824</v>
      </c>
      <c r="D625" s="178" t="s">
        <v>272</v>
      </c>
      <c r="E625" s="175">
        <v>658</v>
      </c>
      <c r="F625" s="180">
        <v>309</v>
      </c>
      <c r="G625" s="180">
        <v>202</v>
      </c>
      <c r="H625" s="181">
        <v>147</v>
      </c>
      <c r="I625" s="175">
        <v>743</v>
      </c>
      <c r="J625" s="180">
        <v>309</v>
      </c>
      <c r="K625" s="180">
        <v>281</v>
      </c>
      <c r="L625" s="181">
        <v>153</v>
      </c>
      <c r="M625" s="175">
        <v>705</v>
      </c>
      <c r="N625" s="180">
        <v>311</v>
      </c>
      <c r="O625" s="180">
        <v>245</v>
      </c>
      <c r="P625" s="181">
        <v>149</v>
      </c>
    </row>
    <row r="626" spans="1:16" x14ac:dyDescent="0.3">
      <c r="A626" s="178" t="s">
        <v>429</v>
      </c>
      <c r="B626" s="179" t="s">
        <v>1150</v>
      </c>
      <c r="C626" s="179" t="s">
        <v>1825</v>
      </c>
      <c r="D626" s="178" t="s">
        <v>826</v>
      </c>
      <c r="E626" s="175">
        <v>411</v>
      </c>
      <c r="F626" s="180">
        <v>123</v>
      </c>
      <c r="G626" s="180">
        <v>149</v>
      </c>
      <c r="H626" s="181">
        <v>139</v>
      </c>
      <c r="I626" s="175">
        <v>411</v>
      </c>
      <c r="J626" s="180">
        <v>126</v>
      </c>
      <c r="K626" s="180">
        <v>146</v>
      </c>
      <c r="L626" s="181">
        <v>139</v>
      </c>
      <c r="M626" s="175">
        <v>711</v>
      </c>
      <c r="N626" s="180">
        <v>324</v>
      </c>
      <c r="O626" s="180">
        <v>245</v>
      </c>
      <c r="P626" s="181">
        <v>142</v>
      </c>
    </row>
    <row r="627" spans="1:16" x14ac:dyDescent="0.3">
      <c r="A627" s="178" t="s">
        <v>1149</v>
      </c>
      <c r="B627" s="179" t="s">
        <v>1039</v>
      </c>
      <c r="C627" s="179" t="s">
        <v>1826</v>
      </c>
      <c r="D627" s="178" t="s">
        <v>1062</v>
      </c>
      <c r="E627" s="175">
        <v>729</v>
      </c>
      <c r="F627" s="180">
        <v>389</v>
      </c>
      <c r="G627" s="180">
        <v>137</v>
      </c>
      <c r="H627" s="181">
        <v>203</v>
      </c>
      <c r="I627" s="175">
        <v>719</v>
      </c>
      <c r="J627" s="180">
        <v>396</v>
      </c>
      <c r="K627" s="180">
        <v>115</v>
      </c>
      <c r="L627" s="181">
        <v>208</v>
      </c>
      <c r="M627" s="175">
        <v>708</v>
      </c>
      <c r="N627" s="180">
        <v>389</v>
      </c>
      <c r="O627" s="180">
        <v>110</v>
      </c>
      <c r="P627" s="181">
        <v>209</v>
      </c>
    </row>
    <row r="628" spans="1:16" x14ac:dyDescent="0.3">
      <c r="A628" s="178" t="s">
        <v>1187</v>
      </c>
      <c r="B628" s="179" t="s">
        <v>309</v>
      </c>
      <c r="C628" s="179" t="s">
        <v>1827</v>
      </c>
      <c r="D628" s="178" t="s">
        <v>313</v>
      </c>
      <c r="E628" s="175">
        <v>688</v>
      </c>
      <c r="F628" s="180">
        <v>367</v>
      </c>
      <c r="G628" s="180">
        <v>114</v>
      </c>
      <c r="H628" s="181">
        <v>207</v>
      </c>
      <c r="I628" s="175">
        <v>692</v>
      </c>
      <c r="J628" s="180">
        <v>363</v>
      </c>
      <c r="K628" s="180">
        <v>115</v>
      </c>
      <c r="L628" s="181">
        <v>214</v>
      </c>
      <c r="M628" s="175">
        <v>701</v>
      </c>
      <c r="N628" s="180">
        <v>358</v>
      </c>
      <c r="O628" s="180">
        <v>132</v>
      </c>
      <c r="P628" s="181">
        <v>211</v>
      </c>
    </row>
    <row r="629" spans="1:16" x14ac:dyDescent="0.3">
      <c r="A629" s="178" t="s">
        <v>308</v>
      </c>
      <c r="B629" s="179" t="s">
        <v>309</v>
      </c>
      <c r="C629" s="179" t="s">
        <v>1828</v>
      </c>
      <c r="D629" s="178" t="s">
        <v>384</v>
      </c>
      <c r="E629" s="175">
        <v>707</v>
      </c>
      <c r="F629" s="180">
        <v>288</v>
      </c>
      <c r="G629" s="180">
        <v>38</v>
      </c>
      <c r="H629" s="181">
        <v>381</v>
      </c>
      <c r="I629" s="175">
        <v>711</v>
      </c>
      <c r="J629" s="180">
        <v>291</v>
      </c>
      <c r="K629" s="180">
        <v>47</v>
      </c>
      <c r="L629" s="181">
        <v>373</v>
      </c>
      <c r="M629" s="175">
        <v>706</v>
      </c>
      <c r="N629" s="180">
        <v>279</v>
      </c>
      <c r="O629" s="180">
        <v>52</v>
      </c>
      <c r="P629" s="181">
        <v>375</v>
      </c>
    </row>
    <row r="630" spans="1:16" x14ac:dyDescent="0.3">
      <c r="A630" s="178" t="s">
        <v>568</v>
      </c>
      <c r="B630" s="179" t="s">
        <v>181</v>
      </c>
      <c r="C630" s="179" t="s">
        <v>1829</v>
      </c>
      <c r="D630" s="178" t="s">
        <v>484</v>
      </c>
      <c r="E630" s="175">
        <v>714</v>
      </c>
      <c r="F630" s="180">
        <v>494</v>
      </c>
      <c r="G630" s="180">
        <v>108</v>
      </c>
      <c r="H630" s="181">
        <v>112</v>
      </c>
      <c r="I630" s="175">
        <v>685</v>
      </c>
      <c r="J630" s="180">
        <v>490</v>
      </c>
      <c r="K630" s="180">
        <v>82</v>
      </c>
      <c r="L630" s="181">
        <v>113</v>
      </c>
      <c r="M630" s="175">
        <v>705</v>
      </c>
      <c r="N630" s="180">
        <v>486</v>
      </c>
      <c r="O630" s="180">
        <v>102</v>
      </c>
      <c r="P630" s="181">
        <v>117</v>
      </c>
    </row>
    <row r="631" spans="1:16" x14ac:dyDescent="0.3">
      <c r="A631" s="178" t="s">
        <v>568</v>
      </c>
      <c r="B631" s="179" t="s">
        <v>475</v>
      </c>
      <c r="C631" s="179" t="s">
        <v>1830</v>
      </c>
      <c r="D631" s="178" t="s">
        <v>123</v>
      </c>
      <c r="E631" s="175">
        <v>685</v>
      </c>
      <c r="F631" s="180">
        <v>414</v>
      </c>
      <c r="G631" s="180">
        <v>109</v>
      </c>
      <c r="H631" s="181">
        <v>162</v>
      </c>
      <c r="I631" s="175">
        <v>691</v>
      </c>
      <c r="J631" s="180">
        <v>442</v>
      </c>
      <c r="K631" s="180">
        <v>93</v>
      </c>
      <c r="L631" s="181">
        <v>156</v>
      </c>
      <c r="M631" s="175">
        <v>695</v>
      </c>
      <c r="N631" s="180">
        <v>445</v>
      </c>
      <c r="O631" s="180">
        <v>100</v>
      </c>
      <c r="P631" s="181">
        <v>150</v>
      </c>
    </row>
    <row r="632" spans="1:16" x14ac:dyDescent="0.3">
      <c r="A632" s="178" t="s">
        <v>260</v>
      </c>
      <c r="B632" s="179" t="s">
        <v>506</v>
      </c>
      <c r="C632" s="179" t="s">
        <v>1831</v>
      </c>
      <c r="D632" s="178" t="s">
        <v>1022</v>
      </c>
      <c r="E632" s="175">
        <v>619</v>
      </c>
      <c r="F632" s="180">
        <v>217</v>
      </c>
      <c r="G632" s="180">
        <v>240</v>
      </c>
      <c r="H632" s="181">
        <v>162</v>
      </c>
      <c r="I632" s="175">
        <v>664</v>
      </c>
      <c r="J632" s="180">
        <v>217</v>
      </c>
      <c r="K632" s="180">
        <v>268</v>
      </c>
      <c r="L632" s="181">
        <v>179</v>
      </c>
      <c r="M632" s="175">
        <v>690</v>
      </c>
      <c r="N632" s="180">
        <v>217</v>
      </c>
      <c r="O632" s="180">
        <v>303</v>
      </c>
      <c r="P632" s="181">
        <v>170</v>
      </c>
    </row>
    <row r="633" spans="1:16" x14ac:dyDescent="0.3">
      <c r="A633" s="178" t="s">
        <v>474</v>
      </c>
      <c r="B633" s="179" t="s">
        <v>1039</v>
      </c>
      <c r="C633" s="179" t="s">
        <v>1832</v>
      </c>
      <c r="D633" s="178" t="s">
        <v>1052</v>
      </c>
      <c r="E633" s="175">
        <v>596</v>
      </c>
      <c r="F633" s="180">
        <v>136</v>
      </c>
      <c r="G633" s="180">
        <v>263</v>
      </c>
      <c r="H633" s="181">
        <v>197</v>
      </c>
      <c r="I633" s="175">
        <v>612</v>
      </c>
      <c r="J633" s="180">
        <v>140</v>
      </c>
      <c r="K633" s="180">
        <v>269</v>
      </c>
      <c r="L633" s="181">
        <v>203</v>
      </c>
      <c r="M633" s="175">
        <v>689</v>
      </c>
      <c r="N633" s="180">
        <v>220</v>
      </c>
      <c r="O633" s="180">
        <v>273</v>
      </c>
      <c r="P633" s="181">
        <v>196</v>
      </c>
    </row>
    <row r="634" spans="1:16" x14ac:dyDescent="0.3">
      <c r="A634" s="178" t="s">
        <v>568</v>
      </c>
      <c r="B634" s="179" t="s">
        <v>939</v>
      </c>
      <c r="C634" s="179" t="s">
        <v>1833</v>
      </c>
      <c r="D634" s="178" t="s">
        <v>994</v>
      </c>
      <c r="E634" s="175">
        <v>648</v>
      </c>
      <c r="F634" s="180">
        <v>332</v>
      </c>
      <c r="G634" s="180">
        <v>176</v>
      </c>
      <c r="H634" s="181">
        <v>140</v>
      </c>
      <c r="I634" s="175">
        <v>630</v>
      </c>
      <c r="J634" s="180">
        <v>342</v>
      </c>
      <c r="K634" s="180">
        <v>159</v>
      </c>
      <c r="L634" s="181">
        <v>129</v>
      </c>
      <c r="M634" s="175">
        <v>707</v>
      </c>
      <c r="N634" s="180">
        <v>360</v>
      </c>
      <c r="O634" s="180">
        <v>207</v>
      </c>
      <c r="P634" s="181">
        <v>140</v>
      </c>
    </row>
    <row r="635" spans="1:16" x14ac:dyDescent="0.3">
      <c r="A635" s="178" t="s">
        <v>747</v>
      </c>
      <c r="B635" s="179" t="s">
        <v>569</v>
      </c>
      <c r="C635" s="179" t="s">
        <v>1834</v>
      </c>
      <c r="D635" s="178" t="s">
        <v>596</v>
      </c>
      <c r="E635" s="175">
        <v>620</v>
      </c>
      <c r="F635" s="180">
        <v>126</v>
      </c>
      <c r="G635" s="180">
        <v>367</v>
      </c>
      <c r="H635" s="181">
        <v>127</v>
      </c>
      <c r="I635" s="175">
        <v>591</v>
      </c>
      <c r="J635" s="180">
        <v>125</v>
      </c>
      <c r="K635" s="180">
        <v>345</v>
      </c>
      <c r="L635" s="181">
        <v>121</v>
      </c>
      <c r="M635" s="175">
        <v>687</v>
      </c>
      <c r="N635" s="180">
        <v>249</v>
      </c>
      <c r="O635" s="180">
        <v>325</v>
      </c>
      <c r="P635" s="181">
        <v>113</v>
      </c>
    </row>
    <row r="636" spans="1:16" x14ac:dyDescent="0.3">
      <c r="A636" s="178" t="s">
        <v>429</v>
      </c>
      <c r="B636" s="179" t="s">
        <v>108</v>
      </c>
      <c r="C636" s="179" t="s">
        <v>1835</v>
      </c>
      <c r="D636" s="178" t="s">
        <v>187</v>
      </c>
      <c r="E636" s="175">
        <v>703</v>
      </c>
      <c r="F636" s="180">
        <v>421</v>
      </c>
      <c r="G636" s="180">
        <v>98</v>
      </c>
      <c r="H636" s="181">
        <v>184</v>
      </c>
      <c r="I636" s="175">
        <v>705</v>
      </c>
      <c r="J636" s="180">
        <v>420</v>
      </c>
      <c r="K636" s="180">
        <v>95</v>
      </c>
      <c r="L636" s="181">
        <v>190</v>
      </c>
      <c r="M636" s="175">
        <v>693</v>
      </c>
      <c r="N636" s="180">
        <v>420</v>
      </c>
      <c r="O636" s="180">
        <v>84</v>
      </c>
      <c r="P636" s="181">
        <v>189</v>
      </c>
    </row>
    <row r="637" spans="1:16" x14ac:dyDescent="0.3">
      <c r="A637" s="178" t="s">
        <v>819</v>
      </c>
      <c r="B637" s="179" t="s">
        <v>681</v>
      </c>
      <c r="C637" s="179" t="s">
        <v>1836</v>
      </c>
      <c r="D637" s="178" t="s">
        <v>694</v>
      </c>
      <c r="E637" s="175">
        <v>705</v>
      </c>
      <c r="F637" s="180">
        <v>313</v>
      </c>
      <c r="G637" s="180">
        <v>292</v>
      </c>
      <c r="H637" s="181">
        <v>100</v>
      </c>
      <c r="I637" s="175">
        <v>767</v>
      </c>
      <c r="J637" s="180">
        <v>313</v>
      </c>
      <c r="K637" s="180">
        <v>351</v>
      </c>
      <c r="L637" s="181">
        <v>103</v>
      </c>
      <c r="M637" s="175">
        <v>705</v>
      </c>
      <c r="N637" s="180">
        <v>316</v>
      </c>
      <c r="O637" s="180">
        <v>274</v>
      </c>
      <c r="P637" s="181">
        <v>115</v>
      </c>
    </row>
    <row r="638" spans="1:16" x14ac:dyDescent="0.3">
      <c r="A638" s="178" t="s">
        <v>474</v>
      </c>
      <c r="B638" s="179" t="s">
        <v>181</v>
      </c>
      <c r="C638" s="179" t="s">
        <v>1837</v>
      </c>
      <c r="D638" s="178" t="s">
        <v>296</v>
      </c>
      <c r="E638" s="175">
        <v>661</v>
      </c>
      <c r="F638" s="180">
        <v>233</v>
      </c>
      <c r="G638" s="180">
        <v>304</v>
      </c>
      <c r="H638" s="181">
        <v>124</v>
      </c>
      <c r="I638" s="175">
        <v>682</v>
      </c>
      <c r="J638" s="180">
        <v>232</v>
      </c>
      <c r="K638" s="180">
        <v>333</v>
      </c>
      <c r="L638" s="181">
        <v>117</v>
      </c>
      <c r="M638" s="175">
        <v>688</v>
      </c>
      <c r="N638" s="180">
        <v>233</v>
      </c>
      <c r="O638" s="180">
        <v>342</v>
      </c>
      <c r="P638" s="181">
        <v>113</v>
      </c>
    </row>
    <row r="639" spans="1:16" x14ac:dyDescent="0.3">
      <c r="A639" s="178" t="s">
        <v>711</v>
      </c>
      <c r="B639" s="179" t="s">
        <v>712</v>
      </c>
      <c r="C639" s="179" t="s">
        <v>1838</v>
      </c>
      <c r="D639" s="178" t="s">
        <v>740</v>
      </c>
      <c r="E639" s="175">
        <v>690</v>
      </c>
      <c r="F639" s="180">
        <v>251</v>
      </c>
      <c r="G639" s="180">
        <v>257</v>
      </c>
      <c r="H639" s="181">
        <v>182</v>
      </c>
      <c r="I639" s="175">
        <v>673</v>
      </c>
      <c r="J639" s="180">
        <v>249</v>
      </c>
      <c r="K639" s="180">
        <v>243</v>
      </c>
      <c r="L639" s="181">
        <v>181</v>
      </c>
      <c r="M639" s="175">
        <v>697</v>
      </c>
      <c r="N639" s="180">
        <v>250</v>
      </c>
      <c r="O639" s="180">
        <v>260</v>
      </c>
      <c r="P639" s="181">
        <v>187</v>
      </c>
    </row>
    <row r="640" spans="1:16" x14ac:dyDescent="0.3">
      <c r="A640" s="178" t="s">
        <v>1162</v>
      </c>
      <c r="B640" s="179" t="s">
        <v>939</v>
      </c>
      <c r="C640" s="179" t="s">
        <v>1839</v>
      </c>
      <c r="D640" s="178" t="s">
        <v>946</v>
      </c>
      <c r="E640" s="175">
        <v>735</v>
      </c>
      <c r="F640" s="180">
        <v>136</v>
      </c>
      <c r="G640" s="180">
        <v>351</v>
      </c>
      <c r="H640" s="181">
        <v>248</v>
      </c>
      <c r="I640" s="175">
        <v>692</v>
      </c>
      <c r="J640" s="180">
        <v>136</v>
      </c>
      <c r="K640" s="180">
        <v>305</v>
      </c>
      <c r="L640" s="181">
        <v>251</v>
      </c>
      <c r="M640" s="175">
        <v>682</v>
      </c>
      <c r="N640" s="180">
        <v>143</v>
      </c>
      <c r="O640" s="180">
        <v>296</v>
      </c>
      <c r="P640" s="181">
        <v>243</v>
      </c>
    </row>
    <row r="641" spans="1:16" x14ac:dyDescent="0.3">
      <c r="A641" s="178" t="s">
        <v>568</v>
      </c>
      <c r="B641" s="179" t="s">
        <v>793</v>
      </c>
      <c r="C641" s="179" t="s">
        <v>1840</v>
      </c>
      <c r="D641" s="178" t="s">
        <v>807</v>
      </c>
      <c r="E641" s="175">
        <v>793</v>
      </c>
      <c r="F641" s="180">
        <v>306</v>
      </c>
      <c r="G641" s="180">
        <v>291</v>
      </c>
      <c r="H641" s="181">
        <v>196</v>
      </c>
      <c r="I641" s="175">
        <v>773</v>
      </c>
      <c r="J641" s="180">
        <v>298</v>
      </c>
      <c r="K641" s="180">
        <v>274</v>
      </c>
      <c r="L641" s="181">
        <v>201</v>
      </c>
      <c r="M641" s="175">
        <v>696</v>
      </c>
      <c r="N641" s="180">
        <v>287</v>
      </c>
      <c r="O641" s="180">
        <v>202</v>
      </c>
      <c r="P641" s="181">
        <v>207</v>
      </c>
    </row>
    <row r="642" spans="1:16" x14ac:dyDescent="0.3">
      <c r="A642" s="178" t="s">
        <v>107</v>
      </c>
      <c r="B642" s="179" t="s">
        <v>874</v>
      </c>
      <c r="C642" s="179" t="s">
        <v>1841</v>
      </c>
      <c r="D642" s="178" t="s">
        <v>878</v>
      </c>
      <c r="E642" s="175">
        <v>759</v>
      </c>
      <c r="F642" s="180">
        <v>215</v>
      </c>
      <c r="G642" s="180">
        <v>337</v>
      </c>
      <c r="H642" s="181">
        <v>207</v>
      </c>
      <c r="I642" s="175">
        <v>727</v>
      </c>
      <c r="J642" s="180">
        <v>218</v>
      </c>
      <c r="K642" s="180">
        <v>303</v>
      </c>
      <c r="L642" s="181">
        <v>206</v>
      </c>
      <c r="M642" s="175">
        <v>707</v>
      </c>
      <c r="N642" s="180">
        <v>216</v>
      </c>
      <c r="O642" s="180">
        <v>263</v>
      </c>
      <c r="P642" s="181">
        <v>228</v>
      </c>
    </row>
    <row r="643" spans="1:16" x14ac:dyDescent="0.3">
      <c r="A643" s="178" t="s">
        <v>457</v>
      </c>
      <c r="B643" s="179" t="s">
        <v>939</v>
      </c>
      <c r="C643" s="179" t="s">
        <v>1842</v>
      </c>
      <c r="D643" s="178" t="s">
        <v>1007</v>
      </c>
      <c r="E643" s="175">
        <v>694</v>
      </c>
      <c r="F643" s="180">
        <v>203</v>
      </c>
      <c r="G643" s="180">
        <v>319</v>
      </c>
      <c r="H643" s="181">
        <v>172</v>
      </c>
      <c r="I643" s="175">
        <v>692</v>
      </c>
      <c r="J643" s="180">
        <v>205</v>
      </c>
      <c r="K643" s="180">
        <v>307</v>
      </c>
      <c r="L643" s="181">
        <v>180</v>
      </c>
      <c r="M643" s="175">
        <v>688</v>
      </c>
      <c r="N643" s="180">
        <v>207</v>
      </c>
      <c r="O643" s="180">
        <v>296</v>
      </c>
      <c r="P643" s="181">
        <v>185</v>
      </c>
    </row>
    <row r="644" spans="1:16" x14ac:dyDescent="0.3">
      <c r="A644" s="178" t="s">
        <v>938</v>
      </c>
      <c r="B644" s="179" t="s">
        <v>681</v>
      </c>
      <c r="C644" s="179" t="s">
        <v>1843</v>
      </c>
      <c r="D644" s="178" t="s">
        <v>683</v>
      </c>
      <c r="E644" s="175">
        <v>658</v>
      </c>
      <c r="F644" s="180">
        <v>247</v>
      </c>
      <c r="G644" s="180">
        <v>263</v>
      </c>
      <c r="H644" s="181">
        <v>148</v>
      </c>
      <c r="I644" s="175">
        <v>643</v>
      </c>
      <c r="J644" s="180">
        <v>249</v>
      </c>
      <c r="K644" s="180">
        <v>258</v>
      </c>
      <c r="L644" s="181">
        <v>136</v>
      </c>
      <c r="M644" s="175">
        <v>701</v>
      </c>
      <c r="N644" s="180">
        <v>288</v>
      </c>
      <c r="O644" s="180">
        <v>257</v>
      </c>
      <c r="P644" s="181">
        <v>156</v>
      </c>
    </row>
    <row r="645" spans="1:16" x14ac:dyDescent="0.3">
      <c r="A645" s="178" t="s">
        <v>1130</v>
      </c>
      <c r="B645" s="179" t="s">
        <v>1179</v>
      </c>
      <c r="C645" s="179" t="s">
        <v>1844</v>
      </c>
      <c r="D645" s="178" t="s">
        <v>269</v>
      </c>
      <c r="E645" s="175">
        <v>760</v>
      </c>
      <c r="F645" s="180">
        <v>195</v>
      </c>
      <c r="G645" s="180">
        <v>246</v>
      </c>
      <c r="H645" s="181">
        <v>319</v>
      </c>
      <c r="I645" s="175">
        <v>642</v>
      </c>
      <c r="J645" s="180">
        <v>193</v>
      </c>
      <c r="K645" s="180">
        <v>257</v>
      </c>
      <c r="L645" s="181">
        <v>192</v>
      </c>
      <c r="M645" s="175">
        <v>696</v>
      </c>
      <c r="N645" s="180">
        <v>220</v>
      </c>
      <c r="O645" s="180">
        <v>267</v>
      </c>
      <c r="P645" s="181">
        <v>209</v>
      </c>
    </row>
    <row r="646" spans="1:16" x14ac:dyDescent="0.3">
      <c r="A646" s="178" t="s">
        <v>308</v>
      </c>
      <c r="B646" s="179" t="s">
        <v>939</v>
      </c>
      <c r="C646" s="179" t="s">
        <v>1845</v>
      </c>
      <c r="D646" s="178" t="s">
        <v>961</v>
      </c>
      <c r="E646" s="175">
        <v>667</v>
      </c>
      <c r="F646" s="180">
        <v>247</v>
      </c>
      <c r="G646" s="180">
        <v>251</v>
      </c>
      <c r="H646" s="181">
        <v>169</v>
      </c>
      <c r="I646" s="175">
        <v>666</v>
      </c>
      <c r="J646" s="180">
        <v>251</v>
      </c>
      <c r="K646" s="180">
        <v>251</v>
      </c>
      <c r="L646" s="181">
        <v>164</v>
      </c>
      <c r="M646" s="175">
        <v>681</v>
      </c>
      <c r="N646" s="180">
        <v>272</v>
      </c>
      <c r="O646" s="180">
        <v>243</v>
      </c>
      <c r="P646" s="181">
        <v>166</v>
      </c>
    </row>
    <row r="647" spans="1:16" x14ac:dyDescent="0.3">
      <c r="A647" s="178" t="s">
        <v>107</v>
      </c>
      <c r="B647" s="179" t="s">
        <v>569</v>
      </c>
      <c r="C647" s="179" t="s">
        <v>1846</v>
      </c>
      <c r="D647" s="178" t="s">
        <v>161</v>
      </c>
      <c r="E647" s="175">
        <v>642</v>
      </c>
      <c r="F647" s="180">
        <v>142</v>
      </c>
      <c r="G647" s="180">
        <v>332</v>
      </c>
      <c r="H647" s="181">
        <v>168</v>
      </c>
      <c r="I647" s="175">
        <v>665</v>
      </c>
      <c r="J647" s="180">
        <v>140</v>
      </c>
      <c r="K647" s="180">
        <v>343</v>
      </c>
      <c r="L647" s="181">
        <v>182</v>
      </c>
      <c r="M647" s="175">
        <v>671</v>
      </c>
      <c r="N647" s="180">
        <v>147</v>
      </c>
      <c r="O647" s="180">
        <v>348</v>
      </c>
      <c r="P647" s="181">
        <v>176</v>
      </c>
    </row>
    <row r="648" spans="1:16" x14ac:dyDescent="0.3">
      <c r="A648" s="178" t="s">
        <v>819</v>
      </c>
      <c r="B648" s="179" t="s">
        <v>235</v>
      </c>
      <c r="C648" s="179" t="s">
        <v>1847</v>
      </c>
      <c r="D648" s="179" t="s">
        <v>247</v>
      </c>
      <c r="E648" s="175">
        <v>634</v>
      </c>
      <c r="F648" s="180">
        <v>407</v>
      </c>
      <c r="G648" s="180">
        <v>75</v>
      </c>
      <c r="H648" s="181">
        <v>152</v>
      </c>
      <c r="I648" s="175">
        <v>696</v>
      </c>
      <c r="J648" s="180">
        <v>435</v>
      </c>
      <c r="K648" s="180">
        <v>111</v>
      </c>
      <c r="L648" s="181">
        <v>150</v>
      </c>
      <c r="M648" s="175">
        <v>665</v>
      </c>
      <c r="N648" s="180">
        <v>425</v>
      </c>
      <c r="O648" s="180">
        <v>102</v>
      </c>
      <c r="P648" s="181">
        <v>138</v>
      </c>
    </row>
    <row r="649" spans="1:16" x14ac:dyDescent="0.3">
      <c r="A649" s="178" t="s">
        <v>429</v>
      </c>
      <c r="B649" s="179" t="s">
        <v>309</v>
      </c>
      <c r="C649" s="179" t="s">
        <v>1848</v>
      </c>
      <c r="D649" s="178" t="s">
        <v>397</v>
      </c>
      <c r="E649" s="175">
        <v>666</v>
      </c>
      <c r="F649" s="180">
        <v>172</v>
      </c>
      <c r="G649" s="180">
        <v>391</v>
      </c>
      <c r="H649" s="181">
        <v>103</v>
      </c>
      <c r="I649" s="175">
        <v>650</v>
      </c>
      <c r="J649" s="180">
        <v>173</v>
      </c>
      <c r="K649" s="180">
        <v>370</v>
      </c>
      <c r="L649" s="181">
        <v>107</v>
      </c>
      <c r="M649" s="175">
        <v>681</v>
      </c>
      <c r="N649" s="180">
        <v>174</v>
      </c>
      <c r="O649" s="180">
        <v>395</v>
      </c>
      <c r="P649" s="181">
        <v>112</v>
      </c>
    </row>
    <row r="650" spans="1:16" x14ac:dyDescent="0.3">
      <c r="A650" s="178" t="s">
        <v>1038</v>
      </c>
      <c r="B650" s="179" t="s">
        <v>181</v>
      </c>
      <c r="C650" s="179" t="s">
        <v>1849</v>
      </c>
      <c r="D650" s="178" t="s">
        <v>571</v>
      </c>
      <c r="E650" s="175">
        <v>702</v>
      </c>
      <c r="F650" s="180">
        <v>380</v>
      </c>
      <c r="G650" s="180">
        <v>173</v>
      </c>
      <c r="H650" s="181">
        <v>149</v>
      </c>
      <c r="I650" s="175">
        <v>660</v>
      </c>
      <c r="J650" s="180">
        <v>373</v>
      </c>
      <c r="K650" s="180">
        <v>139</v>
      </c>
      <c r="L650" s="181">
        <v>148</v>
      </c>
      <c r="M650" s="175">
        <v>674</v>
      </c>
      <c r="N650" s="180">
        <v>382</v>
      </c>
      <c r="O650" s="180">
        <v>146</v>
      </c>
      <c r="P650" s="181">
        <v>146</v>
      </c>
    </row>
    <row r="651" spans="1:16" x14ac:dyDescent="0.3">
      <c r="A651" s="178" t="s">
        <v>568</v>
      </c>
      <c r="B651" s="179" t="s">
        <v>681</v>
      </c>
      <c r="C651" s="179" t="s">
        <v>1850</v>
      </c>
      <c r="D651" s="178" t="s">
        <v>687</v>
      </c>
      <c r="E651" s="175">
        <v>684</v>
      </c>
      <c r="F651" s="180">
        <v>411</v>
      </c>
      <c r="G651" s="180">
        <v>183</v>
      </c>
      <c r="H651" s="181">
        <v>90</v>
      </c>
      <c r="I651" s="175">
        <v>692</v>
      </c>
      <c r="J651" s="180">
        <v>416</v>
      </c>
      <c r="K651" s="180">
        <v>186</v>
      </c>
      <c r="L651" s="181">
        <v>90</v>
      </c>
      <c r="M651" s="175">
        <v>703</v>
      </c>
      <c r="N651" s="180">
        <v>412</v>
      </c>
      <c r="O651" s="180">
        <v>173</v>
      </c>
      <c r="P651" s="181">
        <v>118</v>
      </c>
    </row>
    <row r="652" spans="1:16" x14ac:dyDescent="0.3">
      <c r="A652" s="178" t="s">
        <v>1038</v>
      </c>
      <c r="B652" s="179" t="s">
        <v>108</v>
      </c>
      <c r="C652" s="179" t="s">
        <v>1851</v>
      </c>
      <c r="D652" s="178" t="s">
        <v>175</v>
      </c>
      <c r="E652" s="175">
        <v>748</v>
      </c>
      <c r="F652" s="180">
        <v>57</v>
      </c>
      <c r="G652" s="180">
        <v>636</v>
      </c>
      <c r="H652" s="181">
        <v>55</v>
      </c>
      <c r="I652" s="175">
        <v>709</v>
      </c>
      <c r="J652" s="180">
        <v>60</v>
      </c>
      <c r="K652" s="180">
        <v>594</v>
      </c>
      <c r="L652" s="181">
        <v>55</v>
      </c>
      <c r="M652" s="175">
        <v>676</v>
      </c>
      <c r="N652" s="180">
        <v>60</v>
      </c>
      <c r="O652" s="180">
        <v>560</v>
      </c>
      <c r="P652" s="181">
        <v>56</v>
      </c>
    </row>
    <row r="653" spans="1:16" x14ac:dyDescent="0.3">
      <c r="A653" s="178" t="s">
        <v>107</v>
      </c>
      <c r="B653" s="179" t="s">
        <v>309</v>
      </c>
      <c r="C653" s="179" t="s">
        <v>1852</v>
      </c>
      <c r="D653" s="178" t="s">
        <v>321</v>
      </c>
      <c r="E653" s="175">
        <v>786</v>
      </c>
      <c r="F653" s="180">
        <v>296</v>
      </c>
      <c r="G653" s="180">
        <v>283</v>
      </c>
      <c r="H653" s="181">
        <v>207</v>
      </c>
      <c r="I653" s="175">
        <v>671</v>
      </c>
      <c r="J653" s="180">
        <v>286</v>
      </c>
      <c r="K653" s="180">
        <v>195</v>
      </c>
      <c r="L653" s="181">
        <v>190</v>
      </c>
      <c r="M653" s="175">
        <v>678</v>
      </c>
      <c r="N653" s="180">
        <v>298</v>
      </c>
      <c r="O653" s="180">
        <v>185</v>
      </c>
      <c r="P653" s="181">
        <v>195</v>
      </c>
    </row>
    <row r="654" spans="1:16" x14ac:dyDescent="0.3">
      <c r="A654" s="178" t="s">
        <v>107</v>
      </c>
      <c r="B654" s="179" t="s">
        <v>569</v>
      </c>
      <c r="C654" s="179" t="s">
        <v>1853</v>
      </c>
      <c r="D654" s="178" t="s">
        <v>636</v>
      </c>
      <c r="E654" s="175">
        <v>768</v>
      </c>
      <c r="F654" s="180">
        <v>375</v>
      </c>
      <c r="G654" s="180">
        <v>102</v>
      </c>
      <c r="H654" s="181">
        <v>291</v>
      </c>
      <c r="I654" s="175">
        <v>716</v>
      </c>
      <c r="J654" s="180">
        <v>372</v>
      </c>
      <c r="K654" s="180">
        <v>64</v>
      </c>
      <c r="L654" s="181">
        <v>280</v>
      </c>
      <c r="M654" s="175">
        <v>565</v>
      </c>
      <c r="N654" s="180">
        <v>347</v>
      </c>
      <c r="O654" s="180">
        <v>44</v>
      </c>
      <c r="P654" s="181">
        <v>174</v>
      </c>
    </row>
    <row r="655" spans="1:16" x14ac:dyDescent="0.3">
      <c r="A655" s="178" t="s">
        <v>873</v>
      </c>
      <c r="B655" s="179" t="s">
        <v>569</v>
      </c>
      <c r="C655" s="179" t="s">
        <v>1854</v>
      </c>
      <c r="D655" s="178" t="s">
        <v>623</v>
      </c>
      <c r="E655" s="175">
        <v>641</v>
      </c>
      <c r="F655" s="180">
        <v>153</v>
      </c>
      <c r="G655" s="180">
        <v>335</v>
      </c>
      <c r="H655" s="181">
        <v>153</v>
      </c>
      <c r="I655" s="175">
        <v>670</v>
      </c>
      <c r="J655" s="180">
        <v>155</v>
      </c>
      <c r="K655" s="180">
        <v>359</v>
      </c>
      <c r="L655" s="181">
        <v>156</v>
      </c>
      <c r="M655" s="175">
        <v>677</v>
      </c>
      <c r="N655" s="180">
        <v>150</v>
      </c>
      <c r="O655" s="180">
        <v>363</v>
      </c>
      <c r="P655" s="181">
        <v>164</v>
      </c>
    </row>
    <row r="656" spans="1:16" x14ac:dyDescent="0.3">
      <c r="A656" s="178" t="s">
        <v>747</v>
      </c>
      <c r="B656" s="179" t="s">
        <v>569</v>
      </c>
      <c r="C656" s="179" t="s">
        <v>1855</v>
      </c>
      <c r="D656" s="178" t="s">
        <v>632</v>
      </c>
      <c r="E656" s="175">
        <v>611</v>
      </c>
      <c r="F656" s="180">
        <v>247</v>
      </c>
      <c r="G656" s="180">
        <v>256</v>
      </c>
      <c r="H656" s="181">
        <v>108</v>
      </c>
      <c r="I656" s="175">
        <v>606</v>
      </c>
      <c r="J656" s="180">
        <v>248</v>
      </c>
      <c r="K656" s="180">
        <v>250</v>
      </c>
      <c r="L656" s="181">
        <v>108</v>
      </c>
      <c r="M656" s="175">
        <v>666</v>
      </c>
      <c r="N656" s="180">
        <v>321</v>
      </c>
      <c r="O656" s="180">
        <v>236</v>
      </c>
      <c r="P656" s="181">
        <v>109</v>
      </c>
    </row>
    <row r="657" spans="1:16" x14ac:dyDescent="0.3">
      <c r="A657" s="178" t="s">
        <v>308</v>
      </c>
      <c r="B657" s="179" t="s">
        <v>914</v>
      </c>
      <c r="C657" s="179" t="s">
        <v>1856</v>
      </c>
      <c r="D657" s="178" t="s">
        <v>921</v>
      </c>
      <c r="E657" s="175">
        <v>657</v>
      </c>
      <c r="F657" s="180">
        <v>188</v>
      </c>
      <c r="G657" s="180">
        <v>354</v>
      </c>
      <c r="H657" s="181">
        <v>115</v>
      </c>
      <c r="I657" s="175">
        <v>606</v>
      </c>
      <c r="J657" s="180">
        <v>191</v>
      </c>
      <c r="K657" s="180">
        <v>314</v>
      </c>
      <c r="L657" s="181">
        <v>101</v>
      </c>
      <c r="M657" s="175">
        <v>664</v>
      </c>
      <c r="N657" s="180">
        <v>190</v>
      </c>
      <c r="O657" s="180">
        <v>373</v>
      </c>
      <c r="P657" s="181">
        <v>101</v>
      </c>
    </row>
    <row r="658" spans="1:16" x14ac:dyDescent="0.3">
      <c r="A658" s="178" t="s">
        <v>308</v>
      </c>
      <c r="B658" s="179" t="s">
        <v>235</v>
      </c>
      <c r="C658" s="179" t="s">
        <v>1857</v>
      </c>
      <c r="D658" s="178" t="s">
        <v>250</v>
      </c>
      <c r="E658" s="175">
        <v>654</v>
      </c>
      <c r="F658" s="180">
        <v>301</v>
      </c>
      <c r="G658" s="180">
        <v>214</v>
      </c>
      <c r="H658" s="181">
        <v>139</v>
      </c>
      <c r="I658" s="175">
        <v>656</v>
      </c>
      <c r="J658" s="180">
        <v>301</v>
      </c>
      <c r="K658" s="180">
        <v>225</v>
      </c>
      <c r="L658" s="181">
        <v>130</v>
      </c>
      <c r="M658" s="175">
        <v>668</v>
      </c>
      <c r="N658" s="180">
        <v>307</v>
      </c>
      <c r="O658" s="180">
        <v>225</v>
      </c>
      <c r="P658" s="181">
        <v>136</v>
      </c>
    </row>
    <row r="659" spans="1:16" x14ac:dyDescent="0.3">
      <c r="A659" s="178" t="s">
        <v>308</v>
      </c>
      <c r="B659" s="179" t="s">
        <v>712</v>
      </c>
      <c r="C659" s="179" t="s">
        <v>1858</v>
      </c>
      <c r="D659" s="178" t="s">
        <v>728</v>
      </c>
      <c r="E659" s="175">
        <v>667</v>
      </c>
      <c r="F659" s="180">
        <v>471</v>
      </c>
      <c r="G659" s="180">
        <v>93</v>
      </c>
      <c r="H659" s="181">
        <v>103</v>
      </c>
      <c r="I659" s="175">
        <v>663</v>
      </c>
      <c r="J659" s="180">
        <v>468</v>
      </c>
      <c r="K659" s="180">
        <v>90</v>
      </c>
      <c r="L659" s="181">
        <v>105</v>
      </c>
      <c r="M659" s="175">
        <v>655</v>
      </c>
      <c r="N659" s="180">
        <v>462</v>
      </c>
      <c r="O659" s="180">
        <v>89</v>
      </c>
      <c r="P659" s="181">
        <v>104</v>
      </c>
    </row>
    <row r="660" spans="1:16" x14ac:dyDescent="0.3">
      <c r="A660" s="178" t="s">
        <v>711</v>
      </c>
      <c r="B660" s="179" t="s">
        <v>939</v>
      </c>
      <c r="C660" s="179" t="s">
        <v>1859</v>
      </c>
      <c r="D660" s="178" t="s">
        <v>992</v>
      </c>
      <c r="E660" s="175">
        <v>628</v>
      </c>
      <c r="F660" s="180">
        <v>270</v>
      </c>
      <c r="G660" s="180">
        <v>184</v>
      </c>
      <c r="H660" s="181">
        <v>174</v>
      </c>
      <c r="I660" s="175">
        <v>642</v>
      </c>
      <c r="J660" s="180">
        <v>270</v>
      </c>
      <c r="K660" s="180">
        <v>198</v>
      </c>
      <c r="L660" s="181">
        <v>174</v>
      </c>
      <c r="M660" s="175">
        <v>654</v>
      </c>
      <c r="N660" s="180">
        <v>284</v>
      </c>
      <c r="O660" s="180">
        <v>197</v>
      </c>
      <c r="P660" s="181">
        <v>173</v>
      </c>
    </row>
    <row r="661" spans="1:16" x14ac:dyDescent="0.3">
      <c r="A661" s="178" t="s">
        <v>539</v>
      </c>
      <c r="B661" s="179" t="s">
        <v>135</v>
      </c>
      <c r="C661" s="179" t="s">
        <v>1860</v>
      </c>
      <c r="D661" s="178" t="s">
        <v>436</v>
      </c>
      <c r="E661" s="175">
        <v>443</v>
      </c>
      <c r="F661" s="180">
        <v>137</v>
      </c>
      <c r="G661" s="180">
        <v>121</v>
      </c>
      <c r="H661" s="181">
        <v>185</v>
      </c>
      <c r="I661" s="175">
        <v>469</v>
      </c>
      <c r="J661" s="180">
        <v>142</v>
      </c>
      <c r="K661" s="180">
        <v>140</v>
      </c>
      <c r="L661" s="181">
        <v>187</v>
      </c>
      <c r="M661" s="175">
        <v>672</v>
      </c>
      <c r="N661" s="180">
        <v>317</v>
      </c>
      <c r="O661" s="180">
        <v>151</v>
      </c>
      <c r="P661" s="181">
        <v>204</v>
      </c>
    </row>
    <row r="662" spans="1:16" x14ac:dyDescent="0.3">
      <c r="A662" s="178" t="s">
        <v>1038</v>
      </c>
      <c r="B662" s="179" t="s">
        <v>309</v>
      </c>
      <c r="C662" s="179" t="s">
        <v>1861</v>
      </c>
      <c r="D662" s="178" t="s">
        <v>393</v>
      </c>
      <c r="E662" s="175">
        <v>658</v>
      </c>
      <c r="F662" s="180">
        <v>361</v>
      </c>
      <c r="G662" s="180">
        <v>155</v>
      </c>
      <c r="H662" s="181">
        <v>142</v>
      </c>
      <c r="I662" s="175">
        <v>652</v>
      </c>
      <c r="J662" s="180">
        <v>363</v>
      </c>
      <c r="K662" s="180">
        <v>143</v>
      </c>
      <c r="L662" s="181">
        <v>146</v>
      </c>
      <c r="M662" s="175">
        <v>643</v>
      </c>
      <c r="N662" s="180">
        <v>375</v>
      </c>
      <c r="O662" s="180">
        <v>133</v>
      </c>
      <c r="P662" s="181">
        <v>135</v>
      </c>
    </row>
    <row r="663" spans="1:16" x14ac:dyDescent="0.3">
      <c r="A663" s="178" t="s">
        <v>1038</v>
      </c>
      <c r="B663" s="179" t="s">
        <v>681</v>
      </c>
      <c r="C663" s="179" t="s">
        <v>1862</v>
      </c>
      <c r="D663" s="178" t="s">
        <v>688</v>
      </c>
      <c r="E663" s="175">
        <v>660</v>
      </c>
      <c r="F663" s="180">
        <v>317</v>
      </c>
      <c r="G663" s="180">
        <v>197</v>
      </c>
      <c r="H663" s="181">
        <v>146</v>
      </c>
      <c r="I663" s="175">
        <v>668</v>
      </c>
      <c r="J663" s="180">
        <v>316</v>
      </c>
      <c r="K663" s="180">
        <v>174</v>
      </c>
      <c r="L663" s="181">
        <v>178</v>
      </c>
      <c r="M663" s="175">
        <v>636</v>
      </c>
      <c r="N663" s="180">
        <v>319</v>
      </c>
      <c r="O663" s="180">
        <v>157</v>
      </c>
      <c r="P663" s="181">
        <v>160</v>
      </c>
    </row>
    <row r="664" spans="1:16" x14ac:dyDescent="0.3">
      <c r="A664" s="178" t="s">
        <v>938</v>
      </c>
      <c r="B664" s="179" t="s">
        <v>874</v>
      </c>
      <c r="C664" s="179" t="s">
        <v>1863</v>
      </c>
      <c r="D664" s="178" t="s">
        <v>894</v>
      </c>
      <c r="E664" s="175">
        <v>638</v>
      </c>
      <c r="F664" s="180">
        <v>90</v>
      </c>
      <c r="G664" s="180">
        <v>325</v>
      </c>
      <c r="H664" s="181">
        <v>223</v>
      </c>
      <c r="I664" s="175">
        <v>621</v>
      </c>
      <c r="J664" s="180">
        <v>87</v>
      </c>
      <c r="K664" s="180">
        <v>315</v>
      </c>
      <c r="L664" s="181">
        <v>219</v>
      </c>
      <c r="M664" s="175">
        <v>659</v>
      </c>
      <c r="N664" s="180">
        <v>121</v>
      </c>
      <c r="O664" s="180">
        <v>314</v>
      </c>
      <c r="P664" s="181">
        <v>224</v>
      </c>
    </row>
    <row r="665" spans="1:16" x14ac:dyDescent="0.3">
      <c r="A665" s="178" t="s">
        <v>107</v>
      </c>
      <c r="B665" s="179" t="s">
        <v>569</v>
      </c>
      <c r="C665" s="179" t="s">
        <v>1864</v>
      </c>
      <c r="D665" s="178" t="s">
        <v>644</v>
      </c>
      <c r="E665" s="175">
        <v>654</v>
      </c>
      <c r="F665" s="180">
        <v>171</v>
      </c>
      <c r="G665" s="180">
        <v>366</v>
      </c>
      <c r="H665" s="181">
        <v>117</v>
      </c>
      <c r="I665" s="175">
        <v>622</v>
      </c>
      <c r="J665" s="180">
        <v>172</v>
      </c>
      <c r="K665" s="180">
        <v>337</v>
      </c>
      <c r="L665" s="181">
        <v>113</v>
      </c>
      <c r="M665" s="175">
        <v>657</v>
      </c>
      <c r="N665" s="180">
        <v>178</v>
      </c>
      <c r="O665" s="180">
        <v>363</v>
      </c>
      <c r="P665" s="181">
        <v>116</v>
      </c>
    </row>
    <row r="666" spans="1:16" x14ac:dyDescent="0.3">
      <c r="A666" s="178" t="s">
        <v>819</v>
      </c>
      <c r="B666" s="179" t="s">
        <v>1039</v>
      </c>
      <c r="C666" s="179" t="s">
        <v>1865</v>
      </c>
      <c r="D666" s="178" t="s">
        <v>1046</v>
      </c>
      <c r="E666" s="175">
        <v>643</v>
      </c>
      <c r="F666" s="180">
        <v>432</v>
      </c>
      <c r="G666" s="180">
        <v>71</v>
      </c>
      <c r="H666" s="181">
        <v>140</v>
      </c>
      <c r="I666" s="175">
        <v>663</v>
      </c>
      <c r="J666" s="180">
        <v>449</v>
      </c>
      <c r="K666" s="180">
        <v>72</v>
      </c>
      <c r="L666" s="181">
        <v>142</v>
      </c>
      <c r="M666" s="175">
        <v>647</v>
      </c>
      <c r="N666" s="180">
        <v>443</v>
      </c>
      <c r="O666" s="180">
        <v>67</v>
      </c>
      <c r="P666" s="181">
        <v>137</v>
      </c>
    </row>
    <row r="667" spans="1:16" x14ac:dyDescent="0.3">
      <c r="A667" s="178" t="s">
        <v>260</v>
      </c>
      <c r="B667" s="179" t="s">
        <v>763</v>
      </c>
      <c r="C667" s="179" t="s">
        <v>1866</v>
      </c>
      <c r="D667" s="178" t="s">
        <v>776</v>
      </c>
      <c r="E667" s="175">
        <v>605</v>
      </c>
      <c r="F667" s="180">
        <v>283</v>
      </c>
      <c r="G667" s="180">
        <v>137</v>
      </c>
      <c r="H667" s="181">
        <v>185</v>
      </c>
      <c r="I667" s="175">
        <v>619</v>
      </c>
      <c r="J667" s="180">
        <v>290</v>
      </c>
      <c r="K667" s="180">
        <v>142</v>
      </c>
      <c r="L667" s="181">
        <v>187</v>
      </c>
      <c r="M667" s="175">
        <v>632</v>
      </c>
      <c r="N667" s="180">
        <v>334</v>
      </c>
      <c r="O667" s="180">
        <v>130</v>
      </c>
      <c r="P667" s="181">
        <v>168</v>
      </c>
    </row>
    <row r="668" spans="1:16" x14ac:dyDescent="0.3">
      <c r="A668" s="178" t="s">
        <v>260</v>
      </c>
      <c r="B668" s="179" t="s">
        <v>1150</v>
      </c>
      <c r="C668" s="179" t="s">
        <v>1867</v>
      </c>
      <c r="D668" s="178" t="s">
        <v>199</v>
      </c>
      <c r="E668" s="175">
        <v>753</v>
      </c>
      <c r="F668" s="180">
        <v>490</v>
      </c>
      <c r="G668" s="180">
        <v>94</v>
      </c>
      <c r="H668" s="181">
        <v>169</v>
      </c>
      <c r="I668" s="175">
        <v>752</v>
      </c>
      <c r="J668" s="180">
        <v>491</v>
      </c>
      <c r="K668" s="180">
        <v>96</v>
      </c>
      <c r="L668" s="181">
        <v>165</v>
      </c>
      <c r="M668" s="175">
        <v>660</v>
      </c>
      <c r="N668" s="180">
        <v>394</v>
      </c>
      <c r="O668" s="180">
        <v>92</v>
      </c>
      <c r="P668" s="181">
        <v>174</v>
      </c>
    </row>
    <row r="669" spans="1:16" x14ac:dyDescent="0.3">
      <c r="A669" s="178" t="s">
        <v>819</v>
      </c>
      <c r="B669" s="179" t="s">
        <v>1188</v>
      </c>
      <c r="C669" s="179" t="s">
        <v>1868</v>
      </c>
      <c r="D669" s="178" t="s">
        <v>1191</v>
      </c>
      <c r="E669" s="175">
        <v>642</v>
      </c>
      <c r="F669" s="180">
        <v>251</v>
      </c>
      <c r="G669" s="180">
        <v>284</v>
      </c>
      <c r="H669" s="181">
        <v>107</v>
      </c>
      <c r="I669" s="175">
        <v>647</v>
      </c>
      <c r="J669" s="180">
        <v>253</v>
      </c>
      <c r="K669" s="180">
        <v>285</v>
      </c>
      <c r="L669" s="181">
        <v>109</v>
      </c>
      <c r="M669" s="175">
        <v>637</v>
      </c>
      <c r="N669" s="180">
        <v>251</v>
      </c>
      <c r="O669" s="180">
        <v>286</v>
      </c>
      <c r="P669" s="181">
        <v>100</v>
      </c>
    </row>
    <row r="670" spans="1:16" x14ac:dyDescent="0.3">
      <c r="A670" s="178" t="s">
        <v>568</v>
      </c>
      <c r="B670" s="179" t="s">
        <v>1039</v>
      </c>
      <c r="C670" s="179" t="s">
        <v>1869</v>
      </c>
      <c r="D670" s="178" t="s">
        <v>1073</v>
      </c>
      <c r="E670" s="175">
        <v>297</v>
      </c>
      <c r="F670" s="180">
        <v>27</v>
      </c>
      <c r="G670" s="180">
        <v>233</v>
      </c>
      <c r="H670" s="181">
        <v>37</v>
      </c>
      <c r="I670" s="175">
        <v>320</v>
      </c>
      <c r="J670" s="180">
        <v>32</v>
      </c>
      <c r="K670" s="180">
        <v>250</v>
      </c>
      <c r="L670" s="181">
        <v>38</v>
      </c>
      <c r="M670" s="175">
        <v>646</v>
      </c>
      <c r="N670" s="180">
        <v>33</v>
      </c>
      <c r="O670" s="180">
        <v>575</v>
      </c>
      <c r="P670" s="181">
        <v>38</v>
      </c>
    </row>
    <row r="671" spans="1:16" x14ac:dyDescent="0.3">
      <c r="A671" s="178" t="s">
        <v>512</v>
      </c>
      <c r="B671" s="179" t="s">
        <v>763</v>
      </c>
      <c r="C671" s="179" t="s">
        <v>1870</v>
      </c>
      <c r="D671" s="178" t="s">
        <v>788</v>
      </c>
      <c r="E671" s="175">
        <v>544</v>
      </c>
      <c r="F671" s="180">
        <v>131</v>
      </c>
      <c r="G671" s="180">
        <v>268</v>
      </c>
      <c r="H671" s="181">
        <v>145</v>
      </c>
      <c r="I671" s="175">
        <v>550</v>
      </c>
      <c r="J671" s="180">
        <v>126</v>
      </c>
      <c r="K671" s="180">
        <v>276</v>
      </c>
      <c r="L671" s="181">
        <v>148</v>
      </c>
      <c r="M671" s="175">
        <v>642</v>
      </c>
      <c r="N671" s="180">
        <v>217</v>
      </c>
      <c r="O671" s="180">
        <v>278</v>
      </c>
      <c r="P671" s="181">
        <v>147</v>
      </c>
    </row>
    <row r="672" spans="1:16" x14ac:dyDescent="0.3">
      <c r="A672" s="178" t="s">
        <v>107</v>
      </c>
      <c r="B672" s="179" t="s">
        <v>569</v>
      </c>
      <c r="C672" s="179" t="s">
        <v>1871</v>
      </c>
      <c r="D672" s="178" t="s">
        <v>600</v>
      </c>
      <c r="E672" s="175">
        <v>650</v>
      </c>
      <c r="F672" s="180">
        <v>269</v>
      </c>
      <c r="G672" s="180">
        <v>246</v>
      </c>
      <c r="H672" s="181">
        <v>135</v>
      </c>
      <c r="I672" s="175">
        <v>639</v>
      </c>
      <c r="J672" s="180">
        <v>267</v>
      </c>
      <c r="K672" s="180">
        <v>229</v>
      </c>
      <c r="L672" s="181">
        <v>143</v>
      </c>
      <c r="M672" s="175">
        <v>643</v>
      </c>
      <c r="N672" s="180">
        <v>269</v>
      </c>
      <c r="O672" s="180">
        <v>227</v>
      </c>
      <c r="P672" s="181">
        <v>147</v>
      </c>
    </row>
    <row r="673" spans="1:16" x14ac:dyDescent="0.3">
      <c r="A673" s="178" t="s">
        <v>938</v>
      </c>
      <c r="B673" s="179" t="s">
        <v>272</v>
      </c>
      <c r="C673" s="179" t="s">
        <v>1872</v>
      </c>
      <c r="D673" s="178" t="s">
        <v>558</v>
      </c>
      <c r="E673" s="175">
        <v>665</v>
      </c>
      <c r="F673" s="180">
        <v>158</v>
      </c>
      <c r="G673" s="180">
        <v>285</v>
      </c>
      <c r="H673" s="181">
        <v>222</v>
      </c>
      <c r="I673" s="175">
        <v>645</v>
      </c>
      <c r="J673" s="180">
        <v>161</v>
      </c>
      <c r="K673" s="180">
        <v>260</v>
      </c>
      <c r="L673" s="181">
        <v>224</v>
      </c>
      <c r="M673" s="175">
        <v>607</v>
      </c>
      <c r="N673" s="180">
        <v>158</v>
      </c>
      <c r="O673" s="180">
        <v>256</v>
      </c>
      <c r="P673" s="181">
        <v>193</v>
      </c>
    </row>
    <row r="674" spans="1:16" x14ac:dyDescent="0.3">
      <c r="A674" s="178" t="s">
        <v>308</v>
      </c>
      <c r="B674" s="179" t="s">
        <v>108</v>
      </c>
      <c r="C674" s="179" t="s">
        <v>1873</v>
      </c>
      <c r="D674" s="178" t="s">
        <v>152</v>
      </c>
      <c r="E674" s="175">
        <v>636</v>
      </c>
      <c r="F674" s="180">
        <v>374</v>
      </c>
      <c r="G674" s="180">
        <v>178</v>
      </c>
      <c r="H674" s="181">
        <v>84</v>
      </c>
      <c r="I674" s="175">
        <v>639</v>
      </c>
      <c r="J674" s="180">
        <v>378</v>
      </c>
      <c r="K674" s="180">
        <v>176</v>
      </c>
      <c r="L674" s="181">
        <v>85</v>
      </c>
      <c r="M674" s="175">
        <v>636</v>
      </c>
      <c r="N674" s="180">
        <v>380</v>
      </c>
      <c r="O674" s="180">
        <v>172</v>
      </c>
      <c r="P674" s="181">
        <v>84</v>
      </c>
    </row>
    <row r="675" spans="1:16" x14ac:dyDescent="0.3">
      <c r="A675" s="178" t="s">
        <v>1172</v>
      </c>
      <c r="B675" s="179" t="s">
        <v>939</v>
      </c>
      <c r="C675" s="179" t="s">
        <v>1874</v>
      </c>
      <c r="D675" s="178" t="s">
        <v>1010</v>
      </c>
      <c r="E675" s="175">
        <v>524</v>
      </c>
      <c r="F675" s="180">
        <v>344</v>
      </c>
      <c r="G675" s="180">
        <v>68</v>
      </c>
      <c r="H675" s="181">
        <v>112</v>
      </c>
      <c r="I675" s="175">
        <v>526</v>
      </c>
      <c r="J675" s="180">
        <v>346</v>
      </c>
      <c r="K675" s="180">
        <v>67</v>
      </c>
      <c r="L675" s="181">
        <v>113</v>
      </c>
      <c r="M675" s="175">
        <v>633</v>
      </c>
      <c r="N675" s="180">
        <v>464</v>
      </c>
      <c r="O675" s="180">
        <v>58</v>
      </c>
      <c r="P675" s="181">
        <v>111</v>
      </c>
    </row>
    <row r="676" spans="1:16" x14ac:dyDescent="0.3">
      <c r="A676" s="178" t="s">
        <v>308</v>
      </c>
      <c r="B676" s="179" t="s">
        <v>108</v>
      </c>
      <c r="C676" s="179" t="s">
        <v>1875</v>
      </c>
      <c r="D676" s="178" t="s">
        <v>139</v>
      </c>
      <c r="E676" s="175">
        <v>553</v>
      </c>
      <c r="F676" s="180">
        <v>217</v>
      </c>
      <c r="G676" s="180">
        <v>217</v>
      </c>
      <c r="H676" s="181">
        <v>119</v>
      </c>
      <c r="I676" s="175">
        <v>559</v>
      </c>
      <c r="J676" s="180">
        <v>217</v>
      </c>
      <c r="K676" s="180">
        <v>224</v>
      </c>
      <c r="L676" s="181">
        <v>118</v>
      </c>
      <c r="M676" s="175">
        <v>635</v>
      </c>
      <c r="N676" s="180">
        <v>291</v>
      </c>
      <c r="O676" s="180">
        <v>225</v>
      </c>
      <c r="P676" s="181">
        <v>119</v>
      </c>
    </row>
    <row r="677" spans="1:16" x14ac:dyDescent="0.3">
      <c r="A677" s="178" t="s">
        <v>1014</v>
      </c>
      <c r="B677" s="179" t="s">
        <v>309</v>
      </c>
      <c r="C677" s="179" t="s">
        <v>1876</v>
      </c>
      <c r="D677" s="178" t="s">
        <v>390</v>
      </c>
      <c r="E677" s="175">
        <v>537</v>
      </c>
      <c r="F677" s="180">
        <v>213</v>
      </c>
      <c r="G677" s="180">
        <v>158</v>
      </c>
      <c r="H677" s="181">
        <v>166</v>
      </c>
      <c r="I677" s="175">
        <v>543</v>
      </c>
      <c r="J677" s="180">
        <v>217</v>
      </c>
      <c r="K677" s="180">
        <v>160</v>
      </c>
      <c r="L677" s="181">
        <v>166</v>
      </c>
      <c r="M677" s="175">
        <v>643</v>
      </c>
      <c r="N677" s="180">
        <v>286</v>
      </c>
      <c r="O677" s="180">
        <v>180</v>
      </c>
      <c r="P677" s="181">
        <v>177</v>
      </c>
    </row>
    <row r="678" spans="1:16" x14ac:dyDescent="0.3">
      <c r="A678" s="178" t="s">
        <v>107</v>
      </c>
      <c r="B678" s="179" t="s">
        <v>309</v>
      </c>
      <c r="C678" s="179" t="s">
        <v>1877</v>
      </c>
      <c r="D678" s="178" t="s">
        <v>355</v>
      </c>
      <c r="E678" s="175">
        <v>553</v>
      </c>
      <c r="F678" s="180">
        <v>171</v>
      </c>
      <c r="G678" s="180">
        <v>288</v>
      </c>
      <c r="H678" s="181">
        <v>94</v>
      </c>
      <c r="I678" s="175">
        <v>583</v>
      </c>
      <c r="J678" s="180">
        <v>159</v>
      </c>
      <c r="K678" s="180">
        <v>332</v>
      </c>
      <c r="L678" s="181">
        <v>92</v>
      </c>
      <c r="M678" s="175">
        <v>607</v>
      </c>
      <c r="N678" s="180">
        <v>198</v>
      </c>
      <c r="O678" s="180">
        <v>342</v>
      </c>
      <c r="P678" s="181">
        <v>67</v>
      </c>
    </row>
    <row r="679" spans="1:16" x14ac:dyDescent="0.3">
      <c r="A679" s="178" t="s">
        <v>873</v>
      </c>
      <c r="B679" s="179" t="s">
        <v>108</v>
      </c>
      <c r="C679" s="179" t="s">
        <v>1878</v>
      </c>
      <c r="D679" s="178" t="s">
        <v>229</v>
      </c>
      <c r="E679" s="175">
        <v>557</v>
      </c>
      <c r="F679" s="180">
        <v>287</v>
      </c>
      <c r="G679" s="180">
        <v>124</v>
      </c>
      <c r="H679" s="181">
        <v>146</v>
      </c>
      <c r="I679" s="175">
        <v>608</v>
      </c>
      <c r="J679" s="180">
        <v>292</v>
      </c>
      <c r="K679" s="180">
        <v>110</v>
      </c>
      <c r="L679" s="181">
        <v>206</v>
      </c>
      <c r="M679" s="175">
        <v>616</v>
      </c>
      <c r="N679" s="180">
        <v>299</v>
      </c>
      <c r="O679" s="180">
        <v>125</v>
      </c>
      <c r="P679" s="181">
        <v>192</v>
      </c>
    </row>
    <row r="680" spans="1:16" x14ac:dyDescent="0.3">
      <c r="A680" s="178" t="s">
        <v>308</v>
      </c>
      <c r="B680" s="179" t="s">
        <v>763</v>
      </c>
      <c r="C680" s="179" t="s">
        <v>1879</v>
      </c>
      <c r="D680" s="178" t="s">
        <v>769</v>
      </c>
      <c r="E680" s="175">
        <v>632</v>
      </c>
      <c r="F680" s="180">
        <v>225</v>
      </c>
      <c r="G680" s="180">
        <v>317</v>
      </c>
      <c r="H680" s="181">
        <v>90</v>
      </c>
      <c r="I680" s="175">
        <v>627</v>
      </c>
      <c r="J680" s="180">
        <v>198</v>
      </c>
      <c r="K680" s="180">
        <v>336</v>
      </c>
      <c r="L680" s="181">
        <v>93</v>
      </c>
      <c r="M680" s="175">
        <v>631</v>
      </c>
      <c r="N680" s="180">
        <v>205</v>
      </c>
      <c r="O680" s="180">
        <v>332</v>
      </c>
      <c r="P680" s="181">
        <v>94</v>
      </c>
    </row>
    <row r="681" spans="1:16" x14ac:dyDescent="0.3">
      <c r="A681" s="178" t="s">
        <v>512</v>
      </c>
      <c r="B681" s="179" t="s">
        <v>181</v>
      </c>
      <c r="C681" s="179" t="s">
        <v>1880</v>
      </c>
      <c r="D681" s="178" t="s">
        <v>853</v>
      </c>
      <c r="E681" s="175">
        <v>584</v>
      </c>
      <c r="F681" s="180">
        <v>198</v>
      </c>
      <c r="G681" s="180">
        <v>193</v>
      </c>
      <c r="H681" s="181">
        <v>193</v>
      </c>
      <c r="I681" s="175">
        <v>606</v>
      </c>
      <c r="J681" s="180">
        <v>200</v>
      </c>
      <c r="K681" s="180">
        <v>208</v>
      </c>
      <c r="L681" s="181">
        <v>198</v>
      </c>
      <c r="M681" s="175">
        <v>629</v>
      </c>
      <c r="N681" s="180">
        <v>205</v>
      </c>
      <c r="O681" s="180">
        <v>225</v>
      </c>
      <c r="P681" s="181">
        <v>199</v>
      </c>
    </row>
    <row r="682" spans="1:16" x14ac:dyDescent="0.3">
      <c r="A682" s="178" t="s">
        <v>308</v>
      </c>
      <c r="B682" s="179" t="s">
        <v>261</v>
      </c>
      <c r="C682" s="179" t="s">
        <v>1881</v>
      </c>
      <c r="D682" s="178" t="s">
        <v>307</v>
      </c>
      <c r="E682" s="175">
        <v>691</v>
      </c>
      <c r="F682" s="180">
        <v>106</v>
      </c>
      <c r="G682" s="180">
        <v>401</v>
      </c>
      <c r="H682" s="181">
        <v>184</v>
      </c>
      <c r="I682" s="175">
        <v>424</v>
      </c>
      <c r="J682" s="180">
        <v>107</v>
      </c>
      <c r="K682" s="180">
        <v>131</v>
      </c>
      <c r="L682" s="181">
        <v>186</v>
      </c>
      <c r="M682" s="175">
        <v>619</v>
      </c>
      <c r="N682" s="180">
        <v>257</v>
      </c>
      <c r="O682" s="180">
        <v>182</v>
      </c>
      <c r="P682" s="181">
        <v>180</v>
      </c>
    </row>
    <row r="683" spans="1:16" x14ac:dyDescent="0.3">
      <c r="A683" s="178" t="s">
        <v>680</v>
      </c>
      <c r="B683" s="179" t="s">
        <v>108</v>
      </c>
      <c r="C683" s="179" t="s">
        <v>1882</v>
      </c>
      <c r="D683" s="178" t="s">
        <v>124</v>
      </c>
      <c r="E683" s="175">
        <v>639</v>
      </c>
      <c r="F683" s="180">
        <v>277</v>
      </c>
      <c r="G683" s="180">
        <v>229</v>
      </c>
      <c r="H683" s="181">
        <v>133</v>
      </c>
      <c r="I683" s="175">
        <v>631</v>
      </c>
      <c r="J683" s="180">
        <v>275</v>
      </c>
      <c r="K683" s="180">
        <v>214</v>
      </c>
      <c r="L683" s="181">
        <v>142</v>
      </c>
      <c r="M683" s="175">
        <v>571</v>
      </c>
      <c r="N683" s="180">
        <v>272</v>
      </c>
      <c r="O683" s="180">
        <v>210</v>
      </c>
      <c r="P683" s="181">
        <v>89</v>
      </c>
    </row>
    <row r="684" spans="1:16" x14ac:dyDescent="0.3">
      <c r="A684" s="178" t="s">
        <v>938</v>
      </c>
      <c r="B684" s="179" t="s">
        <v>763</v>
      </c>
      <c r="C684" s="179" t="s">
        <v>1883</v>
      </c>
      <c r="D684" s="178" t="s">
        <v>781</v>
      </c>
      <c r="E684" s="175">
        <v>683</v>
      </c>
      <c r="F684" s="180">
        <v>256</v>
      </c>
      <c r="G684" s="180">
        <v>162</v>
      </c>
      <c r="H684" s="181">
        <v>265</v>
      </c>
      <c r="I684" s="175">
        <v>629</v>
      </c>
      <c r="J684" s="180">
        <v>276</v>
      </c>
      <c r="K684" s="180">
        <v>90</v>
      </c>
      <c r="L684" s="181">
        <v>263</v>
      </c>
      <c r="M684" s="175">
        <v>622</v>
      </c>
      <c r="N684" s="180">
        <v>285</v>
      </c>
      <c r="O684" s="180">
        <v>75</v>
      </c>
      <c r="P684" s="181">
        <v>262</v>
      </c>
    </row>
    <row r="685" spans="1:16" x14ac:dyDescent="0.3">
      <c r="A685" s="178" t="s">
        <v>1085</v>
      </c>
      <c r="B685" s="179" t="s">
        <v>272</v>
      </c>
      <c r="C685" s="179" t="s">
        <v>1884</v>
      </c>
      <c r="D685" s="178" t="s">
        <v>551</v>
      </c>
      <c r="E685" s="175">
        <v>651</v>
      </c>
      <c r="F685" s="180">
        <v>320</v>
      </c>
      <c r="G685" s="180">
        <v>187</v>
      </c>
      <c r="H685" s="181">
        <v>144</v>
      </c>
      <c r="I685" s="175">
        <v>615</v>
      </c>
      <c r="J685" s="180">
        <v>296</v>
      </c>
      <c r="K685" s="180">
        <v>176</v>
      </c>
      <c r="L685" s="181">
        <v>143</v>
      </c>
      <c r="M685" s="175">
        <v>628</v>
      </c>
      <c r="N685" s="180">
        <v>298</v>
      </c>
      <c r="O685" s="180">
        <v>182</v>
      </c>
      <c r="P685" s="181">
        <v>148</v>
      </c>
    </row>
    <row r="686" spans="1:16" x14ac:dyDescent="0.3">
      <c r="A686" s="178" t="s">
        <v>924</v>
      </c>
      <c r="B686" s="179" t="s">
        <v>874</v>
      </c>
      <c r="C686" s="179" t="s">
        <v>1885</v>
      </c>
      <c r="D686" s="178" t="s">
        <v>902</v>
      </c>
      <c r="E686" s="175">
        <v>637</v>
      </c>
      <c r="F686" s="180">
        <v>82</v>
      </c>
      <c r="G686" s="180">
        <v>515</v>
      </c>
      <c r="H686" s="181">
        <v>40</v>
      </c>
      <c r="I686" s="175">
        <v>619</v>
      </c>
      <c r="J686" s="180">
        <v>81</v>
      </c>
      <c r="K686" s="180">
        <v>498</v>
      </c>
      <c r="L686" s="181">
        <v>40</v>
      </c>
      <c r="M686" s="175">
        <v>622</v>
      </c>
      <c r="N686" s="180">
        <v>89</v>
      </c>
      <c r="O686" s="180">
        <v>493</v>
      </c>
      <c r="P686" s="181">
        <v>40</v>
      </c>
    </row>
    <row r="687" spans="1:16" x14ac:dyDescent="0.3">
      <c r="A687" s="178" t="s">
        <v>308</v>
      </c>
      <c r="B687" s="179" t="s">
        <v>272</v>
      </c>
      <c r="C687" s="179" t="s">
        <v>1886</v>
      </c>
      <c r="D687" s="178" t="s">
        <v>556</v>
      </c>
      <c r="E687" s="175">
        <v>642</v>
      </c>
      <c r="F687" s="180">
        <v>280</v>
      </c>
      <c r="G687" s="180">
        <v>92</v>
      </c>
      <c r="H687" s="181">
        <v>270</v>
      </c>
      <c r="I687" s="175">
        <v>594</v>
      </c>
      <c r="J687" s="180">
        <v>282</v>
      </c>
      <c r="K687" s="180">
        <v>65</v>
      </c>
      <c r="L687" s="181">
        <v>247</v>
      </c>
      <c r="M687" s="175">
        <v>631</v>
      </c>
      <c r="N687" s="180">
        <v>284</v>
      </c>
      <c r="O687" s="180">
        <v>88</v>
      </c>
      <c r="P687" s="181">
        <v>259</v>
      </c>
    </row>
    <row r="688" spans="1:16" x14ac:dyDescent="0.3">
      <c r="A688" s="178" t="s">
        <v>1014</v>
      </c>
      <c r="B688" s="179" t="s">
        <v>1086</v>
      </c>
      <c r="C688" s="179" t="s">
        <v>1887</v>
      </c>
      <c r="D688" s="178" t="s">
        <v>1098</v>
      </c>
      <c r="E688" s="175">
        <v>559</v>
      </c>
      <c r="F688" s="180">
        <v>195</v>
      </c>
      <c r="G688" s="180">
        <v>155</v>
      </c>
      <c r="H688" s="181">
        <v>209</v>
      </c>
      <c r="I688" s="175">
        <v>591</v>
      </c>
      <c r="J688" s="180">
        <v>201</v>
      </c>
      <c r="K688" s="180">
        <v>168</v>
      </c>
      <c r="L688" s="181">
        <v>222</v>
      </c>
      <c r="M688" s="175">
        <v>633</v>
      </c>
      <c r="N688" s="180">
        <v>223</v>
      </c>
      <c r="O688" s="180">
        <v>172</v>
      </c>
      <c r="P688" s="181">
        <v>238</v>
      </c>
    </row>
    <row r="689" spans="1:16" x14ac:dyDescent="0.3">
      <c r="A689" s="178" t="s">
        <v>260</v>
      </c>
      <c r="B689" s="179" t="s">
        <v>939</v>
      </c>
      <c r="C689" s="179" t="s">
        <v>1888</v>
      </c>
      <c r="D689" s="178" t="s">
        <v>261</v>
      </c>
      <c r="E689" s="175">
        <v>594</v>
      </c>
      <c r="F689" s="180">
        <v>187</v>
      </c>
      <c r="G689" s="180">
        <v>286</v>
      </c>
      <c r="H689" s="181">
        <v>121</v>
      </c>
      <c r="I689" s="175">
        <v>582</v>
      </c>
      <c r="J689" s="180">
        <v>189</v>
      </c>
      <c r="K689" s="180">
        <v>284</v>
      </c>
      <c r="L689" s="181">
        <v>109</v>
      </c>
      <c r="M689" s="175">
        <v>625</v>
      </c>
      <c r="N689" s="180">
        <v>196</v>
      </c>
      <c r="O689" s="180">
        <v>308</v>
      </c>
      <c r="P689" s="181">
        <v>121</v>
      </c>
    </row>
    <row r="690" spans="1:16" x14ac:dyDescent="0.3">
      <c r="A690" s="178" t="s">
        <v>308</v>
      </c>
      <c r="B690" s="179" t="s">
        <v>793</v>
      </c>
      <c r="C690" s="179" t="s">
        <v>1889</v>
      </c>
      <c r="D690" s="178" t="s">
        <v>799</v>
      </c>
      <c r="E690" s="175">
        <v>592</v>
      </c>
      <c r="F690" s="180">
        <v>173</v>
      </c>
      <c r="G690" s="180">
        <v>254</v>
      </c>
      <c r="H690" s="181">
        <v>165</v>
      </c>
      <c r="I690" s="175">
        <v>558</v>
      </c>
      <c r="J690" s="180">
        <v>170</v>
      </c>
      <c r="K690" s="180">
        <v>227</v>
      </c>
      <c r="L690" s="181">
        <v>161</v>
      </c>
      <c r="M690" s="175">
        <v>616</v>
      </c>
      <c r="N690" s="180">
        <v>183</v>
      </c>
      <c r="O690" s="180">
        <v>269</v>
      </c>
      <c r="P690" s="181">
        <v>164</v>
      </c>
    </row>
    <row r="691" spans="1:16" x14ac:dyDescent="0.3">
      <c r="A691" s="178" t="s">
        <v>308</v>
      </c>
      <c r="B691" s="179" t="s">
        <v>261</v>
      </c>
      <c r="C691" s="179" t="s">
        <v>1890</v>
      </c>
      <c r="D691" s="178" t="s">
        <v>284</v>
      </c>
      <c r="E691" s="175">
        <v>637</v>
      </c>
      <c r="F691" s="180">
        <v>179</v>
      </c>
      <c r="G691" s="180">
        <v>390</v>
      </c>
      <c r="H691" s="181">
        <v>68</v>
      </c>
      <c r="I691" s="175">
        <v>619</v>
      </c>
      <c r="J691" s="180">
        <v>164</v>
      </c>
      <c r="K691" s="180">
        <v>385</v>
      </c>
      <c r="L691" s="181">
        <v>70</v>
      </c>
      <c r="M691" s="175">
        <v>611</v>
      </c>
      <c r="N691" s="180">
        <v>167</v>
      </c>
      <c r="O691" s="180">
        <v>373</v>
      </c>
      <c r="P691" s="181">
        <v>71</v>
      </c>
    </row>
    <row r="692" spans="1:16" x14ac:dyDescent="0.3">
      <c r="A692" s="178" t="s">
        <v>762</v>
      </c>
      <c r="B692" s="179" t="s">
        <v>272</v>
      </c>
      <c r="C692" s="179" t="s">
        <v>1891</v>
      </c>
      <c r="D692" s="178" t="s">
        <v>548</v>
      </c>
      <c r="E692" s="175">
        <v>585</v>
      </c>
      <c r="F692" s="180">
        <v>270</v>
      </c>
      <c r="G692" s="180">
        <v>120</v>
      </c>
      <c r="H692" s="181">
        <v>195</v>
      </c>
      <c r="I692" s="175">
        <v>601</v>
      </c>
      <c r="J692" s="180">
        <v>272</v>
      </c>
      <c r="K692" s="180">
        <v>129</v>
      </c>
      <c r="L692" s="181">
        <v>200</v>
      </c>
      <c r="M692" s="175">
        <v>609</v>
      </c>
      <c r="N692" s="180">
        <v>272</v>
      </c>
      <c r="O692" s="180">
        <v>137</v>
      </c>
      <c r="P692" s="181">
        <v>200</v>
      </c>
    </row>
    <row r="693" spans="1:16" x14ac:dyDescent="0.3">
      <c r="A693" s="178" t="s">
        <v>913</v>
      </c>
      <c r="B693" s="179" t="s">
        <v>181</v>
      </c>
      <c r="C693" s="179" t="s">
        <v>1892</v>
      </c>
      <c r="D693" s="178" t="s">
        <v>859</v>
      </c>
      <c r="E693" s="175">
        <v>584</v>
      </c>
      <c r="F693" s="180">
        <v>149</v>
      </c>
      <c r="G693" s="180">
        <v>235</v>
      </c>
      <c r="H693" s="181">
        <v>200</v>
      </c>
      <c r="I693" s="175">
        <v>591</v>
      </c>
      <c r="J693" s="180">
        <v>145</v>
      </c>
      <c r="K693" s="180">
        <v>243</v>
      </c>
      <c r="L693" s="181">
        <v>203</v>
      </c>
      <c r="M693" s="175">
        <v>606</v>
      </c>
      <c r="N693" s="180">
        <v>162</v>
      </c>
      <c r="O693" s="180">
        <v>242</v>
      </c>
      <c r="P693" s="181">
        <v>202</v>
      </c>
    </row>
    <row r="694" spans="1:16" x14ac:dyDescent="0.3">
      <c r="A694" s="178" t="s">
        <v>1085</v>
      </c>
      <c r="B694" s="179" t="s">
        <v>939</v>
      </c>
      <c r="C694" s="179" t="s">
        <v>1893</v>
      </c>
      <c r="D694" s="178" t="s">
        <v>963</v>
      </c>
      <c r="E694" s="175">
        <v>604</v>
      </c>
      <c r="F694" s="180">
        <v>252</v>
      </c>
      <c r="G694" s="180">
        <v>194</v>
      </c>
      <c r="H694" s="181">
        <v>158</v>
      </c>
      <c r="I694" s="175">
        <v>608</v>
      </c>
      <c r="J694" s="180">
        <v>258</v>
      </c>
      <c r="K694" s="180">
        <v>183</v>
      </c>
      <c r="L694" s="181">
        <v>167</v>
      </c>
      <c r="M694" s="175">
        <v>601</v>
      </c>
      <c r="N694" s="180">
        <v>265</v>
      </c>
      <c r="O694" s="180">
        <v>175</v>
      </c>
      <c r="P694" s="181">
        <v>161</v>
      </c>
    </row>
    <row r="695" spans="1:16" x14ac:dyDescent="0.3">
      <c r="A695" s="178" t="s">
        <v>819</v>
      </c>
      <c r="B695" s="179" t="s">
        <v>108</v>
      </c>
      <c r="C695" s="179" t="s">
        <v>1894</v>
      </c>
      <c r="D695" s="179" t="s">
        <v>202</v>
      </c>
      <c r="E695" s="175">
        <v>470</v>
      </c>
      <c r="F695" s="180">
        <v>295</v>
      </c>
      <c r="G695" s="180">
        <v>88</v>
      </c>
      <c r="H695" s="181">
        <v>87</v>
      </c>
      <c r="I695" s="175">
        <v>471</v>
      </c>
      <c r="J695" s="180">
        <v>292</v>
      </c>
      <c r="K695" s="180">
        <v>92</v>
      </c>
      <c r="L695" s="181">
        <v>87</v>
      </c>
      <c r="M695" s="175">
        <v>607</v>
      </c>
      <c r="N695" s="180">
        <v>424</v>
      </c>
      <c r="O695" s="180">
        <v>94</v>
      </c>
      <c r="P695" s="181">
        <v>89</v>
      </c>
    </row>
    <row r="696" spans="1:16" x14ac:dyDescent="0.3">
      <c r="A696" s="178" t="s">
        <v>260</v>
      </c>
      <c r="B696" s="179" t="s">
        <v>939</v>
      </c>
      <c r="C696" s="179" t="s">
        <v>1895</v>
      </c>
      <c r="D696" s="178" t="s">
        <v>945</v>
      </c>
      <c r="E696" s="175">
        <v>603</v>
      </c>
      <c r="F696" s="180">
        <v>184</v>
      </c>
      <c r="G696" s="180">
        <v>299</v>
      </c>
      <c r="H696" s="181">
        <v>120</v>
      </c>
      <c r="I696" s="175">
        <v>609</v>
      </c>
      <c r="J696" s="180">
        <v>185</v>
      </c>
      <c r="K696" s="180">
        <v>304</v>
      </c>
      <c r="L696" s="181">
        <v>120</v>
      </c>
      <c r="M696" s="175">
        <v>607</v>
      </c>
      <c r="N696" s="180">
        <v>187</v>
      </c>
      <c r="O696" s="180">
        <v>297</v>
      </c>
      <c r="P696" s="181">
        <v>123</v>
      </c>
    </row>
    <row r="697" spans="1:16" x14ac:dyDescent="0.3">
      <c r="A697" s="178" t="s">
        <v>819</v>
      </c>
      <c r="B697" s="179" t="s">
        <v>449</v>
      </c>
      <c r="C697" s="179" t="s">
        <v>1896</v>
      </c>
      <c r="D697" s="178" t="s">
        <v>934</v>
      </c>
      <c r="E697" s="175">
        <v>604</v>
      </c>
      <c r="F697" s="180">
        <v>219</v>
      </c>
      <c r="G697" s="180">
        <v>121</v>
      </c>
      <c r="H697" s="181">
        <v>264</v>
      </c>
      <c r="I697" s="175">
        <v>559</v>
      </c>
      <c r="J697" s="180">
        <v>221</v>
      </c>
      <c r="K697" s="180">
        <v>88</v>
      </c>
      <c r="L697" s="181">
        <v>250</v>
      </c>
      <c r="M697" s="175">
        <v>636</v>
      </c>
      <c r="N697" s="180">
        <v>278</v>
      </c>
      <c r="O697" s="180">
        <v>74</v>
      </c>
      <c r="P697" s="181">
        <v>284</v>
      </c>
    </row>
    <row r="698" spans="1:16" x14ac:dyDescent="0.3">
      <c r="A698" s="178" t="s">
        <v>711</v>
      </c>
      <c r="B698" s="179" t="s">
        <v>475</v>
      </c>
      <c r="C698" s="179" t="s">
        <v>1897</v>
      </c>
      <c r="D698" s="178" t="s">
        <v>496</v>
      </c>
      <c r="E698" s="175">
        <v>574</v>
      </c>
      <c r="F698" s="180">
        <v>462</v>
      </c>
      <c r="G698" s="180">
        <v>36</v>
      </c>
      <c r="H698" s="181">
        <v>76</v>
      </c>
      <c r="I698" s="175">
        <v>605</v>
      </c>
      <c r="J698" s="180">
        <v>456</v>
      </c>
      <c r="K698" s="180">
        <v>40</v>
      </c>
      <c r="L698" s="181">
        <v>109</v>
      </c>
      <c r="M698" s="175">
        <v>607</v>
      </c>
      <c r="N698" s="180">
        <v>452</v>
      </c>
      <c r="O698" s="180">
        <v>39</v>
      </c>
      <c r="P698" s="181">
        <v>116</v>
      </c>
    </row>
    <row r="699" spans="1:16" x14ac:dyDescent="0.3">
      <c r="A699" s="178" t="s">
        <v>913</v>
      </c>
      <c r="B699" s="179" t="s">
        <v>309</v>
      </c>
      <c r="C699" s="179" t="s">
        <v>1898</v>
      </c>
      <c r="D699" s="178" t="s">
        <v>394</v>
      </c>
      <c r="E699" s="175">
        <v>590</v>
      </c>
      <c r="F699" s="180">
        <v>186</v>
      </c>
      <c r="G699" s="180">
        <v>278</v>
      </c>
      <c r="H699" s="181">
        <v>126</v>
      </c>
      <c r="I699" s="175">
        <v>584</v>
      </c>
      <c r="J699" s="180">
        <v>185</v>
      </c>
      <c r="K699" s="180">
        <v>275</v>
      </c>
      <c r="L699" s="181">
        <v>124</v>
      </c>
      <c r="M699" s="175">
        <v>595</v>
      </c>
      <c r="N699" s="180">
        <v>196</v>
      </c>
      <c r="O699" s="180">
        <v>276</v>
      </c>
      <c r="P699" s="181">
        <v>123</v>
      </c>
    </row>
    <row r="700" spans="1:16" x14ac:dyDescent="0.3">
      <c r="A700" s="178" t="s">
        <v>474</v>
      </c>
      <c r="B700" s="179" t="s">
        <v>513</v>
      </c>
      <c r="C700" s="179" t="s">
        <v>1899</v>
      </c>
      <c r="D700" s="178" t="s">
        <v>529</v>
      </c>
      <c r="E700" s="175">
        <v>532</v>
      </c>
      <c r="F700" s="180">
        <v>301</v>
      </c>
      <c r="G700" s="180">
        <v>177</v>
      </c>
      <c r="H700" s="181">
        <v>54</v>
      </c>
      <c r="I700" s="175">
        <v>519</v>
      </c>
      <c r="J700" s="180">
        <v>304</v>
      </c>
      <c r="K700" s="180">
        <v>158</v>
      </c>
      <c r="L700" s="181">
        <v>57</v>
      </c>
      <c r="M700" s="175">
        <v>595</v>
      </c>
      <c r="N700" s="180">
        <v>385</v>
      </c>
      <c r="O700" s="180">
        <v>153</v>
      </c>
      <c r="P700" s="181">
        <v>57</v>
      </c>
    </row>
    <row r="701" spans="1:16" x14ac:dyDescent="0.3">
      <c r="A701" s="178" t="s">
        <v>474</v>
      </c>
      <c r="B701" s="179" t="s">
        <v>181</v>
      </c>
      <c r="C701" s="179" t="s">
        <v>1900</v>
      </c>
      <c r="D701" s="178" t="s">
        <v>869</v>
      </c>
      <c r="E701" s="175">
        <v>490</v>
      </c>
      <c r="F701" s="180">
        <v>294</v>
      </c>
      <c r="G701" s="180">
        <v>74</v>
      </c>
      <c r="H701" s="181">
        <v>122</v>
      </c>
      <c r="I701" s="175">
        <v>485</v>
      </c>
      <c r="J701" s="180">
        <v>301</v>
      </c>
      <c r="K701" s="180">
        <v>68</v>
      </c>
      <c r="L701" s="181">
        <v>116</v>
      </c>
      <c r="M701" s="175">
        <v>602</v>
      </c>
      <c r="N701" s="180">
        <v>298</v>
      </c>
      <c r="O701" s="180">
        <v>180</v>
      </c>
      <c r="P701" s="181">
        <v>124</v>
      </c>
    </row>
    <row r="702" spans="1:16" x14ac:dyDescent="0.3">
      <c r="A702" s="178" t="s">
        <v>474</v>
      </c>
      <c r="B702" s="179" t="s">
        <v>569</v>
      </c>
      <c r="C702" s="179" t="s">
        <v>1901</v>
      </c>
      <c r="D702" s="178" t="s">
        <v>617</v>
      </c>
      <c r="E702" s="175">
        <v>504</v>
      </c>
      <c r="F702" s="180">
        <v>260</v>
      </c>
      <c r="G702" s="180">
        <v>27</v>
      </c>
      <c r="H702" s="181">
        <v>217</v>
      </c>
      <c r="I702" s="175">
        <v>507</v>
      </c>
      <c r="J702" s="180">
        <v>261</v>
      </c>
      <c r="K702" s="180">
        <v>31</v>
      </c>
      <c r="L702" s="181">
        <v>215</v>
      </c>
      <c r="M702" s="175">
        <v>572</v>
      </c>
      <c r="N702" s="180">
        <v>342</v>
      </c>
      <c r="O702" s="180">
        <v>33</v>
      </c>
      <c r="P702" s="181">
        <v>197</v>
      </c>
    </row>
    <row r="703" spans="1:16" x14ac:dyDescent="0.3">
      <c r="A703" s="178" t="s">
        <v>938</v>
      </c>
      <c r="B703" s="179" t="s">
        <v>309</v>
      </c>
      <c r="C703" s="179" t="s">
        <v>1902</v>
      </c>
      <c r="D703" s="178" t="s">
        <v>361</v>
      </c>
      <c r="E703" s="175">
        <v>582</v>
      </c>
      <c r="F703" s="180">
        <v>150</v>
      </c>
      <c r="G703" s="180">
        <v>327</v>
      </c>
      <c r="H703" s="181">
        <v>105</v>
      </c>
      <c r="I703" s="175">
        <v>563</v>
      </c>
      <c r="J703" s="180">
        <v>147</v>
      </c>
      <c r="K703" s="180">
        <v>316</v>
      </c>
      <c r="L703" s="181">
        <v>100</v>
      </c>
      <c r="M703" s="175">
        <v>584</v>
      </c>
      <c r="N703" s="180">
        <v>181</v>
      </c>
      <c r="O703" s="180">
        <v>308</v>
      </c>
      <c r="P703" s="181">
        <v>95</v>
      </c>
    </row>
    <row r="704" spans="1:16" x14ac:dyDescent="0.3">
      <c r="A704" s="178" t="s">
        <v>1014</v>
      </c>
      <c r="B704" s="179" t="s">
        <v>181</v>
      </c>
      <c r="C704" s="179" t="s">
        <v>1903</v>
      </c>
      <c r="D704" s="178" t="s">
        <v>872</v>
      </c>
      <c r="E704" s="175">
        <v>525</v>
      </c>
      <c r="F704" s="180">
        <v>126</v>
      </c>
      <c r="G704" s="180">
        <v>315</v>
      </c>
      <c r="H704" s="181">
        <v>84</v>
      </c>
      <c r="I704" s="175">
        <v>534</v>
      </c>
      <c r="J704" s="180">
        <v>125</v>
      </c>
      <c r="K704" s="180">
        <v>327</v>
      </c>
      <c r="L704" s="181">
        <v>82</v>
      </c>
      <c r="M704" s="175">
        <v>598</v>
      </c>
      <c r="N704" s="180">
        <v>145</v>
      </c>
      <c r="O704" s="180">
        <v>362</v>
      </c>
      <c r="P704" s="181">
        <v>91</v>
      </c>
    </row>
    <row r="705" spans="1:16" x14ac:dyDescent="0.3">
      <c r="A705" s="178" t="s">
        <v>107</v>
      </c>
      <c r="B705" s="179" t="s">
        <v>449</v>
      </c>
      <c r="C705" s="179" t="s">
        <v>1904</v>
      </c>
      <c r="D705" s="178" t="s">
        <v>478</v>
      </c>
      <c r="E705" s="175">
        <v>570</v>
      </c>
      <c r="F705" s="180">
        <v>202</v>
      </c>
      <c r="G705" s="180">
        <v>163</v>
      </c>
      <c r="H705" s="181">
        <v>205</v>
      </c>
      <c r="I705" s="175">
        <v>585</v>
      </c>
      <c r="J705" s="180">
        <v>208</v>
      </c>
      <c r="K705" s="180">
        <v>170</v>
      </c>
      <c r="L705" s="181">
        <v>207</v>
      </c>
      <c r="M705" s="175">
        <v>569</v>
      </c>
      <c r="N705" s="180">
        <v>211</v>
      </c>
      <c r="O705" s="180">
        <v>168</v>
      </c>
      <c r="P705" s="181">
        <v>190</v>
      </c>
    </row>
    <row r="706" spans="1:16" x14ac:dyDescent="0.3">
      <c r="A706" s="178" t="s">
        <v>457</v>
      </c>
      <c r="B706" s="179" t="s">
        <v>108</v>
      </c>
      <c r="C706" s="179" t="s">
        <v>1905</v>
      </c>
      <c r="D706" s="178" t="s">
        <v>218</v>
      </c>
      <c r="E706" s="175">
        <v>583</v>
      </c>
      <c r="F706" s="180">
        <v>88</v>
      </c>
      <c r="G706" s="180">
        <v>303</v>
      </c>
      <c r="H706" s="181">
        <v>192</v>
      </c>
      <c r="I706" s="175">
        <v>579</v>
      </c>
      <c r="J706" s="180">
        <v>89</v>
      </c>
      <c r="K706" s="180">
        <v>299</v>
      </c>
      <c r="L706" s="181">
        <v>191</v>
      </c>
      <c r="M706" s="175">
        <v>588</v>
      </c>
      <c r="N706" s="180">
        <v>88</v>
      </c>
      <c r="O706" s="180">
        <v>306</v>
      </c>
      <c r="P706" s="181">
        <v>194</v>
      </c>
    </row>
    <row r="707" spans="1:16" x14ac:dyDescent="0.3">
      <c r="A707" s="178" t="s">
        <v>568</v>
      </c>
      <c r="B707" s="179" t="s">
        <v>309</v>
      </c>
      <c r="C707" s="179" t="s">
        <v>1906</v>
      </c>
      <c r="D707" s="178" t="s">
        <v>349</v>
      </c>
      <c r="E707" s="175">
        <v>592</v>
      </c>
      <c r="F707" s="180">
        <v>162</v>
      </c>
      <c r="G707" s="180">
        <v>213</v>
      </c>
      <c r="H707" s="181">
        <v>217</v>
      </c>
      <c r="I707" s="175">
        <v>594</v>
      </c>
      <c r="J707" s="180">
        <v>167</v>
      </c>
      <c r="K707" s="180">
        <v>211</v>
      </c>
      <c r="L707" s="181">
        <v>216</v>
      </c>
      <c r="M707" s="175">
        <v>590</v>
      </c>
      <c r="N707" s="180">
        <v>165</v>
      </c>
      <c r="O707" s="180">
        <v>203</v>
      </c>
      <c r="P707" s="181">
        <v>222</v>
      </c>
    </row>
    <row r="708" spans="1:16" x14ac:dyDescent="0.3">
      <c r="A708" s="178" t="s">
        <v>539</v>
      </c>
      <c r="B708" s="179" t="s">
        <v>712</v>
      </c>
      <c r="C708" s="179" t="s">
        <v>1907</v>
      </c>
      <c r="D708" s="179" t="s">
        <v>742</v>
      </c>
      <c r="E708" s="175">
        <v>563</v>
      </c>
      <c r="F708" s="180">
        <v>194</v>
      </c>
      <c r="G708" s="180">
        <v>249</v>
      </c>
      <c r="H708" s="181">
        <v>120</v>
      </c>
      <c r="I708" s="175">
        <v>572</v>
      </c>
      <c r="J708" s="180">
        <v>195</v>
      </c>
      <c r="K708" s="180">
        <v>257</v>
      </c>
      <c r="L708" s="181">
        <v>120</v>
      </c>
      <c r="M708" s="175">
        <v>584</v>
      </c>
      <c r="N708" s="180">
        <v>200</v>
      </c>
      <c r="O708" s="180">
        <v>264</v>
      </c>
      <c r="P708" s="181">
        <v>120</v>
      </c>
    </row>
    <row r="709" spans="1:16" x14ac:dyDescent="0.3">
      <c r="A709" s="178" t="s">
        <v>260</v>
      </c>
      <c r="B709" s="179" t="s">
        <v>108</v>
      </c>
      <c r="C709" s="179" t="s">
        <v>1908</v>
      </c>
      <c r="D709" s="178" t="s">
        <v>117</v>
      </c>
      <c r="E709" s="175">
        <v>604</v>
      </c>
      <c r="F709" s="180">
        <v>189</v>
      </c>
      <c r="G709" s="180">
        <v>227</v>
      </c>
      <c r="H709" s="181">
        <v>188</v>
      </c>
      <c r="I709" s="175">
        <v>576</v>
      </c>
      <c r="J709" s="180">
        <v>187</v>
      </c>
      <c r="K709" s="180">
        <v>218</v>
      </c>
      <c r="L709" s="181">
        <v>171</v>
      </c>
      <c r="M709" s="175">
        <v>566</v>
      </c>
      <c r="N709" s="180">
        <v>191</v>
      </c>
      <c r="O709" s="180">
        <v>217</v>
      </c>
      <c r="P709" s="181">
        <v>158</v>
      </c>
    </row>
    <row r="710" spans="1:16" x14ac:dyDescent="0.3">
      <c r="A710" s="178" t="s">
        <v>1085</v>
      </c>
      <c r="B710" s="179" t="s">
        <v>309</v>
      </c>
      <c r="C710" s="179" t="s">
        <v>1909</v>
      </c>
      <c r="D710" s="178" t="s">
        <v>344</v>
      </c>
      <c r="E710" s="175">
        <v>576</v>
      </c>
      <c r="F710" s="180">
        <v>334</v>
      </c>
      <c r="G710" s="180">
        <v>98</v>
      </c>
      <c r="H710" s="181">
        <v>144</v>
      </c>
      <c r="I710" s="175">
        <v>569</v>
      </c>
      <c r="J710" s="180">
        <v>336</v>
      </c>
      <c r="K710" s="180">
        <v>84</v>
      </c>
      <c r="L710" s="181">
        <v>149</v>
      </c>
      <c r="M710" s="175">
        <v>562</v>
      </c>
      <c r="N710" s="180">
        <v>342</v>
      </c>
      <c r="O710" s="180">
        <v>87</v>
      </c>
      <c r="P710" s="181">
        <v>133</v>
      </c>
    </row>
    <row r="711" spans="1:16" x14ac:dyDescent="0.3">
      <c r="A711" s="178" t="s">
        <v>308</v>
      </c>
      <c r="B711" s="179" t="s">
        <v>458</v>
      </c>
      <c r="C711" s="179" t="s">
        <v>1910</v>
      </c>
      <c r="D711" s="178" t="s">
        <v>470</v>
      </c>
      <c r="E711" s="175">
        <v>532</v>
      </c>
      <c r="F711" s="180">
        <v>261</v>
      </c>
      <c r="G711" s="180">
        <v>162</v>
      </c>
      <c r="H711" s="181">
        <v>109</v>
      </c>
      <c r="I711" s="175">
        <v>529</v>
      </c>
      <c r="J711" s="180">
        <v>268</v>
      </c>
      <c r="K711" s="180">
        <v>158</v>
      </c>
      <c r="L711" s="181">
        <v>103</v>
      </c>
      <c r="M711" s="175">
        <v>582</v>
      </c>
      <c r="N711" s="180">
        <v>354</v>
      </c>
      <c r="O711" s="180">
        <v>121</v>
      </c>
      <c r="P711" s="181">
        <v>107</v>
      </c>
    </row>
    <row r="712" spans="1:16" x14ac:dyDescent="0.3">
      <c r="A712" s="178" t="s">
        <v>819</v>
      </c>
      <c r="B712" s="179" t="s">
        <v>309</v>
      </c>
      <c r="C712" s="179" t="s">
        <v>1911</v>
      </c>
      <c r="D712" s="178" t="s">
        <v>389</v>
      </c>
      <c r="E712" s="175">
        <v>573</v>
      </c>
      <c r="F712" s="180">
        <v>86</v>
      </c>
      <c r="G712" s="180">
        <v>329</v>
      </c>
      <c r="H712" s="181">
        <v>158</v>
      </c>
      <c r="I712" s="175">
        <v>548</v>
      </c>
      <c r="J712" s="180">
        <v>87</v>
      </c>
      <c r="K712" s="180">
        <v>314</v>
      </c>
      <c r="L712" s="181">
        <v>147</v>
      </c>
      <c r="M712" s="175">
        <v>587</v>
      </c>
      <c r="N712" s="180">
        <v>109</v>
      </c>
      <c r="O712" s="180">
        <v>321</v>
      </c>
      <c r="P712" s="181">
        <v>157</v>
      </c>
    </row>
    <row r="713" spans="1:16" x14ac:dyDescent="0.3">
      <c r="A713" s="178" t="s">
        <v>819</v>
      </c>
      <c r="B713" s="179" t="s">
        <v>793</v>
      </c>
      <c r="C713" s="179" t="s">
        <v>1912</v>
      </c>
      <c r="D713" s="178" t="s">
        <v>809</v>
      </c>
      <c r="E713" s="175">
        <v>552</v>
      </c>
      <c r="F713" s="180">
        <v>265</v>
      </c>
      <c r="G713" s="180">
        <v>85</v>
      </c>
      <c r="H713" s="181">
        <v>202</v>
      </c>
      <c r="I713" s="175">
        <v>559</v>
      </c>
      <c r="J713" s="180">
        <v>261</v>
      </c>
      <c r="K713" s="180">
        <v>90</v>
      </c>
      <c r="L713" s="181">
        <v>208</v>
      </c>
      <c r="M713" s="175">
        <v>578</v>
      </c>
      <c r="N713" s="180">
        <v>257</v>
      </c>
      <c r="O713" s="180">
        <v>110</v>
      </c>
      <c r="P713" s="181">
        <v>211</v>
      </c>
    </row>
    <row r="714" spans="1:16" x14ac:dyDescent="0.3">
      <c r="A714" s="178" t="s">
        <v>308</v>
      </c>
      <c r="B714" s="179" t="s">
        <v>181</v>
      </c>
      <c r="C714" s="179" t="s">
        <v>1913</v>
      </c>
      <c r="D714" s="178" t="s">
        <v>837</v>
      </c>
      <c r="E714" s="175">
        <v>599</v>
      </c>
      <c r="F714" s="180">
        <v>210</v>
      </c>
      <c r="G714" s="180">
        <v>252</v>
      </c>
      <c r="H714" s="181">
        <v>137</v>
      </c>
      <c r="I714" s="175">
        <v>546</v>
      </c>
      <c r="J714" s="180">
        <v>209</v>
      </c>
      <c r="K714" s="180">
        <v>206</v>
      </c>
      <c r="L714" s="181">
        <v>131</v>
      </c>
      <c r="M714" s="175">
        <v>588</v>
      </c>
      <c r="N714" s="180">
        <v>240</v>
      </c>
      <c r="O714" s="180">
        <v>204</v>
      </c>
      <c r="P714" s="181">
        <v>144</v>
      </c>
    </row>
    <row r="715" spans="1:16" x14ac:dyDescent="0.3">
      <c r="A715" s="178" t="s">
        <v>308</v>
      </c>
      <c r="B715" s="179" t="s">
        <v>309</v>
      </c>
      <c r="C715" s="179" t="s">
        <v>1914</v>
      </c>
      <c r="D715" s="178" t="s">
        <v>351</v>
      </c>
      <c r="E715" s="175">
        <v>580</v>
      </c>
      <c r="F715" s="180">
        <v>144</v>
      </c>
      <c r="G715" s="180">
        <v>326</v>
      </c>
      <c r="H715" s="181">
        <v>110</v>
      </c>
      <c r="I715" s="175">
        <v>572</v>
      </c>
      <c r="J715" s="180">
        <v>142</v>
      </c>
      <c r="K715" s="180">
        <v>316</v>
      </c>
      <c r="L715" s="181">
        <v>114</v>
      </c>
      <c r="M715" s="175">
        <v>575</v>
      </c>
      <c r="N715" s="180">
        <v>140</v>
      </c>
      <c r="O715" s="180">
        <v>320</v>
      </c>
      <c r="P715" s="181">
        <v>115</v>
      </c>
    </row>
    <row r="716" spans="1:16" x14ac:dyDescent="0.3">
      <c r="A716" s="178" t="s">
        <v>107</v>
      </c>
      <c r="B716" s="179" t="s">
        <v>1039</v>
      </c>
      <c r="C716" s="179" t="s">
        <v>1915</v>
      </c>
      <c r="D716" s="178" t="s">
        <v>1079</v>
      </c>
      <c r="E716" s="175">
        <v>623</v>
      </c>
      <c r="F716" s="180">
        <v>98</v>
      </c>
      <c r="G716" s="180">
        <v>470</v>
      </c>
      <c r="H716" s="181">
        <v>55</v>
      </c>
      <c r="I716" s="175">
        <v>558</v>
      </c>
      <c r="J716" s="180">
        <v>93</v>
      </c>
      <c r="K716" s="180">
        <v>413</v>
      </c>
      <c r="L716" s="181">
        <v>52</v>
      </c>
      <c r="M716" s="175">
        <v>574</v>
      </c>
      <c r="N716" s="180">
        <v>121</v>
      </c>
      <c r="O716" s="180">
        <v>401</v>
      </c>
      <c r="P716" s="181">
        <v>52</v>
      </c>
    </row>
    <row r="717" spans="1:16" x14ac:dyDescent="0.3">
      <c r="A717" s="178" t="s">
        <v>762</v>
      </c>
      <c r="B717" s="179" t="s">
        <v>914</v>
      </c>
      <c r="C717" s="179" t="s">
        <v>1916</v>
      </c>
      <c r="D717" s="178" t="s">
        <v>918</v>
      </c>
      <c r="E717" s="175">
        <v>562</v>
      </c>
      <c r="F717" s="180">
        <v>224</v>
      </c>
      <c r="G717" s="180">
        <v>216</v>
      </c>
      <c r="H717" s="181">
        <v>122</v>
      </c>
      <c r="I717" s="175">
        <v>569</v>
      </c>
      <c r="J717" s="180">
        <v>222</v>
      </c>
      <c r="K717" s="180">
        <v>223</v>
      </c>
      <c r="L717" s="181">
        <v>124</v>
      </c>
      <c r="M717" s="175">
        <v>573</v>
      </c>
      <c r="N717" s="180">
        <v>231</v>
      </c>
      <c r="O717" s="180">
        <v>217</v>
      </c>
      <c r="P717" s="181">
        <v>125</v>
      </c>
    </row>
    <row r="718" spans="1:16" x14ac:dyDescent="0.3">
      <c r="A718" s="178" t="s">
        <v>107</v>
      </c>
      <c r="B718" s="179" t="s">
        <v>108</v>
      </c>
      <c r="C718" s="179" t="s">
        <v>1917</v>
      </c>
      <c r="D718" s="178" t="s">
        <v>162</v>
      </c>
      <c r="E718" s="175">
        <v>535</v>
      </c>
      <c r="F718" s="180">
        <v>110</v>
      </c>
      <c r="G718" s="180">
        <v>367</v>
      </c>
      <c r="H718" s="181">
        <v>58</v>
      </c>
      <c r="I718" s="175">
        <v>611</v>
      </c>
      <c r="J718" s="180">
        <v>110</v>
      </c>
      <c r="K718" s="180">
        <v>441</v>
      </c>
      <c r="L718" s="181">
        <v>60</v>
      </c>
      <c r="M718" s="175">
        <v>565</v>
      </c>
      <c r="N718" s="180">
        <v>119</v>
      </c>
      <c r="O718" s="180">
        <v>392</v>
      </c>
      <c r="P718" s="181">
        <v>54</v>
      </c>
    </row>
    <row r="719" spans="1:16" x14ac:dyDescent="0.3">
      <c r="A719" s="178" t="s">
        <v>107</v>
      </c>
      <c r="B719" s="179" t="s">
        <v>475</v>
      </c>
      <c r="C719" s="179" t="s">
        <v>1918</v>
      </c>
      <c r="D719" s="178" t="s">
        <v>478</v>
      </c>
      <c r="E719" s="175">
        <v>556</v>
      </c>
      <c r="F719" s="180">
        <v>275</v>
      </c>
      <c r="G719" s="180">
        <v>138</v>
      </c>
      <c r="H719" s="181">
        <v>143</v>
      </c>
      <c r="I719" s="175">
        <v>556</v>
      </c>
      <c r="J719" s="180">
        <v>268</v>
      </c>
      <c r="K719" s="180">
        <v>138</v>
      </c>
      <c r="L719" s="181">
        <v>150</v>
      </c>
      <c r="M719" s="175">
        <v>575</v>
      </c>
      <c r="N719" s="180">
        <v>266</v>
      </c>
      <c r="O719" s="180">
        <v>154</v>
      </c>
      <c r="P719" s="181">
        <v>155</v>
      </c>
    </row>
    <row r="720" spans="1:16" x14ac:dyDescent="0.3">
      <c r="A720" s="178" t="s">
        <v>568</v>
      </c>
      <c r="B720" s="179" t="s">
        <v>449</v>
      </c>
      <c r="C720" s="179" t="s">
        <v>1919</v>
      </c>
      <c r="D720" s="178" t="s">
        <v>930</v>
      </c>
      <c r="E720" s="175">
        <v>514</v>
      </c>
      <c r="F720" s="180">
        <v>221</v>
      </c>
      <c r="G720" s="180">
        <v>208</v>
      </c>
      <c r="H720" s="181">
        <v>85</v>
      </c>
      <c r="I720" s="175">
        <v>507</v>
      </c>
      <c r="J720" s="180">
        <v>216</v>
      </c>
      <c r="K720" s="180">
        <v>198</v>
      </c>
      <c r="L720" s="181">
        <v>93</v>
      </c>
      <c r="M720" s="175">
        <v>561</v>
      </c>
      <c r="N720" s="180">
        <v>272</v>
      </c>
      <c r="O720" s="180">
        <v>205</v>
      </c>
      <c r="P720" s="181">
        <v>84</v>
      </c>
    </row>
    <row r="721" spans="1:16" x14ac:dyDescent="0.3">
      <c r="A721" s="178" t="s">
        <v>308</v>
      </c>
      <c r="B721" s="179" t="s">
        <v>108</v>
      </c>
      <c r="C721" s="179" t="s">
        <v>1920</v>
      </c>
      <c r="D721" s="178" t="s">
        <v>166</v>
      </c>
      <c r="E721" s="175">
        <v>556</v>
      </c>
      <c r="F721" s="180">
        <v>285</v>
      </c>
      <c r="G721" s="180">
        <v>147</v>
      </c>
      <c r="H721" s="181">
        <v>124</v>
      </c>
      <c r="I721" s="175">
        <v>546</v>
      </c>
      <c r="J721" s="180">
        <v>283</v>
      </c>
      <c r="K721" s="180">
        <v>133</v>
      </c>
      <c r="L721" s="181">
        <v>130</v>
      </c>
      <c r="M721" s="175">
        <v>579</v>
      </c>
      <c r="N721" s="180">
        <v>283</v>
      </c>
      <c r="O721" s="180">
        <v>155</v>
      </c>
      <c r="P721" s="181">
        <v>141</v>
      </c>
    </row>
    <row r="722" spans="1:16" x14ac:dyDescent="0.3">
      <c r="A722" s="178" t="s">
        <v>308</v>
      </c>
      <c r="B722" s="179" t="s">
        <v>793</v>
      </c>
      <c r="C722" s="179" t="s">
        <v>1921</v>
      </c>
      <c r="D722" s="178" t="s">
        <v>816</v>
      </c>
      <c r="E722" s="175">
        <v>472</v>
      </c>
      <c r="F722" s="180">
        <v>228</v>
      </c>
      <c r="G722" s="180">
        <v>89</v>
      </c>
      <c r="H722" s="181">
        <v>155</v>
      </c>
      <c r="I722" s="175">
        <v>492</v>
      </c>
      <c r="J722" s="180">
        <v>231</v>
      </c>
      <c r="K722" s="180">
        <v>95</v>
      </c>
      <c r="L722" s="181">
        <v>166</v>
      </c>
      <c r="M722" s="175">
        <v>540</v>
      </c>
      <c r="N722" s="180">
        <v>228</v>
      </c>
      <c r="O722" s="180">
        <v>172</v>
      </c>
      <c r="P722" s="181">
        <v>140</v>
      </c>
    </row>
    <row r="723" spans="1:16" x14ac:dyDescent="0.3">
      <c r="A723" s="178" t="s">
        <v>1162</v>
      </c>
      <c r="B723" s="179" t="s">
        <v>569</v>
      </c>
      <c r="C723" s="179" t="s">
        <v>1922</v>
      </c>
      <c r="D723" s="178" t="s">
        <v>655</v>
      </c>
      <c r="E723" s="175">
        <v>631</v>
      </c>
      <c r="F723" s="180">
        <v>121</v>
      </c>
      <c r="G723" s="180">
        <v>359</v>
      </c>
      <c r="H723" s="181">
        <v>151</v>
      </c>
      <c r="I723" s="175">
        <v>606</v>
      </c>
      <c r="J723" s="180">
        <v>124</v>
      </c>
      <c r="K723" s="180">
        <v>328</v>
      </c>
      <c r="L723" s="181">
        <v>154</v>
      </c>
      <c r="M723" s="175">
        <v>557</v>
      </c>
      <c r="N723" s="180">
        <v>120</v>
      </c>
      <c r="O723" s="180">
        <v>292</v>
      </c>
      <c r="P723" s="181">
        <v>145</v>
      </c>
    </row>
    <row r="724" spans="1:16" x14ac:dyDescent="0.3">
      <c r="A724" s="178" t="s">
        <v>1038</v>
      </c>
      <c r="B724" s="179" t="s">
        <v>712</v>
      </c>
      <c r="C724" s="179" t="s">
        <v>1923</v>
      </c>
      <c r="D724" s="178" t="s">
        <v>737</v>
      </c>
      <c r="E724" s="175">
        <v>559</v>
      </c>
      <c r="F724" s="180">
        <v>217</v>
      </c>
      <c r="G724" s="180">
        <v>222</v>
      </c>
      <c r="H724" s="181">
        <v>120</v>
      </c>
      <c r="I724" s="175">
        <v>562</v>
      </c>
      <c r="J724" s="180">
        <v>217</v>
      </c>
      <c r="K724" s="180">
        <v>221</v>
      </c>
      <c r="L724" s="181">
        <v>124</v>
      </c>
      <c r="M724" s="175">
        <v>580</v>
      </c>
      <c r="N724" s="180">
        <v>212</v>
      </c>
      <c r="O724" s="180">
        <v>229</v>
      </c>
      <c r="P724" s="181">
        <v>139</v>
      </c>
    </row>
    <row r="725" spans="1:16" x14ac:dyDescent="0.3">
      <c r="A725" s="178" t="s">
        <v>924</v>
      </c>
      <c r="B725" s="179" t="s">
        <v>874</v>
      </c>
      <c r="C725" s="179" t="s">
        <v>1924</v>
      </c>
      <c r="D725" s="178" t="s">
        <v>883</v>
      </c>
      <c r="E725" s="175">
        <v>514</v>
      </c>
      <c r="F725" s="180">
        <v>197</v>
      </c>
      <c r="G725" s="180">
        <v>190</v>
      </c>
      <c r="H725" s="181">
        <v>127</v>
      </c>
      <c r="I725" s="175">
        <v>525</v>
      </c>
      <c r="J725" s="180">
        <v>193</v>
      </c>
      <c r="K725" s="180">
        <v>201</v>
      </c>
      <c r="L725" s="181">
        <v>131</v>
      </c>
      <c r="M725" s="175">
        <v>568</v>
      </c>
      <c r="N725" s="180">
        <v>232</v>
      </c>
      <c r="O725" s="180">
        <v>201</v>
      </c>
      <c r="P725" s="181">
        <v>135</v>
      </c>
    </row>
    <row r="726" spans="1:16" x14ac:dyDescent="0.3">
      <c r="A726" s="178" t="s">
        <v>819</v>
      </c>
      <c r="B726" s="179" t="s">
        <v>309</v>
      </c>
      <c r="C726" s="179" t="s">
        <v>1925</v>
      </c>
      <c r="D726" s="178" t="s">
        <v>399</v>
      </c>
      <c r="E726" s="175">
        <v>549</v>
      </c>
      <c r="F726" s="180">
        <v>137</v>
      </c>
      <c r="G726" s="180">
        <v>231</v>
      </c>
      <c r="H726" s="181">
        <v>181</v>
      </c>
      <c r="I726" s="175">
        <v>556</v>
      </c>
      <c r="J726" s="180">
        <v>137</v>
      </c>
      <c r="K726" s="180">
        <v>234</v>
      </c>
      <c r="L726" s="181">
        <v>185</v>
      </c>
      <c r="M726" s="175">
        <v>564</v>
      </c>
      <c r="N726" s="180">
        <v>140</v>
      </c>
      <c r="O726" s="180">
        <v>237</v>
      </c>
      <c r="P726" s="181">
        <v>187</v>
      </c>
    </row>
    <row r="727" spans="1:16" x14ac:dyDescent="0.3">
      <c r="A727" s="178" t="s">
        <v>234</v>
      </c>
      <c r="B727" s="179" t="s">
        <v>108</v>
      </c>
      <c r="C727" s="179" t="s">
        <v>1926</v>
      </c>
      <c r="D727" s="178" t="s">
        <v>138</v>
      </c>
      <c r="E727" s="175">
        <v>569</v>
      </c>
      <c r="F727" s="180">
        <v>269</v>
      </c>
      <c r="G727" s="180">
        <v>226</v>
      </c>
      <c r="H727" s="181">
        <v>74</v>
      </c>
      <c r="I727" s="175">
        <v>561</v>
      </c>
      <c r="J727" s="180">
        <v>273</v>
      </c>
      <c r="K727" s="180">
        <v>209</v>
      </c>
      <c r="L727" s="181">
        <v>79</v>
      </c>
      <c r="M727" s="175">
        <v>607</v>
      </c>
      <c r="N727" s="180">
        <v>272</v>
      </c>
      <c r="O727" s="180">
        <v>210</v>
      </c>
      <c r="P727" s="181">
        <v>125</v>
      </c>
    </row>
    <row r="728" spans="1:16" x14ac:dyDescent="0.3">
      <c r="A728" s="178" t="s">
        <v>1178</v>
      </c>
      <c r="B728" s="179" t="s">
        <v>1086</v>
      </c>
      <c r="C728" s="179" t="s">
        <v>1927</v>
      </c>
      <c r="D728" s="178" t="s">
        <v>1116</v>
      </c>
      <c r="E728" s="175">
        <v>550</v>
      </c>
      <c r="F728" s="180">
        <v>218</v>
      </c>
      <c r="G728" s="180">
        <v>208</v>
      </c>
      <c r="H728" s="181">
        <v>124</v>
      </c>
      <c r="I728" s="175">
        <v>560</v>
      </c>
      <c r="J728" s="180">
        <v>223</v>
      </c>
      <c r="K728" s="180">
        <v>211</v>
      </c>
      <c r="L728" s="181">
        <v>126</v>
      </c>
      <c r="M728" s="175">
        <v>562</v>
      </c>
      <c r="N728" s="180">
        <v>218</v>
      </c>
      <c r="O728" s="180">
        <v>215</v>
      </c>
      <c r="P728" s="181">
        <v>129</v>
      </c>
    </row>
    <row r="729" spans="1:16" x14ac:dyDescent="0.3">
      <c r="A729" s="178" t="s">
        <v>308</v>
      </c>
      <c r="B729" s="179" t="s">
        <v>712</v>
      </c>
      <c r="C729" s="179" t="s">
        <v>1928</v>
      </c>
      <c r="D729" s="178" t="s">
        <v>394</v>
      </c>
      <c r="E729" s="175">
        <v>607</v>
      </c>
      <c r="F729" s="180">
        <v>296</v>
      </c>
      <c r="G729" s="180">
        <v>111</v>
      </c>
      <c r="H729" s="181">
        <v>200</v>
      </c>
      <c r="I729" s="175">
        <v>564</v>
      </c>
      <c r="J729" s="180">
        <v>251</v>
      </c>
      <c r="K729" s="180">
        <v>110</v>
      </c>
      <c r="L729" s="181">
        <v>203</v>
      </c>
      <c r="M729" s="175">
        <v>559</v>
      </c>
      <c r="N729" s="180">
        <v>247</v>
      </c>
      <c r="O729" s="180">
        <v>109</v>
      </c>
      <c r="P729" s="181">
        <v>203</v>
      </c>
    </row>
    <row r="730" spans="1:16" x14ac:dyDescent="0.3">
      <c r="A730" s="178" t="s">
        <v>308</v>
      </c>
      <c r="B730" s="179" t="s">
        <v>763</v>
      </c>
      <c r="C730" s="179" t="s">
        <v>1929</v>
      </c>
      <c r="D730" s="178" t="s">
        <v>782</v>
      </c>
      <c r="E730" s="175">
        <v>945</v>
      </c>
      <c r="F730" s="180">
        <v>213</v>
      </c>
      <c r="G730" s="180">
        <v>515</v>
      </c>
      <c r="H730" s="181">
        <v>217</v>
      </c>
      <c r="I730" s="175">
        <v>714</v>
      </c>
      <c r="J730" s="180">
        <v>215</v>
      </c>
      <c r="K730" s="180">
        <v>302</v>
      </c>
      <c r="L730" s="181">
        <v>197</v>
      </c>
      <c r="M730" s="175">
        <v>560</v>
      </c>
      <c r="N730" s="180">
        <v>216</v>
      </c>
      <c r="O730" s="180">
        <v>143</v>
      </c>
      <c r="P730" s="181">
        <v>201</v>
      </c>
    </row>
    <row r="731" spans="1:16" x14ac:dyDescent="0.3">
      <c r="A731" s="178" t="s">
        <v>762</v>
      </c>
      <c r="B731" s="179" t="s">
        <v>272</v>
      </c>
      <c r="C731" s="179" t="s">
        <v>1930</v>
      </c>
      <c r="D731" s="178" t="s">
        <v>547</v>
      </c>
      <c r="E731" s="175">
        <v>585</v>
      </c>
      <c r="F731" s="180">
        <v>280</v>
      </c>
      <c r="G731" s="180">
        <v>237</v>
      </c>
      <c r="H731" s="181">
        <v>68</v>
      </c>
      <c r="I731" s="175">
        <v>567</v>
      </c>
      <c r="J731" s="180">
        <v>288</v>
      </c>
      <c r="K731" s="180">
        <v>211</v>
      </c>
      <c r="L731" s="181">
        <v>68</v>
      </c>
      <c r="M731" s="175">
        <v>553</v>
      </c>
      <c r="N731" s="180">
        <v>288</v>
      </c>
      <c r="O731" s="180">
        <v>200</v>
      </c>
      <c r="P731" s="181">
        <v>65</v>
      </c>
    </row>
    <row r="732" spans="1:16" x14ac:dyDescent="0.3">
      <c r="A732" s="178" t="s">
        <v>260</v>
      </c>
      <c r="B732" s="179" t="s">
        <v>181</v>
      </c>
      <c r="C732" s="179" t="s">
        <v>1931</v>
      </c>
      <c r="D732" s="178" t="s">
        <v>857</v>
      </c>
      <c r="E732" s="175">
        <v>567</v>
      </c>
      <c r="F732" s="180">
        <v>126</v>
      </c>
      <c r="G732" s="180">
        <v>300</v>
      </c>
      <c r="H732" s="181">
        <v>141</v>
      </c>
      <c r="I732" s="175">
        <v>571</v>
      </c>
      <c r="J732" s="180">
        <v>126</v>
      </c>
      <c r="K732" s="180">
        <v>297</v>
      </c>
      <c r="L732" s="181">
        <v>148</v>
      </c>
      <c r="M732" s="175">
        <v>559</v>
      </c>
      <c r="N732" s="180">
        <v>134</v>
      </c>
      <c r="O732" s="180">
        <v>273</v>
      </c>
      <c r="P732" s="181">
        <v>152</v>
      </c>
    </row>
    <row r="733" spans="1:16" x14ac:dyDescent="0.3">
      <c r="A733" s="178" t="s">
        <v>429</v>
      </c>
      <c r="B733" s="179" t="s">
        <v>939</v>
      </c>
      <c r="C733" s="179" t="s">
        <v>1932</v>
      </c>
      <c r="D733" s="178" t="s">
        <v>956</v>
      </c>
      <c r="E733" s="175">
        <v>516</v>
      </c>
      <c r="F733" s="180">
        <v>187</v>
      </c>
      <c r="G733" s="180">
        <v>163</v>
      </c>
      <c r="H733" s="181">
        <v>166</v>
      </c>
      <c r="I733" s="175">
        <v>498</v>
      </c>
      <c r="J733" s="180">
        <v>186</v>
      </c>
      <c r="K733" s="180">
        <v>130</v>
      </c>
      <c r="L733" s="181">
        <v>182</v>
      </c>
      <c r="M733" s="175">
        <v>555</v>
      </c>
      <c r="N733" s="180">
        <v>190</v>
      </c>
      <c r="O733" s="180">
        <v>178</v>
      </c>
      <c r="P733" s="181">
        <v>187</v>
      </c>
    </row>
    <row r="734" spans="1:16" x14ac:dyDescent="0.3">
      <c r="A734" s="178" t="s">
        <v>1085</v>
      </c>
      <c r="B734" s="179" t="s">
        <v>793</v>
      </c>
      <c r="C734" s="179" t="s">
        <v>1933</v>
      </c>
      <c r="D734" s="179" t="s">
        <v>808</v>
      </c>
      <c r="E734" s="175">
        <v>551</v>
      </c>
      <c r="F734" s="180">
        <v>148</v>
      </c>
      <c r="G734" s="180">
        <v>204</v>
      </c>
      <c r="H734" s="181">
        <v>199</v>
      </c>
      <c r="I734" s="175">
        <v>552</v>
      </c>
      <c r="J734" s="180">
        <v>150</v>
      </c>
      <c r="K734" s="180">
        <v>202</v>
      </c>
      <c r="L734" s="181">
        <v>200</v>
      </c>
      <c r="M734" s="175">
        <v>539</v>
      </c>
      <c r="N734" s="180">
        <v>150</v>
      </c>
      <c r="O734" s="180">
        <v>199</v>
      </c>
      <c r="P734" s="181">
        <v>190</v>
      </c>
    </row>
    <row r="735" spans="1:16" x14ac:dyDescent="0.3">
      <c r="A735" s="178" t="s">
        <v>107</v>
      </c>
      <c r="B735" s="179" t="s">
        <v>309</v>
      </c>
      <c r="C735" s="179" t="s">
        <v>1934</v>
      </c>
      <c r="D735" s="178" t="s">
        <v>385</v>
      </c>
      <c r="E735" s="175">
        <v>570</v>
      </c>
      <c r="F735" s="180">
        <v>290</v>
      </c>
      <c r="G735" s="180">
        <v>181</v>
      </c>
      <c r="H735" s="181">
        <v>99</v>
      </c>
      <c r="I735" s="175">
        <v>563</v>
      </c>
      <c r="J735" s="180">
        <v>291</v>
      </c>
      <c r="K735" s="180">
        <v>161</v>
      </c>
      <c r="L735" s="181">
        <v>111</v>
      </c>
      <c r="M735" s="175">
        <v>545</v>
      </c>
      <c r="N735" s="180">
        <v>268</v>
      </c>
      <c r="O735" s="180">
        <v>169</v>
      </c>
      <c r="P735" s="181">
        <v>108</v>
      </c>
    </row>
    <row r="736" spans="1:16" x14ac:dyDescent="0.3">
      <c r="A736" s="178" t="s">
        <v>938</v>
      </c>
      <c r="B736" s="179" t="s">
        <v>235</v>
      </c>
      <c r="C736" s="179" t="s">
        <v>1935</v>
      </c>
      <c r="D736" s="178" t="s">
        <v>256</v>
      </c>
      <c r="E736" s="175">
        <v>542</v>
      </c>
      <c r="F736" s="180">
        <v>136</v>
      </c>
      <c r="G736" s="180">
        <v>210</v>
      </c>
      <c r="H736" s="181">
        <v>196</v>
      </c>
      <c r="I736" s="175">
        <v>544</v>
      </c>
      <c r="J736" s="180">
        <v>146</v>
      </c>
      <c r="K736" s="180">
        <v>210</v>
      </c>
      <c r="L736" s="181">
        <v>188</v>
      </c>
      <c r="M736" s="175">
        <v>552</v>
      </c>
      <c r="N736" s="180">
        <v>146</v>
      </c>
      <c r="O736" s="180">
        <v>213</v>
      </c>
      <c r="P736" s="181">
        <v>193</v>
      </c>
    </row>
    <row r="737" spans="1:16" x14ac:dyDescent="0.3">
      <c r="A737" s="178" t="s">
        <v>107</v>
      </c>
      <c r="B737" s="179" t="s">
        <v>108</v>
      </c>
      <c r="C737" s="179" t="s">
        <v>1936</v>
      </c>
      <c r="D737" s="178" t="s">
        <v>184</v>
      </c>
      <c r="E737" s="175">
        <v>533</v>
      </c>
      <c r="F737" s="180">
        <v>258</v>
      </c>
      <c r="G737" s="180">
        <v>138</v>
      </c>
      <c r="H737" s="181">
        <v>137</v>
      </c>
      <c r="I737" s="175">
        <v>540</v>
      </c>
      <c r="J737" s="180">
        <v>258</v>
      </c>
      <c r="K737" s="180">
        <v>123</v>
      </c>
      <c r="L737" s="181">
        <v>159</v>
      </c>
      <c r="M737" s="175">
        <v>547</v>
      </c>
      <c r="N737" s="180">
        <v>259</v>
      </c>
      <c r="O737" s="180">
        <v>127</v>
      </c>
      <c r="P737" s="181">
        <v>161</v>
      </c>
    </row>
    <row r="738" spans="1:16" x14ac:dyDescent="0.3">
      <c r="A738" s="178" t="s">
        <v>308</v>
      </c>
      <c r="B738" s="179" t="s">
        <v>763</v>
      </c>
      <c r="C738" s="179" t="s">
        <v>1937</v>
      </c>
      <c r="D738" s="178" t="s">
        <v>784</v>
      </c>
      <c r="E738" s="175">
        <v>562</v>
      </c>
      <c r="F738" s="180">
        <v>257</v>
      </c>
      <c r="G738" s="180">
        <v>89</v>
      </c>
      <c r="H738" s="181">
        <v>216</v>
      </c>
      <c r="I738" s="175">
        <v>546</v>
      </c>
      <c r="J738" s="180">
        <v>246</v>
      </c>
      <c r="K738" s="180">
        <v>80</v>
      </c>
      <c r="L738" s="181">
        <v>220</v>
      </c>
      <c r="M738" s="175">
        <v>536</v>
      </c>
      <c r="N738" s="180">
        <v>249</v>
      </c>
      <c r="O738" s="180">
        <v>75</v>
      </c>
      <c r="P738" s="181">
        <v>212</v>
      </c>
    </row>
    <row r="739" spans="1:16" x14ac:dyDescent="0.3">
      <c r="A739" s="178" t="s">
        <v>938</v>
      </c>
      <c r="B739" s="179" t="s">
        <v>135</v>
      </c>
      <c r="C739" s="179" t="s">
        <v>1938</v>
      </c>
      <c r="D739" s="178" t="s">
        <v>438</v>
      </c>
      <c r="E739" s="175">
        <v>538</v>
      </c>
      <c r="F739" s="180">
        <v>174</v>
      </c>
      <c r="G739" s="180">
        <v>170</v>
      </c>
      <c r="H739" s="181">
        <v>194</v>
      </c>
      <c r="I739" s="175">
        <v>520</v>
      </c>
      <c r="J739" s="180">
        <v>175</v>
      </c>
      <c r="K739" s="180">
        <v>153</v>
      </c>
      <c r="L739" s="181">
        <v>192</v>
      </c>
      <c r="M739" s="175">
        <v>545</v>
      </c>
      <c r="N739" s="180">
        <v>176</v>
      </c>
      <c r="O739" s="180">
        <v>173</v>
      </c>
      <c r="P739" s="181">
        <v>196</v>
      </c>
    </row>
    <row r="740" spans="1:16" x14ac:dyDescent="0.3">
      <c r="A740" s="178" t="s">
        <v>539</v>
      </c>
      <c r="B740" s="179" t="s">
        <v>475</v>
      </c>
      <c r="C740" s="179" t="s">
        <v>1939</v>
      </c>
      <c r="D740" s="178" t="s">
        <v>488</v>
      </c>
      <c r="E740" s="175">
        <v>538</v>
      </c>
      <c r="F740" s="180">
        <v>283</v>
      </c>
      <c r="G740" s="180">
        <v>54</v>
      </c>
      <c r="H740" s="181">
        <v>201</v>
      </c>
      <c r="I740" s="175">
        <v>521</v>
      </c>
      <c r="J740" s="180">
        <v>289</v>
      </c>
      <c r="K740" s="180">
        <v>52</v>
      </c>
      <c r="L740" s="181">
        <v>180</v>
      </c>
      <c r="M740" s="175">
        <v>552</v>
      </c>
      <c r="N740" s="180">
        <v>294</v>
      </c>
      <c r="O740" s="180">
        <v>67</v>
      </c>
      <c r="P740" s="181">
        <v>191</v>
      </c>
    </row>
    <row r="741" spans="1:16" x14ac:dyDescent="0.3">
      <c r="A741" s="178" t="s">
        <v>568</v>
      </c>
      <c r="B741" s="179" t="s">
        <v>569</v>
      </c>
      <c r="C741" s="179" t="s">
        <v>1940</v>
      </c>
      <c r="D741" s="178" t="s">
        <v>628</v>
      </c>
      <c r="E741" s="175">
        <v>550</v>
      </c>
      <c r="F741" s="180">
        <v>171</v>
      </c>
      <c r="G741" s="180">
        <v>271</v>
      </c>
      <c r="H741" s="181">
        <v>108</v>
      </c>
      <c r="I741" s="175">
        <v>526</v>
      </c>
      <c r="J741" s="180">
        <v>175</v>
      </c>
      <c r="K741" s="180">
        <v>244</v>
      </c>
      <c r="L741" s="181">
        <v>107</v>
      </c>
      <c r="M741" s="175">
        <v>537</v>
      </c>
      <c r="N741" s="180">
        <v>175</v>
      </c>
      <c r="O741" s="180">
        <v>257</v>
      </c>
      <c r="P741" s="181">
        <v>105</v>
      </c>
    </row>
    <row r="742" spans="1:16" x14ac:dyDescent="0.3">
      <c r="A742" s="178" t="s">
        <v>938</v>
      </c>
      <c r="B742" s="179" t="s">
        <v>309</v>
      </c>
      <c r="C742" s="179" t="s">
        <v>1941</v>
      </c>
      <c r="D742" s="178" t="s">
        <v>339</v>
      </c>
      <c r="E742" s="175">
        <v>488</v>
      </c>
      <c r="F742" s="180">
        <v>228</v>
      </c>
      <c r="G742" s="180">
        <v>143</v>
      </c>
      <c r="H742" s="181">
        <v>117</v>
      </c>
      <c r="I742" s="175">
        <v>521</v>
      </c>
      <c r="J742" s="180">
        <v>265</v>
      </c>
      <c r="K742" s="180">
        <v>147</v>
      </c>
      <c r="L742" s="181">
        <v>109</v>
      </c>
      <c r="M742" s="175">
        <v>542</v>
      </c>
      <c r="N742" s="180">
        <v>270</v>
      </c>
      <c r="O742" s="180">
        <v>159</v>
      </c>
      <c r="P742" s="181">
        <v>113</v>
      </c>
    </row>
    <row r="743" spans="1:16" x14ac:dyDescent="0.3">
      <c r="A743" s="178" t="s">
        <v>819</v>
      </c>
      <c r="B743" s="179" t="s">
        <v>108</v>
      </c>
      <c r="C743" s="179" t="s">
        <v>1942</v>
      </c>
      <c r="D743" s="179" t="s">
        <v>183</v>
      </c>
      <c r="E743" s="175">
        <v>479</v>
      </c>
      <c r="F743" s="180">
        <v>209</v>
      </c>
      <c r="G743" s="180">
        <v>166</v>
      </c>
      <c r="H743" s="181">
        <v>104</v>
      </c>
      <c r="I743" s="175">
        <v>474</v>
      </c>
      <c r="J743" s="180">
        <v>209</v>
      </c>
      <c r="K743" s="180">
        <v>162</v>
      </c>
      <c r="L743" s="181">
        <v>103</v>
      </c>
      <c r="M743" s="175">
        <v>544</v>
      </c>
      <c r="N743" s="180">
        <v>267</v>
      </c>
      <c r="O743" s="180">
        <v>168</v>
      </c>
      <c r="P743" s="181">
        <v>109</v>
      </c>
    </row>
    <row r="744" spans="1:16" x14ac:dyDescent="0.3">
      <c r="A744" s="178" t="s">
        <v>234</v>
      </c>
      <c r="B744" s="179" t="s">
        <v>569</v>
      </c>
      <c r="C744" s="179" t="s">
        <v>1943</v>
      </c>
      <c r="D744" s="178" t="s">
        <v>642</v>
      </c>
      <c r="E744" s="175">
        <v>642</v>
      </c>
      <c r="F744" s="180">
        <v>141</v>
      </c>
      <c r="G744" s="180">
        <v>430</v>
      </c>
      <c r="H744" s="181">
        <v>71</v>
      </c>
      <c r="I744" s="175">
        <v>529</v>
      </c>
      <c r="J744" s="180">
        <v>138</v>
      </c>
      <c r="K744" s="180">
        <v>318</v>
      </c>
      <c r="L744" s="181">
        <v>73</v>
      </c>
      <c r="M744" s="175">
        <v>537</v>
      </c>
      <c r="N744" s="180">
        <v>142</v>
      </c>
      <c r="O744" s="180">
        <v>322</v>
      </c>
      <c r="P744" s="181">
        <v>73</v>
      </c>
    </row>
    <row r="745" spans="1:16" x14ac:dyDescent="0.3">
      <c r="A745" s="178" t="s">
        <v>474</v>
      </c>
      <c r="B745" s="179" t="s">
        <v>569</v>
      </c>
      <c r="C745" s="179" t="s">
        <v>1944</v>
      </c>
      <c r="D745" s="178" t="s">
        <v>633</v>
      </c>
      <c r="E745" s="175">
        <v>547</v>
      </c>
      <c r="F745" s="180">
        <v>310</v>
      </c>
      <c r="G745" s="180">
        <v>138</v>
      </c>
      <c r="H745" s="181">
        <v>99</v>
      </c>
      <c r="I745" s="175">
        <v>553</v>
      </c>
      <c r="J745" s="180">
        <v>306</v>
      </c>
      <c r="K745" s="180">
        <v>145</v>
      </c>
      <c r="L745" s="181">
        <v>102</v>
      </c>
      <c r="M745" s="175">
        <v>539</v>
      </c>
      <c r="N745" s="180">
        <v>307</v>
      </c>
      <c r="O745" s="180">
        <v>127</v>
      </c>
      <c r="P745" s="181">
        <v>105</v>
      </c>
    </row>
    <row r="746" spans="1:16" x14ac:dyDescent="0.3">
      <c r="A746" s="178" t="s">
        <v>568</v>
      </c>
      <c r="B746" s="179" t="s">
        <v>712</v>
      </c>
      <c r="C746" s="179" t="s">
        <v>1945</v>
      </c>
      <c r="D746" s="178" t="s">
        <v>745</v>
      </c>
      <c r="E746" s="175">
        <v>404</v>
      </c>
      <c r="F746" s="180">
        <v>122</v>
      </c>
      <c r="G746" s="180">
        <v>105</v>
      </c>
      <c r="H746" s="181">
        <v>177</v>
      </c>
      <c r="I746" s="175">
        <v>403</v>
      </c>
      <c r="J746" s="180">
        <v>121</v>
      </c>
      <c r="K746" s="180">
        <v>111</v>
      </c>
      <c r="L746" s="181">
        <v>171</v>
      </c>
      <c r="M746" s="175">
        <v>533</v>
      </c>
      <c r="N746" s="180">
        <v>238</v>
      </c>
      <c r="O746" s="180">
        <v>124</v>
      </c>
      <c r="P746" s="181">
        <v>171</v>
      </c>
    </row>
    <row r="747" spans="1:16" x14ac:dyDescent="0.3">
      <c r="A747" s="178" t="s">
        <v>568</v>
      </c>
      <c r="B747" s="179" t="s">
        <v>513</v>
      </c>
      <c r="C747" s="179" t="s">
        <v>1946</v>
      </c>
      <c r="D747" s="178" t="s">
        <v>538</v>
      </c>
      <c r="E747" s="175">
        <v>563</v>
      </c>
      <c r="F747" s="180">
        <v>235</v>
      </c>
      <c r="G747" s="180">
        <v>177</v>
      </c>
      <c r="H747" s="181">
        <v>151</v>
      </c>
      <c r="I747" s="175">
        <v>535</v>
      </c>
      <c r="J747" s="180">
        <v>226</v>
      </c>
      <c r="K747" s="180">
        <v>170</v>
      </c>
      <c r="L747" s="181">
        <v>139</v>
      </c>
      <c r="M747" s="175">
        <v>545</v>
      </c>
      <c r="N747" s="180">
        <v>224</v>
      </c>
      <c r="O747" s="180">
        <v>168</v>
      </c>
      <c r="P747" s="181">
        <v>153</v>
      </c>
    </row>
    <row r="748" spans="1:16" x14ac:dyDescent="0.3">
      <c r="A748" s="178" t="s">
        <v>107</v>
      </c>
      <c r="B748" s="179" t="s">
        <v>1131</v>
      </c>
      <c r="C748" s="179" t="s">
        <v>1947</v>
      </c>
      <c r="D748" s="178" t="s">
        <v>194</v>
      </c>
      <c r="E748" s="175">
        <v>562</v>
      </c>
      <c r="F748" s="180">
        <v>223</v>
      </c>
      <c r="G748" s="180">
        <v>129</v>
      </c>
      <c r="H748" s="181">
        <v>210</v>
      </c>
      <c r="I748" s="175">
        <v>524</v>
      </c>
      <c r="J748" s="180">
        <v>214</v>
      </c>
      <c r="K748" s="180">
        <v>128</v>
      </c>
      <c r="L748" s="181">
        <v>182</v>
      </c>
      <c r="M748" s="175">
        <v>551</v>
      </c>
      <c r="N748" s="180">
        <v>215</v>
      </c>
      <c r="O748" s="180">
        <v>134</v>
      </c>
      <c r="P748" s="181">
        <v>202</v>
      </c>
    </row>
    <row r="749" spans="1:16" x14ac:dyDescent="0.3">
      <c r="A749" s="178" t="s">
        <v>938</v>
      </c>
      <c r="B749" s="179" t="s">
        <v>712</v>
      </c>
      <c r="C749" s="179" t="s">
        <v>1948</v>
      </c>
      <c r="D749" s="178" t="s">
        <v>743</v>
      </c>
      <c r="E749" s="175">
        <v>544</v>
      </c>
      <c r="F749" s="180">
        <v>98</v>
      </c>
      <c r="G749" s="180">
        <v>374</v>
      </c>
      <c r="H749" s="181">
        <v>72</v>
      </c>
      <c r="I749" s="175">
        <v>506</v>
      </c>
      <c r="J749" s="180">
        <v>97</v>
      </c>
      <c r="K749" s="180">
        <v>335</v>
      </c>
      <c r="L749" s="181">
        <v>74</v>
      </c>
      <c r="M749" s="175">
        <v>529</v>
      </c>
      <c r="N749" s="180">
        <v>108</v>
      </c>
      <c r="O749" s="180">
        <v>345</v>
      </c>
      <c r="P749" s="181">
        <v>76</v>
      </c>
    </row>
    <row r="750" spans="1:16" x14ac:dyDescent="0.3">
      <c r="A750" s="178" t="s">
        <v>938</v>
      </c>
      <c r="B750" s="179" t="s">
        <v>569</v>
      </c>
      <c r="C750" s="179" t="s">
        <v>1949</v>
      </c>
      <c r="D750" s="178" t="s">
        <v>583</v>
      </c>
      <c r="E750" s="175">
        <v>556</v>
      </c>
      <c r="F750" s="180">
        <v>137</v>
      </c>
      <c r="G750" s="180">
        <v>338</v>
      </c>
      <c r="H750" s="181">
        <v>81</v>
      </c>
      <c r="I750" s="175">
        <v>538</v>
      </c>
      <c r="J750" s="180">
        <v>130</v>
      </c>
      <c r="K750" s="180">
        <v>328</v>
      </c>
      <c r="L750" s="181">
        <v>80</v>
      </c>
      <c r="M750" s="175">
        <v>530</v>
      </c>
      <c r="N750" s="180">
        <v>131</v>
      </c>
      <c r="O750" s="180">
        <v>314</v>
      </c>
      <c r="P750" s="181">
        <v>85</v>
      </c>
    </row>
    <row r="751" spans="1:16" x14ac:dyDescent="0.3">
      <c r="A751" s="178" t="s">
        <v>474</v>
      </c>
      <c r="B751" s="179" t="s">
        <v>939</v>
      </c>
      <c r="C751" s="179" t="s">
        <v>1950</v>
      </c>
      <c r="D751" s="178" t="s">
        <v>1005</v>
      </c>
      <c r="E751" s="175">
        <v>546</v>
      </c>
      <c r="F751" s="180">
        <v>274</v>
      </c>
      <c r="G751" s="180">
        <v>150</v>
      </c>
      <c r="H751" s="181">
        <v>122</v>
      </c>
      <c r="I751" s="175">
        <v>558</v>
      </c>
      <c r="J751" s="180">
        <v>277</v>
      </c>
      <c r="K751" s="180">
        <v>174</v>
      </c>
      <c r="L751" s="181">
        <v>107</v>
      </c>
      <c r="M751" s="175">
        <v>512</v>
      </c>
      <c r="N751" s="180">
        <v>265</v>
      </c>
      <c r="O751" s="180">
        <v>153</v>
      </c>
      <c r="P751" s="181">
        <v>94</v>
      </c>
    </row>
    <row r="752" spans="1:16" x14ac:dyDescent="0.3">
      <c r="A752" s="178" t="s">
        <v>474</v>
      </c>
      <c r="B752" s="179" t="s">
        <v>181</v>
      </c>
      <c r="C752" s="179" t="s">
        <v>1951</v>
      </c>
      <c r="D752" s="178" t="s">
        <v>842</v>
      </c>
      <c r="E752" s="175">
        <v>520</v>
      </c>
      <c r="F752" s="180">
        <v>64</v>
      </c>
      <c r="G752" s="180">
        <v>309</v>
      </c>
      <c r="H752" s="181">
        <v>147</v>
      </c>
      <c r="I752" s="175">
        <v>535</v>
      </c>
      <c r="J752" s="180">
        <v>64</v>
      </c>
      <c r="K752" s="180">
        <v>316</v>
      </c>
      <c r="L752" s="181">
        <v>155</v>
      </c>
      <c r="M752" s="175">
        <v>540</v>
      </c>
      <c r="N752" s="180">
        <v>62</v>
      </c>
      <c r="O752" s="180">
        <v>308</v>
      </c>
      <c r="P752" s="181">
        <v>170</v>
      </c>
    </row>
    <row r="753" spans="1:16" x14ac:dyDescent="0.3">
      <c r="A753" s="178" t="s">
        <v>792</v>
      </c>
      <c r="B753" s="179" t="s">
        <v>569</v>
      </c>
      <c r="C753" s="179" t="s">
        <v>1952</v>
      </c>
      <c r="D753" s="178" t="s">
        <v>581</v>
      </c>
      <c r="E753" s="175">
        <v>582</v>
      </c>
      <c r="F753" s="180">
        <v>188</v>
      </c>
      <c r="G753" s="180">
        <v>197</v>
      </c>
      <c r="H753" s="181">
        <v>197</v>
      </c>
      <c r="I753" s="175">
        <v>538</v>
      </c>
      <c r="J753" s="180">
        <v>191</v>
      </c>
      <c r="K753" s="180">
        <v>159</v>
      </c>
      <c r="L753" s="181">
        <v>188</v>
      </c>
      <c r="M753" s="175">
        <v>510</v>
      </c>
      <c r="N753" s="180">
        <v>181</v>
      </c>
      <c r="O753" s="180">
        <v>155</v>
      </c>
      <c r="P753" s="181">
        <v>174</v>
      </c>
    </row>
    <row r="754" spans="1:16" x14ac:dyDescent="0.3">
      <c r="A754" s="178" t="s">
        <v>107</v>
      </c>
      <c r="B754" s="179" t="s">
        <v>1039</v>
      </c>
      <c r="C754" s="179" t="s">
        <v>1953</v>
      </c>
      <c r="D754" s="178" t="s">
        <v>1070</v>
      </c>
      <c r="E754" s="175">
        <v>450</v>
      </c>
      <c r="F754" s="180">
        <v>89</v>
      </c>
      <c r="G754" s="180">
        <v>286</v>
      </c>
      <c r="H754" s="181">
        <v>75</v>
      </c>
      <c r="I754" s="175">
        <v>466</v>
      </c>
      <c r="J754" s="180">
        <v>90</v>
      </c>
      <c r="K754" s="180">
        <v>296</v>
      </c>
      <c r="L754" s="181">
        <v>80</v>
      </c>
      <c r="M754" s="175">
        <v>522</v>
      </c>
      <c r="N754" s="180">
        <v>115</v>
      </c>
      <c r="O754" s="180">
        <v>327</v>
      </c>
      <c r="P754" s="181">
        <v>80</v>
      </c>
    </row>
    <row r="755" spans="1:16" x14ac:dyDescent="0.3">
      <c r="A755" s="178" t="s">
        <v>1038</v>
      </c>
      <c r="B755" s="179" t="s">
        <v>181</v>
      </c>
      <c r="C755" s="179" t="s">
        <v>1954</v>
      </c>
      <c r="D755" s="178" t="s">
        <v>856</v>
      </c>
      <c r="E755" s="175">
        <v>427</v>
      </c>
      <c r="F755" s="180">
        <v>206</v>
      </c>
      <c r="G755" s="180">
        <v>47</v>
      </c>
      <c r="H755" s="181">
        <v>174</v>
      </c>
      <c r="I755" s="175">
        <v>430</v>
      </c>
      <c r="J755" s="180">
        <v>206</v>
      </c>
      <c r="K755" s="180">
        <v>51</v>
      </c>
      <c r="L755" s="181">
        <v>173</v>
      </c>
      <c r="M755" s="175">
        <v>521</v>
      </c>
      <c r="N755" s="180">
        <v>274</v>
      </c>
      <c r="O755" s="180">
        <v>68</v>
      </c>
      <c r="P755" s="181">
        <v>179</v>
      </c>
    </row>
    <row r="756" spans="1:16" x14ac:dyDescent="0.3">
      <c r="A756" s="178" t="s">
        <v>107</v>
      </c>
      <c r="B756" s="179" t="s">
        <v>569</v>
      </c>
      <c r="C756" s="179" t="s">
        <v>1955</v>
      </c>
      <c r="D756" s="178" t="s">
        <v>666</v>
      </c>
      <c r="E756" s="175">
        <v>509</v>
      </c>
      <c r="F756" s="180">
        <v>217</v>
      </c>
      <c r="G756" s="180">
        <v>174</v>
      </c>
      <c r="H756" s="181">
        <v>118</v>
      </c>
      <c r="I756" s="175">
        <v>504</v>
      </c>
      <c r="J756" s="180">
        <v>221</v>
      </c>
      <c r="K756" s="180">
        <v>170</v>
      </c>
      <c r="L756" s="181">
        <v>113</v>
      </c>
      <c r="M756" s="175">
        <v>515</v>
      </c>
      <c r="N756" s="180">
        <v>220</v>
      </c>
      <c r="O756" s="180">
        <v>181</v>
      </c>
      <c r="P756" s="181">
        <v>114</v>
      </c>
    </row>
    <row r="757" spans="1:16" x14ac:dyDescent="0.3">
      <c r="A757" s="178" t="s">
        <v>429</v>
      </c>
      <c r="B757" s="179" t="s">
        <v>475</v>
      </c>
      <c r="C757" s="179" t="s">
        <v>1956</v>
      </c>
      <c r="D757" s="178" t="s">
        <v>494</v>
      </c>
      <c r="E757" s="175">
        <v>545</v>
      </c>
      <c r="F757" s="180">
        <v>163</v>
      </c>
      <c r="G757" s="180">
        <v>271</v>
      </c>
      <c r="H757" s="181">
        <v>111</v>
      </c>
      <c r="I757" s="175">
        <v>547</v>
      </c>
      <c r="J757" s="180">
        <v>169</v>
      </c>
      <c r="K757" s="180">
        <v>268</v>
      </c>
      <c r="L757" s="181">
        <v>110</v>
      </c>
      <c r="M757" s="175">
        <v>501</v>
      </c>
      <c r="N757" s="180">
        <v>160</v>
      </c>
      <c r="O757" s="180">
        <v>244</v>
      </c>
      <c r="P757" s="181">
        <v>97</v>
      </c>
    </row>
    <row r="758" spans="1:16" x14ac:dyDescent="0.3">
      <c r="A758" s="178" t="s">
        <v>568</v>
      </c>
      <c r="B758" s="179" t="s">
        <v>1039</v>
      </c>
      <c r="C758" s="179" t="s">
        <v>1957</v>
      </c>
      <c r="D758" s="178" t="s">
        <v>1051</v>
      </c>
      <c r="E758" s="175">
        <v>482</v>
      </c>
      <c r="F758" s="180">
        <v>190</v>
      </c>
      <c r="G758" s="180">
        <v>125</v>
      </c>
      <c r="H758" s="181">
        <v>167</v>
      </c>
      <c r="I758" s="175">
        <v>485</v>
      </c>
      <c r="J758" s="180">
        <v>191</v>
      </c>
      <c r="K758" s="180">
        <v>123</v>
      </c>
      <c r="L758" s="181">
        <v>171</v>
      </c>
      <c r="M758" s="175">
        <v>508</v>
      </c>
      <c r="N758" s="180">
        <v>223</v>
      </c>
      <c r="O758" s="180">
        <v>120</v>
      </c>
      <c r="P758" s="181">
        <v>165</v>
      </c>
    </row>
    <row r="759" spans="1:16" x14ac:dyDescent="0.3">
      <c r="A759" s="178" t="s">
        <v>568</v>
      </c>
      <c r="B759" s="179" t="s">
        <v>506</v>
      </c>
      <c r="C759" s="179" t="s">
        <v>1958</v>
      </c>
      <c r="D759" s="179" t="s">
        <v>174</v>
      </c>
      <c r="E759" s="175">
        <v>489</v>
      </c>
      <c r="F759" s="180">
        <v>265</v>
      </c>
      <c r="G759" s="180">
        <v>104</v>
      </c>
      <c r="H759" s="181">
        <v>120</v>
      </c>
      <c r="I759" s="175">
        <v>514</v>
      </c>
      <c r="J759" s="180">
        <v>264</v>
      </c>
      <c r="K759" s="180">
        <v>90</v>
      </c>
      <c r="L759" s="181">
        <v>160</v>
      </c>
      <c r="M759" s="175">
        <v>512</v>
      </c>
      <c r="N759" s="180">
        <v>265</v>
      </c>
      <c r="O759" s="180">
        <v>89</v>
      </c>
      <c r="P759" s="181">
        <v>158</v>
      </c>
    </row>
    <row r="760" spans="1:16" x14ac:dyDescent="0.3">
      <c r="A760" s="178" t="s">
        <v>308</v>
      </c>
      <c r="B760" s="179" t="s">
        <v>1039</v>
      </c>
      <c r="C760" s="179" t="s">
        <v>1959</v>
      </c>
      <c r="D760" s="178" t="s">
        <v>1060</v>
      </c>
      <c r="E760" s="175">
        <v>469</v>
      </c>
      <c r="F760" s="180">
        <v>208</v>
      </c>
      <c r="G760" s="180">
        <v>154</v>
      </c>
      <c r="H760" s="181">
        <v>107</v>
      </c>
      <c r="I760" s="175">
        <v>479</v>
      </c>
      <c r="J760" s="180">
        <v>208</v>
      </c>
      <c r="K760" s="180">
        <v>162</v>
      </c>
      <c r="L760" s="181">
        <v>109</v>
      </c>
      <c r="M760" s="175">
        <v>517</v>
      </c>
      <c r="N760" s="180">
        <v>250</v>
      </c>
      <c r="O760" s="180">
        <v>154</v>
      </c>
      <c r="P760" s="181">
        <v>113</v>
      </c>
    </row>
    <row r="761" spans="1:16" x14ac:dyDescent="0.3">
      <c r="A761" s="178" t="s">
        <v>762</v>
      </c>
      <c r="B761" s="179" t="s">
        <v>309</v>
      </c>
      <c r="C761" s="179" t="s">
        <v>1960</v>
      </c>
      <c r="D761" s="178" t="s">
        <v>328</v>
      </c>
      <c r="E761" s="175">
        <v>501</v>
      </c>
      <c r="F761" s="180">
        <v>282</v>
      </c>
      <c r="G761" s="180">
        <v>61</v>
      </c>
      <c r="H761" s="181">
        <v>158</v>
      </c>
      <c r="I761" s="175">
        <v>506</v>
      </c>
      <c r="J761" s="180">
        <v>291</v>
      </c>
      <c r="K761" s="180">
        <v>50</v>
      </c>
      <c r="L761" s="181">
        <v>165</v>
      </c>
      <c r="M761" s="175">
        <v>517</v>
      </c>
      <c r="N761" s="180">
        <v>286</v>
      </c>
      <c r="O761" s="180">
        <v>61</v>
      </c>
      <c r="P761" s="181">
        <v>170</v>
      </c>
    </row>
    <row r="762" spans="1:16" x14ac:dyDescent="0.3">
      <c r="A762" s="178" t="s">
        <v>1178</v>
      </c>
      <c r="B762" s="179" t="s">
        <v>506</v>
      </c>
      <c r="C762" s="179" t="s">
        <v>1961</v>
      </c>
      <c r="D762" s="178" t="s">
        <v>1026</v>
      </c>
      <c r="E762" s="175">
        <v>512</v>
      </c>
      <c r="F762" s="180">
        <v>261</v>
      </c>
      <c r="G762" s="180">
        <v>78</v>
      </c>
      <c r="H762" s="181">
        <v>173</v>
      </c>
      <c r="I762" s="175">
        <v>519</v>
      </c>
      <c r="J762" s="180">
        <v>266</v>
      </c>
      <c r="K762" s="180">
        <v>75</v>
      </c>
      <c r="L762" s="181">
        <v>178</v>
      </c>
      <c r="M762" s="175">
        <v>514</v>
      </c>
      <c r="N762" s="180">
        <v>262</v>
      </c>
      <c r="O762" s="180">
        <v>72</v>
      </c>
      <c r="P762" s="181">
        <v>180</v>
      </c>
    </row>
    <row r="763" spans="1:16" x14ac:dyDescent="0.3">
      <c r="A763" s="178" t="s">
        <v>308</v>
      </c>
      <c r="B763" s="179" t="s">
        <v>874</v>
      </c>
      <c r="C763" s="179" t="s">
        <v>1962</v>
      </c>
      <c r="D763" s="178" t="s">
        <v>885</v>
      </c>
      <c r="E763" s="175">
        <v>408</v>
      </c>
      <c r="F763" s="180">
        <v>136</v>
      </c>
      <c r="G763" s="180">
        <v>99</v>
      </c>
      <c r="H763" s="181">
        <v>173</v>
      </c>
      <c r="I763" s="175">
        <v>400</v>
      </c>
      <c r="J763" s="180">
        <v>139</v>
      </c>
      <c r="K763" s="180">
        <v>86</v>
      </c>
      <c r="L763" s="181">
        <v>175</v>
      </c>
      <c r="M763" s="175">
        <v>510</v>
      </c>
      <c r="N763" s="180">
        <v>258</v>
      </c>
      <c r="O763" s="180">
        <v>77</v>
      </c>
      <c r="P763" s="181">
        <v>175</v>
      </c>
    </row>
    <row r="764" spans="1:16" x14ac:dyDescent="0.3">
      <c r="A764" s="178" t="s">
        <v>938</v>
      </c>
      <c r="B764" s="179" t="s">
        <v>309</v>
      </c>
      <c r="C764" s="179" t="s">
        <v>1963</v>
      </c>
      <c r="D764" s="178" t="s">
        <v>370</v>
      </c>
      <c r="E764" s="175">
        <v>547</v>
      </c>
      <c r="F764" s="180">
        <v>167</v>
      </c>
      <c r="G764" s="180">
        <v>277</v>
      </c>
      <c r="H764" s="181">
        <v>103</v>
      </c>
      <c r="I764" s="175">
        <v>524</v>
      </c>
      <c r="J764" s="180">
        <v>167</v>
      </c>
      <c r="K764" s="180">
        <v>258</v>
      </c>
      <c r="L764" s="181">
        <v>99</v>
      </c>
      <c r="M764" s="175">
        <v>511</v>
      </c>
      <c r="N764" s="180">
        <v>165</v>
      </c>
      <c r="O764" s="180">
        <v>246</v>
      </c>
      <c r="P764" s="181">
        <v>100</v>
      </c>
    </row>
    <row r="765" spans="1:16" x14ac:dyDescent="0.3">
      <c r="A765" s="178" t="s">
        <v>938</v>
      </c>
      <c r="B765" s="179" t="s">
        <v>681</v>
      </c>
      <c r="C765" s="179" t="s">
        <v>1964</v>
      </c>
      <c r="D765" s="178" t="s">
        <v>699</v>
      </c>
      <c r="E765" s="175">
        <v>433</v>
      </c>
      <c r="F765" s="180">
        <v>280</v>
      </c>
      <c r="G765" s="180">
        <v>73</v>
      </c>
      <c r="H765" s="181">
        <v>80</v>
      </c>
      <c r="I765" s="175">
        <v>449</v>
      </c>
      <c r="J765" s="180">
        <v>289</v>
      </c>
      <c r="K765" s="180">
        <v>74</v>
      </c>
      <c r="L765" s="181">
        <v>86</v>
      </c>
      <c r="M765" s="175">
        <v>508</v>
      </c>
      <c r="N765" s="180">
        <v>348</v>
      </c>
      <c r="O765" s="180">
        <v>75</v>
      </c>
      <c r="P765" s="181">
        <v>85</v>
      </c>
    </row>
    <row r="766" spans="1:16" x14ac:dyDescent="0.3">
      <c r="A766" s="178" t="s">
        <v>308</v>
      </c>
      <c r="B766" s="179" t="s">
        <v>108</v>
      </c>
      <c r="C766" s="179" t="s">
        <v>1965</v>
      </c>
      <c r="D766" s="178" t="s">
        <v>197</v>
      </c>
      <c r="E766" s="175">
        <v>499</v>
      </c>
      <c r="F766" s="180">
        <v>202</v>
      </c>
      <c r="G766" s="180">
        <v>177</v>
      </c>
      <c r="H766" s="181">
        <v>120</v>
      </c>
      <c r="I766" s="175">
        <v>483</v>
      </c>
      <c r="J766" s="180">
        <v>202</v>
      </c>
      <c r="K766" s="180">
        <v>161</v>
      </c>
      <c r="L766" s="181">
        <v>120</v>
      </c>
      <c r="M766" s="175">
        <v>488</v>
      </c>
      <c r="N766" s="180">
        <v>233</v>
      </c>
      <c r="O766" s="180">
        <v>153</v>
      </c>
      <c r="P766" s="181">
        <v>102</v>
      </c>
    </row>
    <row r="767" spans="1:16" x14ac:dyDescent="0.3">
      <c r="A767" s="178" t="s">
        <v>711</v>
      </c>
      <c r="B767" s="179" t="s">
        <v>309</v>
      </c>
      <c r="C767" s="179" t="s">
        <v>1966</v>
      </c>
      <c r="D767" s="179" t="s">
        <v>372</v>
      </c>
      <c r="E767" s="175">
        <v>455</v>
      </c>
      <c r="F767" s="180">
        <v>121</v>
      </c>
      <c r="G767" s="180">
        <v>254</v>
      </c>
      <c r="H767" s="181">
        <v>80</v>
      </c>
      <c r="I767" s="175">
        <v>460</v>
      </c>
      <c r="J767" s="180">
        <v>121</v>
      </c>
      <c r="K767" s="180">
        <v>261</v>
      </c>
      <c r="L767" s="181">
        <v>78</v>
      </c>
      <c r="M767" s="175">
        <v>503</v>
      </c>
      <c r="N767" s="180">
        <v>122</v>
      </c>
      <c r="O767" s="180">
        <v>304</v>
      </c>
      <c r="P767" s="181">
        <v>77</v>
      </c>
    </row>
    <row r="768" spans="1:16" x14ac:dyDescent="0.3">
      <c r="A768" s="178" t="s">
        <v>1014</v>
      </c>
      <c r="B768" s="179" t="s">
        <v>181</v>
      </c>
      <c r="C768" s="179" t="s">
        <v>1967</v>
      </c>
      <c r="D768" s="179" t="s">
        <v>841</v>
      </c>
      <c r="E768" s="175">
        <v>497</v>
      </c>
      <c r="F768" s="180">
        <v>168</v>
      </c>
      <c r="G768" s="180">
        <v>202</v>
      </c>
      <c r="H768" s="181">
        <v>127</v>
      </c>
      <c r="I768" s="175">
        <v>486</v>
      </c>
      <c r="J768" s="180">
        <v>170</v>
      </c>
      <c r="K768" s="180">
        <v>186</v>
      </c>
      <c r="L768" s="181">
        <v>130</v>
      </c>
      <c r="M768" s="175">
        <v>496</v>
      </c>
      <c r="N768" s="180">
        <v>171</v>
      </c>
      <c r="O768" s="180">
        <v>202</v>
      </c>
      <c r="P768" s="181">
        <v>123</v>
      </c>
    </row>
    <row r="769" spans="1:16" x14ac:dyDescent="0.3">
      <c r="A769" s="178" t="s">
        <v>539</v>
      </c>
      <c r="B769" s="179" t="s">
        <v>569</v>
      </c>
      <c r="C769" s="179" t="s">
        <v>1968</v>
      </c>
      <c r="D769" s="178" t="s">
        <v>669</v>
      </c>
      <c r="E769" s="175">
        <v>474</v>
      </c>
      <c r="F769" s="180">
        <v>243</v>
      </c>
      <c r="G769" s="180">
        <v>141</v>
      </c>
      <c r="H769" s="181">
        <v>90</v>
      </c>
      <c r="I769" s="175">
        <v>480</v>
      </c>
      <c r="J769" s="180">
        <v>239</v>
      </c>
      <c r="K769" s="180">
        <v>146</v>
      </c>
      <c r="L769" s="181">
        <v>95</v>
      </c>
      <c r="M769" s="175">
        <v>502</v>
      </c>
      <c r="N769" s="180">
        <v>264</v>
      </c>
      <c r="O769" s="180">
        <v>139</v>
      </c>
      <c r="P769" s="181">
        <v>99</v>
      </c>
    </row>
    <row r="770" spans="1:16" x14ac:dyDescent="0.3">
      <c r="A770" s="178" t="s">
        <v>539</v>
      </c>
      <c r="B770" s="179" t="s">
        <v>309</v>
      </c>
      <c r="C770" s="179" t="s">
        <v>1969</v>
      </c>
      <c r="D770" s="178" t="s">
        <v>398</v>
      </c>
      <c r="E770" s="175">
        <v>446</v>
      </c>
      <c r="F770" s="180">
        <v>364</v>
      </c>
      <c r="G770" s="180">
        <v>41</v>
      </c>
      <c r="H770" s="181">
        <v>41</v>
      </c>
      <c r="I770" s="175">
        <v>507</v>
      </c>
      <c r="J770" s="180">
        <v>416</v>
      </c>
      <c r="K770" s="180">
        <v>38</v>
      </c>
      <c r="L770" s="181">
        <v>53</v>
      </c>
      <c r="M770" s="175">
        <v>490</v>
      </c>
      <c r="N770" s="180">
        <v>406</v>
      </c>
      <c r="O770" s="180">
        <v>38</v>
      </c>
      <c r="P770" s="181">
        <v>46</v>
      </c>
    </row>
    <row r="771" spans="1:16" x14ac:dyDescent="0.3">
      <c r="A771" s="178" t="s">
        <v>260</v>
      </c>
      <c r="B771" s="179" t="s">
        <v>939</v>
      </c>
      <c r="C771" s="179" t="s">
        <v>1970</v>
      </c>
      <c r="D771" s="178" t="s">
        <v>949</v>
      </c>
      <c r="E771" s="175">
        <v>430</v>
      </c>
      <c r="F771" s="180">
        <v>185</v>
      </c>
      <c r="G771" s="180">
        <v>64</v>
      </c>
      <c r="H771" s="181">
        <v>181</v>
      </c>
      <c r="I771" s="175">
        <v>416</v>
      </c>
      <c r="J771" s="180">
        <v>180</v>
      </c>
      <c r="K771" s="180">
        <v>57</v>
      </c>
      <c r="L771" s="181">
        <v>179</v>
      </c>
      <c r="M771" s="175">
        <v>483</v>
      </c>
      <c r="N771" s="180">
        <v>260</v>
      </c>
      <c r="O771" s="180">
        <v>57</v>
      </c>
      <c r="P771" s="181">
        <v>166</v>
      </c>
    </row>
    <row r="772" spans="1:16" x14ac:dyDescent="0.3">
      <c r="A772" s="178" t="s">
        <v>260</v>
      </c>
      <c r="B772" s="179" t="s">
        <v>569</v>
      </c>
      <c r="C772" s="179" t="s">
        <v>1971</v>
      </c>
      <c r="D772" s="178" t="s">
        <v>620</v>
      </c>
      <c r="E772" s="175">
        <v>398</v>
      </c>
      <c r="F772" s="180">
        <v>99</v>
      </c>
      <c r="G772" s="180">
        <v>159</v>
      </c>
      <c r="H772" s="181">
        <v>140</v>
      </c>
      <c r="I772" s="175">
        <v>392</v>
      </c>
      <c r="J772" s="180">
        <v>105</v>
      </c>
      <c r="K772" s="180">
        <v>148</v>
      </c>
      <c r="L772" s="181">
        <v>139</v>
      </c>
      <c r="M772" s="175">
        <v>495</v>
      </c>
      <c r="N772" s="180">
        <v>215</v>
      </c>
      <c r="O772" s="180">
        <v>140</v>
      </c>
      <c r="P772" s="181">
        <v>140</v>
      </c>
    </row>
    <row r="773" spans="1:16" x14ac:dyDescent="0.3">
      <c r="A773" s="178" t="s">
        <v>260</v>
      </c>
      <c r="B773" s="179" t="s">
        <v>108</v>
      </c>
      <c r="C773" s="179" t="s">
        <v>1972</v>
      </c>
      <c r="D773" s="178" t="s">
        <v>147</v>
      </c>
      <c r="E773" s="175">
        <v>459</v>
      </c>
      <c r="F773" s="180">
        <v>119</v>
      </c>
      <c r="G773" s="180">
        <v>217</v>
      </c>
      <c r="H773" s="181">
        <v>123</v>
      </c>
      <c r="I773" s="175">
        <v>472</v>
      </c>
      <c r="J773" s="180">
        <v>123</v>
      </c>
      <c r="K773" s="180">
        <v>222</v>
      </c>
      <c r="L773" s="181">
        <v>127</v>
      </c>
      <c r="M773" s="175">
        <v>486</v>
      </c>
      <c r="N773" s="180">
        <v>135</v>
      </c>
      <c r="O773" s="180">
        <v>231</v>
      </c>
      <c r="P773" s="181">
        <v>120</v>
      </c>
    </row>
    <row r="774" spans="1:16" x14ac:dyDescent="0.3">
      <c r="A774" s="178" t="s">
        <v>107</v>
      </c>
      <c r="B774" s="179" t="s">
        <v>793</v>
      </c>
      <c r="C774" s="179" t="s">
        <v>1973</v>
      </c>
      <c r="D774" s="178" t="s">
        <v>802</v>
      </c>
      <c r="E774" s="175">
        <v>449</v>
      </c>
      <c r="F774" s="180">
        <v>221</v>
      </c>
      <c r="G774" s="180">
        <v>139</v>
      </c>
      <c r="H774" s="181">
        <v>89</v>
      </c>
      <c r="I774" s="175">
        <v>485</v>
      </c>
      <c r="J774" s="180">
        <v>221</v>
      </c>
      <c r="K774" s="180">
        <v>172</v>
      </c>
      <c r="L774" s="181">
        <v>92</v>
      </c>
      <c r="M774" s="175">
        <v>488</v>
      </c>
      <c r="N774" s="180">
        <v>222</v>
      </c>
      <c r="O774" s="180">
        <v>179</v>
      </c>
      <c r="P774" s="181">
        <v>87</v>
      </c>
    </row>
    <row r="775" spans="1:16" x14ac:dyDescent="0.3">
      <c r="A775" s="178" t="s">
        <v>1182</v>
      </c>
      <c r="B775" s="179" t="s">
        <v>763</v>
      </c>
      <c r="C775" s="179" t="s">
        <v>1974</v>
      </c>
      <c r="D775" s="178" t="s">
        <v>450</v>
      </c>
      <c r="E775" s="175">
        <v>577</v>
      </c>
      <c r="F775" s="180">
        <v>323</v>
      </c>
      <c r="G775" s="180">
        <v>80</v>
      </c>
      <c r="H775" s="181">
        <v>174</v>
      </c>
      <c r="I775" s="175">
        <v>504</v>
      </c>
      <c r="J775" s="180">
        <v>249</v>
      </c>
      <c r="K775" s="180">
        <v>86</v>
      </c>
      <c r="L775" s="181">
        <v>169</v>
      </c>
      <c r="M775" s="175">
        <v>503</v>
      </c>
      <c r="N775" s="180">
        <v>255</v>
      </c>
      <c r="O775" s="180">
        <v>68</v>
      </c>
      <c r="P775" s="181">
        <v>180</v>
      </c>
    </row>
    <row r="776" spans="1:16" x14ac:dyDescent="0.3">
      <c r="A776" s="178" t="s">
        <v>1014</v>
      </c>
      <c r="B776" s="179" t="s">
        <v>309</v>
      </c>
      <c r="C776" s="179" t="s">
        <v>1975</v>
      </c>
      <c r="D776" s="178" t="s">
        <v>358</v>
      </c>
      <c r="E776" s="175">
        <v>502</v>
      </c>
      <c r="F776" s="180">
        <v>221</v>
      </c>
      <c r="G776" s="180">
        <v>57</v>
      </c>
      <c r="H776" s="181">
        <v>224</v>
      </c>
      <c r="I776" s="175">
        <v>493</v>
      </c>
      <c r="J776" s="180">
        <v>228</v>
      </c>
      <c r="K776" s="180">
        <v>41</v>
      </c>
      <c r="L776" s="181">
        <v>224</v>
      </c>
      <c r="M776" s="175">
        <v>498</v>
      </c>
      <c r="N776" s="180">
        <v>228</v>
      </c>
      <c r="O776" s="180">
        <v>40</v>
      </c>
      <c r="P776" s="181">
        <v>230</v>
      </c>
    </row>
    <row r="777" spans="1:16" x14ac:dyDescent="0.3">
      <c r="A777" s="178" t="s">
        <v>568</v>
      </c>
      <c r="B777" s="179" t="s">
        <v>712</v>
      </c>
      <c r="C777" s="179" t="s">
        <v>1976</v>
      </c>
      <c r="D777" s="178" t="s">
        <v>731</v>
      </c>
      <c r="E777" s="175">
        <v>473</v>
      </c>
      <c r="F777" s="180">
        <v>289</v>
      </c>
      <c r="G777" s="180">
        <v>71</v>
      </c>
      <c r="H777" s="181">
        <v>113</v>
      </c>
      <c r="I777" s="175">
        <v>468</v>
      </c>
      <c r="J777" s="180">
        <v>293</v>
      </c>
      <c r="K777" s="180">
        <v>58</v>
      </c>
      <c r="L777" s="181">
        <v>117</v>
      </c>
      <c r="M777" s="175">
        <v>482</v>
      </c>
      <c r="N777" s="180">
        <v>293</v>
      </c>
      <c r="O777" s="180">
        <v>77</v>
      </c>
      <c r="P777" s="181">
        <v>112</v>
      </c>
    </row>
    <row r="778" spans="1:16" x14ac:dyDescent="0.3">
      <c r="A778" s="178" t="s">
        <v>938</v>
      </c>
      <c r="B778" s="179" t="s">
        <v>475</v>
      </c>
      <c r="C778" s="179" t="s">
        <v>1977</v>
      </c>
      <c r="D778" s="178" t="s">
        <v>492</v>
      </c>
      <c r="E778" s="175">
        <v>489</v>
      </c>
      <c r="F778" s="180">
        <v>241</v>
      </c>
      <c r="G778" s="180">
        <v>117</v>
      </c>
      <c r="H778" s="181">
        <v>131</v>
      </c>
      <c r="I778" s="175">
        <v>484</v>
      </c>
      <c r="J778" s="180">
        <v>239</v>
      </c>
      <c r="K778" s="180">
        <v>115</v>
      </c>
      <c r="L778" s="181">
        <v>130</v>
      </c>
      <c r="M778" s="175">
        <v>495</v>
      </c>
      <c r="N778" s="180">
        <v>238</v>
      </c>
      <c r="O778" s="180">
        <v>119</v>
      </c>
      <c r="P778" s="181">
        <v>138</v>
      </c>
    </row>
    <row r="779" spans="1:16" x14ac:dyDescent="0.3">
      <c r="A779" s="178" t="s">
        <v>234</v>
      </c>
      <c r="B779" s="179" t="s">
        <v>874</v>
      </c>
      <c r="C779" s="179" t="s">
        <v>1978</v>
      </c>
      <c r="D779" s="178" t="s">
        <v>887</v>
      </c>
      <c r="E779" s="175">
        <v>497</v>
      </c>
      <c r="F779" s="180">
        <v>184</v>
      </c>
      <c r="G779" s="180">
        <v>68</v>
      </c>
      <c r="H779" s="181">
        <v>245</v>
      </c>
      <c r="I779" s="175">
        <v>499</v>
      </c>
      <c r="J779" s="180">
        <v>187</v>
      </c>
      <c r="K779" s="180">
        <v>61</v>
      </c>
      <c r="L779" s="181">
        <v>251</v>
      </c>
      <c r="M779" s="175">
        <v>475</v>
      </c>
      <c r="N779" s="180">
        <v>186</v>
      </c>
      <c r="O779" s="180">
        <v>50</v>
      </c>
      <c r="P779" s="181">
        <v>239</v>
      </c>
    </row>
    <row r="780" spans="1:16" x14ac:dyDescent="0.3">
      <c r="A780" s="178" t="s">
        <v>938</v>
      </c>
      <c r="B780" s="179" t="s">
        <v>939</v>
      </c>
      <c r="C780" s="179" t="s">
        <v>1979</v>
      </c>
      <c r="D780" s="178" t="s">
        <v>147</v>
      </c>
      <c r="E780" s="175">
        <v>451</v>
      </c>
      <c r="F780" s="180">
        <v>125</v>
      </c>
      <c r="G780" s="180">
        <v>220</v>
      </c>
      <c r="H780" s="181">
        <v>106</v>
      </c>
      <c r="I780" s="175">
        <v>444</v>
      </c>
      <c r="J780" s="180">
        <v>119</v>
      </c>
      <c r="K780" s="180">
        <v>220</v>
      </c>
      <c r="L780" s="181">
        <v>105</v>
      </c>
      <c r="M780" s="175">
        <v>487</v>
      </c>
      <c r="N780" s="180">
        <v>118</v>
      </c>
      <c r="O780" s="180">
        <v>263</v>
      </c>
      <c r="P780" s="181">
        <v>106</v>
      </c>
    </row>
    <row r="781" spans="1:16" x14ac:dyDescent="0.3">
      <c r="A781" s="178" t="s">
        <v>938</v>
      </c>
      <c r="B781" s="179" t="s">
        <v>712</v>
      </c>
      <c r="C781" s="179" t="s">
        <v>1980</v>
      </c>
      <c r="D781" s="178" t="s">
        <v>726</v>
      </c>
      <c r="E781" s="175">
        <v>495</v>
      </c>
      <c r="F781" s="180">
        <v>275</v>
      </c>
      <c r="G781" s="180">
        <v>92</v>
      </c>
      <c r="H781" s="181">
        <v>128</v>
      </c>
      <c r="I781" s="175">
        <v>489</v>
      </c>
      <c r="J781" s="180">
        <v>268</v>
      </c>
      <c r="K781" s="180">
        <v>94</v>
      </c>
      <c r="L781" s="181">
        <v>127</v>
      </c>
      <c r="M781" s="175">
        <v>487</v>
      </c>
      <c r="N781" s="180">
        <v>260</v>
      </c>
      <c r="O781" s="180">
        <v>97</v>
      </c>
      <c r="P781" s="181">
        <v>130</v>
      </c>
    </row>
    <row r="782" spans="1:16" x14ac:dyDescent="0.3">
      <c r="A782" s="178" t="s">
        <v>1162</v>
      </c>
      <c r="B782" s="179" t="s">
        <v>108</v>
      </c>
      <c r="C782" s="179" t="s">
        <v>1981</v>
      </c>
      <c r="D782" s="178" t="s">
        <v>181</v>
      </c>
      <c r="E782" s="175">
        <v>484</v>
      </c>
      <c r="F782" s="180">
        <v>186</v>
      </c>
      <c r="G782" s="180">
        <v>146</v>
      </c>
      <c r="H782" s="181">
        <v>152</v>
      </c>
      <c r="I782" s="175">
        <v>487</v>
      </c>
      <c r="J782" s="180">
        <v>186</v>
      </c>
      <c r="K782" s="180">
        <v>145</v>
      </c>
      <c r="L782" s="181">
        <v>156</v>
      </c>
      <c r="M782" s="175">
        <v>478</v>
      </c>
      <c r="N782" s="180">
        <v>184</v>
      </c>
      <c r="O782" s="180">
        <v>144</v>
      </c>
      <c r="P782" s="181">
        <v>150</v>
      </c>
    </row>
    <row r="783" spans="1:16" x14ac:dyDescent="0.3">
      <c r="A783" s="178" t="s">
        <v>260</v>
      </c>
      <c r="B783" s="179" t="s">
        <v>272</v>
      </c>
      <c r="C783" s="179" t="s">
        <v>1982</v>
      </c>
      <c r="D783" s="178" t="s">
        <v>566</v>
      </c>
      <c r="E783" s="175">
        <v>488</v>
      </c>
      <c r="F783" s="180">
        <v>298</v>
      </c>
      <c r="G783" s="180">
        <v>43</v>
      </c>
      <c r="H783" s="181">
        <v>147</v>
      </c>
      <c r="I783" s="175">
        <v>490</v>
      </c>
      <c r="J783" s="180">
        <v>301</v>
      </c>
      <c r="K783" s="180">
        <v>41</v>
      </c>
      <c r="L783" s="181">
        <v>148</v>
      </c>
      <c r="M783" s="175">
        <v>497</v>
      </c>
      <c r="N783" s="180">
        <v>302</v>
      </c>
      <c r="O783" s="180">
        <v>34</v>
      </c>
      <c r="P783" s="181">
        <v>161</v>
      </c>
    </row>
    <row r="784" spans="1:16" x14ac:dyDescent="0.3">
      <c r="A784" s="178" t="s">
        <v>1085</v>
      </c>
      <c r="B784" s="179" t="s">
        <v>712</v>
      </c>
      <c r="C784" s="179" t="s">
        <v>1983</v>
      </c>
      <c r="D784" s="178" t="s">
        <v>446</v>
      </c>
      <c r="E784" s="175">
        <v>491</v>
      </c>
      <c r="F784" s="180">
        <v>243</v>
      </c>
      <c r="G784" s="180">
        <v>126</v>
      </c>
      <c r="H784" s="181">
        <v>122</v>
      </c>
      <c r="I784" s="175">
        <v>485</v>
      </c>
      <c r="J784" s="180">
        <v>238</v>
      </c>
      <c r="K784" s="180">
        <v>118</v>
      </c>
      <c r="L784" s="181">
        <v>129</v>
      </c>
      <c r="M784" s="175">
        <v>464</v>
      </c>
      <c r="N784" s="180">
        <v>239</v>
      </c>
      <c r="O784" s="180">
        <v>114</v>
      </c>
      <c r="P784" s="181">
        <v>111</v>
      </c>
    </row>
    <row r="785" spans="1:16" x14ac:dyDescent="0.3">
      <c r="A785" s="178" t="s">
        <v>107</v>
      </c>
      <c r="B785" s="179" t="s">
        <v>475</v>
      </c>
      <c r="C785" s="179" t="s">
        <v>1984</v>
      </c>
      <c r="D785" s="178" t="s">
        <v>489</v>
      </c>
      <c r="E785" s="175">
        <v>464</v>
      </c>
      <c r="F785" s="180">
        <v>156</v>
      </c>
      <c r="G785" s="180">
        <v>261</v>
      </c>
      <c r="H785" s="181">
        <v>47</v>
      </c>
      <c r="I785" s="175">
        <v>423</v>
      </c>
      <c r="J785" s="180">
        <v>155</v>
      </c>
      <c r="K785" s="180">
        <v>220</v>
      </c>
      <c r="L785" s="181">
        <v>48</v>
      </c>
      <c r="M785" s="175">
        <v>481</v>
      </c>
      <c r="N785" s="180">
        <v>222</v>
      </c>
      <c r="O785" s="180">
        <v>210</v>
      </c>
      <c r="P785" s="181">
        <v>49</v>
      </c>
    </row>
    <row r="786" spans="1:16" x14ac:dyDescent="0.3">
      <c r="A786" s="178" t="s">
        <v>568</v>
      </c>
      <c r="B786" s="179" t="s">
        <v>939</v>
      </c>
      <c r="C786" s="179" t="s">
        <v>1985</v>
      </c>
      <c r="D786" s="178" t="s">
        <v>997</v>
      </c>
      <c r="E786" s="175">
        <v>469</v>
      </c>
      <c r="F786" s="180">
        <v>274</v>
      </c>
      <c r="G786" s="180">
        <v>112</v>
      </c>
      <c r="H786" s="181">
        <v>83</v>
      </c>
      <c r="I786" s="175">
        <v>486</v>
      </c>
      <c r="J786" s="180">
        <v>277</v>
      </c>
      <c r="K786" s="180">
        <v>122</v>
      </c>
      <c r="L786" s="181">
        <v>87</v>
      </c>
      <c r="M786" s="175">
        <v>487</v>
      </c>
      <c r="N786" s="180">
        <v>276</v>
      </c>
      <c r="O786" s="180">
        <v>114</v>
      </c>
      <c r="P786" s="181">
        <v>97</v>
      </c>
    </row>
    <row r="787" spans="1:16" x14ac:dyDescent="0.3">
      <c r="A787" s="178" t="s">
        <v>308</v>
      </c>
      <c r="B787" s="179" t="s">
        <v>1163</v>
      </c>
      <c r="C787" s="179" t="s">
        <v>1986</v>
      </c>
      <c r="D787" s="178" t="s">
        <v>1170</v>
      </c>
      <c r="E787" s="175">
        <v>460</v>
      </c>
      <c r="F787" s="180">
        <v>198</v>
      </c>
      <c r="G787" s="180">
        <v>86</v>
      </c>
      <c r="H787" s="181">
        <v>176</v>
      </c>
      <c r="I787" s="175">
        <v>445</v>
      </c>
      <c r="J787" s="180">
        <v>192</v>
      </c>
      <c r="K787" s="180">
        <v>77</v>
      </c>
      <c r="L787" s="181">
        <v>176</v>
      </c>
      <c r="M787" s="175">
        <v>471</v>
      </c>
      <c r="N787" s="180">
        <v>195</v>
      </c>
      <c r="O787" s="180">
        <v>105</v>
      </c>
      <c r="P787" s="181">
        <v>171</v>
      </c>
    </row>
    <row r="788" spans="1:16" x14ac:dyDescent="0.3">
      <c r="A788" s="178" t="s">
        <v>1038</v>
      </c>
      <c r="B788" s="179" t="s">
        <v>569</v>
      </c>
      <c r="C788" s="179" t="s">
        <v>1987</v>
      </c>
      <c r="D788" s="178" t="s">
        <v>612</v>
      </c>
      <c r="E788" s="175">
        <v>392</v>
      </c>
      <c r="F788" s="180">
        <v>221</v>
      </c>
      <c r="G788" s="180">
        <v>97</v>
      </c>
      <c r="H788" s="181">
        <v>74</v>
      </c>
      <c r="I788" s="175">
        <v>375</v>
      </c>
      <c r="J788" s="180">
        <v>219</v>
      </c>
      <c r="K788" s="180">
        <v>82</v>
      </c>
      <c r="L788" s="181">
        <v>74</v>
      </c>
      <c r="M788" s="175">
        <v>472</v>
      </c>
      <c r="N788" s="180">
        <v>306</v>
      </c>
      <c r="O788" s="180">
        <v>93</v>
      </c>
      <c r="P788" s="181">
        <v>73</v>
      </c>
    </row>
    <row r="789" spans="1:16" x14ac:dyDescent="0.3">
      <c r="A789" s="178" t="s">
        <v>1014</v>
      </c>
      <c r="B789" s="179" t="s">
        <v>748</v>
      </c>
      <c r="C789" s="179" t="s">
        <v>1988</v>
      </c>
      <c r="D789" s="178" t="s">
        <v>761</v>
      </c>
      <c r="E789" s="175">
        <v>513</v>
      </c>
      <c r="F789" s="180">
        <v>165</v>
      </c>
      <c r="G789" s="180">
        <v>112</v>
      </c>
      <c r="H789" s="181">
        <v>236</v>
      </c>
      <c r="I789" s="175">
        <v>491</v>
      </c>
      <c r="J789" s="180">
        <v>165</v>
      </c>
      <c r="K789" s="180">
        <v>98</v>
      </c>
      <c r="L789" s="181">
        <v>228</v>
      </c>
      <c r="M789" s="175">
        <v>473</v>
      </c>
      <c r="N789" s="180">
        <v>164</v>
      </c>
      <c r="O789" s="180">
        <v>81</v>
      </c>
      <c r="P789" s="181">
        <v>228</v>
      </c>
    </row>
    <row r="790" spans="1:16" x14ac:dyDescent="0.3">
      <c r="A790" s="178" t="s">
        <v>1162</v>
      </c>
      <c r="B790" s="179" t="s">
        <v>1039</v>
      </c>
      <c r="C790" s="179" t="s">
        <v>1989</v>
      </c>
      <c r="D790" s="178" t="s">
        <v>505</v>
      </c>
      <c r="E790" s="175">
        <v>493</v>
      </c>
      <c r="F790" s="180">
        <v>191</v>
      </c>
      <c r="G790" s="180">
        <v>162</v>
      </c>
      <c r="H790" s="181">
        <v>140</v>
      </c>
      <c r="I790" s="175">
        <v>496</v>
      </c>
      <c r="J790" s="180">
        <v>191</v>
      </c>
      <c r="K790" s="180">
        <v>155</v>
      </c>
      <c r="L790" s="181">
        <v>150</v>
      </c>
      <c r="M790" s="175">
        <v>470</v>
      </c>
      <c r="N790" s="180">
        <v>189</v>
      </c>
      <c r="O790" s="180">
        <v>132</v>
      </c>
      <c r="P790" s="181">
        <v>149</v>
      </c>
    </row>
    <row r="791" spans="1:16" x14ac:dyDescent="0.3">
      <c r="A791" s="178" t="s">
        <v>680</v>
      </c>
      <c r="B791" s="179" t="s">
        <v>108</v>
      </c>
      <c r="C791" s="179" t="s">
        <v>1990</v>
      </c>
      <c r="D791" s="178" t="s">
        <v>199</v>
      </c>
      <c r="E791" s="175">
        <v>522</v>
      </c>
      <c r="F791" s="180">
        <v>125</v>
      </c>
      <c r="G791" s="180">
        <v>302</v>
      </c>
      <c r="H791" s="181">
        <v>95</v>
      </c>
      <c r="I791" s="175">
        <v>468</v>
      </c>
      <c r="J791" s="180">
        <v>129</v>
      </c>
      <c r="K791" s="180">
        <v>247</v>
      </c>
      <c r="L791" s="181">
        <v>92</v>
      </c>
      <c r="M791" s="175">
        <v>475</v>
      </c>
      <c r="N791" s="180">
        <v>131</v>
      </c>
      <c r="O791" s="180">
        <v>248</v>
      </c>
      <c r="P791" s="181">
        <v>96</v>
      </c>
    </row>
    <row r="792" spans="1:16" x14ac:dyDescent="0.3">
      <c r="A792" s="178" t="s">
        <v>913</v>
      </c>
      <c r="B792" s="179" t="s">
        <v>1150</v>
      </c>
      <c r="C792" s="179" t="s">
        <v>1991</v>
      </c>
      <c r="D792" s="178" t="s">
        <v>906</v>
      </c>
      <c r="E792" s="175">
        <v>497</v>
      </c>
      <c r="F792" s="180">
        <v>280</v>
      </c>
      <c r="G792" s="180">
        <v>112</v>
      </c>
      <c r="H792" s="181">
        <v>105</v>
      </c>
      <c r="I792" s="175">
        <v>518</v>
      </c>
      <c r="J792" s="180">
        <v>299</v>
      </c>
      <c r="K792" s="180">
        <v>123</v>
      </c>
      <c r="L792" s="181">
        <v>96</v>
      </c>
      <c r="M792" s="175">
        <v>464</v>
      </c>
      <c r="N792" s="180">
        <v>303</v>
      </c>
      <c r="O792" s="180">
        <v>71</v>
      </c>
      <c r="P792" s="181">
        <v>90</v>
      </c>
    </row>
    <row r="793" spans="1:16" x14ac:dyDescent="0.3">
      <c r="A793" s="178" t="s">
        <v>568</v>
      </c>
      <c r="B793" s="179" t="s">
        <v>874</v>
      </c>
      <c r="C793" s="179" t="s">
        <v>1992</v>
      </c>
      <c r="D793" s="178" t="s">
        <v>901</v>
      </c>
      <c r="E793" s="175">
        <v>448</v>
      </c>
      <c r="F793" s="180">
        <v>167</v>
      </c>
      <c r="G793" s="180">
        <v>104</v>
      </c>
      <c r="H793" s="181">
        <v>177</v>
      </c>
      <c r="I793" s="175">
        <v>445</v>
      </c>
      <c r="J793" s="180">
        <v>166</v>
      </c>
      <c r="K793" s="180">
        <v>104</v>
      </c>
      <c r="L793" s="181">
        <v>175</v>
      </c>
      <c r="M793" s="175">
        <v>475</v>
      </c>
      <c r="N793" s="180">
        <v>166</v>
      </c>
      <c r="O793" s="180">
        <v>128</v>
      </c>
      <c r="P793" s="181">
        <v>181</v>
      </c>
    </row>
    <row r="794" spans="1:16" x14ac:dyDescent="0.3">
      <c r="A794" s="178" t="s">
        <v>819</v>
      </c>
      <c r="B794" s="179" t="s">
        <v>181</v>
      </c>
      <c r="C794" s="179" t="s">
        <v>1993</v>
      </c>
      <c r="D794" s="178" t="s">
        <v>827</v>
      </c>
      <c r="E794" s="175">
        <v>404</v>
      </c>
      <c r="F794" s="180">
        <v>207</v>
      </c>
      <c r="G794" s="180">
        <v>145</v>
      </c>
      <c r="H794" s="181">
        <v>52</v>
      </c>
      <c r="I794" s="175">
        <v>385</v>
      </c>
      <c r="J794" s="180">
        <v>209</v>
      </c>
      <c r="K794" s="180">
        <v>131</v>
      </c>
      <c r="L794" s="181">
        <v>45</v>
      </c>
      <c r="M794" s="175">
        <v>468</v>
      </c>
      <c r="N794" s="180">
        <v>208</v>
      </c>
      <c r="O794" s="180">
        <v>213</v>
      </c>
      <c r="P794" s="181">
        <v>47</v>
      </c>
    </row>
    <row r="795" spans="1:16" x14ac:dyDescent="0.3">
      <c r="A795" s="178" t="s">
        <v>107</v>
      </c>
      <c r="B795" s="179" t="s">
        <v>108</v>
      </c>
      <c r="C795" s="179" t="s">
        <v>1994</v>
      </c>
      <c r="D795" s="178" t="s">
        <v>123</v>
      </c>
      <c r="E795" s="175">
        <v>455</v>
      </c>
      <c r="F795" s="180">
        <v>154</v>
      </c>
      <c r="G795" s="180">
        <v>141</v>
      </c>
      <c r="H795" s="181">
        <v>160</v>
      </c>
      <c r="I795" s="175">
        <v>454</v>
      </c>
      <c r="J795" s="180">
        <v>119</v>
      </c>
      <c r="K795" s="180">
        <v>174</v>
      </c>
      <c r="L795" s="181">
        <v>161</v>
      </c>
      <c r="M795" s="175">
        <v>459</v>
      </c>
      <c r="N795" s="180">
        <v>125</v>
      </c>
      <c r="O795" s="180">
        <v>180</v>
      </c>
      <c r="P795" s="181">
        <v>154</v>
      </c>
    </row>
    <row r="796" spans="1:16" x14ac:dyDescent="0.3">
      <c r="A796" s="178" t="s">
        <v>308</v>
      </c>
      <c r="B796" s="179" t="s">
        <v>181</v>
      </c>
      <c r="C796" s="179" t="s">
        <v>1995</v>
      </c>
      <c r="D796" s="178" t="s">
        <v>849</v>
      </c>
      <c r="E796" s="175">
        <v>473</v>
      </c>
      <c r="F796" s="180">
        <v>89</v>
      </c>
      <c r="G796" s="180">
        <v>183</v>
      </c>
      <c r="H796" s="181">
        <v>201</v>
      </c>
      <c r="I796" s="175">
        <v>471</v>
      </c>
      <c r="J796" s="180">
        <v>91</v>
      </c>
      <c r="K796" s="180">
        <v>172</v>
      </c>
      <c r="L796" s="181">
        <v>208</v>
      </c>
      <c r="M796" s="175">
        <v>470</v>
      </c>
      <c r="N796" s="180">
        <v>90</v>
      </c>
      <c r="O796" s="180">
        <v>167</v>
      </c>
      <c r="P796" s="181">
        <v>213</v>
      </c>
    </row>
    <row r="797" spans="1:16" x14ac:dyDescent="0.3">
      <c r="A797" s="178" t="s">
        <v>568</v>
      </c>
      <c r="B797" s="179" t="s">
        <v>569</v>
      </c>
      <c r="C797" s="179" t="s">
        <v>1996</v>
      </c>
      <c r="D797" s="178" t="s">
        <v>670</v>
      </c>
      <c r="E797" s="175">
        <v>459</v>
      </c>
      <c r="F797" s="180">
        <v>176</v>
      </c>
      <c r="G797" s="180">
        <v>135</v>
      </c>
      <c r="H797" s="181">
        <v>148</v>
      </c>
      <c r="I797" s="175">
        <v>444</v>
      </c>
      <c r="J797" s="180">
        <v>170</v>
      </c>
      <c r="K797" s="180">
        <v>123</v>
      </c>
      <c r="L797" s="181">
        <v>151</v>
      </c>
      <c r="M797" s="175">
        <v>461</v>
      </c>
      <c r="N797" s="180">
        <v>168</v>
      </c>
      <c r="O797" s="180">
        <v>144</v>
      </c>
      <c r="P797" s="181">
        <v>149</v>
      </c>
    </row>
    <row r="798" spans="1:16" x14ac:dyDescent="0.3">
      <c r="A798" s="178" t="s">
        <v>747</v>
      </c>
      <c r="B798" s="179" t="s">
        <v>506</v>
      </c>
      <c r="C798" s="179" t="s">
        <v>1997</v>
      </c>
      <c r="D798" s="178" t="s">
        <v>1030</v>
      </c>
      <c r="E798" s="175">
        <v>452</v>
      </c>
      <c r="F798" s="180">
        <v>172</v>
      </c>
      <c r="G798" s="180">
        <v>56</v>
      </c>
      <c r="H798" s="181">
        <v>224</v>
      </c>
      <c r="I798" s="175">
        <v>456</v>
      </c>
      <c r="J798" s="180">
        <v>171</v>
      </c>
      <c r="K798" s="180">
        <v>62</v>
      </c>
      <c r="L798" s="181">
        <v>223</v>
      </c>
      <c r="M798" s="175">
        <v>355</v>
      </c>
      <c r="N798" s="180">
        <v>170</v>
      </c>
      <c r="O798" s="180">
        <v>69</v>
      </c>
      <c r="P798" s="181">
        <v>116</v>
      </c>
    </row>
    <row r="799" spans="1:16" x14ac:dyDescent="0.3">
      <c r="A799" s="178" t="s">
        <v>234</v>
      </c>
      <c r="B799" s="179" t="s">
        <v>1039</v>
      </c>
      <c r="C799" s="179" t="s">
        <v>1998</v>
      </c>
      <c r="D799" s="178" t="s">
        <v>1071</v>
      </c>
      <c r="E799" s="175">
        <v>455</v>
      </c>
      <c r="F799" s="180">
        <v>234</v>
      </c>
      <c r="G799" s="180">
        <v>54</v>
      </c>
      <c r="H799" s="181">
        <v>167</v>
      </c>
      <c r="I799" s="175">
        <v>459</v>
      </c>
      <c r="J799" s="180">
        <v>233</v>
      </c>
      <c r="K799" s="180">
        <v>55</v>
      </c>
      <c r="L799" s="181">
        <v>171</v>
      </c>
      <c r="M799" s="175">
        <v>467</v>
      </c>
      <c r="N799" s="180">
        <v>242</v>
      </c>
      <c r="O799" s="180">
        <v>49</v>
      </c>
      <c r="P799" s="181">
        <v>176</v>
      </c>
    </row>
    <row r="800" spans="1:16" x14ac:dyDescent="0.3">
      <c r="A800" s="178" t="s">
        <v>539</v>
      </c>
      <c r="B800" s="179" t="s">
        <v>309</v>
      </c>
      <c r="C800" s="179" t="s">
        <v>1999</v>
      </c>
      <c r="D800" s="178" t="s">
        <v>350</v>
      </c>
      <c r="E800" s="175">
        <v>471</v>
      </c>
      <c r="F800" s="180">
        <v>113</v>
      </c>
      <c r="G800" s="180">
        <v>319</v>
      </c>
      <c r="H800" s="181">
        <v>39</v>
      </c>
      <c r="I800" s="175">
        <v>453</v>
      </c>
      <c r="J800" s="180">
        <v>112</v>
      </c>
      <c r="K800" s="180">
        <v>298</v>
      </c>
      <c r="L800" s="181">
        <v>43</v>
      </c>
      <c r="M800" s="175">
        <v>457</v>
      </c>
      <c r="N800" s="180">
        <v>117</v>
      </c>
      <c r="O800" s="180">
        <v>299</v>
      </c>
      <c r="P800" s="181">
        <v>41</v>
      </c>
    </row>
    <row r="801" spans="1:16" x14ac:dyDescent="0.3">
      <c r="A801" s="178" t="s">
        <v>234</v>
      </c>
      <c r="B801" s="179" t="s">
        <v>261</v>
      </c>
      <c r="C801" s="179" t="s">
        <v>2000</v>
      </c>
      <c r="D801" s="178" t="s">
        <v>275</v>
      </c>
      <c r="E801" s="175">
        <v>461</v>
      </c>
      <c r="F801" s="180">
        <v>322</v>
      </c>
      <c r="G801" s="180">
        <v>64</v>
      </c>
      <c r="H801" s="181">
        <v>75</v>
      </c>
      <c r="I801" s="175">
        <v>460</v>
      </c>
      <c r="J801" s="180">
        <v>323</v>
      </c>
      <c r="K801" s="180">
        <v>58</v>
      </c>
      <c r="L801" s="181">
        <v>79</v>
      </c>
      <c r="M801" s="175">
        <v>461</v>
      </c>
      <c r="N801" s="180">
        <v>321</v>
      </c>
      <c r="O801" s="180">
        <v>59</v>
      </c>
      <c r="P801" s="181">
        <v>81</v>
      </c>
    </row>
    <row r="802" spans="1:16" x14ac:dyDescent="0.3">
      <c r="A802" s="178" t="s">
        <v>938</v>
      </c>
      <c r="B802" s="179" t="s">
        <v>272</v>
      </c>
      <c r="C802" s="179" t="s">
        <v>2001</v>
      </c>
      <c r="D802" s="179" t="s">
        <v>542</v>
      </c>
      <c r="E802" s="175">
        <v>497</v>
      </c>
      <c r="F802" s="180">
        <v>214</v>
      </c>
      <c r="G802" s="180">
        <v>68</v>
      </c>
      <c r="H802" s="181">
        <v>215</v>
      </c>
      <c r="I802" s="175">
        <v>448</v>
      </c>
      <c r="J802" s="180">
        <v>215</v>
      </c>
      <c r="K802" s="180">
        <v>60</v>
      </c>
      <c r="L802" s="181">
        <v>173</v>
      </c>
      <c r="M802" s="175">
        <v>458</v>
      </c>
      <c r="N802" s="180">
        <v>218</v>
      </c>
      <c r="O802" s="180">
        <v>66</v>
      </c>
      <c r="P802" s="181">
        <v>174</v>
      </c>
    </row>
    <row r="803" spans="1:16" x14ac:dyDescent="0.3">
      <c r="A803" s="178" t="s">
        <v>873</v>
      </c>
      <c r="B803" s="179" t="s">
        <v>261</v>
      </c>
      <c r="C803" s="179" t="s">
        <v>2002</v>
      </c>
      <c r="D803" s="178" t="s">
        <v>282</v>
      </c>
      <c r="E803" s="175">
        <v>436</v>
      </c>
      <c r="F803" s="180">
        <v>184</v>
      </c>
      <c r="G803" s="180">
        <v>112</v>
      </c>
      <c r="H803" s="181">
        <v>140</v>
      </c>
      <c r="I803" s="175">
        <v>435</v>
      </c>
      <c r="J803" s="180">
        <v>184</v>
      </c>
      <c r="K803" s="180">
        <v>112</v>
      </c>
      <c r="L803" s="181">
        <v>139</v>
      </c>
      <c r="M803" s="175">
        <v>460</v>
      </c>
      <c r="N803" s="180">
        <v>188</v>
      </c>
      <c r="O803" s="180">
        <v>129</v>
      </c>
      <c r="P803" s="181">
        <v>143</v>
      </c>
    </row>
    <row r="804" spans="1:16" x14ac:dyDescent="0.3">
      <c r="A804" s="178" t="s">
        <v>512</v>
      </c>
      <c r="B804" s="179" t="s">
        <v>681</v>
      </c>
      <c r="C804" s="179" t="s">
        <v>2003</v>
      </c>
      <c r="D804" s="178" t="s">
        <v>710</v>
      </c>
      <c r="E804" s="175">
        <v>457</v>
      </c>
      <c r="F804" s="180">
        <v>139</v>
      </c>
      <c r="G804" s="180">
        <v>88</v>
      </c>
      <c r="H804" s="181">
        <v>230</v>
      </c>
      <c r="I804" s="175">
        <v>463</v>
      </c>
      <c r="J804" s="180">
        <v>141</v>
      </c>
      <c r="K804" s="180">
        <v>88</v>
      </c>
      <c r="L804" s="181">
        <v>234</v>
      </c>
      <c r="M804" s="175">
        <v>469</v>
      </c>
      <c r="N804" s="180">
        <v>142</v>
      </c>
      <c r="O804" s="180">
        <v>80</v>
      </c>
      <c r="P804" s="181">
        <v>247</v>
      </c>
    </row>
    <row r="805" spans="1:16" x14ac:dyDescent="0.3">
      <c r="A805" s="178" t="s">
        <v>873</v>
      </c>
      <c r="B805" s="179" t="s">
        <v>261</v>
      </c>
      <c r="C805" s="179" t="s">
        <v>2004</v>
      </c>
      <c r="D805" s="178" t="s">
        <v>302</v>
      </c>
      <c r="E805" s="175">
        <v>491</v>
      </c>
      <c r="F805" s="180">
        <v>121</v>
      </c>
      <c r="G805" s="180">
        <v>190</v>
      </c>
      <c r="H805" s="181">
        <v>180</v>
      </c>
      <c r="I805" s="175">
        <v>488</v>
      </c>
      <c r="J805" s="180">
        <v>121</v>
      </c>
      <c r="K805" s="180">
        <v>192</v>
      </c>
      <c r="L805" s="181">
        <v>175</v>
      </c>
      <c r="M805" s="175">
        <v>454</v>
      </c>
      <c r="N805" s="180">
        <v>118</v>
      </c>
      <c r="O805" s="180">
        <v>162</v>
      </c>
      <c r="P805" s="181">
        <v>174</v>
      </c>
    </row>
    <row r="806" spans="1:16" x14ac:dyDescent="0.3">
      <c r="A806" s="178" t="s">
        <v>568</v>
      </c>
      <c r="B806" s="179" t="s">
        <v>181</v>
      </c>
      <c r="C806" s="179" t="s">
        <v>2005</v>
      </c>
      <c r="D806" s="178" t="s">
        <v>840</v>
      </c>
      <c r="E806" s="175">
        <v>392</v>
      </c>
      <c r="F806" s="180">
        <v>272</v>
      </c>
      <c r="G806" s="180">
        <v>49</v>
      </c>
      <c r="H806" s="181">
        <v>71</v>
      </c>
      <c r="I806" s="175">
        <v>378</v>
      </c>
      <c r="J806" s="180">
        <v>265</v>
      </c>
      <c r="K806" s="180">
        <v>47</v>
      </c>
      <c r="L806" s="181">
        <v>66</v>
      </c>
      <c r="M806" s="175">
        <v>452</v>
      </c>
      <c r="N806" s="180">
        <v>337</v>
      </c>
      <c r="O806" s="180">
        <v>50</v>
      </c>
      <c r="P806" s="181">
        <v>65</v>
      </c>
    </row>
    <row r="807" spans="1:16" x14ac:dyDescent="0.3">
      <c r="A807" s="178" t="s">
        <v>457</v>
      </c>
      <c r="B807" s="179" t="s">
        <v>181</v>
      </c>
      <c r="C807" s="179" t="s">
        <v>2006</v>
      </c>
      <c r="D807" s="178" t="s">
        <v>836</v>
      </c>
      <c r="E807" s="175">
        <v>455</v>
      </c>
      <c r="F807" s="180">
        <v>178</v>
      </c>
      <c r="G807" s="180">
        <v>83</v>
      </c>
      <c r="H807" s="181">
        <v>194</v>
      </c>
      <c r="I807" s="175">
        <v>453</v>
      </c>
      <c r="J807" s="180">
        <v>174</v>
      </c>
      <c r="K807" s="180">
        <v>83</v>
      </c>
      <c r="L807" s="181">
        <v>196</v>
      </c>
      <c r="M807" s="175">
        <v>447</v>
      </c>
      <c r="N807" s="180">
        <v>173</v>
      </c>
      <c r="O807" s="180">
        <v>82</v>
      </c>
      <c r="P807" s="181">
        <v>192</v>
      </c>
    </row>
    <row r="808" spans="1:16" x14ac:dyDescent="0.3">
      <c r="A808" s="178" t="s">
        <v>107</v>
      </c>
      <c r="B808" s="179" t="s">
        <v>874</v>
      </c>
      <c r="C808" s="179" t="s">
        <v>2007</v>
      </c>
      <c r="D808" s="178" t="s">
        <v>906</v>
      </c>
      <c r="E808" s="175">
        <v>447</v>
      </c>
      <c r="F808" s="180">
        <v>192</v>
      </c>
      <c r="G808" s="180">
        <v>166</v>
      </c>
      <c r="H808" s="181">
        <v>89</v>
      </c>
      <c r="I808" s="175">
        <v>460</v>
      </c>
      <c r="J808" s="180">
        <v>191</v>
      </c>
      <c r="K808" s="180">
        <v>180</v>
      </c>
      <c r="L808" s="181">
        <v>89</v>
      </c>
      <c r="M808" s="175">
        <v>449</v>
      </c>
      <c r="N808" s="180">
        <v>194</v>
      </c>
      <c r="O808" s="180">
        <v>168</v>
      </c>
      <c r="P808" s="181">
        <v>87</v>
      </c>
    </row>
    <row r="809" spans="1:16" x14ac:dyDescent="0.3">
      <c r="A809" s="178" t="s">
        <v>474</v>
      </c>
      <c r="B809" s="179" t="s">
        <v>939</v>
      </c>
      <c r="C809" s="179" t="s">
        <v>2008</v>
      </c>
      <c r="D809" s="178" t="s">
        <v>964</v>
      </c>
      <c r="E809" s="175">
        <v>584</v>
      </c>
      <c r="F809" s="180">
        <v>178</v>
      </c>
      <c r="G809" s="180">
        <v>264</v>
      </c>
      <c r="H809" s="181">
        <v>142</v>
      </c>
      <c r="I809" s="175">
        <v>433</v>
      </c>
      <c r="J809" s="180">
        <v>178</v>
      </c>
      <c r="K809" s="180">
        <v>109</v>
      </c>
      <c r="L809" s="181">
        <v>146</v>
      </c>
      <c r="M809" s="175">
        <v>451</v>
      </c>
      <c r="N809" s="180">
        <v>180</v>
      </c>
      <c r="O809" s="180">
        <v>122</v>
      </c>
      <c r="P809" s="181">
        <v>149</v>
      </c>
    </row>
    <row r="810" spans="1:16" x14ac:dyDescent="0.3">
      <c r="A810" s="178" t="s">
        <v>1122</v>
      </c>
      <c r="B810" s="179" t="s">
        <v>181</v>
      </c>
      <c r="C810" s="179" t="s">
        <v>2009</v>
      </c>
      <c r="D810" s="178" t="s">
        <v>867</v>
      </c>
      <c r="E810" s="175">
        <v>468</v>
      </c>
      <c r="F810" s="180">
        <v>168</v>
      </c>
      <c r="G810" s="180">
        <v>226</v>
      </c>
      <c r="H810" s="181">
        <v>74</v>
      </c>
      <c r="I810" s="175">
        <v>445</v>
      </c>
      <c r="J810" s="180">
        <v>165</v>
      </c>
      <c r="K810" s="180">
        <v>209</v>
      </c>
      <c r="L810" s="181">
        <v>71</v>
      </c>
      <c r="M810" s="175">
        <v>445</v>
      </c>
      <c r="N810" s="180">
        <v>168</v>
      </c>
      <c r="O810" s="180">
        <v>209</v>
      </c>
      <c r="P810" s="181">
        <v>68</v>
      </c>
    </row>
    <row r="811" spans="1:16" x14ac:dyDescent="0.3">
      <c r="A811" s="178" t="s">
        <v>711</v>
      </c>
      <c r="B811" s="179" t="s">
        <v>748</v>
      </c>
      <c r="C811" s="179" t="s">
        <v>2010</v>
      </c>
      <c r="D811" s="178" t="s">
        <v>752</v>
      </c>
      <c r="E811" s="175">
        <v>430</v>
      </c>
      <c r="F811" s="180">
        <v>161</v>
      </c>
      <c r="G811" s="180">
        <v>134</v>
      </c>
      <c r="H811" s="181">
        <v>135</v>
      </c>
      <c r="I811" s="175">
        <v>402</v>
      </c>
      <c r="J811" s="180">
        <v>160</v>
      </c>
      <c r="K811" s="180">
        <v>107</v>
      </c>
      <c r="L811" s="181">
        <v>135</v>
      </c>
      <c r="M811" s="175">
        <v>446</v>
      </c>
      <c r="N811" s="180">
        <v>164</v>
      </c>
      <c r="O811" s="180">
        <v>149</v>
      </c>
      <c r="P811" s="181">
        <v>133</v>
      </c>
    </row>
    <row r="812" spans="1:16" x14ac:dyDescent="0.3">
      <c r="A812" s="178" t="s">
        <v>1085</v>
      </c>
      <c r="B812" s="179" t="s">
        <v>261</v>
      </c>
      <c r="C812" s="179" t="s">
        <v>2011</v>
      </c>
      <c r="D812" s="178" t="s">
        <v>269</v>
      </c>
      <c r="E812" s="175">
        <v>497</v>
      </c>
      <c r="F812" s="180">
        <v>211</v>
      </c>
      <c r="G812" s="180">
        <v>168</v>
      </c>
      <c r="H812" s="181">
        <v>118</v>
      </c>
      <c r="I812" s="175">
        <v>451</v>
      </c>
      <c r="J812" s="180">
        <v>182</v>
      </c>
      <c r="K812" s="180">
        <v>148</v>
      </c>
      <c r="L812" s="181">
        <v>121</v>
      </c>
      <c r="M812" s="175">
        <v>451</v>
      </c>
      <c r="N812" s="180">
        <v>192</v>
      </c>
      <c r="O812" s="180">
        <v>135</v>
      </c>
      <c r="P812" s="181">
        <v>124</v>
      </c>
    </row>
    <row r="813" spans="1:16" x14ac:dyDescent="0.3">
      <c r="A813" s="178" t="s">
        <v>107</v>
      </c>
      <c r="B813" s="179" t="s">
        <v>235</v>
      </c>
      <c r="C813" s="179" t="s">
        <v>2012</v>
      </c>
      <c r="D813" s="178" t="s">
        <v>244</v>
      </c>
      <c r="E813" s="175">
        <v>413</v>
      </c>
      <c r="F813" s="180">
        <v>1</v>
      </c>
      <c r="G813" s="180">
        <v>410</v>
      </c>
      <c r="H813" s="181">
        <v>2</v>
      </c>
      <c r="I813" s="175">
        <v>343</v>
      </c>
      <c r="J813" s="180">
        <v>1</v>
      </c>
      <c r="K813" s="180">
        <v>338</v>
      </c>
      <c r="L813" s="181">
        <v>4</v>
      </c>
      <c r="M813" s="175">
        <v>448</v>
      </c>
      <c r="N813" s="180">
        <v>2</v>
      </c>
      <c r="O813" s="180">
        <v>441</v>
      </c>
      <c r="P813" s="181">
        <v>5</v>
      </c>
    </row>
    <row r="814" spans="1:16" x14ac:dyDescent="0.3">
      <c r="A814" s="178" t="s">
        <v>913</v>
      </c>
      <c r="B814" s="179" t="s">
        <v>939</v>
      </c>
      <c r="C814" s="179" t="s">
        <v>2013</v>
      </c>
      <c r="D814" s="178" t="s">
        <v>990</v>
      </c>
      <c r="E814" s="175">
        <v>405</v>
      </c>
      <c r="F814" s="180">
        <v>138</v>
      </c>
      <c r="G814" s="180">
        <v>121</v>
      </c>
      <c r="H814" s="181">
        <v>146</v>
      </c>
      <c r="I814" s="175">
        <v>407</v>
      </c>
      <c r="J814" s="180">
        <v>137</v>
      </c>
      <c r="K814" s="180">
        <v>131</v>
      </c>
      <c r="L814" s="181">
        <v>139</v>
      </c>
      <c r="M814" s="175">
        <v>451</v>
      </c>
      <c r="N814" s="180">
        <v>136</v>
      </c>
      <c r="O814" s="180">
        <v>172</v>
      </c>
      <c r="P814" s="181">
        <v>143</v>
      </c>
    </row>
    <row r="815" spans="1:16" x14ac:dyDescent="0.3">
      <c r="A815" s="178" t="s">
        <v>1130</v>
      </c>
      <c r="B815" s="179" t="s">
        <v>181</v>
      </c>
      <c r="C815" s="179" t="s">
        <v>2014</v>
      </c>
      <c r="D815" s="178" t="s">
        <v>866</v>
      </c>
      <c r="E815" s="175">
        <v>433</v>
      </c>
      <c r="F815" s="180">
        <v>168</v>
      </c>
      <c r="G815" s="180">
        <v>107</v>
      </c>
      <c r="H815" s="181">
        <v>158</v>
      </c>
      <c r="I815" s="175">
        <v>432</v>
      </c>
      <c r="J815" s="180">
        <v>163</v>
      </c>
      <c r="K815" s="180">
        <v>91</v>
      </c>
      <c r="L815" s="181">
        <v>178</v>
      </c>
      <c r="M815" s="175">
        <v>461</v>
      </c>
      <c r="N815" s="180">
        <v>159</v>
      </c>
      <c r="O815" s="180">
        <v>109</v>
      </c>
      <c r="P815" s="181">
        <v>193</v>
      </c>
    </row>
    <row r="816" spans="1:16" x14ac:dyDescent="0.3">
      <c r="A816" s="178" t="s">
        <v>711</v>
      </c>
      <c r="B816" s="179" t="s">
        <v>261</v>
      </c>
      <c r="C816" s="179" t="s">
        <v>2015</v>
      </c>
      <c r="D816" s="178" t="s">
        <v>271</v>
      </c>
      <c r="E816" s="175">
        <v>421</v>
      </c>
      <c r="F816" s="180">
        <v>184</v>
      </c>
      <c r="G816" s="180">
        <v>201</v>
      </c>
      <c r="H816" s="181">
        <v>36</v>
      </c>
      <c r="I816" s="175">
        <v>383</v>
      </c>
      <c r="J816" s="180">
        <v>185</v>
      </c>
      <c r="K816" s="180">
        <v>163</v>
      </c>
      <c r="L816" s="181">
        <v>35</v>
      </c>
      <c r="M816" s="175">
        <v>463</v>
      </c>
      <c r="N816" s="180">
        <v>206</v>
      </c>
      <c r="O816" s="180">
        <v>205</v>
      </c>
      <c r="P816" s="181">
        <v>52</v>
      </c>
    </row>
    <row r="817" spans="1:16" x14ac:dyDescent="0.3">
      <c r="A817" s="178" t="s">
        <v>938</v>
      </c>
      <c r="B817" s="179" t="s">
        <v>506</v>
      </c>
      <c r="C817" s="179" t="s">
        <v>2016</v>
      </c>
      <c r="D817" s="178" t="s">
        <v>1031</v>
      </c>
      <c r="E817" s="175">
        <v>402</v>
      </c>
      <c r="F817" s="180">
        <v>258</v>
      </c>
      <c r="G817" s="180">
        <v>31</v>
      </c>
      <c r="H817" s="181">
        <v>113</v>
      </c>
      <c r="I817" s="175">
        <v>406</v>
      </c>
      <c r="J817" s="180">
        <v>265</v>
      </c>
      <c r="K817" s="180">
        <v>27</v>
      </c>
      <c r="L817" s="181">
        <v>114</v>
      </c>
      <c r="M817" s="175">
        <v>438</v>
      </c>
      <c r="N817" s="180">
        <v>279</v>
      </c>
      <c r="O817" s="180">
        <v>49</v>
      </c>
      <c r="P817" s="181">
        <v>110</v>
      </c>
    </row>
    <row r="818" spans="1:16" x14ac:dyDescent="0.3">
      <c r="A818" s="178" t="s">
        <v>234</v>
      </c>
      <c r="B818" s="179" t="s">
        <v>506</v>
      </c>
      <c r="C818" s="179" t="s">
        <v>2017</v>
      </c>
      <c r="D818" s="178" t="s">
        <v>1028</v>
      </c>
      <c r="E818" s="175">
        <v>438</v>
      </c>
      <c r="F818" s="180">
        <v>119</v>
      </c>
      <c r="G818" s="180">
        <v>202</v>
      </c>
      <c r="H818" s="181">
        <v>117</v>
      </c>
      <c r="I818" s="175">
        <v>435</v>
      </c>
      <c r="J818" s="180">
        <v>111</v>
      </c>
      <c r="K818" s="180">
        <v>206</v>
      </c>
      <c r="L818" s="181">
        <v>118</v>
      </c>
      <c r="M818" s="175">
        <v>447</v>
      </c>
      <c r="N818" s="180">
        <v>116</v>
      </c>
      <c r="O818" s="180">
        <v>207</v>
      </c>
      <c r="P818" s="181">
        <v>124</v>
      </c>
    </row>
    <row r="819" spans="1:16" x14ac:dyDescent="0.3">
      <c r="A819" s="178" t="s">
        <v>568</v>
      </c>
      <c r="B819" s="179" t="s">
        <v>108</v>
      </c>
      <c r="C819" s="179" t="s">
        <v>2018</v>
      </c>
      <c r="D819" s="178" t="s">
        <v>136</v>
      </c>
      <c r="E819" s="175">
        <v>400</v>
      </c>
      <c r="F819" s="180">
        <v>178</v>
      </c>
      <c r="G819" s="180">
        <v>161</v>
      </c>
      <c r="H819" s="181">
        <v>61</v>
      </c>
      <c r="I819" s="175">
        <v>401</v>
      </c>
      <c r="J819" s="180">
        <v>181</v>
      </c>
      <c r="K819" s="180">
        <v>161</v>
      </c>
      <c r="L819" s="181">
        <v>59</v>
      </c>
      <c r="M819" s="175">
        <v>442</v>
      </c>
      <c r="N819" s="180">
        <v>235</v>
      </c>
      <c r="O819" s="180">
        <v>146</v>
      </c>
      <c r="P819" s="181">
        <v>61</v>
      </c>
    </row>
    <row r="820" spans="1:16" x14ac:dyDescent="0.3">
      <c r="A820" s="178" t="s">
        <v>308</v>
      </c>
      <c r="B820" s="179" t="s">
        <v>1039</v>
      </c>
      <c r="C820" s="179" t="s">
        <v>2019</v>
      </c>
      <c r="D820" s="178" t="s">
        <v>1044</v>
      </c>
      <c r="E820" s="175">
        <v>421</v>
      </c>
      <c r="F820" s="180">
        <v>188</v>
      </c>
      <c r="G820" s="180">
        <v>170</v>
      </c>
      <c r="H820" s="181">
        <v>63</v>
      </c>
      <c r="I820" s="175">
        <v>407</v>
      </c>
      <c r="J820" s="180">
        <v>189</v>
      </c>
      <c r="K820" s="180">
        <v>151</v>
      </c>
      <c r="L820" s="181">
        <v>67</v>
      </c>
      <c r="M820" s="175">
        <v>439</v>
      </c>
      <c r="N820" s="180">
        <v>228</v>
      </c>
      <c r="O820" s="180">
        <v>144</v>
      </c>
      <c r="P820" s="181">
        <v>67</v>
      </c>
    </row>
    <row r="821" spans="1:16" x14ac:dyDescent="0.3">
      <c r="A821" s="178" t="s">
        <v>938</v>
      </c>
      <c r="B821" s="179" t="s">
        <v>261</v>
      </c>
      <c r="C821" s="179" t="s">
        <v>2020</v>
      </c>
      <c r="D821" s="178" t="s">
        <v>288</v>
      </c>
      <c r="E821" s="175">
        <v>452</v>
      </c>
      <c r="F821" s="180">
        <v>110</v>
      </c>
      <c r="G821" s="180">
        <v>157</v>
      </c>
      <c r="H821" s="181">
        <v>185</v>
      </c>
      <c r="I821" s="175">
        <v>446</v>
      </c>
      <c r="J821" s="180">
        <v>107</v>
      </c>
      <c r="K821" s="180">
        <v>153</v>
      </c>
      <c r="L821" s="181">
        <v>186</v>
      </c>
      <c r="M821" s="175">
        <v>433</v>
      </c>
      <c r="N821" s="180">
        <v>105</v>
      </c>
      <c r="O821" s="180">
        <v>147</v>
      </c>
      <c r="P821" s="181">
        <v>181</v>
      </c>
    </row>
    <row r="822" spans="1:16" x14ac:dyDescent="0.3">
      <c r="A822" s="178" t="s">
        <v>308</v>
      </c>
      <c r="B822" s="179" t="s">
        <v>181</v>
      </c>
      <c r="C822" s="179" t="s">
        <v>2021</v>
      </c>
      <c r="D822" s="178" t="s">
        <v>839</v>
      </c>
      <c r="E822" s="175">
        <v>429</v>
      </c>
      <c r="F822" s="180">
        <v>243</v>
      </c>
      <c r="G822" s="180">
        <v>63</v>
      </c>
      <c r="H822" s="181">
        <v>123</v>
      </c>
      <c r="I822" s="175">
        <v>464</v>
      </c>
      <c r="J822" s="180">
        <v>248</v>
      </c>
      <c r="K822" s="180">
        <v>99</v>
      </c>
      <c r="L822" s="181">
        <v>117</v>
      </c>
      <c r="M822" s="175">
        <v>436</v>
      </c>
      <c r="N822" s="180">
        <v>246</v>
      </c>
      <c r="O822" s="180">
        <v>74</v>
      </c>
      <c r="P822" s="181">
        <v>116</v>
      </c>
    </row>
    <row r="823" spans="1:16" x14ac:dyDescent="0.3">
      <c r="A823" s="178" t="s">
        <v>260</v>
      </c>
      <c r="B823" s="179" t="s">
        <v>475</v>
      </c>
      <c r="C823" s="179" t="s">
        <v>2022</v>
      </c>
      <c r="D823" s="178" t="s">
        <v>490</v>
      </c>
      <c r="E823" s="175">
        <v>408</v>
      </c>
      <c r="F823" s="180">
        <v>233</v>
      </c>
      <c r="G823" s="180">
        <v>97</v>
      </c>
      <c r="H823" s="181">
        <v>78</v>
      </c>
      <c r="I823" s="175">
        <v>427</v>
      </c>
      <c r="J823" s="180">
        <v>234</v>
      </c>
      <c r="K823" s="180">
        <v>114</v>
      </c>
      <c r="L823" s="181">
        <v>79</v>
      </c>
      <c r="M823" s="175">
        <v>443</v>
      </c>
      <c r="N823" s="180">
        <v>236</v>
      </c>
      <c r="O823" s="180">
        <v>122</v>
      </c>
      <c r="P823" s="181">
        <v>85</v>
      </c>
    </row>
    <row r="824" spans="1:16" x14ac:dyDescent="0.3">
      <c r="A824" s="178" t="s">
        <v>938</v>
      </c>
      <c r="B824" s="179" t="s">
        <v>475</v>
      </c>
      <c r="C824" s="179" t="s">
        <v>2023</v>
      </c>
      <c r="D824" s="178" t="s">
        <v>500</v>
      </c>
      <c r="E824" s="175">
        <v>329</v>
      </c>
      <c r="F824" s="180">
        <v>75</v>
      </c>
      <c r="G824" s="180">
        <v>153</v>
      </c>
      <c r="H824" s="181">
        <v>101</v>
      </c>
      <c r="I824" s="175">
        <v>333</v>
      </c>
      <c r="J824" s="180">
        <v>75</v>
      </c>
      <c r="K824" s="180">
        <v>161</v>
      </c>
      <c r="L824" s="181">
        <v>97</v>
      </c>
      <c r="M824" s="175">
        <v>439</v>
      </c>
      <c r="N824" s="180">
        <v>170</v>
      </c>
      <c r="O824" s="180">
        <v>169</v>
      </c>
      <c r="P824" s="181">
        <v>100</v>
      </c>
    </row>
    <row r="825" spans="1:16" x14ac:dyDescent="0.3">
      <c r="A825" s="178" t="s">
        <v>308</v>
      </c>
      <c r="B825" s="179" t="s">
        <v>309</v>
      </c>
      <c r="C825" s="179" t="s">
        <v>2024</v>
      </c>
      <c r="D825" s="178" t="s">
        <v>413</v>
      </c>
      <c r="E825" s="175">
        <v>435</v>
      </c>
      <c r="F825" s="180">
        <v>198</v>
      </c>
      <c r="G825" s="180">
        <v>73</v>
      </c>
      <c r="H825" s="181">
        <v>164</v>
      </c>
      <c r="I825" s="175">
        <v>440</v>
      </c>
      <c r="J825" s="180">
        <v>191</v>
      </c>
      <c r="K825" s="180">
        <v>85</v>
      </c>
      <c r="L825" s="181">
        <v>164</v>
      </c>
      <c r="M825" s="175">
        <v>431</v>
      </c>
      <c r="N825" s="180">
        <v>186</v>
      </c>
      <c r="O825" s="180">
        <v>83</v>
      </c>
      <c r="P825" s="181">
        <v>162</v>
      </c>
    </row>
    <row r="826" spans="1:16" x14ac:dyDescent="0.3">
      <c r="A826" s="178" t="s">
        <v>1130</v>
      </c>
      <c r="B826" s="179" t="s">
        <v>235</v>
      </c>
      <c r="C826" s="179" t="s">
        <v>2025</v>
      </c>
      <c r="D826" s="178" t="s">
        <v>248</v>
      </c>
      <c r="E826" s="175">
        <v>433</v>
      </c>
      <c r="F826" s="180">
        <v>163</v>
      </c>
      <c r="G826" s="180">
        <v>92</v>
      </c>
      <c r="H826" s="181">
        <v>178</v>
      </c>
      <c r="I826" s="175">
        <v>428</v>
      </c>
      <c r="J826" s="180">
        <v>162</v>
      </c>
      <c r="K826" s="180">
        <v>99</v>
      </c>
      <c r="L826" s="181">
        <v>167</v>
      </c>
      <c r="M826" s="175">
        <v>438</v>
      </c>
      <c r="N826" s="180">
        <v>155</v>
      </c>
      <c r="O826" s="180">
        <v>110</v>
      </c>
      <c r="P826" s="181">
        <v>173</v>
      </c>
    </row>
    <row r="827" spans="1:16" x14ac:dyDescent="0.3">
      <c r="A827" s="178" t="s">
        <v>107</v>
      </c>
      <c r="B827" s="179" t="s">
        <v>475</v>
      </c>
      <c r="C827" s="179" t="s">
        <v>2026</v>
      </c>
      <c r="D827" s="178" t="s">
        <v>491</v>
      </c>
      <c r="E827" s="175">
        <v>383</v>
      </c>
      <c r="F827" s="180">
        <v>154</v>
      </c>
      <c r="G827" s="180">
        <v>148</v>
      </c>
      <c r="H827" s="181">
        <v>81</v>
      </c>
      <c r="I827" s="175">
        <v>459</v>
      </c>
      <c r="J827" s="180">
        <v>153</v>
      </c>
      <c r="K827" s="180">
        <v>213</v>
      </c>
      <c r="L827" s="181">
        <v>93</v>
      </c>
      <c r="M827" s="175">
        <v>429</v>
      </c>
      <c r="N827" s="180">
        <v>155</v>
      </c>
      <c r="O827" s="180">
        <v>183</v>
      </c>
      <c r="P827" s="181">
        <v>91</v>
      </c>
    </row>
    <row r="828" spans="1:16" x14ac:dyDescent="0.3">
      <c r="A828" s="178" t="s">
        <v>308</v>
      </c>
      <c r="B828" s="179" t="s">
        <v>569</v>
      </c>
      <c r="C828" s="179" t="s">
        <v>2027</v>
      </c>
      <c r="D828" s="178" t="s">
        <v>614</v>
      </c>
      <c r="E828" s="175">
        <v>344</v>
      </c>
      <c r="F828" s="180">
        <v>117</v>
      </c>
      <c r="G828" s="180">
        <v>109</v>
      </c>
      <c r="H828" s="181">
        <v>118</v>
      </c>
      <c r="I828" s="175">
        <v>343</v>
      </c>
      <c r="J828" s="180">
        <v>118</v>
      </c>
      <c r="K828" s="180">
        <v>103</v>
      </c>
      <c r="L828" s="181">
        <v>122</v>
      </c>
      <c r="M828" s="175">
        <v>428</v>
      </c>
      <c r="N828" s="180">
        <v>207</v>
      </c>
      <c r="O828" s="180">
        <v>100</v>
      </c>
      <c r="P828" s="181">
        <v>121</v>
      </c>
    </row>
    <row r="829" spans="1:16" x14ac:dyDescent="0.3">
      <c r="A829" s="178" t="s">
        <v>1038</v>
      </c>
      <c r="B829" s="179" t="s">
        <v>874</v>
      </c>
      <c r="C829" s="179" t="s">
        <v>2028</v>
      </c>
      <c r="D829" s="178" t="s">
        <v>884</v>
      </c>
      <c r="E829" s="175">
        <v>399</v>
      </c>
      <c r="F829" s="180">
        <v>191</v>
      </c>
      <c r="G829" s="180">
        <v>64</v>
      </c>
      <c r="H829" s="181">
        <v>144</v>
      </c>
      <c r="I829" s="175">
        <v>420</v>
      </c>
      <c r="J829" s="180">
        <v>185</v>
      </c>
      <c r="K829" s="180">
        <v>56</v>
      </c>
      <c r="L829" s="181">
        <v>179</v>
      </c>
      <c r="M829" s="175">
        <v>426</v>
      </c>
      <c r="N829" s="180">
        <v>192</v>
      </c>
      <c r="O829" s="180">
        <v>55</v>
      </c>
      <c r="P829" s="181">
        <v>179</v>
      </c>
    </row>
    <row r="830" spans="1:16" x14ac:dyDescent="0.3">
      <c r="A830" s="178" t="s">
        <v>539</v>
      </c>
      <c r="B830" s="179" t="s">
        <v>1123</v>
      </c>
      <c r="C830" s="179" t="s">
        <v>2029</v>
      </c>
      <c r="D830" s="178" t="s">
        <v>1127</v>
      </c>
      <c r="E830" s="175">
        <v>413</v>
      </c>
      <c r="F830" s="180">
        <v>180</v>
      </c>
      <c r="G830" s="180">
        <v>60</v>
      </c>
      <c r="H830" s="181">
        <v>173</v>
      </c>
      <c r="I830" s="175">
        <v>410</v>
      </c>
      <c r="J830" s="180">
        <v>180</v>
      </c>
      <c r="K830" s="180">
        <v>68</v>
      </c>
      <c r="L830" s="181">
        <v>162</v>
      </c>
      <c r="M830" s="175">
        <v>432</v>
      </c>
      <c r="N830" s="180">
        <v>176</v>
      </c>
      <c r="O830" s="180">
        <v>83</v>
      </c>
      <c r="P830" s="181">
        <v>173</v>
      </c>
    </row>
    <row r="831" spans="1:16" x14ac:dyDescent="0.3">
      <c r="A831" s="178" t="s">
        <v>819</v>
      </c>
      <c r="B831" s="179" t="s">
        <v>181</v>
      </c>
      <c r="C831" s="179" t="s">
        <v>2030</v>
      </c>
      <c r="D831" s="178" t="s">
        <v>829</v>
      </c>
      <c r="E831" s="175">
        <v>459</v>
      </c>
      <c r="F831" s="180">
        <v>124</v>
      </c>
      <c r="G831" s="180">
        <v>196</v>
      </c>
      <c r="H831" s="181">
        <v>139</v>
      </c>
      <c r="I831" s="175">
        <v>419</v>
      </c>
      <c r="J831" s="180">
        <v>112</v>
      </c>
      <c r="K831" s="180">
        <v>172</v>
      </c>
      <c r="L831" s="181">
        <v>135</v>
      </c>
      <c r="M831" s="175">
        <v>410</v>
      </c>
      <c r="N831" s="180">
        <v>111</v>
      </c>
      <c r="O831" s="180">
        <v>173</v>
      </c>
      <c r="P831" s="181">
        <v>126</v>
      </c>
    </row>
    <row r="832" spans="1:16" x14ac:dyDescent="0.3">
      <c r="A832" s="178" t="s">
        <v>308</v>
      </c>
      <c r="B832" s="179" t="s">
        <v>458</v>
      </c>
      <c r="C832" s="179" t="s">
        <v>2031</v>
      </c>
      <c r="D832" s="178" t="s">
        <v>466</v>
      </c>
      <c r="E832" s="175">
        <v>417</v>
      </c>
      <c r="F832" s="180">
        <v>163</v>
      </c>
      <c r="G832" s="180">
        <v>123</v>
      </c>
      <c r="H832" s="181">
        <v>131</v>
      </c>
      <c r="I832" s="175">
        <v>415</v>
      </c>
      <c r="J832" s="180">
        <v>162</v>
      </c>
      <c r="K832" s="180">
        <v>112</v>
      </c>
      <c r="L832" s="181">
        <v>141</v>
      </c>
      <c r="M832" s="175">
        <v>421</v>
      </c>
      <c r="N832" s="180">
        <v>157</v>
      </c>
      <c r="O832" s="180">
        <v>121</v>
      </c>
      <c r="P832" s="181">
        <v>143</v>
      </c>
    </row>
    <row r="833" spans="1:16" x14ac:dyDescent="0.3">
      <c r="A833" s="178" t="s">
        <v>938</v>
      </c>
      <c r="B833" s="179" t="s">
        <v>506</v>
      </c>
      <c r="C833" s="179" t="s">
        <v>2032</v>
      </c>
      <c r="D833" s="178" t="s">
        <v>1017</v>
      </c>
      <c r="E833" s="175">
        <v>422</v>
      </c>
      <c r="F833" s="180">
        <v>165</v>
      </c>
      <c r="G833" s="180">
        <v>85</v>
      </c>
      <c r="H833" s="181">
        <v>172</v>
      </c>
      <c r="I833" s="175">
        <v>432</v>
      </c>
      <c r="J833" s="180">
        <v>166</v>
      </c>
      <c r="K833" s="180">
        <v>89</v>
      </c>
      <c r="L833" s="181">
        <v>177</v>
      </c>
      <c r="M833" s="175">
        <v>404</v>
      </c>
      <c r="N833" s="180">
        <v>166</v>
      </c>
      <c r="O833" s="180">
        <v>75</v>
      </c>
      <c r="P833" s="181">
        <v>163</v>
      </c>
    </row>
    <row r="834" spans="1:16" x14ac:dyDescent="0.3">
      <c r="A834" s="178" t="s">
        <v>792</v>
      </c>
      <c r="B834" s="179" t="s">
        <v>309</v>
      </c>
      <c r="C834" s="179" t="s">
        <v>2033</v>
      </c>
      <c r="D834" s="178" t="s">
        <v>326</v>
      </c>
      <c r="E834" s="175">
        <v>402</v>
      </c>
      <c r="F834" s="180">
        <v>149</v>
      </c>
      <c r="G834" s="180">
        <v>160</v>
      </c>
      <c r="H834" s="181">
        <v>93</v>
      </c>
      <c r="I834" s="175">
        <v>437</v>
      </c>
      <c r="J834" s="180">
        <v>148</v>
      </c>
      <c r="K834" s="180">
        <v>195</v>
      </c>
      <c r="L834" s="181">
        <v>94</v>
      </c>
      <c r="M834" s="175">
        <v>416</v>
      </c>
      <c r="N834" s="180">
        <v>146</v>
      </c>
      <c r="O834" s="180">
        <v>178</v>
      </c>
      <c r="P834" s="181">
        <v>92</v>
      </c>
    </row>
    <row r="835" spans="1:16" x14ac:dyDescent="0.3">
      <c r="A835" s="178" t="s">
        <v>107</v>
      </c>
      <c r="B835" s="179" t="s">
        <v>181</v>
      </c>
      <c r="C835" s="179" t="s">
        <v>2034</v>
      </c>
      <c r="D835" s="178" t="s">
        <v>845</v>
      </c>
      <c r="E835" s="175">
        <v>443</v>
      </c>
      <c r="F835" s="180">
        <v>206</v>
      </c>
      <c r="G835" s="180">
        <v>158</v>
      </c>
      <c r="H835" s="181">
        <v>79</v>
      </c>
      <c r="I835" s="175">
        <v>438</v>
      </c>
      <c r="J835" s="180">
        <v>210</v>
      </c>
      <c r="K835" s="180">
        <v>145</v>
      </c>
      <c r="L835" s="181">
        <v>83</v>
      </c>
      <c r="M835" s="175">
        <v>410</v>
      </c>
      <c r="N835" s="180">
        <v>201</v>
      </c>
      <c r="O835" s="180">
        <v>132</v>
      </c>
      <c r="P835" s="181">
        <v>77</v>
      </c>
    </row>
    <row r="836" spans="1:16" x14ac:dyDescent="0.3">
      <c r="A836" s="178" t="s">
        <v>938</v>
      </c>
      <c r="B836" s="179" t="s">
        <v>272</v>
      </c>
      <c r="C836" s="179" t="s">
        <v>2035</v>
      </c>
      <c r="D836" s="178" t="s">
        <v>550</v>
      </c>
      <c r="E836" s="175">
        <v>419</v>
      </c>
      <c r="F836" s="180">
        <v>218</v>
      </c>
      <c r="G836" s="180">
        <v>67</v>
      </c>
      <c r="H836" s="181">
        <v>134</v>
      </c>
      <c r="I836" s="175">
        <v>403</v>
      </c>
      <c r="J836" s="180">
        <v>211</v>
      </c>
      <c r="K836" s="180">
        <v>63</v>
      </c>
      <c r="L836" s="181">
        <v>129</v>
      </c>
      <c r="M836" s="175">
        <v>410</v>
      </c>
      <c r="N836" s="180">
        <v>214</v>
      </c>
      <c r="O836" s="180">
        <v>72</v>
      </c>
      <c r="P836" s="181">
        <v>124</v>
      </c>
    </row>
    <row r="837" spans="1:16" x14ac:dyDescent="0.3">
      <c r="A837" s="178" t="s">
        <v>819</v>
      </c>
      <c r="B837" s="179" t="s">
        <v>939</v>
      </c>
      <c r="C837" s="179" t="s">
        <v>2036</v>
      </c>
      <c r="D837" s="178" t="s">
        <v>972</v>
      </c>
      <c r="E837" s="175">
        <v>380</v>
      </c>
      <c r="F837" s="180">
        <v>187</v>
      </c>
      <c r="G837" s="180">
        <v>78</v>
      </c>
      <c r="H837" s="181">
        <v>115</v>
      </c>
      <c r="I837" s="175">
        <v>357</v>
      </c>
      <c r="J837" s="180">
        <v>181</v>
      </c>
      <c r="K837" s="180">
        <v>62</v>
      </c>
      <c r="L837" s="181">
        <v>114</v>
      </c>
      <c r="M837" s="175">
        <v>412</v>
      </c>
      <c r="N837" s="180">
        <v>219</v>
      </c>
      <c r="O837" s="180">
        <v>82</v>
      </c>
      <c r="P837" s="181">
        <v>111</v>
      </c>
    </row>
    <row r="838" spans="1:16" x14ac:dyDescent="0.3">
      <c r="A838" s="178" t="s">
        <v>107</v>
      </c>
      <c r="B838" s="179" t="s">
        <v>309</v>
      </c>
      <c r="C838" s="179" t="s">
        <v>2037</v>
      </c>
      <c r="D838" s="178" t="s">
        <v>357</v>
      </c>
      <c r="E838" s="175">
        <v>400</v>
      </c>
      <c r="F838" s="180">
        <v>160</v>
      </c>
      <c r="G838" s="180">
        <v>89</v>
      </c>
      <c r="H838" s="181">
        <v>151</v>
      </c>
      <c r="I838" s="175">
        <v>397</v>
      </c>
      <c r="J838" s="180">
        <v>162</v>
      </c>
      <c r="K838" s="180">
        <v>86</v>
      </c>
      <c r="L838" s="181">
        <v>149</v>
      </c>
      <c r="M838" s="175">
        <v>400</v>
      </c>
      <c r="N838" s="180">
        <v>167</v>
      </c>
      <c r="O838" s="180">
        <v>99</v>
      </c>
      <c r="P838" s="181">
        <v>134</v>
      </c>
    </row>
    <row r="839" spans="1:16" x14ac:dyDescent="0.3">
      <c r="A839" s="178" t="s">
        <v>938</v>
      </c>
      <c r="B839" s="179" t="s">
        <v>748</v>
      </c>
      <c r="C839" s="179" t="s">
        <v>2038</v>
      </c>
      <c r="D839" s="178" t="s">
        <v>753</v>
      </c>
      <c r="E839" s="175">
        <v>445</v>
      </c>
      <c r="F839" s="180">
        <v>194</v>
      </c>
      <c r="G839" s="180">
        <v>75</v>
      </c>
      <c r="H839" s="181">
        <v>176</v>
      </c>
      <c r="I839" s="175">
        <v>441</v>
      </c>
      <c r="J839" s="180">
        <v>198</v>
      </c>
      <c r="K839" s="180">
        <v>74</v>
      </c>
      <c r="L839" s="181">
        <v>169</v>
      </c>
      <c r="M839" s="175">
        <v>399</v>
      </c>
      <c r="N839" s="180">
        <v>189</v>
      </c>
      <c r="O839" s="180">
        <v>55</v>
      </c>
      <c r="P839" s="181">
        <v>155</v>
      </c>
    </row>
    <row r="840" spans="1:16" x14ac:dyDescent="0.3">
      <c r="A840" s="178" t="s">
        <v>474</v>
      </c>
      <c r="B840" s="179" t="s">
        <v>874</v>
      </c>
      <c r="C840" s="179" t="s">
        <v>2039</v>
      </c>
      <c r="D840" s="178" t="s">
        <v>881</v>
      </c>
      <c r="E840" s="175">
        <v>327</v>
      </c>
      <c r="F840" s="180">
        <v>125</v>
      </c>
      <c r="G840" s="180">
        <v>65</v>
      </c>
      <c r="H840" s="181">
        <v>137</v>
      </c>
      <c r="I840" s="175">
        <v>371</v>
      </c>
      <c r="J840" s="180">
        <v>125</v>
      </c>
      <c r="K840" s="180">
        <v>104</v>
      </c>
      <c r="L840" s="181">
        <v>142</v>
      </c>
      <c r="M840" s="175">
        <v>411</v>
      </c>
      <c r="N840" s="180">
        <v>144</v>
      </c>
      <c r="O840" s="180">
        <v>126</v>
      </c>
      <c r="P840" s="181">
        <v>141</v>
      </c>
    </row>
    <row r="841" spans="1:16" x14ac:dyDescent="0.3">
      <c r="A841" s="178" t="s">
        <v>107</v>
      </c>
      <c r="B841" s="179" t="s">
        <v>1123</v>
      </c>
      <c r="C841" s="179" t="s">
        <v>2040</v>
      </c>
      <c r="D841" s="178" t="s">
        <v>1125</v>
      </c>
      <c r="E841" s="175">
        <v>391</v>
      </c>
      <c r="F841" s="180">
        <v>163</v>
      </c>
      <c r="G841" s="180">
        <v>78</v>
      </c>
      <c r="H841" s="181">
        <v>150</v>
      </c>
      <c r="I841" s="175">
        <v>359</v>
      </c>
      <c r="J841" s="180">
        <v>165</v>
      </c>
      <c r="K841" s="180">
        <v>72</v>
      </c>
      <c r="L841" s="181">
        <v>122</v>
      </c>
      <c r="M841" s="175">
        <v>409</v>
      </c>
      <c r="N841" s="180">
        <v>210</v>
      </c>
      <c r="O841" s="180">
        <v>80</v>
      </c>
      <c r="P841" s="181">
        <v>119</v>
      </c>
    </row>
    <row r="842" spans="1:16" x14ac:dyDescent="0.3">
      <c r="A842" s="178" t="s">
        <v>107</v>
      </c>
      <c r="B842" s="179" t="s">
        <v>569</v>
      </c>
      <c r="C842" s="179" t="s">
        <v>2041</v>
      </c>
      <c r="D842" s="178" t="s">
        <v>637</v>
      </c>
      <c r="E842" s="175">
        <v>416</v>
      </c>
      <c r="F842" s="180">
        <v>204</v>
      </c>
      <c r="G842" s="180">
        <v>54</v>
      </c>
      <c r="H842" s="181">
        <v>158</v>
      </c>
      <c r="I842" s="175">
        <v>419</v>
      </c>
      <c r="J842" s="180">
        <v>201</v>
      </c>
      <c r="K842" s="180">
        <v>58</v>
      </c>
      <c r="L842" s="181">
        <v>160</v>
      </c>
      <c r="M842" s="175">
        <v>414</v>
      </c>
      <c r="N842" s="180">
        <v>202</v>
      </c>
      <c r="O842" s="180">
        <v>46</v>
      </c>
      <c r="P842" s="181">
        <v>166</v>
      </c>
    </row>
    <row r="843" spans="1:16" x14ac:dyDescent="0.3">
      <c r="A843" s="178" t="s">
        <v>308</v>
      </c>
      <c r="B843" s="179" t="s">
        <v>458</v>
      </c>
      <c r="C843" s="179" t="s">
        <v>2042</v>
      </c>
      <c r="D843" s="178" t="s">
        <v>225</v>
      </c>
      <c r="E843" s="175">
        <v>412</v>
      </c>
      <c r="F843" s="180">
        <v>235</v>
      </c>
      <c r="G843" s="180">
        <v>80</v>
      </c>
      <c r="H843" s="181">
        <v>97</v>
      </c>
      <c r="I843" s="175">
        <v>405</v>
      </c>
      <c r="J843" s="180">
        <v>235</v>
      </c>
      <c r="K843" s="180">
        <v>70</v>
      </c>
      <c r="L843" s="181">
        <v>100</v>
      </c>
      <c r="M843" s="175">
        <v>412</v>
      </c>
      <c r="N843" s="180">
        <v>240</v>
      </c>
      <c r="O843" s="180">
        <v>68</v>
      </c>
      <c r="P843" s="181">
        <v>104</v>
      </c>
    </row>
    <row r="844" spans="1:16" x14ac:dyDescent="0.3">
      <c r="A844" s="178" t="s">
        <v>568</v>
      </c>
      <c r="B844" s="179" t="s">
        <v>309</v>
      </c>
      <c r="C844" s="179" t="s">
        <v>2043</v>
      </c>
      <c r="D844" s="178" t="s">
        <v>422</v>
      </c>
      <c r="E844" s="175">
        <v>434</v>
      </c>
      <c r="F844" s="180">
        <v>86</v>
      </c>
      <c r="G844" s="180">
        <v>254</v>
      </c>
      <c r="H844" s="181">
        <v>94</v>
      </c>
      <c r="I844" s="175">
        <v>440</v>
      </c>
      <c r="J844" s="180">
        <v>88</v>
      </c>
      <c r="K844" s="180">
        <v>259</v>
      </c>
      <c r="L844" s="181">
        <v>93</v>
      </c>
      <c r="M844" s="175">
        <v>407</v>
      </c>
      <c r="N844" s="180">
        <v>91</v>
      </c>
      <c r="O844" s="180">
        <v>223</v>
      </c>
      <c r="P844" s="181">
        <v>93</v>
      </c>
    </row>
    <row r="845" spans="1:16" x14ac:dyDescent="0.3">
      <c r="A845" s="178" t="s">
        <v>568</v>
      </c>
      <c r="B845" s="179" t="s">
        <v>569</v>
      </c>
      <c r="C845" s="179" t="s">
        <v>2044</v>
      </c>
      <c r="D845" s="178" t="s">
        <v>677</v>
      </c>
      <c r="E845" s="175">
        <v>447</v>
      </c>
      <c r="F845" s="180">
        <v>329</v>
      </c>
      <c r="G845" s="180">
        <v>56</v>
      </c>
      <c r="H845" s="181">
        <v>62</v>
      </c>
      <c r="I845" s="175">
        <v>418</v>
      </c>
      <c r="J845" s="180">
        <v>312</v>
      </c>
      <c r="K845" s="180">
        <v>50</v>
      </c>
      <c r="L845" s="181">
        <v>56</v>
      </c>
      <c r="M845" s="175">
        <v>410</v>
      </c>
      <c r="N845" s="180">
        <v>307</v>
      </c>
      <c r="O845" s="180">
        <v>44</v>
      </c>
      <c r="P845" s="181">
        <v>59</v>
      </c>
    </row>
    <row r="846" spans="1:16" x14ac:dyDescent="0.3">
      <c r="A846" s="178" t="s">
        <v>308</v>
      </c>
      <c r="B846" s="179" t="s">
        <v>309</v>
      </c>
      <c r="C846" s="179" t="s">
        <v>2045</v>
      </c>
      <c r="D846" s="178" t="s">
        <v>391</v>
      </c>
      <c r="E846" s="175">
        <v>368</v>
      </c>
      <c r="F846" s="180">
        <v>113</v>
      </c>
      <c r="G846" s="180">
        <v>142</v>
      </c>
      <c r="H846" s="181">
        <v>113</v>
      </c>
      <c r="I846" s="175">
        <v>377</v>
      </c>
      <c r="J846" s="180">
        <v>114</v>
      </c>
      <c r="K846" s="180">
        <v>150</v>
      </c>
      <c r="L846" s="181">
        <v>113</v>
      </c>
      <c r="M846" s="175">
        <v>398</v>
      </c>
      <c r="N846" s="180">
        <v>140</v>
      </c>
      <c r="O846" s="180">
        <v>154</v>
      </c>
      <c r="P846" s="181">
        <v>104</v>
      </c>
    </row>
    <row r="847" spans="1:16" x14ac:dyDescent="0.3">
      <c r="A847" s="178" t="s">
        <v>819</v>
      </c>
      <c r="B847" s="179" t="s">
        <v>261</v>
      </c>
      <c r="C847" s="179" t="s">
        <v>2046</v>
      </c>
      <c r="D847" s="178" t="s">
        <v>273</v>
      </c>
      <c r="E847" s="175">
        <v>388</v>
      </c>
      <c r="F847" s="180">
        <v>164</v>
      </c>
      <c r="G847" s="180">
        <v>128</v>
      </c>
      <c r="H847" s="181">
        <v>96</v>
      </c>
      <c r="I847" s="175">
        <v>396</v>
      </c>
      <c r="J847" s="180">
        <v>164</v>
      </c>
      <c r="K847" s="180">
        <v>126</v>
      </c>
      <c r="L847" s="181">
        <v>106</v>
      </c>
      <c r="M847" s="175">
        <v>398</v>
      </c>
      <c r="N847" s="180">
        <v>164</v>
      </c>
      <c r="O847" s="180">
        <v>135</v>
      </c>
      <c r="P847" s="181">
        <v>99</v>
      </c>
    </row>
    <row r="848" spans="1:16" x14ac:dyDescent="0.3">
      <c r="A848" s="178" t="s">
        <v>873</v>
      </c>
      <c r="B848" s="179" t="s">
        <v>108</v>
      </c>
      <c r="C848" s="179" t="s">
        <v>2047</v>
      </c>
      <c r="D848" s="178" t="s">
        <v>186</v>
      </c>
      <c r="E848" s="175">
        <v>445</v>
      </c>
      <c r="F848" s="180">
        <v>197</v>
      </c>
      <c r="G848" s="180">
        <v>138</v>
      </c>
      <c r="H848" s="181">
        <v>110</v>
      </c>
      <c r="I848" s="175">
        <v>429</v>
      </c>
      <c r="J848" s="180">
        <v>194</v>
      </c>
      <c r="K848" s="180">
        <v>127</v>
      </c>
      <c r="L848" s="181">
        <v>108</v>
      </c>
      <c r="M848" s="175">
        <v>392</v>
      </c>
      <c r="N848" s="180">
        <v>196</v>
      </c>
      <c r="O848" s="180">
        <v>100</v>
      </c>
      <c r="P848" s="181">
        <v>96</v>
      </c>
    </row>
    <row r="849" spans="1:16" x14ac:dyDescent="0.3">
      <c r="A849" s="178" t="s">
        <v>1122</v>
      </c>
      <c r="B849" s="179" t="s">
        <v>712</v>
      </c>
      <c r="C849" s="179" t="s">
        <v>2048</v>
      </c>
      <c r="D849" s="178" t="s">
        <v>719</v>
      </c>
      <c r="E849" s="175">
        <v>458</v>
      </c>
      <c r="F849" s="180">
        <v>149</v>
      </c>
      <c r="G849" s="180">
        <v>226</v>
      </c>
      <c r="H849" s="181">
        <v>83</v>
      </c>
      <c r="I849" s="175">
        <v>447</v>
      </c>
      <c r="J849" s="180">
        <v>148</v>
      </c>
      <c r="K849" s="180">
        <v>213</v>
      </c>
      <c r="L849" s="181">
        <v>86</v>
      </c>
      <c r="M849" s="175">
        <v>402</v>
      </c>
      <c r="N849" s="180">
        <v>149</v>
      </c>
      <c r="O849" s="180">
        <v>168</v>
      </c>
      <c r="P849" s="181">
        <v>85</v>
      </c>
    </row>
    <row r="850" spans="1:16" x14ac:dyDescent="0.3">
      <c r="A850" s="178" t="s">
        <v>1085</v>
      </c>
      <c r="B850" s="179" t="s">
        <v>939</v>
      </c>
      <c r="C850" s="179" t="s">
        <v>2049</v>
      </c>
      <c r="D850" s="178" t="s">
        <v>1012</v>
      </c>
      <c r="E850" s="175">
        <v>415</v>
      </c>
      <c r="F850" s="180">
        <v>199</v>
      </c>
      <c r="G850" s="180">
        <v>124</v>
      </c>
      <c r="H850" s="181">
        <v>92</v>
      </c>
      <c r="I850" s="175">
        <v>433</v>
      </c>
      <c r="J850" s="180">
        <v>205</v>
      </c>
      <c r="K850" s="180">
        <v>135</v>
      </c>
      <c r="L850" s="181">
        <v>93</v>
      </c>
      <c r="M850" s="175">
        <v>405</v>
      </c>
      <c r="N850" s="180">
        <v>205</v>
      </c>
      <c r="O850" s="180">
        <v>103</v>
      </c>
      <c r="P850" s="181">
        <v>97</v>
      </c>
    </row>
    <row r="851" spans="1:16" x14ac:dyDescent="0.3">
      <c r="A851" s="178" t="s">
        <v>938</v>
      </c>
      <c r="B851" s="179" t="s">
        <v>712</v>
      </c>
      <c r="C851" s="179" t="s">
        <v>2050</v>
      </c>
      <c r="D851" s="178" t="s">
        <v>718</v>
      </c>
      <c r="E851" s="175">
        <v>414</v>
      </c>
      <c r="F851" s="180">
        <v>197</v>
      </c>
      <c r="G851" s="180">
        <v>44</v>
      </c>
      <c r="H851" s="181">
        <v>173</v>
      </c>
      <c r="I851" s="175">
        <v>402</v>
      </c>
      <c r="J851" s="180">
        <v>198</v>
      </c>
      <c r="K851" s="180">
        <v>37</v>
      </c>
      <c r="L851" s="181">
        <v>167</v>
      </c>
      <c r="M851" s="175">
        <v>402</v>
      </c>
      <c r="N851" s="180">
        <v>196</v>
      </c>
      <c r="O851" s="180">
        <v>35</v>
      </c>
      <c r="P851" s="181">
        <v>171</v>
      </c>
    </row>
    <row r="852" spans="1:16" x14ac:dyDescent="0.3">
      <c r="A852" s="178" t="s">
        <v>429</v>
      </c>
      <c r="B852" s="179" t="s">
        <v>261</v>
      </c>
      <c r="C852" s="179" t="s">
        <v>2051</v>
      </c>
      <c r="D852" s="178" t="s">
        <v>286</v>
      </c>
      <c r="E852" s="175">
        <v>421</v>
      </c>
      <c r="F852" s="180">
        <v>180</v>
      </c>
      <c r="G852" s="180">
        <v>142</v>
      </c>
      <c r="H852" s="181">
        <v>99</v>
      </c>
      <c r="I852" s="175">
        <v>383</v>
      </c>
      <c r="J852" s="180">
        <v>173</v>
      </c>
      <c r="K852" s="180">
        <v>110</v>
      </c>
      <c r="L852" s="181">
        <v>100</v>
      </c>
      <c r="M852" s="175">
        <v>396</v>
      </c>
      <c r="N852" s="180">
        <v>177</v>
      </c>
      <c r="O852" s="180">
        <v>120</v>
      </c>
      <c r="P852" s="181">
        <v>99</v>
      </c>
    </row>
    <row r="853" spans="1:16" x14ac:dyDescent="0.3">
      <c r="A853" s="178" t="s">
        <v>429</v>
      </c>
      <c r="B853" s="179" t="s">
        <v>181</v>
      </c>
      <c r="C853" s="179" t="s">
        <v>2052</v>
      </c>
      <c r="D853" s="178" t="s">
        <v>848</v>
      </c>
      <c r="E853" s="175">
        <v>460</v>
      </c>
      <c r="F853" s="180">
        <v>211</v>
      </c>
      <c r="G853" s="180">
        <v>103</v>
      </c>
      <c r="H853" s="181">
        <v>146</v>
      </c>
      <c r="I853" s="175">
        <v>455</v>
      </c>
      <c r="J853" s="180">
        <v>230</v>
      </c>
      <c r="K853" s="180">
        <v>95</v>
      </c>
      <c r="L853" s="181">
        <v>130</v>
      </c>
      <c r="M853" s="175">
        <v>384</v>
      </c>
      <c r="N853" s="180">
        <v>181</v>
      </c>
      <c r="O853" s="180">
        <v>85</v>
      </c>
      <c r="P853" s="181">
        <v>118</v>
      </c>
    </row>
    <row r="854" spans="1:16" x14ac:dyDescent="0.3">
      <c r="A854" s="178" t="s">
        <v>429</v>
      </c>
      <c r="B854" s="179" t="s">
        <v>181</v>
      </c>
      <c r="C854" s="179" t="s">
        <v>2053</v>
      </c>
      <c r="D854" s="178" t="s">
        <v>865</v>
      </c>
      <c r="E854" s="175">
        <v>358</v>
      </c>
      <c r="F854" s="180">
        <v>110</v>
      </c>
      <c r="G854" s="180">
        <v>73</v>
      </c>
      <c r="H854" s="181">
        <v>175</v>
      </c>
      <c r="I854" s="175">
        <v>408</v>
      </c>
      <c r="J854" s="180">
        <v>127</v>
      </c>
      <c r="K854" s="180">
        <v>99</v>
      </c>
      <c r="L854" s="181">
        <v>182</v>
      </c>
      <c r="M854" s="175">
        <v>413</v>
      </c>
      <c r="N854" s="180">
        <v>124</v>
      </c>
      <c r="O854" s="180">
        <v>90</v>
      </c>
      <c r="P854" s="181">
        <v>199</v>
      </c>
    </row>
    <row r="855" spans="1:16" x14ac:dyDescent="0.3">
      <c r="A855" s="178" t="s">
        <v>474</v>
      </c>
      <c r="B855" s="179" t="s">
        <v>763</v>
      </c>
      <c r="C855" s="179" t="s">
        <v>2054</v>
      </c>
      <c r="D855" s="178" t="s">
        <v>787</v>
      </c>
      <c r="E855" s="175">
        <v>453</v>
      </c>
      <c r="F855" s="180">
        <v>191</v>
      </c>
      <c r="G855" s="180">
        <v>155</v>
      </c>
      <c r="H855" s="181">
        <v>107</v>
      </c>
      <c r="I855" s="175">
        <v>394</v>
      </c>
      <c r="J855" s="180">
        <v>194</v>
      </c>
      <c r="K855" s="180">
        <v>111</v>
      </c>
      <c r="L855" s="181">
        <v>89</v>
      </c>
      <c r="M855" s="175">
        <v>428</v>
      </c>
      <c r="N855" s="180">
        <v>198</v>
      </c>
      <c r="O855" s="180">
        <v>107</v>
      </c>
      <c r="P855" s="181">
        <v>123</v>
      </c>
    </row>
    <row r="856" spans="1:16" x14ac:dyDescent="0.3">
      <c r="A856" s="178" t="s">
        <v>819</v>
      </c>
      <c r="B856" s="179" t="s">
        <v>309</v>
      </c>
      <c r="C856" s="179" t="s">
        <v>2055</v>
      </c>
      <c r="D856" s="178" t="s">
        <v>374</v>
      </c>
      <c r="E856" s="175">
        <v>435</v>
      </c>
      <c r="F856" s="180">
        <v>81</v>
      </c>
      <c r="G856" s="180">
        <v>312</v>
      </c>
      <c r="H856" s="181">
        <v>42</v>
      </c>
      <c r="I856" s="175">
        <v>410</v>
      </c>
      <c r="J856" s="180">
        <v>81</v>
      </c>
      <c r="K856" s="180">
        <v>287</v>
      </c>
      <c r="L856" s="181">
        <v>42</v>
      </c>
      <c r="M856" s="175">
        <v>399</v>
      </c>
      <c r="N856" s="180">
        <v>83</v>
      </c>
      <c r="O856" s="180">
        <v>269</v>
      </c>
      <c r="P856" s="181">
        <v>47</v>
      </c>
    </row>
    <row r="857" spans="1:16" x14ac:dyDescent="0.3">
      <c r="A857" s="178" t="s">
        <v>680</v>
      </c>
      <c r="B857" s="179" t="s">
        <v>261</v>
      </c>
      <c r="C857" s="179" t="s">
        <v>2056</v>
      </c>
      <c r="D857" s="178" t="s">
        <v>277</v>
      </c>
      <c r="E857" s="175">
        <v>410</v>
      </c>
      <c r="F857" s="180">
        <v>177</v>
      </c>
      <c r="G857" s="180">
        <v>84</v>
      </c>
      <c r="H857" s="181">
        <v>149</v>
      </c>
      <c r="I857" s="175">
        <v>398</v>
      </c>
      <c r="J857" s="180">
        <v>180</v>
      </c>
      <c r="K857" s="180">
        <v>72</v>
      </c>
      <c r="L857" s="181">
        <v>146</v>
      </c>
      <c r="M857" s="175">
        <v>395</v>
      </c>
      <c r="N857" s="180">
        <v>176</v>
      </c>
      <c r="O857" s="180">
        <v>70</v>
      </c>
      <c r="P857" s="181">
        <v>149</v>
      </c>
    </row>
    <row r="858" spans="1:16" x14ac:dyDescent="0.3">
      <c r="A858" s="178" t="s">
        <v>107</v>
      </c>
      <c r="B858" s="179" t="s">
        <v>939</v>
      </c>
      <c r="C858" s="179" t="s">
        <v>2057</v>
      </c>
      <c r="D858" s="178" t="s">
        <v>162</v>
      </c>
      <c r="E858" s="175">
        <v>377</v>
      </c>
      <c r="F858" s="180">
        <v>91</v>
      </c>
      <c r="G858" s="180">
        <v>186</v>
      </c>
      <c r="H858" s="181">
        <v>100</v>
      </c>
      <c r="I858" s="175">
        <v>385</v>
      </c>
      <c r="J858" s="180">
        <v>89</v>
      </c>
      <c r="K858" s="180">
        <v>195</v>
      </c>
      <c r="L858" s="181">
        <v>101</v>
      </c>
      <c r="M858" s="175">
        <v>391</v>
      </c>
      <c r="N858" s="180">
        <v>89</v>
      </c>
      <c r="O858" s="180">
        <v>200</v>
      </c>
      <c r="P858" s="181">
        <v>102</v>
      </c>
    </row>
    <row r="859" spans="1:16" x14ac:dyDescent="0.3">
      <c r="A859" s="178" t="s">
        <v>512</v>
      </c>
      <c r="B859" s="179" t="s">
        <v>506</v>
      </c>
      <c r="C859" s="179" t="s">
        <v>2058</v>
      </c>
      <c r="D859" s="178" t="s">
        <v>318</v>
      </c>
      <c r="E859" s="175">
        <v>390</v>
      </c>
      <c r="F859" s="180">
        <v>83</v>
      </c>
      <c r="G859" s="180">
        <v>152</v>
      </c>
      <c r="H859" s="181">
        <v>155</v>
      </c>
      <c r="I859" s="175">
        <v>387</v>
      </c>
      <c r="J859" s="180">
        <v>84</v>
      </c>
      <c r="K859" s="180">
        <v>143</v>
      </c>
      <c r="L859" s="181">
        <v>160</v>
      </c>
      <c r="M859" s="175">
        <v>395</v>
      </c>
      <c r="N859" s="180">
        <v>86</v>
      </c>
      <c r="O859" s="180">
        <v>142</v>
      </c>
      <c r="P859" s="181">
        <v>167</v>
      </c>
    </row>
    <row r="860" spans="1:16" x14ac:dyDescent="0.3">
      <c r="A860" s="178" t="s">
        <v>1160</v>
      </c>
      <c r="B860" s="179" t="s">
        <v>475</v>
      </c>
      <c r="C860" s="179" t="s">
        <v>2059</v>
      </c>
      <c r="D860" s="178" t="s">
        <v>499</v>
      </c>
      <c r="E860" s="175">
        <v>412</v>
      </c>
      <c r="F860" s="180">
        <v>105</v>
      </c>
      <c r="G860" s="180">
        <v>163</v>
      </c>
      <c r="H860" s="181">
        <v>144</v>
      </c>
      <c r="I860" s="175">
        <v>371</v>
      </c>
      <c r="J860" s="180">
        <v>104</v>
      </c>
      <c r="K860" s="180">
        <v>123</v>
      </c>
      <c r="L860" s="181">
        <v>144</v>
      </c>
      <c r="M860" s="175">
        <v>387</v>
      </c>
      <c r="N860" s="180">
        <v>133</v>
      </c>
      <c r="O860" s="180">
        <v>111</v>
      </c>
      <c r="P860" s="181">
        <v>143</v>
      </c>
    </row>
    <row r="861" spans="1:16" x14ac:dyDescent="0.3">
      <c r="A861" s="178" t="s">
        <v>1038</v>
      </c>
      <c r="B861" s="179" t="s">
        <v>874</v>
      </c>
      <c r="C861" s="179" t="s">
        <v>2060</v>
      </c>
      <c r="D861" s="178" t="s">
        <v>904</v>
      </c>
      <c r="E861" s="175">
        <v>381</v>
      </c>
      <c r="F861" s="180">
        <v>126</v>
      </c>
      <c r="G861" s="180">
        <v>109</v>
      </c>
      <c r="H861" s="181">
        <v>146</v>
      </c>
      <c r="I861" s="175">
        <v>383</v>
      </c>
      <c r="J861" s="180">
        <v>130</v>
      </c>
      <c r="K861" s="180">
        <v>103</v>
      </c>
      <c r="L861" s="181">
        <v>150</v>
      </c>
      <c r="M861" s="175">
        <v>393</v>
      </c>
      <c r="N861" s="180">
        <v>132</v>
      </c>
      <c r="O861" s="180">
        <v>105</v>
      </c>
      <c r="P861" s="181">
        <v>156</v>
      </c>
    </row>
    <row r="862" spans="1:16" x14ac:dyDescent="0.3">
      <c r="A862" s="178" t="s">
        <v>792</v>
      </c>
      <c r="B862" s="179" t="s">
        <v>506</v>
      </c>
      <c r="C862" s="179" t="s">
        <v>2061</v>
      </c>
      <c r="D862" s="178" t="s">
        <v>1016</v>
      </c>
      <c r="E862" s="175">
        <v>404</v>
      </c>
      <c r="F862" s="180">
        <v>247</v>
      </c>
      <c r="G862" s="180">
        <v>57</v>
      </c>
      <c r="H862" s="181">
        <v>100</v>
      </c>
      <c r="I862" s="175">
        <v>420</v>
      </c>
      <c r="J862" s="180">
        <v>255</v>
      </c>
      <c r="K862" s="180">
        <v>87</v>
      </c>
      <c r="L862" s="181">
        <v>78</v>
      </c>
      <c r="M862" s="175">
        <v>389</v>
      </c>
      <c r="N862" s="180">
        <v>246</v>
      </c>
      <c r="O862" s="180">
        <v>61</v>
      </c>
      <c r="P862" s="181">
        <v>82</v>
      </c>
    </row>
    <row r="863" spans="1:16" x14ac:dyDescent="0.3">
      <c r="A863" s="178" t="s">
        <v>539</v>
      </c>
      <c r="B863" s="179" t="s">
        <v>712</v>
      </c>
      <c r="C863" s="179" t="s">
        <v>2062</v>
      </c>
      <c r="D863" s="178" t="s">
        <v>715</v>
      </c>
      <c r="E863" s="175">
        <v>294</v>
      </c>
      <c r="F863" s="180">
        <v>52</v>
      </c>
      <c r="G863" s="180">
        <v>162</v>
      </c>
      <c r="H863" s="181">
        <v>80</v>
      </c>
      <c r="I863" s="175">
        <v>578</v>
      </c>
      <c r="J863" s="180">
        <v>50</v>
      </c>
      <c r="K863" s="180">
        <v>447</v>
      </c>
      <c r="L863" s="181">
        <v>81</v>
      </c>
      <c r="M863" s="175">
        <v>383</v>
      </c>
      <c r="N863" s="180">
        <v>49</v>
      </c>
      <c r="O863" s="180">
        <v>254</v>
      </c>
      <c r="P863" s="181">
        <v>80</v>
      </c>
    </row>
    <row r="864" spans="1:16" x14ac:dyDescent="0.3">
      <c r="A864" s="178" t="s">
        <v>260</v>
      </c>
      <c r="B864" s="179" t="s">
        <v>181</v>
      </c>
      <c r="C864" s="179" t="s">
        <v>2063</v>
      </c>
      <c r="D864" s="178" t="s">
        <v>854</v>
      </c>
      <c r="E864" s="175">
        <v>369</v>
      </c>
      <c r="F864" s="180">
        <v>263</v>
      </c>
      <c r="G864" s="180">
        <v>69</v>
      </c>
      <c r="H864" s="181">
        <v>37</v>
      </c>
      <c r="I864" s="175">
        <v>392</v>
      </c>
      <c r="J864" s="180">
        <v>271</v>
      </c>
      <c r="K864" s="180">
        <v>77</v>
      </c>
      <c r="L864" s="181">
        <v>44</v>
      </c>
      <c r="M864" s="175">
        <v>384</v>
      </c>
      <c r="N864" s="180">
        <v>271</v>
      </c>
      <c r="O864" s="180">
        <v>69</v>
      </c>
      <c r="P864" s="181">
        <v>44</v>
      </c>
    </row>
    <row r="865" spans="1:16" x14ac:dyDescent="0.3">
      <c r="A865" s="178" t="s">
        <v>568</v>
      </c>
      <c r="B865" s="179" t="s">
        <v>181</v>
      </c>
      <c r="C865" s="179" t="s">
        <v>2064</v>
      </c>
      <c r="D865" s="178" t="s">
        <v>823</v>
      </c>
      <c r="E865" s="175">
        <v>293</v>
      </c>
      <c r="F865" s="180">
        <v>148</v>
      </c>
      <c r="G865" s="180">
        <v>82</v>
      </c>
      <c r="H865" s="181">
        <v>63</v>
      </c>
      <c r="I865" s="175">
        <v>324</v>
      </c>
      <c r="J865" s="180">
        <v>151</v>
      </c>
      <c r="K865" s="180">
        <v>108</v>
      </c>
      <c r="L865" s="181">
        <v>65</v>
      </c>
      <c r="M865" s="175">
        <v>383</v>
      </c>
      <c r="N865" s="180">
        <v>209</v>
      </c>
      <c r="O865" s="180">
        <v>110</v>
      </c>
      <c r="P865" s="181">
        <v>64</v>
      </c>
    </row>
    <row r="866" spans="1:16" x14ac:dyDescent="0.3">
      <c r="A866" s="178" t="s">
        <v>680</v>
      </c>
      <c r="B866" s="179" t="s">
        <v>309</v>
      </c>
      <c r="C866" s="179" t="s">
        <v>2065</v>
      </c>
      <c r="D866" s="178" t="s">
        <v>380</v>
      </c>
      <c r="E866" s="175">
        <v>403</v>
      </c>
      <c r="F866" s="180">
        <v>150</v>
      </c>
      <c r="G866" s="180">
        <v>177</v>
      </c>
      <c r="H866" s="181">
        <v>76</v>
      </c>
      <c r="I866" s="175">
        <v>372</v>
      </c>
      <c r="J866" s="180">
        <v>146</v>
      </c>
      <c r="K866" s="180">
        <v>151</v>
      </c>
      <c r="L866" s="181">
        <v>75</v>
      </c>
      <c r="M866" s="175">
        <v>387</v>
      </c>
      <c r="N866" s="180">
        <v>156</v>
      </c>
      <c r="O866" s="180">
        <v>152</v>
      </c>
      <c r="P866" s="181">
        <v>79</v>
      </c>
    </row>
    <row r="867" spans="1:16" x14ac:dyDescent="0.3">
      <c r="A867" s="178" t="s">
        <v>1162</v>
      </c>
      <c r="B867" s="179" t="s">
        <v>108</v>
      </c>
      <c r="C867" s="179" t="s">
        <v>2066</v>
      </c>
      <c r="D867" s="178" t="s">
        <v>179</v>
      </c>
      <c r="E867" s="175">
        <v>369</v>
      </c>
      <c r="F867" s="180">
        <v>76</v>
      </c>
      <c r="G867" s="180">
        <v>141</v>
      </c>
      <c r="H867" s="181">
        <v>152</v>
      </c>
      <c r="I867" s="175">
        <v>377</v>
      </c>
      <c r="J867" s="180">
        <v>78</v>
      </c>
      <c r="K867" s="180">
        <v>143</v>
      </c>
      <c r="L867" s="181">
        <v>156</v>
      </c>
      <c r="M867" s="175">
        <v>385</v>
      </c>
      <c r="N867" s="180">
        <v>78</v>
      </c>
      <c r="O867" s="180">
        <v>148</v>
      </c>
      <c r="P867" s="181">
        <v>159</v>
      </c>
    </row>
    <row r="868" spans="1:16" x14ac:dyDescent="0.3">
      <c r="A868" s="178" t="s">
        <v>568</v>
      </c>
      <c r="B868" s="179" t="s">
        <v>1131</v>
      </c>
      <c r="C868" s="179" t="s">
        <v>2067</v>
      </c>
      <c r="D868" s="178" t="s">
        <v>1134</v>
      </c>
      <c r="E868" s="175">
        <v>382</v>
      </c>
      <c r="F868" s="180">
        <v>132</v>
      </c>
      <c r="G868" s="180">
        <v>151</v>
      </c>
      <c r="H868" s="181">
        <v>99</v>
      </c>
      <c r="I868" s="175">
        <v>375</v>
      </c>
      <c r="J868" s="180">
        <v>132</v>
      </c>
      <c r="K868" s="180">
        <v>143</v>
      </c>
      <c r="L868" s="181">
        <v>100</v>
      </c>
      <c r="M868" s="175">
        <v>389</v>
      </c>
      <c r="N868" s="180">
        <v>134</v>
      </c>
      <c r="O868" s="180">
        <v>147</v>
      </c>
      <c r="P868" s="181">
        <v>108</v>
      </c>
    </row>
    <row r="869" spans="1:16" x14ac:dyDescent="0.3">
      <c r="A869" s="178" t="s">
        <v>819</v>
      </c>
      <c r="B869" s="179" t="s">
        <v>261</v>
      </c>
      <c r="C869" s="179" t="s">
        <v>2068</v>
      </c>
      <c r="D869" s="178" t="s">
        <v>306</v>
      </c>
      <c r="E869" s="175">
        <v>365</v>
      </c>
      <c r="F869" s="180">
        <v>97</v>
      </c>
      <c r="G869" s="180">
        <v>94</v>
      </c>
      <c r="H869" s="181">
        <v>174</v>
      </c>
      <c r="I869" s="175">
        <v>377</v>
      </c>
      <c r="J869" s="180">
        <v>99</v>
      </c>
      <c r="K869" s="180">
        <v>94</v>
      </c>
      <c r="L869" s="181">
        <v>184</v>
      </c>
      <c r="M869" s="175">
        <v>383</v>
      </c>
      <c r="N869" s="180">
        <v>99</v>
      </c>
      <c r="O869" s="180">
        <v>98</v>
      </c>
      <c r="P869" s="181">
        <v>186</v>
      </c>
    </row>
    <row r="870" spans="1:16" x14ac:dyDescent="0.3">
      <c r="A870" s="178" t="s">
        <v>873</v>
      </c>
      <c r="B870" s="179" t="s">
        <v>309</v>
      </c>
      <c r="C870" s="179" t="s">
        <v>2069</v>
      </c>
      <c r="D870" s="178" t="s">
        <v>340</v>
      </c>
      <c r="E870" s="175">
        <v>385</v>
      </c>
      <c r="F870" s="180">
        <v>205</v>
      </c>
      <c r="G870" s="180">
        <v>58</v>
      </c>
      <c r="H870" s="181">
        <v>122</v>
      </c>
      <c r="I870" s="175">
        <v>386</v>
      </c>
      <c r="J870" s="180">
        <v>204</v>
      </c>
      <c r="K870" s="180">
        <v>59</v>
      </c>
      <c r="L870" s="181">
        <v>123</v>
      </c>
      <c r="M870" s="175">
        <v>370</v>
      </c>
      <c r="N870" s="180">
        <v>208</v>
      </c>
      <c r="O870" s="180">
        <v>49</v>
      </c>
      <c r="P870" s="181">
        <v>113</v>
      </c>
    </row>
    <row r="871" spans="1:16" x14ac:dyDescent="0.3">
      <c r="A871" s="178" t="s">
        <v>474</v>
      </c>
      <c r="B871" s="179" t="s">
        <v>261</v>
      </c>
      <c r="C871" s="179" t="s">
        <v>2070</v>
      </c>
      <c r="D871" s="178" t="s">
        <v>301</v>
      </c>
      <c r="E871" s="175">
        <v>404</v>
      </c>
      <c r="F871" s="180">
        <v>157</v>
      </c>
      <c r="G871" s="180">
        <v>110</v>
      </c>
      <c r="H871" s="181">
        <v>137</v>
      </c>
      <c r="I871" s="175">
        <v>401</v>
      </c>
      <c r="J871" s="180">
        <v>157</v>
      </c>
      <c r="K871" s="180">
        <v>114</v>
      </c>
      <c r="L871" s="181">
        <v>130</v>
      </c>
      <c r="M871" s="175">
        <v>389</v>
      </c>
      <c r="N871" s="180">
        <v>159</v>
      </c>
      <c r="O871" s="180">
        <v>90</v>
      </c>
      <c r="P871" s="181">
        <v>140</v>
      </c>
    </row>
    <row r="872" spans="1:16" x14ac:dyDescent="0.3">
      <c r="A872" s="178" t="s">
        <v>308</v>
      </c>
      <c r="B872" s="179" t="s">
        <v>763</v>
      </c>
      <c r="C872" s="179" t="s">
        <v>2071</v>
      </c>
      <c r="D872" s="178" t="s">
        <v>778</v>
      </c>
      <c r="E872" s="175">
        <v>376</v>
      </c>
      <c r="F872" s="180">
        <v>100</v>
      </c>
      <c r="G872" s="180">
        <v>178</v>
      </c>
      <c r="H872" s="181">
        <v>98</v>
      </c>
      <c r="I872" s="175">
        <v>370</v>
      </c>
      <c r="J872" s="180">
        <v>99</v>
      </c>
      <c r="K872" s="180">
        <v>175</v>
      </c>
      <c r="L872" s="181">
        <v>96</v>
      </c>
      <c r="M872" s="175">
        <v>384</v>
      </c>
      <c r="N872" s="180">
        <v>98</v>
      </c>
      <c r="O872" s="180">
        <v>184</v>
      </c>
      <c r="P872" s="181">
        <v>102</v>
      </c>
    </row>
    <row r="873" spans="1:16" x14ac:dyDescent="0.3">
      <c r="A873" s="178" t="s">
        <v>568</v>
      </c>
      <c r="B873" s="179" t="s">
        <v>261</v>
      </c>
      <c r="C873" s="179" t="s">
        <v>2072</v>
      </c>
      <c r="D873" s="178" t="s">
        <v>280</v>
      </c>
      <c r="E873" s="175">
        <v>321</v>
      </c>
      <c r="F873" s="180">
        <v>157</v>
      </c>
      <c r="G873" s="180">
        <v>80</v>
      </c>
      <c r="H873" s="181">
        <v>84</v>
      </c>
      <c r="I873" s="175">
        <v>331</v>
      </c>
      <c r="J873" s="180">
        <v>154</v>
      </c>
      <c r="K873" s="180">
        <v>80</v>
      </c>
      <c r="L873" s="181">
        <v>97</v>
      </c>
      <c r="M873" s="175">
        <v>378</v>
      </c>
      <c r="N873" s="180">
        <v>194</v>
      </c>
      <c r="O873" s="180">
        <v>86</v>
      </c>
      <c r="P873" s="181">
        <v>98</v>
      </c>
    </row>
    <row r="874" spans="1:16" x14ac:dyDescent="0.3">
      <c r="A874" s="178" t="s">
        <v>913</v>
      </c>
      <c r="B874" s="179" t="s">
        <v>108</v>
      </c>
      <c r="C874" s="179" t="s">
        <v>2073</v>
      </c>
      <c r="D874" s="178" t="s">
        <v>120</v>
      </c>
      <c r="E874" s="175">
        <v>425</v>
      </c>
      <c r="F874" s="180">
        <v>243</v>
      </c>
      <c r="G874" s="180">
        <v>101</v>
      </c>
      <c r="H874" s="181">
        <v>81</v>
      </c>
      <c r="I874" s="175">
        <v>358</v>
      </c>
      <c r="J874" s="180">
        <v>172</v>
      </c>
      <c r="K874" s="180">
        <v>111</v>
      </c>
      <c r="L874" s="181">
        <v>75</v>
      </c>
      <c r="M874" s="175">
        <v>390</v>
      </c>
      <c r="N874" s="180">
        <v>184</v>
      </c>
      <c r="O874" s="180">
        <v>118</v>
      </c>
      <c r="P874" s="181">
        <v>88</v>
      </c>
    </row>
    <row r="875" spans="1:16" x14ac:dyDescent="0.3">
      <c r="A875" s="178" t="s">
        <v>1162</v>
      </c>
      <c r="B875" s="179" t="s">
        <v>235</v>
      </c>
      <c r="C875" s="179" t="s">
        <v>2074</v>
      </c>
      <c r="D875" s="178" t="s">
        <v>257</v>
      </c>
      <c r="E875" s="175">
        <v>347</v>
      </c>
      <c r="F875" s="180">
        <v>157</v>
      </c>
      <c r="G875" s="180">
        <v>91</v>
      </c>
      <c r="H875" s="181">
        <v>99</v>
      </c>
      <c r="I875" s="175">
        <v>363</v>
      </c>
      <c r="J875" s="180">
        <v>164</v>
      </c>
      <c r="K875" s="180">
        <v>88</v>
      </c>
      <c r="L875" s="181">
        <v>111</v>
      </c>
      <c r="M875" s="175">
        <v>370</v>
      </c>
      <c r="N875" s="180">
        <v>181</v>
      </c>
      <c r="O875" s="180">
        <v>84</v>
      </c>
      <c r="P875" s="181">
        <v>105</v>
      </c>
    </row>
    <row r="876" spans="1:16" x14ac:dyDescent="0.3">
      <c r="A876" s="178" t="s">
        <v>938</v>
      </c>
      <c r="B876" s="179" t="s">
        <v>261</v>
      </c>
      <c r="C876" s="179" t="s">
        <v>2075</v>
      </c>
      <c r="D876" s="178" t="s">
        <v>268</v>
      </c>
      <c r="E876" s="175">
        <v>363</v>
      </c>
      <c r="F876" s="180">
        <v>221</v>
      </c>
      <c r="G876" s="180">
        <v>77</v>
      </c>
      <c r="H876" s="181">
        <v>65</v>
      </c>
      <c r="I876" s="175">
        <v>366</v>
      </c>
      <c r="J876" s="180">
        <v>218</v>
      </c>
      <c r="K876" s="180">
        <v>81</v>
      </c>
      <c r="L876" s="181">
        <v>67</v>
      </c>
      <c r="M876" s="175">
        <v>372</v>
      </c>
      <c r="N876" s="180">
        <v>221</v>
      </c>
      <c r="O876" s="180">
        <v>85</v>
      </c>
      <c r="P876" s="181">
        <v>66</v>
      </c>
    </row>
    <row r="877" spans="1:16" x14ac:dyDescent="0.3">
      <c r="A877" s="178" t="s">
        <v>568</v>
      </c>
      <c r="B877" s="179" t="s">
        <v>1086</v>
      </c>
      <c r="C877" s="179" t="s">
        <v>2076</v>
      </c>
      <c r="D877" s="178" t="s">
        <v>1099</v>
      </c>
      <c r="E877" s="175">
        <v>436</v>
      </c>
      <c r="F877" s="180">
        <v>242</v>
      </c>
      <c r="G877" s="180">
        <v>74</v>
      </c>
      <c r="H877" s="181">
        <v>120</v>
      </c>
      <c r="I877" s="175">
        <v>454</v>
      </c>
      <c r="J877" s="180">
        <v>250</v>
      </c>
      <c r="K877" s="180">
        <v>80</v>
      </c>
      <c r="L877" s="181">
        <v>124</v>
      </c>
      <c r="M877" s="175">
        <v>382</v>
      </c>
      <c r="N877" s="180">
        <v>246</v>
      </c>
      <c r="O877" s="180">
        <v>3</v>
      </c>
      <c r="P877" s="181">
        <v>133</v>
      </c>
    </row>
    <row r="878" spans="1:16" x14ac:dyDescent="0.3">
      <c r="A878" s="178" t="s">
        <v>711</v>
      </c>
      <c r="B878" s="179" t="s">
        <v>1039</v>
      </c>
      <c r="C878" s="179" t="s">
        <v>2077</v>
      </c>
      <c r="D878" s="178" t="s">
        <v>1041</v>
      </c>
      <c r="E878" s="175">
        <v>349</v>
      </c>
      <c r="F878" s="180">
        <v>106</v>
      </c>
      <c r="G878" s="180">
        <v>181</v>
      </c>
      <c r="H878" s="181">
        <v>62</v>
      </c>
      <c r="I878" s="175">
        <v>360</v>
      </c>
      <c r="J878" s="180">
        <v>107</v>
      </c>
      <c r="K878" s="180">
        <v>192</v>
      </c>
      <c r="L878" s="181">
        <v>61</v>
      </c>
      <c r="M878" s="175">
        <v>376</v>
      </c>
      <c r="N878" s="180">
        <v>123</v>
      </c>
      <c r="O878" s="180">
        <v>188</v>
      </c>
      <c r="P878" s="181">
        <v>65</v>
      </c>
    </row>
    <row r="879" spans="1:16" x14ac:dyDescent="0.3">
      <c r="A879" s="178" t="s">
        <v>819</v>
      </c>
      <c r="B879" s="179" t="s">
        <v>108</v>
      </c>
      <c r="C879" s="179" t="s">
        <v>2078</v>
      </c>
      <c r="D879" s="178" t="s">
        <v>112</v>
      </c>
      <c r="E879" s="175">
        <v>377</v>
      </c>
      <c r="F879" s="180">
        <v>152</v>
      </c>
      <c r="G879" s="180">
        <v>100</v>
      </c>
      <c r="H879" s="181">
        <v>125</v>
      </c>
      <c r="I879" s="175">
        <v>371</v>
      </c>
      <c r="J879" s="180">
        <v>147</v>
      </c>
      <c r="K879" s="180">
        <v>94</v>
      </c>
      <c r="L879" s="181">
        <v>130</v>
      </c>
      <c r="M879" s="175">
        <v>373</v>
      </c>
      <c r="N879" s="180">
        <v>147</v>
      </c>
      <c r="O879" s="180">
        <v>94</v>
      </c>
      <c r="P879" s="181">
        <v>132</v>
      </c>
    </row>
    <row r="880" spans="1:16" x14ac:dyDescent="0.3">
      <c r="A880" s="178" t="s">
        <v>308</v>
      </c>
      <c r="B880" s="179" t="s">
        <v>108</v>
      </c>
      <c r="C880" s="179" t="s">
        <v>2079</v>
      </c>
      <c r="D880" s="178" t="s">
        <v>134</v>
      </c>
      <c r="E880" s="175">
        <v>348</v>
      </c>
      <c r="F880" s="180">
        <v>209</v>
      </c>
      <c r="G880" s="180">
        <v>24</v>
      </c>
      <c r="H880" s="181">
        <v>115</v>
      </c>
      <c r="I880" s="175">
        <v>335</v>
      </c>
      <c r="J880" s="180">
        <v>211</v>
      </c>
      <c r="K880" s="180">
        <v>12</v>
      </c>
      <c r="L880" s="181">
        <v>112</v>
      </c>
      <c r="M880" s="175">
        <v>372</v>
      </c>
      <c r="N880" s="180">
        <v>244</v>
      </c>
      <c r="O880" s="180">
        <v>13</v>
      </c>
      <c r="P880" s="181">
        <v>115</v>
      </c>
    </row>
    <row r="881" spans="1:16" x14ac:dyDescent="0.3">
      <c r="A881" s="178" t="s">
        <v>539</v>
      </c>
      <c r="B881" s="179" t="s">
        <v>569</v>
      </c>
      <c r="C881" s="179" t="s">
        <v>2080</v>
      </c>
      <c r="D881" s="178" t="s">
        <v>610</v>
      </c>
      <c r="E881" s="175">
        <v>373</v>
      </c>
      <c r="F881" s="180">
        <v>182</v>
      </c>
      <c r="G881" s="180">
        <v>124</v>
      </c>
      <c r="H881" s="181">
        <v>67</v>
      </c>
      <c r="I881" s="175">
        <v>366</v>
      </c>
      <c r="J881" s="180">
        <v>182</v>
      </c>
      <c r="K881" s="180">
        <v>122</v>
      </c>
      <c r="L881" s="181">
        <v>62</v>
      </c>
      <c r="M881" s="175">
        <v>370</v>
      </c>
      <c r="N881" s="180">
        <v>184</v>
      </c>
      <c r="O881" s="180">
        <v>122</v>
      </c>
      <c r="P881" s="181">
        <v>64</v>
      </c>
    </row>
    <row r="882" spans="1:16" x14ac:dyDescent="0.3">
      <c r="A882" s="178" t="s">
        <v>938</v>
      </c>
      <c r="B882" s="179" t="s">
        <v>763</v>
      </c>
      <c r="C882" s="179" t="s">
        <v>2081</v>
      </c>
      <c r="D882" s="178" t="s">
        <v>789</v>
      </c>
      <c r="E882" s="175">
        <v>369</v>
      </c>
      <c r="F882" s="180">
        <v>131</v>
      </c>
      <c r="G882" s="180">
        <v>70</v>
      </c>
      <c r="H882" s="181">
        <v>168</v>
      </c>
      <c r="I882" s="175">
        <v>376</v>
      </c>
      <c r="J882" s="180">
        <v>138</v>
      </c>
      <c r="K882" s="180">
        <v>66</v>
      </c>
      <c r="L882" s="181">
        <v>172</v>
      </c>
      <c r="M882" s="175">
        <v>363</v>
      </c>
      <c r="N882" s="180">
        <v>136</v>
      </c>
      <c r="O882" s="180">
        <v>59</v>
      </c>
      <c r="P882" s="181">
        <v>168</v>
      </c>
    </row>
    <row r="883" spans="1:16" x14ac:dyDescent="0.3">
      <c r="A883" s="178" t="s">
        <v>938</v>
      </c>
      <c r="B883" s="179" t="s">
        <v>309</v>
      </c>
      <c r="C883" s="179" t="s">
        <v>2082</v>
      </c>
      <c r="D883" s="178" t="s">
        <v>396</v>
      </c>
      <c r="E883" s="175">
        <v>351</v>
      </c>
      <c r="F883" s="180">
        <v>217</v>
      </c>
      <c r="G883" s="180">
        <v>93</v>
      </c>
      <c r="H883" s="181">
        <v>41</v>
      </c>
      <c r="I883" s="175">
        <v>372</v>
      </c>
      <c r="J883" s="180">
        <v>227</v>
      </c>
      <c r="K883" s="180">
        <v>102</v>
      </c>
      <c r="L883" s="181">
        <v>43</v>
      </c>
      <c r="M883" s="175">
        <v>368</v>
      </c>
      <c r="N883" s="180">
        <v>229</v>
      </c>
      <c r="O883" s="180">
        <v>93</v>
      </c>
      <c r="P883" s="181">
        <v>46</v>
      </c>
    </row>
    <row r="884" spans="1:16" x14ac:dyDescent="0.3">
      <c r="A884" s="178" t="s">
        <v>568</v>
      </c>
      <c r="B884" s="179" t="s">
        <v>763</v>
      </c>
      <c r="C884" s="179" t="s">
        <v>2083</v>
      </c>
      <c r="D884" s="178" t="s">
        <v>783</v>
      </c>
      <c r="E884" s="175">
        <v>307</v>
      </c>
      <c r="F884" s="180">
        <v>151</v>
      </c>
      <c r="G884" s="180">
        <v>127</v>
      </c>
      <c r="H884" s="181">
        <v>29</v>
      </c>
      <c r="I884" s="175">
        <v>318</v>
      </c>
      <c r="J884" s="180">
        <v>158</v>
      </c>
      <c r="K884" s="180">
        <v>129</v>
      </c>
      <c r="L884" s="181">
        <v>31</v>
      </c>
      <c r="M884" s="175">
        <v>365</v>
      </c>
      <c r="N884" s="180">
        <v>201</v>
      </c>
      <c r="O884" s="180">
        <v>132</v>
      </c>
      <c r="P884" s="181">
        <v>32</v>
      </c>
    </row>
    <row r="885" spans="1:16" x14ac:dyDescent="0.3">
      <c r="A885" s="178" t="s">
        <v>512</v>
      </c>
      <c r="B885" s="179" t="s">
        <v>181</v>
      </c>
      <c r="C885" s="179" t="s">
        <v>2084</v>
      </c>
      <c r="D885" s="178" t="s">
        <v>852</v>
      </c>
      <c r="E885" s="175">
        <v>317</v>
      </c>
      <c r="F885" s="180">
        <v>149</v>
      </c>
      <c r="G885" s="180">
        <v>55</v>
      </c>
      <c r="H885" s="181">
        <v>113</v>
      </c>
      <c r="I885" s="175">
        <v>324</v>
      </c>
      <c r="J885" s="180">
        <v>152</v>
      </c>
      <c r="K885" s="180">
        <v>65</v>
      </c>
      <c r="L885" s="181">
        <v>107</v>
      </c>
      <c r="M885" s="175">
        <v>380</v>
      </c>
      <c r="N885" s="180">
        <v>186</v>
      </c>
      <c r="O885" s="180">
        <v>71</v>
      </c>
      <c r="P885" s="181">
        <v>123</v>
      </c>
    </row>
    <row r="886" spans="1:16" x14ac:dyDescent="0.3">
      <c r="A886" s="178" t="s">
        <v>568</v>
      </c>
      <c r="B886" s="179" t="s">
        <v>261</v>
      </c>
      <c r="C886" s="179" t="s">
        <v>2085</v>
      </c>
      <c r="D886" s="178" t="s">
        <v>265</v>
      </c>
      <c r="E886" s="175">
        <v>365</v>
      </c>
      <c r="F886" s="180">
        <v>169</v>
      </c>
      <c r="G886" s="180">
        <v>99</v>
      </c>
      <c r="H886" s="181">
        <v>97</v>
      </c>
      <c r="I886" s="175">
        <v>366</v>
      </c>
      <c r="J886" s="180">
        <v>170</v>
      </c>
      <c r="K886" s="180">
        <v>103</v>
      </c>
      <c r="L886" s="181">
        <v>93</v>
      </c>
      <c r="M886" s="175">
        <v>365</v>
      </c>
      <c r="N886" s="180">
        <v>163</v>
      </c>
      <c r="O886" s="180">
        <v>108</v>
      </c>
      <c r="P886" s="181">
        <v>94</v>
      </c>
    </row>
    <row r="887" spans="1:16" x14ac:dyDescent="0.3">
      <c r="A887" s="178" t="s">
        <v>1038</v>
      </c>
      <c r="B887" s="179" t="s">
        <v>569</v>
      </c>
      <c r="C887" s="179" t="s">
        <v>2086</v>
      </c>
      <c r="D887" s="178" t="s">
        <v>671</v>
      </c>
      <c r="E887" s="175">
        <v>381</v>
      </c>
      <c r="F887" s="180">
        <v>169</v>
      </c>
      <c r="G887" s="180">
        <v>85</v>
      </c>
      <c r="H887" s="181">
        <v>127</v>
      </c>
      <c r="I887" s="175">
        <v>378</v>
      </c>
      <c r="J887" s="180">
        <v>166</v>
      </c>
      <c r="K887" s="180">
        <v>75</v>
      </c>
      <c r="L887" s="181">
        <v>137</v>
      </c>
      <c r="M887" s="175">
        <v>369</v>
      </c>
      <c r="N887" s="180">
        <v>173</v>
      </c>
      <c r="O887" s="180">
        <v>52</v>
      </c>
      <c r="P887" s="181">
        <v>144</v>
      </c>
    </row>
    <row r="888" spans="1:16" x14ac:dyDescent="0.3">
      <c r="A888" s="178" t="s">
        <v>819</v>
      </c>
      <c r="B888" s="179" t="s">
        <v>309</v>
      </c>
      <c r="C888" s="179" t="s">
        <v>2087</v>
      </c>
      <c r="D888" s="178" t="s">
        <v>325</v>
      </c>
      <c r="E888" s="175">
        <v>367</v>
      </c>
      <c r="F888" s="180">
        <v>128</v>
      </c>
      <c r="G888" s="180">
        <v>140</v>
      </c>
      <c r="H888" s="181">
        <v>99</v>
      </c>
      <c r="I888" s="175">
        <v>367</v>
      </c>
      <c r="J888" s="180">
        <v>127</v>
      </c>
      <c r="K888" s="180">
        <v>134</v>
      </c>
      <c r="L888" s="181">
        <v>106</v>
      </c>
      <c r="M888" s="175">
        <v>358</v>
      </c>
      <c r="N888" s="180">
        <v>113</v>
      </c>
      <c r="O888" s="180">
        <v>143</v>
      </c>
      <c r="P888" s="181">
        <v>102</v>
      </c>
    </row>
    <row r="889" spans="1:16" x14ac:dyDescent="0.3">
      <c r="A889" s="178" t="s">
        <v>1038</v>
      </c>
      <c r="B889" s="179" t="s">
        <v>712</v>
      </c>
      <c r="C889" s="179" t="s">
        <v>2088</v>
      </c>
      <c r="D889" s="178" t="s">
        <v>721</v>
      </c>
      <c r="E889" s="175">
        <v>255</v>
      </c>
      <c r="F889" s="180">
        <v>82</v>
      </c>
      <c r="G889" s="180">
        <v>71</v>
      </c>
      <c r="H889" s="181">
        <v>102</v>
      </c>
      <c r="I889" s="175">
        <v>249</v>
      </c>
      <c r="J889" s="180">
        <v>86</v>
      </c>
      <c r="K889" s="180">
        <v>74</v>
      </c>
      <c r="L889" s="181">
        <v>89</v>
      </c>
      <c r="M889" s="175">
        <v>377</v>
      </c>
      <c r="N889" s="180">
        <v>205</v>
      </c>
      <c r="O889" s="180">
        <v>67</v>
      </c>
      <c r="P889" s="181">
        <v>105</v>
      </c>
    </row>
    <row r="890" spans="1:16" x14ac:dyDescent="0.3">
      <c r="A890" s="178" t="s">
        <v>512</v>
      </c>
      <c r="B890" s="179" t="s">
        <v>874</v>
      </c>
      <c r="C890" s="179" t="s">
        <v>2089</v>
      </c>
      <c r="D890" s="178" t="s">
        <v>892</v>
      </c>
      <c r="E890" s="175">
        <v>350</v>
      </c>
      <c r="F890" s="180">
        <v>122</v>
      </c>
      <c r="G890" s="180">
        <v>189</v>
      </c>
      <c r="H890" s="181">
        <v>39</v>
      </c>
      <c r="I890" s="175">
        <v>325</v>
      </c>
      <c r="J890" s="180">
        <v>124</v>
      </c>
      <c r="K890" s="180">
        <v>160</v>
      </c>
      <c r="L890" s="181">
        <v>41</v>
      </c>
      <c r="M890" s="175">
        <v>359</v>
      </c>
      <c r="N890" s="180">
        <v>151</v>
      </c>
      <c r="O890" s="180">
        <v>169</v>
      </c>
      <c r="P890" s="181">
        <v>39</v>
      </c>
    </row>
    <row r="891" spans="1:16" x14ac:dyDescent="0.3">
      <c r="A891" s="178" t="s">
        <v>873</v>
      </c>
      <c r="B891" s="179" t="s">
        <v>309</v>
      </c>
      <c r="C891" s="179" t="s">
        <v>2090</v>
      </c>
      <c r="D891" s="178" t="s">
        <v>425</v>
      </c>
      <c r="E891" s="175">
        <v>460</v>
      </c>
      <c r="F891" s="180">
        <v>77</v>
      </c>
      <c r="G891" s="180">
        <v>321</v>
      </c>
      <c r="H891" s="181">
        <v>62</v>
      </c>
      <c r="I891" s="175">
        <v>337</v>
      </c>
      <c r="J891" s="180">
        <v>77</v>
      </c>
      <c r="K891" s="180">
        <v>201</v>
      </c>
      <c r="L891" s="181">
        <v>59</v>
      </c>
      <c r="M891" s="175">
        <v>359</v>
      </c>
      <c r="N891" s="180">
        <v>78</v>
      </c>
      <c r="O891" s="180">
        <v>223</v>
      </c>
      <c r="P891" s="181">
        <v>58</v>
      </c>
    </row>
    <row r="892" spans="1:16" x14ac:dyDescent="0.3">
      <c r="A892" s="178" t="s">
        <v>938</v>
      </c>
      <c r="B892" s="179" t="s">
        <v>914</v>
      </c>
      <c r="C892" s="179" t="s">
        <v>2091</v>
      </c>
      <c r="D892" s="178" t="s">
        <v>318</v>
      </c>
      <c r="E892" s="175">
        <v>317</v>
      </c>
      <c r="F892" s="180">
        <v>148</v>
      </c>
      <c r="G892" s="180">
        <v>35</v>
      </c>
      <c r="H892" s="181">
        <v>134</v>
      </c>
      <c r="I892" s="175">
        <v>321</v>
      </c>
      <c r="J892" s="180">
        <v>148</v>
      </c>
      <c r="K892" s="180">
        <v>35</v>
      </c>
      <c r="L892" s="181">
        <v>138</v>
      </c>
      <c r="M892" s="175">
        <v>355</v>
      </c>
      <c r="N892" s="180">
        <v>182</v>
      </c>
      <c r="O892" s="180">
        <v>40</v>
      </c>
      <c r="P892" s="181">
        <v>133</v>
      </c>
    </row>
    <row r="893" spans="1:16" x14ac:dyDescent="0.3">
      <c r="A893" s="178" t="s">
        <v>1162</v>
      </c>
      <c r="B893" s="179" t="s">
        <v>874</v>
      </c>
      <c r="C893" s="179" t="s">
        <v>2092</v>
      </c>
      <c r="D893" s="178" t="s">
        <v>888</v>
      </c>
      <c r="E893" s="175">
        <v>379</v>
      </c>
      <c r="F893" s="180">
        <v>184</v>
      </c>
      <c r="G893" s="180">
        <v>62</v>
      </c>
      <c r="H893" s="181">
        <v>133</v>
      </c>
      <c r="I893" s="175">
        <v>362</v>
      </c>
      <c r="J893" s="180">
        <v>184</v>
      </c>
      <c r="K893" s="180">
        <v>47</v>
      </c>
      <c r="L893" s="181">
        <v>131</v>
      </c>
      <c r="M893" s="175">
        <v>367</v>
      </c>
      <c r="N893" s="180">
        <v>186</v>
      </c>
      <c r="O893" s="180">
        <v>43</v>
      </c>
      <c r="P893" s="181">
        <v>138</v>
      </c>
    </row>
    <row r="894" spans="1:16" x14ac:dyDescent="0.3">
      <c r="A894" s="178" t="s">
        <v>107</v>
      </c>
      <c r="B894" s="179" t="s">
        <v>569</v>
      </c>
      <c r="C894" s="179" t="s">
        <v>2093</v>
      </c>
      <c r="D894" s="178" t="s">
        <v>627</v>
      </c>
      <c r="E894" s="175">
        <v>347</v>
      </c>
      <c r="F894" s="180">
        <v>43</v>
      </c>
      <c r="G894" s="180">
        <v>264</v>
      </c>
      <c r="H894" s="181">
        <v>40</v>
      </c>
      <c r="I894" s="175">
        <v>350</v>
      </c>
      <c r="J894" s="180">
        <v>43</v>
      </c>
      <c r="K894" s="180">
        <v>268</v>
      </c>
      <c r="L894" s="181">
        <v>39</v>
      </c>
      <c r="M894" s="175">
        <v>358</v>
      </c>
      <c r="N894" s="180">
        <v>45</v>
      </c>
      <c r="O894" s="180">
        <v>272</v>
      </c>
      <c r="P894" s="181">
        <v>41</v>
      </c>
    </row>
    <row r="895" spans="1:16" x14ac:dyDescent="0.3">
      <c r="A895" s="178" t="s">
        <v>512</v>
      </c>
      <c r="B895" s="179" t="s">
        <v>1131</v>
      </c>
      <c r="C895" s="179" t="s">
        <v>2094</v>
      </c>
      <c r="D895" s="178" t="s">
        <v>1146</v>
      </c>
      <c r="E895" s="175">
        <v>296</v>
      </c>
      <c r="F895" s="180">
        <v>200</v>
      </c>
      <c r="G895" s="180">
        <v>26</v>
      </c>
      <c r="H895" s="181">
        <v>70</v>
      </c>
      <c r="I895" s="175">
        <v>293</v>
      </c>
      <c r="J895" s="180">
        <v>199</v>
      </c>
      <c r="K895" s="180">
        <v>21</v>
      </c>
      <c r="L895" s="181">
        <v>73</v>
      </c>
      <c r="M895" s="175">
        <v>356</v>
      </c>
      <c r="N895" s="180">
        <v>258</v>
      </c>
      <c r="O895" s="180">
        <v>24</v>
      </c>
      <c r="P895" s="181">
        <v>74</v>
      </c>
    </row>
    <row r="896" spans="1:16" x14ac:dyDescent="0.3">
      <c r="A896" s="178" t="s">
        <v>938</v>
      </c>
      <c r="B896" s="179" t="s">
        <v>309</v>
      </c>
      <c r="C896" s="179" t="s">
        <v>2095</v>
      </c>
      <c r="D896" s="178" t="s">
        <v>388</v>
      </c>
      <c r="E896" s="175">
        <v>382</v>
      </c>
      <c r="F896" s="180">
        <v>131</v>
      </c>
      <c r="G896" s="180">
        <v>119</v>
      </c>
      <c r="H896" s="181">
        <v>132</v>
      </c>
      <c r="I896" s="175">
        <v>338</v>
      </c>
      <c r="J896" s="180">
        <v>130</v>
      </c>
      <c r="K896" s="180">
        <v>77</v>
      </c>
      <c r="L896" s="181">
        <v>131</v>
      </c>
      <c r="M896" s="175">
        <v>333</v>
      </c>
      <c r="N896" s="180">
        <v>133</v>
      </c>
      <c r="O896" s="180">
        <v>90</v>
      </c>
      <c r="P896" s="181">
        <v>110</v>
      </c>
    </row>
    <row r="897" spans="1:16" x14ac:dyDescent="0.3">
      <c r="A897" s="178" t="s">
        <v>747</v>
      </c>
      <c r="B897" s="179" t="s">
        <v>261</v>
      </c>
      <c r="C897" s="179" t="s">
        <v>2096</v>
      </c>
      <c r="D897" s="178" t="s">
        <v>290</v>
      </c>
      <c r="E897" s="175">
        <v>368</v>
      </c>
      <c r="F897" s="180">
        <v>117</v>
      </c>
      <c r="G897" s="180">
        <v>46</v>
      </c>
      <c r="H897" s="181">
        <v>205</v>
      </c>
      <c r="I897" s="175">
        <v>355</v>
      </c>
      <c r="J897" s="180">
        <v>114</v>
      </c>
      <c r="K897" s="180">
        <v>36</v>
      </c>
      <c r="L897" s="181">
        <v>205</v>
      </c>
      <c r="M897" s="175">
        <v>370</v>
      </c>
      <c r="N897" s="180">
        <v>113</v>
      </c>
      <c r="O897" s="180">
        <v>35</v>
      </c>
      <c r="P897" s="181">
        <v>222</v>
      </c>
    </row>
    <row r="898" spans="1:16" x14ac:dyDescent="0.3">
      <c r="A898" s="178" t="s">
        <v>308</v>
      </c>
      <c r="B898" s="179" t="s">
        <v>793</v>
      </c>
      <c r="C898" s="179" t="s">
        <v>2097</v>
      </c>
      <c r="D898" s="178" t="s">
        <v>805</v>
      </c>
      <c r="E898" s="175">
        <v>365</v>
      </c>
      <c r="F898" s="180">
        <v>199</v>
      </c>
      <c r="G898" s="180">
        <v>134</v>
      </c>
      <c r="H898" s="181">
        <v>32</v>
      </c>
      <c r="I898" s="175">
        <v>360</v>
      </c>
      <c r="J898" s="180">
        <v>195</v>
      </c>
      <c r="K898" s="180">
        <v>131</v>
      </c>
      <c r="L898" s="181">
        <v>34</v>
      </c>
      <c r="M898" s="175">
        <v>357</v>
      </c>
      <c r="N898" s="180">
        <v>192</v>
      </c>
      <c r="O898" s="180">
        <v>127</v>
      </c>
      <c r="P898" s="181">
        <v>38</v>
      </c>
    </row>
    <row r="899" spans="1:16" x14ac:dyDescent="0.3">
      <c r="A899" s="178" t="s">
        <v>680</v>
      </c>
      <c r="B899" s="179" t="s">
        <v>181</v>
      </c>
      <c r="C899" s="179" t="s">
        <v>2098</v>
      </c>
      <c r="D899" s="178" t="s">
        <v>846</v>
      </c>
      <c r="E899" s="175">
        <v>346</v>
      </c>
      <c r="F899" s="180">
        <v>167</v>
      </c>
      <c r="G899" s="180">
        <v>26</v>
      </c>
      <c r="H899" s="181">
        <v>153</v>
      </c>
      <c r="I899" s="175">
        <v>356</v>
      </c>
      <c r="J899" s="180">
        <v>164</v>
      </c>
      <c r="K899" s="180">
        <v>23</v>
      </c>
      <c r="L899" s="181">
        <v>169</v>
      </c>
      <c r="M899" s="175">
        <v>360</v>
      </c>
      <c r="N899" s="180">
        <v>163</v>
      </c>
      <c r="O899" s="180">
        <v>19</v>
      </c>
      <c r="P899" s="181">
        <v>178</v>
      </c>
    </row>
    <row r="900" spans="1:16" x14ac:dyDescent="0.3">
      <c r="A900" s="178" t="s">
        <v>938</v>
      </c>
      <c r="B900" s="179" t="s">
        <v>874</v>
      </c>
      <c r="C900" s="179" t="s">
        <v>2099</v>
      </c>
      <c r="D900" s="178" t="s">
        <v>895</v>
      </c>
      <c r="E900" s="175">
        <v>341</v>
      </c>
      <c r="F900" s="180">
        <v>189</v>
      </c>
      <c r="G900" s="180">
        <v>71</v>
      </c>
      <c r="H900" s="181">
        <v>81</v>
      </c>
      <c r="I900" s="175">
        <v>332</v>
      </c>
      <c r="J900" s="180">
        <v>188</v>
      </c>
      <c r="K900" s="180">
        <v>71</v>
      </c>
      <c r="L900" s="181">
        <v>73</v>
      </c>
      <c r="M900" s="175">
        <v>353</v>
      </c>
      <c r="N900" s="180">
        <v>189</v>
      </c>
      <c r="O900" s="180">
        <v>89</v>
      </c>
      <c r="P900" s="181">
        <v>75</v>
      </c>
    </row>
    <row r="901" spans="1:16" x14ac:dyDescent="0.3">
      <c r="A901" s="178" t="s">
        <v>568</v>
      </c>
      <c r="B901" s="179" t="s">
        <v>458</v>
      </c>
      <c r="C901" s="179" t="s">
        <v>2100</v>
      </c>
      <c r="D901" s="178" t="s">
        <v>463</v>
      </c>
      <c r="E901" s="175">
        <v>298</v>
      </c>
      <c r="F901" s="180">
        <v>103</v>
      </c>
      <c r="G901" s="180">
        <v>170</v>
      </c>
      <c r="H901" s="181">
        <v>25</v>
      </c>
      <c r="I901" s="175">
        <v>336</v>
      </c>
      <c r="J901" s="180">
        <v>139</v>
      </c>
      <c r="K901" s="180">
        <v>168</v>
      </c>
      <c r="L901" s="181">
        <v>29</v>
      </c>
      <c r="M901" s="175">
        <v>351</v>
      </c>
      <c r="N901" s="180">
        <v>144</v>
      </c>
      <c r="O901" s="180">
        <v>178</v>
      </c>
      <c r="P901" s="181">
        <v>29</v>
      </c>
    </row>
    <row r="902" spans="1:16" x14ac:dyDescent="0.3">
      <c r="A902" s="178" t="s">
        <v>711</v>
      </c>
      <c r="B902" s="179" t="s">
        <v>1039</v>
      </c>
      <c r="C902" s="179" t="s">
        <v>2101</v>
      </c>
      <c r="D902" s="178" t="s">
        <v>1076</v>
      </c>
      <c r="E902" s="175">
        <v>344</v>
      </c>
      <c r="F902" s="180">
        <v>155</v>
      </c>
      <c r="G902" s="180">
        <v>50</v>
      </c>
      <c r="H902" s="181">
        <v>139</v>
      </c>
      <c r="I902" s="175">
        <v>356</v>
      </c>
      <c r="J902" s="180">
        <v>157</v>
      </c>
      <c r="K902" s="180">
        <v>47</v>
      </c>
      <c r="L902" s="181">
        <v>152</v>
      </c>
      <c r="M902" s="175">
        <v>344</v>
      </c>
      <c r="N902" s="180">
        <v>153</v>
      </c>
      <c r="O902" s="180">
        <v>46</v>
      </c>
      <c r="P902" s="181">
        <v>145</v>
      </c>
    </row>
    <row r="903" spans="1:16" x14ac:dyDescent="0.3">
      <c r="A903" s="178" t="s">
        <v>1085</v>
      </c>
      <c r="B903" s="179" t="s">
        <v>181</v>
      </c>
      <c r="C903" s="179" t="s">
        <v>2102</v>
      </c>
      <c r="D903" s="178" t="s">
        <v>831</v>
      </c>
      <c r="E903" s="175">
        <v>221</v>
      </c>
      <c r="F903" s="180">
        <v>85</v>
      </c>
      <c r="G903" s="180">
        <v>61</v>
      </c>
      <c r="H903" s="181">
        <v>75</v>
      </c>
      <c r="I903" s="175">
        <v>321</v>
      </c>
      <c r="J903" s="180">
        <v>160</v>
      </c>
      <c r="K903" s="180">
        <v>80</v>
      </c>
      <c r="L903" s="181">
        <v>81</v>
      </c>
      <c r="M903" s="175">
        <v>351</v>
      </c>
      <c r="N903" s="180">
        <v>161</v>
      </c>
      <c r="O903" s="180">
        <v>109</v>
      </c>
      <c r="P903" s="181">
        <v>81</v>
      </c>
    </row>
    <row r="904" spans="1:16" x14ac:dyDescent="0.3">
      <c r="A904" s="178" t="s">
        <v>938</v>
      </c>
      <c r="B904" s="179" t="s">
        <v>939</v>
      </c>
      <c r="C904" s="179" t="s">
        <v>2103</v>
      </c>
      <c r="D904" s="178" t="s">
        <v>971</v>
      </c>
      <c r="E904" s="175">
        <v>314</v>
      </c>
      <c r="F904" s="180">
        <v>156</v>
      </c>
      <c r="G904" s="180">
        <v>59</v>
      </c>
      <c r="H904" s="181">
        <v>99</v>
      </c>
      <c r="I904" s="175">
        <v>310</v>
      </c>
      <c r="J904" s="180">
        <v>158</v>
      </c>
      <c r="K904" s="180">
        <v>55</v>
      </c>
      <c r="L904" s="181">
        <v>97</v>
      </c>
      <c r="M904" s="175">
        <v>354</v>
      </c>
      <c r="N904" s="180">
        <v>198</v>
      </c>
      <c r="O904" s="180">
        <v>55</v>
      </c>
      <c r="P904" s="181">
        <v>101</v>
      </c>
    </row>
    <row r="905" spans="1:16" x14ac:dyDescent="0.3">
      <c r="A905" s="178" t="s">
        <v>819</v>
      </c>
      <c r="B905" s="179" t="s">
        <v>569</v>
      </c>
      <c r="C905" s="179" t="s">
        <v>2104</v>
      </c>
      <c r="D905" s="178" t="s">
        <v>661</v>
      </c>
      <c r="E905" s="175">
        <v>313</v>
      </c>
      <c r="F905" s="180">
        <v>90</v>
      </c>
      <c r="G905" s="180">
        <v>133</v>
      </c>
      <c r="H905" s="181">
        <v>90</v>
      </c>
      <c r="I905" s="175">
        <v>345</v>
      </c>
      <c r="J905" s="180">
        <v>89</v>
      </c>
      <c r="K905" s="180">
        <v>166</v>
      </c>
      <c r="L905" s="181">
        <v>90</v>
      </c>
      <c r="M905" s="175">
        <v>353</v>
      </c>
      <c r="N905" s="180">
        <v>91</v>
      </c>
      <c r="O905" s="180">
        <v>169</v>
      </c>
      <c r="P905" s="181">
        <v>93</v>
      </c>
    </row>
    <row r="906" spans="1:16" x14ac:dyDescent="0.3">
      <c r="A906" s="178" t="s">
        <v>260</v>
      </c>
      <c r="B906" s="179" t="s">
        <v>181</v>
      </c>
      <c r="C906" s="179" t="s">
        <v>2105</v>
      </c>
      <c r="D906" s="179" t="s">
        <v>624</v>
      </c>
      <c r="E906" s="175">
        <v>341</v>
      </c>
      <c r="F906" s="180">
        <v>115</v>
      </c>
      <c r="G906" s="180">
        <v>77</v>
      </c>
      <c r="H906" s="181">
        <v>149</v>
      </c>
      <c r="I906" s="175">
        <v>333</v>
      </c>
      <c r="J906" s="180">
        <v>115</v>
      </c>
      <c r="K906" s="180">
        <v>68</v>
      </c>
      <c r="L906" s="181">
        <v>150</v>
      </c>
      <c r="M906" s="175">
        <v>343</v>
      </c>
      <c r="N906" s="180">
        <v>116</v>
      </c>
      <c r="O906" s="180">
        <v>75</v>
      </c>
      <c r="P906" s="181">
        <v>152</v>
      </c>
    </row>
    <row r="907" spans="1:16" x14ac:dyDescent="0.3">
      <c r="A907" s="178" t="s">
        <v>107</v>
      </c>
      <c r="B907" s="179" t="s">
        <v>939</v>
      </c>
      <c r="C907" s="179" t="s">
        <v>2106</v>
      </c>
      <c r="D907" s="178" t="s">
        <v>1001</v>
      </c>
      <c r="E907" s="175">
        <v>364</v>
      </c>
      <c r="F907" s="180">
        <v>106</v>
      </c>
      <c r="G907" s="180">
        <v>135</v>
      </c>
      <c r="H907" s="181">
        <v>123</v>
      </c>
      <c r="I907" s="175">
        <v>350</v>
      </c>
      <c r="J907" s="180">
        <v>104</v>
      </c>
      <c r="K907" s="180">
        <v>134</v>
      </c>
      <c r="L907" s="181">
        <v>112</v>
      </c>
      <c r="M907" s="175">
        <v>338</v>
      </c>
      <c r="N907" s="180">
        <v>109</v>
      </c>
      <c r="O907" s="180">
        <v>120</v>
      </c>
      <c r="P907" s="181">
        <v>109</v>
      </c>
    </row>
    <row r="908" spans="1:16" x14ac:dyDescent="0.3">
      <c r="A908" s="178" t="s">
        <v>938</v>
      </c>
      <c r="B908" s="179" t="s">
        <v>681</v>
      </c>
      <c r="C908" s="179" t="s">
        <v>2107</v>
      </c>
      <c r="D908" s="178" t="s">
        <v>709</v>
      </c>
      <c r="E908" s="175">
        <v>350</v>
      </c>
      <c r="F908" s="180">
        <v>102</v>
      </c>
      <c r="G908" s="180">
        <v>94</v>
      </c>
      <c r="H908" s="181">
        <v>154</v>
      </c>
      <c r="I908" s="175">
        <v>321</v>
      </c>
      <c r="J908" s="180">
        <v>110</v>
      </c>
      <c r="K908" s="180">
        <v>70</v>
      </c>
      <c r="L908" s="181">
        <v>141</v>
      </c>
      <c r="M908" s="175">
        <v>360</v>
      </c>
      <c r="N908" s="180">
        <v>110</v>
      </c>
      <c r="O908" s="180">
        <v>88</v>
      </c>
      <c r="P908" s="181">
        <v>162</v>
      </c>
    </row>
    <row r="909" spans="1:16" x14ac:dyDescent="0.3">
      <c r="A909" s="178" t="s">
        <v>819</v>
      </c>
      <c r="B909" s="179" t="s">
        <v>1039</v>
      </c>
      <c r="C909" s="179" t="s">
        <v>2108</v>
      </c>
      <c r="D909" s="178" t="s">
        <v>1054</v>
      </c>
      <c r="E909" s="175">
        <v>347</v>
      </c>
      <c r="F909" s="180">
        <v>169</v>
      </c>
      <c r="G909" s="180">
        <v>44</v>
      </c>
      <c r="H909" s="181">
        <v>134</v>
      </c>
      <c r="I909" s="175">
        <v>342</v>
      </c>
      <c r="J909" s="180">
        <v>163</v>
      </c>
      <c r="K909" s="180">
        <v>41</v>
      </c>
      <c r="L909" s="181">
        <v>138</v>
      </c>
      <c r="M909" s="175">
        <v>339</v>
      </c>
      <c r="N909" s="180">
        <v>161</v>
      </c>
      <c r="O909" s="180">
        <v>40</v>
      </c>
      <c r="P909" s="181">
        <v>138</v>
      </c>
    </row>
    <row r="910" spans="1:16" x14ac:dyDescent="0.3">
      <c r="A910" s="178" t="s">
        <v>819</v>
      </c>
      <c r="B910" s="179" t="s">
        <v>939</v>
      </c>
      <c r="C910" s="179" t="s">
        <v>2109</v>
      </c>
      <c r="D910" s="178" t="s">
        <v>982</v>
      </c>
      <c r="E910" s="175">
        <v>343</v>
      </c>
      <c r="F910" s="180">
        <v>179</v>
      </c>
      <c r="G910" s="180">
        <v>41</v>
      </c>
      <c r="H910" s="181">
        <v>123</v>
      </c>
      <c r="I910" s="175">
        <v>340</v>
      </c>
      <c r="J910" s="180">
        <v>171</v>
      </c>
      <c r="K910" s="180">
        <v>38</v>
      </c>
      <c r="L910" s="181">
        <v>131</v>
      </c>
      <c r="M910" s="175">
        <v>340</v>
      </c>
      <c r="N910" s="180">
        <v>174</v>
      </c>
      <c r="O910" s="180">
        <v>33</v>
      </c>
      <c r="P910" s="181">
        <v>133</v>
      </c>
    </row>
    <row r="911" spans="1:16" x14ac:dyDescent="0.3">
      <c r="A911" s="178" t="s">
        <v>680</v>
      </c>
      <c r="B911" s="179" t="s">
        <v>309</v>
      </c>
      <c r="C911" s="179" t="s">
        <v>2110</v>
      </c>
      <c r="D911" s="178" t="s">
        <v>327</v>
      </c>
      <c r="E911" s="175">
        <v>365</v>
      </c>
      <c r="F911" s="180">
        <v>160</v>
      </c>
      <c r="G911" s="180">
        <v>67</v>
      </c>
      <c r="H911" s="181">
        <v>138</v>
      </c>
      <c r="I911" s="175">
        <v>332</v>
      </c>
      <c r="J911" s="180">
        <v>157</v>
      </c>
      <c r="K911" s="180">
        <v>45</v>
      </c>
      <c r="L911" s="181">
        <v>130</v>
      </c>
      <c r="M911" s="175">
        <v>344</v>
      </c>
      <c r="N911" s="180">
        <v>158</v>
      </c>
      <c r="O911" s="180">
        <v>49</v>
      </c>
      <c r="P911" s="181">
        <v>137</v>
      </c>
    </row>
    <row r="912" spans="1:16" x14ac:dyDescent="0.3">
      <c r="A912" s="178" t="s">
        <v>308</v>
      </c>
      <c r="B912" s="179" t="s">
        <v>181</v>
      </c>
      <c r="C912" s="179" t="s">
        <v>2111</v>
      </c>
      <c r="D912" s="178" t="s">
        <v>822</v>
      </c>
      <c r="E912" s="175">
        <v>323</v>
      </c>
      <c r="F912" s="180">
        <v>150</v>
      </c>
      <c r="G912" s="180">
        <v>82</v>
      </c>
      <c r="H912" s="181">
        <v>91</v>
      </c>
      <c r="I912" s="175">
        <v>324</v>
      </c>
      <c r="J912" s="180">
        <v>151</v>
      </c>
      <c r="K912" s="180">
        <v>82</v>
      </c>
      <c r="L912" s="181">
        <v>91</v>
      </c>
      <c r="M912" s="175">
        <v>335</v>
      </c>
      <c r="N912" s="180">
        <v>151</v>
      </c>
      <c r="O912" s="180">
        <v>94</v>
      </c>
      <c r="P912" s="181">
        <v>90</v>
      </c>
    </row>
    <row r="913" spans="1:16" x14ac:dyDescent="0.3">
      <c r="A913" s="178" t="s">
        <v>308</v>
      </c>
      <c r="B913" s="179" t="s">
        <v>1039</v>
      </c>
      <c r="C913" s="179" t="s">
        <v>2112</v>
      </c>
      <c r="D913" s="178" t="s">
        <v>1084</v>
      </c>
      <c r="E913" s="175">
        <v>289</v>
      </c>
      <c r="F913" s="180">
        <v>162</v>
      </c>
      <c r="G913" s="180">
        <v>43</v>
      </c>
      <c r="H913" s="181">
        <v>84</v>
      </c>
      <c r="I913" s="175">
        <v>288</v>
      </c>
      <c r="J913" s="180">
        <v>165</v>
      </c>
      <c r="K913" s="180">
        <v>42</v>
      </c>
      <c r="L913" s="181">
        <v>81</v>
      </c>
      <c r="M913" s="175">
        <v>339</v>
      </c>
      <c r="N913" s="180">
        <v>214</v>
      </c>
      <c r="O913" s="180">
        <v>41</v>
      </c>
      <c r="P913" s="181">
        <v>84</v>
      </c>
    </row>
    <row r="914" spans="1:16" x14ac:dyDescent="0.3">
      <c r="A914" s="178" t="s">
        <v>234</v>
      </c>
      <c r="B914" s="179" t="s">
        <v>1039</v>
      </c>
      <c r="C914" s="179" t="s">
        <v>2113</v>
      </c>
      <c r="D914" s="178" t="s">
        <v>1081</v>
      </c>
      <c r="E914" s="175">
        <v>294</v>
      </c>
      <c r="F914" s="180">
        <v>158</v>
      </c>
      <c r="G914" s="180">
        <v>84</v>
      </c>
      <c r="H914" s="181">
        <v>52</v>
      </c>
      <c r="I914" s="175">
        <v>293</v>
      </c>
      <c r="J914" s="180">
        <v>157</v>
      </c>
      <c r="K914" s="180">
        <v>83</v>
      </c>
      <c r="L914" s="181">
        <v>53</v>
      </c>
      <c r="M914" s="175">
        <v>334</v>
      </c>
      <c r="N914" s="180">
        <v>204</v>
      </c>
      <c r="O914" s="180">
        <v>78</v>
      </c>
      <c r="P914" s="181">
        <v>52</v>
      </c>
    </row>
    <row r="915" spans="1:16" x14ac:dyDescent="0.3">
      <c r="A915" s="178" t="s">
        <v>1038</v>
      </c>
      <c r="B915" s="179" t="s">
        <v>309</v>
      </c>
      <c r="C915" s="179" t="s">
        <v>2114</v>
      </c>
      <c r="D915" s="179" t="s">
        <v>334</v>
      </c>
      <c r="E915" s="175">
        <v>327</v>
      </c>
      <c r="F915" s="180">
        <v>164</v>
      </c>
      <c r="G915" s="180">
        <v>83</v>
      </c>
      <c r="H915" s="181">
        <v>80</v>
      </c>
      <c r="I915" s="175">
        <v>317</v>
      </c>
      <c r="J915" s="180">
        <v>164</v>
      </c>
      <c r="K915" s="180">
        <v>71</v>
      </c>
      <c r="L915" s="181">
        <v>82</v>
      </c>
      <c r="M915" s="175">
        <v>335</v>
      </c>
      <c r="N915" s="180">
        <v>184</v>
      </c>
      <c r="O915" s="180">
        <v>68</v>
      </c>
      <c r="P915" s="181">
        <v>83</v>
      </c>
    </row>
    <row r="916" spans="1:16" x14ac:dyDescent="0.3">
      <c r="A916" s="178" t="s">
        <v>107</v>
      </c>
      <c r="B916" s="179" t="s">
        <v>1086</v>
      </c>
      <c r="C916" s="179" t="s">
        <v>2115</v>
      </c>
      <c r="D916" s="178" t="s">
        <v>123</v>
      </c>
      <c r="E916" s="175">
        <v>305</v>
      </c>
      <c r="F916" s="180">
        <v>112</v>
      </c>
      <c r="G916" s="180">
        <v>15</v>
      </c>
      <c r="H916" s="181">
        <v>178</v>
      </c>
      <c r="I916" s="175">
        <v>339</v>
      </c>
      <c r="J916" s="180">
        <v>111</v>
      </c>
      <c r="K916" s="180">
        <v>54</v>
      </c>
      <c r="L916" s="181">
        <v>174</v>
      </c>
      <c r="M916" s="175">
        <v>331</v>
      </c>
      <c r="N916" s="180">
        <v>109</v>
      </c>
      <c r="O916" s="180">
        <v>49</v>
      </c>
      <c r="P916" s="181">
        <v>173</v>
      </c>
    </row>
    <row r="917" spans="1:16" x14ac:dyDescent="0.3">
      <c r="A917" s="178" t="s">
        <v>1085</v>
      </c>
      <c r="B917" s="179" t="s">
        <v>181</v>
      </c>
      <c r="C917" s="179" t="s">
        <v>2116</v>
      </c>
      <c r="D917" s="178" t="s">
        <v>821</v>
      </c>
      <c r="E917" s="175">
        <v>324</v>
      </c>
      <c r="F917" s="180">
        <v>153</v>
      </c>
      <c r="G917" s="180">
        <v>63</v>
      </c>
      <c r="H917" s="181">
        <v>108</v>
      </c>
      <c r="I917" s="175">
        <v>327</v>
      </c>
      <c r="J917" s="180">
        <v>154</v>
      </c>
      <c r="K917" s="180">
        <v>66</v>
      </c>
      <c r="L917" s="181">
        <v>107</v>
      </c>
      <c r="M917" s="175">
        <v>337</v>
      </c>
      <c r="N917" s="180">
        <v>158</v>
      </c>
      <c r="O917" s="180">
        <v>67</v>
      </c>
      <c r="P917" s="181">
        <v>112</v>
      </c>
    </row>
    <row r="918" spans="1:16" x14ac:dyDescent="0.3">
      <c r="A918" s="178" t="s">
        <v>792</v>
      </c>
      <c r="B918" s="179" t="s">
        <v>458</v>
      </c>
      <c r="C918" s="179" t="s">
        <v>2117</v>
      </c>
      <c r="D918" s="178" t="s">
        <v>468</v>
      </c>
      <c r="E918" s="175">
        <v>339</v>
      </c>
      <c r="F918" s="180">
        <v>140</v>
      </c>
      <c r="G918" s="180">
        <v>132</v>
      </c>
      <c r="H918" s="181">
        <v>67</v>
      </c>
      <c r="I918" s="175">
        <v>337</v>
      </c>
      <c r="J918" s="180">
        <v>140</v>
      </c>
      <c r="K918" s="180">
        <v>130</v>
      </c>
      <c r="L918" s="181">
        <v>67</v>
      </c>
      <c r="M918" s="175">
        <v>328</v>
      </c>
      <c r="N918" s="180">
        <v>125</v>
      </c>
      <c r="O918" s="180">
        <v>138</v>
      </c>
      <c r="P918" s="181">
        <v>65</v>
      </c>
    </row>
    <row r="919" spans="1:16" x14ac:dyDescent="0.3">
      <c r="A919" s="178" t="s">
        <v>762</v>
      </c>
      <c r="B919" s="179" t="s">
        <v>309</v>
      </c>
      <c r="C919" s="179" t="s">
        <v>2118</v>
      </c>
      <c r="D919" s="178" t="s">
        <v>366</v>
      </c>
      <c r="E919" s="175">
        <v>391</v>
      </c>
      <c r="F919" s="180">
        <v>226</v>
      </c>
      <c r="G919" s="180">
        <v>95</v>
      </c>
      <c r="H919" s="181">
        <v>70</v>
      </c>
      <c r="I919" s="175">
        <v>378</v>
      </c>
      <c r="J919" s="180">
        <v>224</v>
      </c>
      <c r="K919" s="180">
        <v>91</v>
      </c>
      <c r="L919" s="181">
        <v>63</v>
      </c>
      <c r="M919" s="175">
        <v>308</v>
      </c>
      <c r="N919" s="180">
        <v>194</v>
      </c>
      <c r="O919" s="180">
        <v>72</v>
      </c>
      <c r="P919" s="181">
        <v>42</v>
      </c>
    </row>
    <row r="920" spans="1:16" x14ac:dyDescent="0.3">
      <c r="A920" s="178" t="s">
        <v>747</v>
      </c>
      <c r="B920" s="179" t="s">
        <v>181</v>
      </c>
      <c r="C920" s="179" t="s">
        <v>2119</v>
      </c>
      <c r="D920" s="178" t="s">
        <v>642</v>
      </c>
      <c r="E920" s="175">
        <v>306</v>
      </c>
      <c r="F920" s="180">
        <v>153</v>
      </c>
      <c r="G920" s="180">
        <v>51</v>
      </c>
      <c r="H920" s="181">
        <v>102</v>
      </c>
      <c r="I920" s="175">
        <v>310</v>
      </c>
      <c r="J920" s="180">
        <v>152</v>
      </c>
      <c r="K920" s="180">
        <v>42</v>
      </c>
      <c r="L920" s="181">
        <v>116</v>
      </c>
      <c r="M920" s="175">
        <v>325</v>
      </c>
      <c r="N920" s="180">
        <v>156</v>
      </c>
      <c r="O920" s="180">
        <v>55</v>
      </c>
      <c r="P920" s="181">
        <v>114</v>
      </c>
    </row>
    <row r="921" spans="1:16" x14ac:dyDescent="0.3">
      <c r="A921" s="178" t="s">
        <v>1130</v>
      </c>
      <c r="B921" s="179" t="s">
        <v>874</v>
      </c>
      <c r="C921" s="179" t="s">
        <v>2120</v>
      </c>
      <c r="D921" s="178" t="s">
        <v>890</v>
      </c>
      <c r="E921" s="175">
        <v>351</v>
      </c>
      <c r="F921" s="180">
        <v>194</v>
      </c>
      <c r="G921" s="180">
        <v>35</v>
      </c>
      <c r="H921" s="181">
        <v>122</v>
      </c>
      <c r="I921" s="175">
        <v>325</v>
      </c>
      <c r="J921" s="180">
        <v>189</v>
      </c>
      <c r="K921" s="180">
        <v>17</v>
      </c>
      <c r="L921" s="181">
        <v>119</v>
      </c>
      <c r="M921" s="175">
        <v>331</v>
      </c>
      <c r="N921" s="180">
        <v>192</v>
      </c>
      <c r="O921" s="180">
        <v>16</v>
      </c>
      <c r="P921" s="181">
        <v>123</v>
      </c>
    </row>
    <row r="922" spans="1:16" x14ac:dyDescent="0.3">
      <c r="A922" s="178" t="s">
        <v>1130</v>
      </c>
      <c r="B922" s="179" t="s">
        <v>763</v>
      </c>
      <c r="C922" s="179" t="s">
        <v>2121</v>
      </c>
      <c r="D922" s="178" t="s">
        <v>772</v>
      </c>
      <c r="E922" s="175">
        <v>342</v>
      </c>
      <c r="F922" s="180">
        <v>113</v>
      </c>
      <c r="G922" s="180">
        <v>162</v>
      </c>
      <c r="H922" s="181">
        <v>67</v>
      </c>
      <c r="I922" s="175">
        <v>379</v>
      </c>
      <c r="J922" s="180">
        <v>113</v>
      </c>
      <c r="K922" s="180">
        <v>202</v>
      </c>
      <c r="L922" s="181">
        <v>64</v>
      </c>
      <c r="M922" s="175">
        <v>334</v>
      </c>
      <c r="N922" s="180">
        <v>101</v>
      </c>
      <c r="O922" s="180">
        <v>162</v>
      </c>
      <c r="P922" s="181">
        <v>71</v>
      </c>
    </row>
    <row r="923" spans="1:16" x14ac:dyDescent="0.3">
      <c r="A923" s="178" t="s">
        <v>1085</v>
      </c>
      <c r="B923" s="179" t="s">
        <v>914</v>
      </c>
      <c r="C923" s="179" t="s">
        <v>2122</v>
      </c>
      <c r="D923" s="178" t="s">
        <v>272</v>
      </c>
      <c r="E923" s="175">
        <v>339</v>
      </c>
      <c r="F923" s="180">
        <v>228</v>
      </c>
      <c r="G923" s="180">
        <v>62</v>
      </c>
      <c r="H923" s="181">
        <v>49</v>
      </c>
      <c r="I923" s="175">
        <v>335</v>
      </c>
      <c r="J923" s="180">
        <v>226</v>
      </c>
      <c r="K923" s="180">
        <v>59</v>
      </c>
      <c r="L923" s="181">
        <v>50</v>
      </c>
      <c r="M923" s="175">
        <v>335</v>
      </c>
      <c r="N923" s="180">
        <v>224</v>
      </c>
      <c r="O923" s="180">
        <v>52</v>
      </c>
      <c r="P923" s="181">
        <v>59</v>
      </c>
    </row>
    <row r="924" spans="1:16" x14ac:dyDescent="0.3">
      <c r="A924" s="178" t="s">
        <v>260</v>
      </c>
      <c r="B924" s="179" t="s">
        <v>181</v>
      </c>
      <c r="C924" s="179" t="s">
        <v>2123</v>
      </c>
      <c r="D924" s="178" t="s">
        <v>835</v>
      </c>
      <c r="E924" s="175">
        <v>329</v>
      </c>
      <c r="F924" s="180">
        <v>131</v>
      </c>
      <c r="G924" s="180">
        <v>108</v>
      </c>
      <c r="H924" s="181">
        <v>90</v>
      </c>
      <c r="I924" s="175">
        <v>315</v>
      </c>
      <c r="J924" s="180">
        <v>135</v>
      </c>
      <c r="K924" s="180">
        <v>92</v>
      </c>
      <c r="L924" s="181">
        <v>88</v>
      </c>
      <c r="M924" s="175">
        <v>327</v>
      </c>
      <c r="N924" s="180">
        <v>141</v>
      </c>
      <c r="O924" s="180">
        <v>97</v>
      </c>
      <c r="P924" s="181">
        <v>89</v>
      </c>
    </row>
    <row r="925" spans="1:16" x14ac:dyDescent="0.3">
      <c r="A925" s="178" t="s">
        <v>819</v>
      </c>
      <c r="B925" s="179" t="s">
        <v>309</v>
      </c>
      <c r="C925" s="179" t="s">
        <v>2124</v>
      </c>
      <c r="D925" s="178" t="s">
        <v>363</v>
      </c>
      <c r="E925" s="175">
        <v>304</v>
      </c>
      <c r="F925" s="180">
        <v>124</v>
      </c>
      <c r="G925" s="180">
        <v>65</v>
      </c>
      <c r="H925" s="181">
        <v>115</v>
      </c>
      <c r="I925" s="175">
        <v>299</v>
      </c>
      <c r="J925" s="180">
        <v>127</v>
      </c>
      <c r="K925" s="180">
        <v>48</v>
      </c>
      <c r="L925" s="181">
        <v>124</v>
      </c>
      <c r="M925" s="175">
        <v>317</v>
      </c>
      <c r="N925" s="180">
        <v>150</v>
      </c>
      <c r="O925" s="180">
        <v>50</v>
      </c>
      <c r="P925" s="181">
        <v>117</v>
      </c>
    </row>
    <row r="926" spans="1:16" x14ac:dyDescent="0.3">
      <c r="A926" s="178" t="s">
        <v>107</v>
      </c>
      <c r="B926" s="179" t="s">
        <v>272</v>
      </c>
      <c r="C926" s="179" t="s">
        <v>2125</v>
      </c>
      <c r="D926" s="178" t="s">
        <v>198</v>
      </c>
      <c r="E926" s="175">
        <v>340</v>
      </c>
      <c r="F926" s="180">
        <v>123</v>
      </c>
      <c r="G926" s="180">
        <v>54</v>
      </c>
      <c r="H926" s="181">
        <v>163</v>
      </c>
      <c r="I926" s="175">
        <v>340</v>
      </c>
      <c r="J926" s="180">
        <v>128</v>
      </c>
      <c r="K926" s="180">
        <v>52</v>
      </c>
      <c r="L926" s="181">
        <v>160</v>
      </c>
      <c r="M926" s="175">
        <v>331</v>
      </c>
      <c r="N926" s="180">
        <v>129</v>
      </c>
      <c r="O926" s="180">
        <v>35</v>
      </c>
      <c r="P926" s="181">
        <v>167</v>
      </c>
    </row>
    <row r="927" spans="1:16" x14ac:dyDescent="0.3">
      <c r="A927" s="178" t="s">
        <v>819</v>
      </c>
      <c r="B927" s="179" t="s">
        <v>458</v>
      </c>
      <c r="C927" s="179" t="s">
        <v>2126</v>
      </c>
      <c r="D927" s="178" t="s">
        <v>467</v>
      </c>
      <c r="E927" s="175">
        <v>332</v>
      </c>
      <c r="F927" s="180">
        <v>124</v>
      </c>
      <c r="G927" s="180">
        <v>66</v>
      </c>
      <c r="H927" s="181">
        <v>142</v>
      </c>
      <c r="I927" s="175">
        <v>339</v>
      </c>
      <c r="J927" s="180">
        <v>127</v>
      </c>
      <c r="K927" s="180">
        <v>72</v>
      </c>
      <c r="L927" s="181">
        <v>140</v>
      </c>
      <c r="M927" s="175">
        <v>325</v>
      </c>
      <c r="N927" s="180">
        <v>127</v>
      </c>
      <c r="O927" s="180">
        <v>57</v>
      </c>
      <c r="P927" s="181">
        <v>141</v>
      </c>
    </row>
    <row r="928" spans="1:16" x14ac:dyDescent="0.3">
      <c r="A928" s="178" t="s">
        <v>873</v>
      </c>
      <c r="B928" s="179" t="s">
        <v>939</v>
      </c>
      <c r="C928" s="179" t="s">
        <v>2127</v>
      </c>
      <c r="D928" s="178" t="s">
        <v>976</v>
      </c>
      <c r="E928" s="175">
        <v>323</v>
      </c>
      <c r="F928" s="180">
        <v>211</v>
      </c>
      <c r="G928" s="180">
        <v>65</v>
      </c>
      <c r="H928" s="181">
        <v>47</v>
      </c>
      <c r="I928" s="175">
        <v>331</v>
      </c>
      <c r="J928" s="180">
        <v>212</v>
      </c>
      <c r="K928" s="180">
        <v>63</v>
      </c>
      <c r="L928" s="181">
        <v>56</v>
      </c>
      <c r="M928" s="175">
        <v>330</v>
      </c>
      <c r="N928" s="180">
        <v>212</v>
      </c>
      <c r="O928" s="180">
        <v>56</v>
      </c>
      <c r="P928" s="181">
        <v>62</v>
      </c>
    </row>
    <row r="929" spans="1:16" x14ac:dyDescent="0.3">
      <c r="A929" s="178" t="s">
        <v>429</v>
      </c>
      <c r="B929" s="179" t="s">
        <v>475</v>
      </c>
      <c r="C929" s="179" t="s">
        <v>2128</v>
      </c>
      <c r="D929" s="178" t="s">
        <v>501</v>
      </c>
      <c r="E929" s="175">
        <v>336</v>
      </c>
      <c r="F929" s="180">
        <v>165</v>
      </c>
      <c r="G929" s="180">
        <v>46</v>
      </c>
      <c r="H929" s="181">
        <v>125</v>
      </c>
      <c r="I929" s="175">
        <v>326</v>
      </c>
      <c r="J929" s="180">
        <v>164</v>
      </c>
      <c r="K929" s="180">
        <v>38</v>
      </c>
      <c r="L929" s="181">
        <v>124</v>
      </c>
      <c r="M929" s="175">
        <v>322</v>
      </c>
      <c r="N929" s="180">
        <v>161</v>
      </c>
      <c r="O929" s="180">
        <v>38</v>
      </c>
      <c r="P929" s="181">
        <v>123</v>
      </c>
    </row>
    <row r="930" spans="1:16" x14ac:dyDescent="0.3">
      <c r="A930" s="178" t="s">
        <v>819</v>
      </c>
      <c r="B930" s="179" t="s">
        <v>939</v>
      </c>
      <c r="C930" s="179" t="s">
        <v>2129</v>
      </c>
      <c r="D930" s="178" t="s">
        <v>506</v>
      </c>
      <c r="E930" s="175">
        <v>321</v>
      </c>
      <c r="F930" s="180">
        <v>198</v>
      </c>
      <c r="G930" s="180">
        <v>39</v>
      </c>
      <c r="H930" s="181">
        <v>84</v>
      </c>
      <c r="I930" s="175">
        <v>322</v>
      </c>
      <c r="J930" s="180">
        <v>197</v>
      </c>
      <c r="K930" s="180">
        <v>38</v>
      </c>
      <c r="L930" s="181">
        <v>87</v>
      </c>
      <c r="M930" s="175">
        <v>322</v>
      </c>
      <c r="N930" s="180">
        <v>198</v>
      </c>
      <c r="O930" s="180">
        <v>38</v>
      </c>
      <c r="P930" s="181">
        <v>86</v>
      </c>
    </row>
    <row r="931" spans="1:16" x14ac:dyDescent="0.3">
      <c r="A931" s="178" t="s">
        <v>107</v>
      </c>
      <c r="B931" s="179" t="s">
        <v>1039</v>
      </c>
      <c r="C931" s="179" t="s">
        <v>2130</v>
      </c>
      <c r="D931" s="178" t="s">
        <v>1049</v>
      </c>
      <c r="E931" s="175">
        <v>259</v>
      </c>
      <c r="F931" s="180">
        <v>78</v>
      </c>
      <c r="G931" s="180">
        <v>114</v>
      </c>
      <c r="H931" s="181">
        <v>67</v>
      </c>
      <c r="I931" s="175">
        <v>256</v>
      </c>
      <c r="J931" s="180">
        <v>77</v>
      </c>
      <c r="K931" s="180">
        <v>116</v>
      </c>
      <c r="L931" s="181">
        <v>63</v>
      </c>
      <c r="M931" s="175">
        <v>318</v>
      </c>
      <c r="N931" s="180">
        <v>140</v>
      </c>
      <c r="O931" s="180">
        <v>117</v>
      </c>
      <c r="P931" s="181">
        <v>61</v>
      </c>
    </row>
    <row r="932" spans="1:16" x14ac:dyDescent="0.3">
      <c r="A932" s="178" t="s">
        <v>568</v>
      </c>
      <c r="B932" s="179" t="s">
        <v>108</v>
      </c>
      <c r="C932" s="179" t="s">
        <v>2131</v>
      </c>
      <c r="D932" s="178" t="s">
        <v>222</v>
      </c>
      <c r="E932" s="175">
        <v>263</v>
      </c>
      <c r="F932" s="180">
        <v>154</v>
      </c>
      <c r="G932" s="180">
        <v>68</v>
      </c>
      <c r="H932" s="181">
        <v>41</v>
      </c>
      <c r="I932" s="175">
        <v>273</v>
      </c>
      <c r="J932" s="180">
        <v>154</v>
      </c>
      <c r="K932" s="180">
        <v>74</v>
      </c>
      <c r="L932" s="181">
        <v>45</v>
      </c>
      <c r="M932" s="175">
        <v>320</v>
      </c>
      <c r="N932" s="180">
        <v>213</v>
      </c>
      <c r="O932" s="180">
        <v>62</v>
      </c>
      <c r="P932" s="181">
        <v>45</v>
      </c>
    </row>
    <row r="933" spans="1:16" x14ac:dyDescent="0.3">
      <c r="A933" s="178" t="s">
        <v>1038</v>
      </c>
      <c r="B933" s="179" t="s">
        <v>309</v>
      </c>
      <c r="C933" s="179" t="s">
        <v>2132</v>
      </c>
      <c r="D933" s="178" t="s">
        <v>420</v>
      </c>
      <c r="E933" s="175">
        <v>298</v>
      </c>
      <c r="F933" s="180">
        <v>163</v>
      </c>
      <c r="G933" s="180">
        <v>93</v>
      </c>
      <c r="H933" s="181">
        <v>42</v>
      </c>
      <c r="I933" s="175">
        <v>307</v>
      </c>
      <c r="J933" s="180">
        <v>169</v>
      </c>
      <c r="K933" s="180">
        <v>90</v>
      </c>
      <c r="L933" s="181">
        <v>48</v>
      </c>
      <c r="M933" s="175">
        <v>316</v>
      </c>
      <c r="N933" s="180">
        <v>167</v>
      </c>
      <c r="O933" s="180">
        <v>104</v>
      </c>
      <c r="P933" s="181">
        <v>45</v>
      </c>
    </row>
    <row r="934" spans="1:16" x14ac:dyDescent="0.3">
      <c r="A934" s="178" t="s">
        <v>107</v>
      </c>
      <c r="B934" s="179" t="s">
        <v>1039</v>
      </c>
      <c r="C934" s="179" t="s">
        <v>2133</v>
      </c>
      <c r="D934" s="178" t="s">
        <v>1053</v>
      </c>
      <c r="E934" s="175">
        <v>320</v>
      </c>
      <c r="F934" s="180">
        <v>103</v>
      </c>
      <c r="G934" s="180">
        <v>147</v>
      </c>
      <c r="H934" s="181">
        <v>70</v>
      </c>
      <c r="I934" s="175">
        <v>324</v>
      </c>
      <c r="J934" s="180">
        <v>102</v>
      </c>
      <c r="K934" s="180">
        <v>154</v>
      </c>
      <c r="L934" s="181">
        <v>68</v>
      </c>
      <c r="M934" s="175">
        <v>334</v>
      </c>
      <c r="N934" s="180">
        <v>101</v>
      </c>
      <c r="O934" s="180">
        <v>150</v>
      </c>
      <c r="P934" s="181">
        <v>83</v>
      </c>
    </row>
    <row r="935" spans="1:16" x14ac:dyDescent="0.3">
      <c r="A935" s="178" t="s">
        <v>1085</v>
      </c>
      <c r="B935" s="179" t="s">
        <v>181</v>
      </c>
      <c r="C935" s="179" t="s">
        <v>2134</v>
      </c>
      <c r="D935" s="178" t="s">
        <v>834</v>
      </c>
      <c r="E935" s="175">
        <v>274</v>
      </c>
      <c r="F935" s="180">
        <v>174</v>
      </c>
      <c r="G935" s="180">
        <v>42</v>
      </c>
      <c r="H935" s="181">
        <v>58</v>
      </c>
      <c r="I935" s="175">
        <v>281</v>
      </c>
      <c r="J935" s="180">
        <v>172</v>
      </c>
      <c r="K935" s="180">
        <v>44</v>
      </c>
      <c r="L935" s="181">
        <v>65</v>
      </c>
      <c r="M935" s="175">
        <v>315</v>
      </c>
      <c r="N935" s="180">
        <v>230</v>
      </c>
      <c r="O935" s="180">
        <v>24</v>
      </c>
      <c r="P935" s="181">
        <v>61</v>
      </c>
    </row>
    <row r="936" spans="1:16" x14ac:dyDescent="0.3">
      <c r="A936" s="178" t="s">
        <v>107</v>
      </c>
      <c r="B936" s="179" t="s">
        <v>108</v>
      </c>
      <c r="C936" s="179" t="s">
        <v>2135</v>
      </c>
      <c r="D936" s="178" t="s">
        <v>165</v>
      </c>
      <c r="E936" s="175">
        <v>263</v>
      </c>
      <c r="F936" s="180">
        <v>165</v>
      </c>
      <c r="G936" s="180">
        <v>38</v>
      </c>
      <c r="H936" s="181">
        <v>60</v>
      </c>
      <c r="I936" s="175">
        <v>321</v>
      </c>
      <c r="J936" s="180">
        <v>209</v>
      </c>
      <c r="K936" s="180">
        <v>47</v>
      </c>
      <c r="L936" s="181">
        <v>65</v>
      </c>
      <c r="M936" s="175">
        <v>315</v>
      </c>
      <c r="N936" s="180">
        <v>213</v>
      </c>
      <c r="O936" s="180">
        <v>39</v>
      </c>
      <c r="P936" s="181">
        <v>63</v>
      </c>
    </row>
    <row r="937" spans="1:16" x14ac:dyDescent="0.3">
      <c r="A937" s="178" t="s">
        <v>1038</v>
      </c>
      <c r="B937" s="179" t="s">
        <v>458</v>
      </c>
      <c r="C937" s="179" t="s">
        <v>2136</v>
      </c>
      <c r="D937" s="178" t="s">
        <v>472</v>
      </c>
      <c r="E937" s="175">
        <v>322</v>
      </c>
      <c r="F937" s="180">
        <v>183</v>
      </c>
      <c r="G937" s="180">
        <v>62</v>
      </c>
      <c r="H937" s="181">
        <v>77</v>
      </c>
      <c r="I937" s="175">
        <v>337</v>
      </c>
      <c r="J937" s="180">
        <v>184</v>
      </c>
      <c r="K937" s="180">
        <v>68</v>
      </c>
      <c r="L937" s="181">
        <v>85</v>
      </c>
      <c r="M937" s="175">
        <v>316</v>
      </c>
      <c r="N937" s="180">
        <v>161</v>
      </c>
      <c r="O937" s="180">
        <v>71</v>
      </c>
      <c r="P937" s="181">
        <v>84</v>
      </c>
    </row>
    <row r="938" spans="1:16" x14ac:dyDescent="0.3">
      <c r="A938" s="178" t="s">
        <v>938</v>
      </c>
      <c r="B938" s="179" t="s">
        <v>569</v>
      </c>
      <c r="C938" s="179" t="s">
        <v>2137</v>
      </c>
      <c r="D938" s="178" t="s">
        <v>631</v>
      </c>
      <c r="E938" s="175">
        <v>306</v>
      </c>
      <c r="F938" s="180">
        <v>140</v>
      </c>
      <c r="G938" s="180">
        <v>25</v>
      </c>
      <c r="H938" s="181">
        <v>141</v>
      </c>
      <c r="I938" s="175">
        <v>306</v>
      </c>
      <c r="J938" s="180">
        <v>145</v>
      </c>
      <c r="K938" s="180">
        <v>25</v>
      </c>
      <c r="L938" s="181">
        <v>136</v>
      </c>
      <c r="M938" s="175">
        <v>308</v>
      </c>
      <c r="N938" s="180">
        <v>156</v>
      </c>
      <c r="O938" s="180">
        <v>25</v>
      </c>
      <c r="P938" s="181">
        <v>127</v>
      </c>
    </row>
    <row r="939" spans="1:16" x14ac:dyDescent="0.3">
      <c r="A939" s="178" t="s">
        <v>539</v>
      </c>
      <c r="B939" s="179" t="s">
        <v>939</v>
      </c>
      <c r="C939" s="179" t="s">
        <v>2138</v>
      </c>
      <c r="D939" s="178" t="s">
        <v>969</v>
      </c>
      <c r="E939" s="175">
        <v>300</v>
      </c>
      <c r="F939" s="180">
        <v>114</v>
      </c>
      <c r="G939" s="180">
        <v>142</v>
      </c>
      <c r="H939" s="181">
        <v>44</v>
      </c>
      <c r="I939" s="175">
        <v>272</v>
      </c>
      <c r="J939" s="180">
        <v>112</v>
      </c>
      <c r="K939" s="180">
        <v>121</v>
      </c>
      <c r="L939" s="181">
        <v>39</v>
      </c>
      <c r="M939" s="175">
        <v>319</v>
      </c>
      <c r="N939" s="180">
        <v>144</v>
      </c>
      <c r="O939" s="180">
        <v>133</v>
      </c>
      <c r="P939" s="181">
        <v>42</v>
      </c>
    </row>
    <row r="940" spans="1:16" x14ac:dyDescent="0.3">
      <c r="A940" s="178" t="s">
        <v>1149</v>
      </c>
      <c r="B940" s="179" t="s">
        <v>458</v>
      </c>
      <c r="C940" s="179" t="s">
        <v>2139</v>
      </c>
      <c r="D940" s="178" t="s">
        <v>460</v>
      </c>
      <c r="E940" s="175">
        <v>330</v>
      </c>
      <c r="F940" s="180">
        <v>166</v>
      </c>
      <c r="G940" s="180">
        <v>25</v>
      </c>
      <c r="H940" s="181">
        <v>139</v>
      </c>
      <c r="I940" s="175">
        <v>314</v>
      </c>
      <c r="J940" s="180">
        <v>157</v>
      </c>
      <c r="K940" s="180">
        <v>19</v>
      </c>
      <c r="L940" s="181">
        <v>138</v>
      </c>
      <c r="M940" s="175">
        <v>317</v>
      </c>
      <c r="N940" s="180">
        <v>161</v>
      </c>
      <c r="O940" s="180">
        <v>17</v>
      </c>
      <c r="P940" s="181">
        <v>139</v>
      </c>
    </row>
    <row r="941" spans="1:16" x14ac:dyDescent="0.3">
      <c r="A941" s="178" t="s">
        <v>539</v>
      </c>
      <c r="B941" s="179" t="s">
        <v>235</v>
      </c>
      <c r="C941" s="179" t="s">
        <v>2140</v>
      </c>
      <c r="D941" s="178" t="s">
        <v>252</v>
      </c>
      <c r="E941" s="175">
        <v>301</v>
      </c>
      <c r="F941" s="180">
        <v>86</v>
      </c>
      <c r="G941" s="180">
        <v>109</v>
      </c>
      <c r="H941" s="181">
        <v>106</v>
      </c>
      <c r="I941" s="175">
        <v>302</v>
      </c>
      <c r="J941" s="180">
        <v>85</v>
      </c>
      <c r="K941" s="180">
        <v>115</v>
      </c>
      <c r="L941" s="181">
        <v>102</v>
      </c>
      <c r="M941" s="175">
        <v>315</v>
      </c>
      <c r="N941" s="180">
        <v>83</v>
      </c>
      <c r="O941" s="180">
        <v>130</v>
      </c>
      <c r="P941" s="181">
        <v>102</v>
      </c>
    </row>
    <row r="942" spans="1:16" x14ac:dyDescent="0.3">
      <c r="A942" s="178" t="s">
        <v>1122</v>
      </c>
      <c r="B942" s="179" t="s">
        <v>1039</v>
      </c>
      <c r="C942" s="179" t="s">
        <v>2141</v>
      </c>
      <c r="D942" s="178" t="s">
        <v>1083</v>
      </c>
      <c r="E942" s="175">
        <v>326</v>
      </c>
      <c r="F942" s="180">
        <v>144</v>
      </c>
      <c r="G942" s="180">
        <v>34</v>
      </c>
      <c r="H942" s="181">
        <v>148</v>
      </c>
      <c r="I942" s="175">
        <v>324</v>
      </c>
      <c r="J942" s="180">
        <v>146</v>
      </c>
      <c r="K942" s="180">
        <v>33</v>
      </c>
      <c r="L942" s="181">
        <v>145</v>
      </c>
      <c r="M942" s="175">
        <v>317</v>
      </c>
      <c r="N942" s="180">
        <v>145</v>
      </c>
      <c r="O942" s="180">
        <v>25</v>
      </c>
      <c r="P942" s="181">
        <v>147</v>
      </c>
    </row>
    <row r="943" spans="1:16" x14ac:dyDescent="0.3">
      <c r="A943" s="178" t="s">
        <v>568</v>
      </c>
      <c r="B943" s="179" t="s">
        <v>874</v>
      </c>
      <c r="C943" s="179" t="s">
        <v>2142</v>
      </c>
      <c r="D943" s="178" t="s">
        <v>893</v>
      </c>
      <c r="E943" s="175">
        <v>281</v>
      </c>
      <c r="F943" s="180">
        <v>196</v>
      </c>
      <c r="G943" s="180">
        <v>25</v>
      </c>
      <c r="H943" s="181">
        <v>60</v>
      </c>
      <c r="I943" s="175">
        <v>303</v>
      </c>
      <c r="J943" s="180">
        <v>196</v>
      </c>
      <c r="K943" s="180">
        <v>23</v>
      </c>
      <c r="L943" s="181">
        <v>84</v>
      </c>
      <c r="M943" s="175">
        <v>347</v>
      </c>
      <c r="N943" s="180">
        <v>198</v>
      </c>
      <c r="O943" s="180">
        <v>32</v>
      </c>
      <c r="P943" s="181">
        <v>117</v>
      </c>
    </row>
    <row r="944" spans="1:16" x14ac:dyDescent="0.3">
      <c r="A944" s="178" t="s">
        <v>308</v>
      </c>
      <c r="B944" s="179" t="s">
        <v>1039</v>
      </c>
      <c r="C944" s="179" t="s">
        <v>2143</v>
      </c>
      <c r="D944" s="178" t="s">
        <v>1056</v>
      </c>
      <c r="E944" s="175">
        <v>323</v>
      </c>
      <c r="F944" s="180">
        <v>103</v>
      </c>
      <c r="G944" s="180">
        <v>150</v>
      </c>
      <c r="H944" s="181">
        <v>70</v>
      </c>
      <c r="I944" s="175">
        <v>327</v>
      </c>
      <c r="J944" s="180">
        <v>104</v>
      </c>
      <c r="K944" s="180">
        <v>156</v>
      </c>
      <c r="L944" s="181">
        <v>67</v>
      </c>
      <c r="M944" s="175">
        <v>294</v>
      </c>
      <c r="N944" s="180">
        <v>102</v>
      </c>
      <c r="O944" s="180">
        <v>144</v>
      </c>
      <c r="P944" s="181">
        <v>48</v>
      </c>
    </row>
    <row r="945" spans="1:16" x14ac:dyDescent="0.3">
      <c r="A945" s="178" t="s">
        <v>308</v>
      </c>
      <c r="B945" s="179" t="s">
        <v>681</v>
      </c>
      <c r="C945" s="179" t="s">
        <v>2144</v>
      </c>
      <c r="D945" s="178" t="s">
        <v>691</v>
      </c>
      <c r="E945" s="175">
        <v>303</v>
      </c>
      <c r="F945" s="180">
        <v>202</v>
      </c>
      <c r="G945" s="180">
        <v>19</v>
      </c>
      <c r="H945" s="181">
        <v>82</v>
      </c>
      <c r="I945" s="175">
        <v>299</v>
      </c>
      <c r="J945" s="180">
        <v>201</v>
      </c>
      <c r="K945" s="180">
        <v>18</v>
      </c>
      <c r="L945" s="181">
        <v>80</v>
      </c>
      <c r="M945" s="175">
        <v>311</v>
      </c>
      <c r="N945" s="180">
        <v>214</v>
      </c>
      <c r="O945" s="180">
        <v>17</v>
      </c>
      <c r="P945" s="181">
        <v>80</v>
      </c>
    </row>
    <row r="946" spans="1:16" x14ac:dyDescent="0.3">
      <c r="A946" s="178" t="s">
        <v>107</v>
      </c>
      <c r="B946" s="179" t="s">
        <v>181</v>
      </c>
      <c r="C946" s="179" t="s">
        <v>2145</v>
      </c>
      <c r="D946" s="178" t="s">
        <v>826</v>
      </c>
      <c r="E946" s="175">
        <v>313</v>
      </c>
      <c r="F946" s="180">
        <v>88</v>
      </c>
      <c r="G946" s="180">
        <v>60</v>
      </c>
      <c r="H946" s="181">
        <v>165</v>
      </c>
      <c r="I946" s="175">
        <v>308</v>
      </c>
      <c r="J946" s="180">
        <v>89</v>
      </c>
      <c r="K946" s="180">
        <v>56</v>
      </c>
      <c r="L946" s="181">
        <v>163</v>
      </c>
      <c r="M946" s="175">
        <v>306</v>
      </c>
      <c r="N946" s="180">
        <v>90</v>
      </c>
      <c r="O946" s="180">
        <v>58</v>
      </c>
      <c r="P946" s="181">
        <v>158</v>
      </c>
    </row>
    <row r="947" spans="1:16" x14ac:dyDescent="0.3">
      <c r="A947" s="178" t="s">
        <v>747</v>
      </c>
      <c r="B947" s="179" t="s">
        <v>569</v>
      </c>
      <c r="C947" s="179" t="s">
        <v>2146</v>
      </c>
      <c r="D947" s="178" t="s">
        <v>618</v>
      </c>
      <c r="E947" s="175">
        <v>297</v>
      </c>
      <c r="F947" s="180">
        <v>119</v>
      </c>
      <c r="G947" s="180">
        <v>95</v>
      </c>
      <c r="H947" s="181">
        <v>83</v>
      </c>
      <c r="I947" s="175">
        <v>300</v>
      </c>
      <c r="J947" s="180">
        <v>110</v>
      </c>
      <c r="K947" s="180">
        <v>106</v>
      </c>
      <c r="L947" s="181">
        <v>84</v>
      </c>
      <c r="M947" s="175">
        <v>312</v>
      </c>
      <c r="N947" s="180">
        <v>134</v>
      </c>
      <c r="O947" s="180">
        <v>93</v>
      </c>
      <c r="P947" s="181">
        <v>85</v>
      </c>
    </row>
    <row r="948" spans="1:16" x14ac:dyDescent="0.3">
      <c r="A948" s="178" t="s">
        <v>711</v>
      </c>
      <c r="B948" s="179" t="s">
        <v>235</v>
      </c>
      <c r="C948" s="179" t="s">
        <v>2147</v>
      </c>
      <c r="D948" s="178" t="s">
        <v>255</v>
      </c>
      <c r="E948" s="175">
        <v>299</v>
      </c>
      <c r="F948" s="180">
        <v>141</v>
      </c>
      <c r="G948" s="180">
        <v>61</v>
      </c>
      <c r="H948" s="181">
        <v>97</v>
      </c>
      <c r="I948" s="175">
        <v>306</v>
      </c>
      <c r="J948" s="180">
        <v>141</v>
      </c>
      <c r="K948" s="180">
        <v>61</v>
      </c>
      <c r="L948" s="181">
        <v>104</v>
      </c>
      <c r="M948" s="175">
        <v>317</v>
      </c>
      <c r="N948" s="180">
        <v>141</v>
      </c>
      <c r="O948" s="180">
        <v>65</v>
      </c>
      <c r="P948" s="181">
        <v>111</v>
      </c>
    </row>
    <row r="949" spans="1:16" x14ac:dyDescent="0.3">
      <c r="A949" s="178" t="s">
        <v>762</v>
      </c>
      <c r="B949" s="179" t="s">
        <v>939</v>
      </c>
      <c r="C949" s="179" t="s">
        <v>2148</v>
      </c>
      <c r="D949" s="178" t="s">
        <v>534</v>
      </c>
      <c r="E949" s="175">
        <v>273</v>
      </c>
      <c r="F949" s="180">
        <v>124</v>
      </c>
      <c r="G949" s="180">
        <v>39</v>
      </c>
      <c r="H949" s="181">
        <v>110</v>
      </c>
      <c r="I949" s="175">
        <v>269</v>
      </c>
      <c r="J949" s="180">
        <v>124</v>
      </c>
      <c r="K949" s="180">
        <v>39</v>
      </c>
      <c r="L949" s="181">
        <v>106</v>
      </c>
      <c r="M949" s="175">
        <v>307</v>
      </c>
      <c r="N949" s="180">
        <v>169</v>
      </c>
      <c r="O949" s="180">
        <v>35</v>
      </c>
      <c r="P949" s="181">
        <v>103</v>
      </c>
    </row>
    <row r="950" spans="1:16" x14ac:dyDescent="0.3">
      <c r="A950" s="178" t="s">
        <v>1085</v>
      </c>
      <c r="B950" s="179" t="s">
        <v>309</v>
      </c>
      <c r="C950" s="179" t="s">
        <v>2149</v>
      </c>
      <c r="D950" s="178" t="s">
        <v>367</v>
      </c>
      <c r="E950" s="175">
        <v>272</v>
      </c>
      <c r="F950" s="180">
        <v>82</v>
      </c>
      <c r="G950" s="180">
        <v>109</v>
      </c>
      <c r="H950" s="181">
        <v>81</v>
      </c>
      <c r="I950" s="175">
        <v>299</v>
      </c>
      <c r="J950" s="180">
        <v>82</v>
      </c>
      <c r="K950" s="180">
        <v>132</v>
      </c>
      <c r="L950" s="181">
        <v>85</v>
      </c>
      <c r="M950" s="175">
        <v>329</v>
      </c>
      <c r="N950" s="180">
        <v>84</v>
      </c>
      <c r="O950" s="180">
        <v>137</v>
      </c>
      <c r="P950" s="181">
        <v>108</v>
      </c>
    </row>
    <row r="951" spans="1:16" x14ac:dyDescent="0.3">
      <c r="A951" s="178" t="s">
        <v>1038</v>
      </c>
      <c r="B951" s="179" t="s">
        <v>569</v>
      </c>
      <c r="C951" s="179" t="s">
        <v>2150</v>
      </c>
      <c r="D951" s="178" t="s">
        <v>638</v>
      </c>
      <c r="E951" s="175">
        <v>305</v>
      </c>
      <c r="F951" s="180">
        <v>91</v>
      </c>
      <c r="G951" s="180">
        <v>54</v>
      </c>
      <c r="H951" s="181">
        <v>160</v>
      </c>
      <c r="I951" s="175">
        <v>311</v>
      </c>
      <c r="J951" s="180">
        <v>95</v>
      </c>
      <c r="K951" s="180">
        <v>52</v>
      </c>
      <c r="L951" s="181">
        <v>164</v>
      </c>
      <c r="M951" s="175">
        <v>304</v>
      </c>
      <c r="N951" s="180">
        <v>91</v>
      </c>
      <c r="O951" s="180">
        <v>50</v>
      </c>
      <c r="P951" s="181">
        <v>163</v>
      </c>
    </row>
    <row r="952" spans="1:16" x14ac:dyDescent="0.3">
      <c r="A952" s="178" t="s">
        <v>429</v>
      </c>
      <c r="B952" s="179" t="s">
        <v>135</v>
      </c>
      <c r="C952" s="179" t="s">
        <v>2151</v>
      </c>
      <c r="D952" s="178" t="s">
        <v>452</v>
      </c>
      <c r="E952" s="175">
        <v>292</v>
      </c>
      <c r="F952" s="180">
        <v>128</v>
      </c>
      <c r="G952" s="180">
        <v>46</v>
      </c>
      <c r="H952" s="181">
        <v>118</v>
      </c>
      <c r="I952" s="175">
        <v>301</v>
      </c>
      <c r="J952" s="180">
        <v>129</v>
      </c>
      <c r="K952" s="180">
        <v>50</v>
      </c>
      <c r="L952" s="181">
        <v>122</v>
      </c>
      <c r="M952" s="175">
        <v>294</v>
      </c>
      <c r="N952" s="180">
        <v>130</v>
      </c>
      <c r="O952" s="180">
        <v>51</v>
      </c>
      <c r="P952" s="181">
        <v>113</v>
      </c>
    </row>
    <row r="953" spans="1:16" x14ac:dyDescent="0.3">
      <c r="A953" s="178" t="s">
        <v>308</v>
      </c>
      <c r="B953" s="179" t="s">
        <v>309</v>
      </c>
      <c r="C953" s="179" t="s">
        <v>2152</v>
      </c>
      <c r="D953" s="178" t="s">
        <v>416</v>
      </c>
      <c r="E953" s="175">
        <v>312</v>
      </c>
      <c r="F953" s="180">
        <v>138</v>
      </c>
      <c r="G953" s="180">
        <v>45</v>
      </c>
      <c r="H953" s="181">
        <v>129</v>
      </c>
      <c r="I953" s="175">
        <v>302</v>
      </c>
      <c r="J953" s="180">
        <v>134</v>
      </c>
      <c r="K953" s="180">
        <v>39</v>
      </c>
      <c r="L953" s="181">
        <v>129</v>
      </c>
      <c r="M953" s="175">
        <v>293</v>
      </c>
      <c r="N953" s="180">
        <v>135</v>
      </c>
      <c r="O953" s="180">
        <v>39</v>
      </c>
      <c r="P953" s="181">
        <v>119</v>
      </c>
    </row>
    <row r="954" spans="1:16" x14ac:dyDescent="0.3">
      <c r="A954" s="178" t="s">
        <v>568</v>
      </c>
      <c r="B954" s="179" t="s">
        <v>309</v>
      </c>
      <c r="C954" s="179" t="s">
        <v>2153</v>
      </c>
      <c r="D954" s="178" t="s">
        <v>337</v>
      </c>
      <c r="E954" s="175">
        <v>292</v>
      </c>
      <c r="F954" s="180">
        <v>176</v>
      </c>
      <c r="G954" s="180">
        <v>49</v>
      </c>
      <c r="H954" s="181">
        <v>67</v>
      </c>
      <c r="I954" s="175">
        <v>326</v>
      </c>
      <c r="J954" s="180">
        <v>177</v>
      </c>
      <c r="K954" s="180">
        <v>70</v>
      </c>
      <c r="L954" s="181">
        <v>79</v>
      </c>
      <c r="M954" s="175">
        <v>295</v>
      </c>
      <c r="N954" s="180">
        <v>178</v>
      </c>
      <c r="O954" s="180">
        <v>45</v>
      </c>
      <c r="P954" s="181">
        <v>72</v>
      </c>
    </row>
    <row r="955" spans="1:16" x14ac:dyDescent="0.3">
      <c r="A955" s="178" t="s">
        <v>429</v>
      </c>
      <c r="B955" s="179" t="s">
        <v>1131</v>
      </c>
      <c r="C955" s="179" t="s">
        <v>2154</v>
      </c>
      <c r="D955" s="178" t="s">
        <v>1144</v>
      </c>
      <c r="E955" s="175">
        <v>301</v>
      </c>
      <c r="F955" s="180">
        <v>119</v>
      </c>
      <c r="G955" s="180">
        <v>48</v>
      </c>
      <c r="H955" s="181">
        <v>134</v>
      </c>
      <c r="I955" s="175">
        <v>294</v>
      </c>
      <c r="J955" s="180">
        <v>113</v>
      </c>
      <c r="K955" s="180">
        <v>47</v>
      </c>
      <c r="L955" s="181">
        <v>134</v>
      </c>
      <c r="M955" s="175">
        <v>314</v>
      </c>
      <c r="N955" s="180">
        <v>108</v>
      </c>
      <c r="O955" s="180">
        <v>60</v>
      </c>
      <c r="P955" s="181">
        <v>146</v>
      </c>
    </row>
    <row r="956" spans="1:16" x14ac:dyDescent="0.3">
      <c r="A956" s="178" t="s">
        <v>938</v>
      </c>
      <c r="B956" s="179" t="s">
        <v>235</v>
      </c>
      <c r="C956" s="179" t="s">
        <v>2155</v>
      </c>
      <c r="D956" s="178" t="s">
        <v>239</v>
      </c>
      <c r="E956" s="175">
        <v>288</v>
      </c>
      <c r="F956" s="180">
        <v>150</v>
      </c>
      <c r="G956" s="180">
        <v>66</v>
      </c>
      <c r="H956" s="181">
        <v>72</v>
      </c>
      <c r="I956" s="175">
        <v>288</v>
      </c>
      <c r="J956" s="180">
        <v>148</v>
      </c>
      <c r="K956" s="180">
        <v>66</v>
      </c>
      <c r="L956" s="181">
        <v>74</v>
      </c>
      <c r="M956" s="175">
        <v>308</v>
      </c>
      <c r="N956" s="180">
        <v>149</v>
      </c>
      <c r="O956" s="180">
        <v>79</v>
      </c>
      <c r="P956" s="181">
        <v>80</v>
      </c>
    </row>
    <row r="957" spans="1:16" x14ac:dyDescent="0.3">
      <c r="A957" s="178" t="s">
        <v>1038</v>
      </c>
      <c r="B957" s="179" t="s">
        <v>1039</v>
      </c>
      <c r="C957" s="179" t="s">
        <v>2156</v>
      </c>
      <c r="D957" s="178" t="s">
        <v>1067</v>
      </c>
      <c r="E957" s="175">
        <v>206</v>
      </c>
      <c r="F957" s="180">
        <v>83</v>
      </c>
      <c r="G957" s="180">
        <v>18</v>
      </c>
      <c r="H957" s="181">
        <v>105</v>
      </c>
      <c r="I957" s="175">
        <v>292</v>
      </c>
      <c r="J957" s="180">
        <v>176</v>
      </c>
      <c r="K957" s="180">
        <v>15</v>
      </c>
      <c r="L957" s="181">
        <v>101</v>
      </c>
      <c r="M957" s="175">
        <v>304</v>
      </c>
      <c r="N957" s="180">
        <v>177</v>
      </c>
      <c r="O957" s="180">
        <v>23</v>
      </c>
      <c r="P957" s="181">
        <v>104</v>
      </c>
    </row>
    <row r="958" spans="1:16" x14ac:dyDescent="0.3">
      <c r="A958" s="178" t="s">
        <v>568</v>
      </c>
      <c r="B958" s="179" t="s">
        <v>569</v>
      </c>
      <c r="C958" s="179" t="s">
        <v>2157</v>
      </c>
      <c r="D958" s="178" t="s">
        <v>654</v>
      </c>
      <c r="E958" s="175">
        <v>316</v>
      </c>
      <c r="F958" s="180">
        <v>197</v>
      </c>
      <c r="G958" s="180">
        <v>42</v>
      </c>
      <c r="H958" s="181">
        <v>77</v>
      </c>
      <c r="I958" s="175">
        <v>620</v>
      </c>
      <c r="J958" s="180">
        <v>189</v>
      </c>
      <c r="K958" s="180">
        <v>351</v>
      </c>
      <c r="L958" s="181">
        <v>80</v>
      </c>
      <c r="M958" s="175">
        <v>308</v>
      </c>
      <c r="N958" s="180">
        <v>191</v>
      </c>
      <c r="O958" s="180">
        <v>30</v>
      </c>
      <c r="P958" s="181">
        <v>87</v>
      </c>
    </row>
    <row r="959" spans="1:16" x14ac:dyDescent="0.3">
      <c r="A959" s="178" t="s">
        <v>308</v>
      </c>
      <c r="B959" s="179" t="s">
        <v>874</v>
      </c>
      <c r="C959" s="179" t="s">
        <v>2158</v>
      </c>
      <c r="D959" s="178" t="s">
        <v>880</v>
      </c>
      <c r="E959" s="175">
        <v>285</v>
      </c>
      <c r="F959" s="180">
        <v>46</v>
      </c>
      <c r="G959" s="180">
        <v>116</v>
      </c>
      <c r="H959" s="181">
        <v>123</v>
      </c>
      <c r="I959" s="175">
        <v>292</v>
      </c>
      <c r="J959" s="180">
        <v>48</v>
      </c>
      <c r="K959" s="180">
        <v>125</v>
      </c>
      <c r="L959" s="181">
        <v>119</v>
      </c>
      <c r="M959" s="175">
        <v>297</v>
      </c>
      <c r="N959" s="180">
        <v>49</v>
      </c>
      <c r="O959" s="180">
        <v>132</v>
      </c>
      <c r="P959" s="181">
        <v>116</v>
      </c>
    </row>
    <row r="960" spans="1:16" x14ac:dyDescent="0.3">
      <c r="A960" s="178" t="s">
        <v>568</v>
      </c>
      <c r="B960" s="179" t="s">
        <v>569</v>
      </c>
      <c r="C960" s="179" t="s">
        <v>2159</v>
      </c>
      <c r="D960" s="178" t="s">
        <v>227</v>
      </c>
      <c r="E960" s="175">
        <v>290</v>
      </c>
      <c r="F960" s="180">
        <v>142</v>
      </c>
      <c r="G960" s="180">
        <v>90</v>
      </c>
      <c r="H960" s="181">
        <v>58</v>
      </c>
      <c r="I960" s="175">
        <v>293</v>
      </c>
      <c r="J960" s="180">
        <v>143</v>
      </c>
      <c r="K960" s="180">
        <v>86</v>
      </c>
      <c r="L960" s="181">
        <v>64</v>
      </c>
      <c r="M960" s="175">
        <v>295</v>
      </c>
      <c r="N960" s="180">
        <v>144</v>
      </c>
      <c r="O960" s="180">
        <v>90</v>
      </c>
      <c r="P960" s="181">
        <v>61</v>
      </c>
    </row>
    <row r="961" spans="1:16" x14ac:dyDescent="0.3">
      <c r="A961" s="178" t="s">
        <v>308</v>
      </c>
      <c r="B961" s="179" t="s">
        <v>939</v>
      </c>
      <c r="C961" s="179" t="s">
        <v>2160</v>
      </c>
      <c r="D961" s="178" t="s">
        <v>941</v>
      </c>
      <c r="E961" s="175">
        <v>301</v>
      </c>
      <c r="F961" s="180">
        <v>138</v>
      </c>
      <c r="G961" s="180">
        <v>38</v>
      </c>
      <c r="H961" s="181">
        <v>125</v>
      </c>
      <c r="I961" s="175">
        <v>444</v>
      </c>
      <c r="J961" s="180">
        <v>139</v>
      </c>
      <c r="K961" s="180">
        <v>184</v>
      </c>
      <c r="L961" s="181">
        <v>121</v>
      </c>
      <c r="M961" s="175">
        <v>306</v>
      </c>
      <c r="N961" s="180">
        <v>139</v>
      </c>
      <c r="O961" s="180">
        <v>37</v>
      </c>
      <c r="P961" s="181">
        <v>130</v>
      </c>
    </row>
    <row r="962" spans="1:16" x14ac:dyDescent="0.3">
      <c r="A962" s="178" t="s">
        <v>568</v>
      </c>
      <c r="B962" s="179" t="s">
        <v>309</v>
      </c>
      <c r="C962" s="179" t="s">
        <v>2161</v>
      </c>
      <c r="D962" s="178" t="s">
        <v>352</v>
      </c>
      <c r="E962" s="175">
        <v>230</v>
      </c>
      <c r="F962" s="180">
        <v>90</v>
      </c>
      <c r="G962" s="180">
        <v>76</v>
      </c>
      <c r="H962" s="181">
        <v>64</v>
      </c>
      <c r="I962" s="175">
        <v>232</v>
      </c>
      <c r="J962" s="180">
        <v>90</v>
      </c>
      <c r="K962" s="180">
        <v>78</v>
      </c>
      <c r="L962" s="181">
        <v>64</v>
      </c>
      <c r="M962" s="175">
        <v>293</v>
      </c>
      <c r="N962" s="180">
        <v>155</v>
      </c>
      <c r="O962" s="180">
        <v>76</v>
      </c>
      <c r="P962" s="181">
        <v>62</v>
      </c>
    </row>
    <row r="963" spans="1:16" x14ac:dyDescent="0.3">
      <c r="A963" s="178" t="s">
        <v>819</v>
      </c>
      <c r="B963" s="179" t="s">
        <v>569</v>
      </c>
      <c r="C963" s="179" t="s">
        <v>2162</v>
      </c>
      <c r="D963" s="178" t="s">
        <v>578</v>
      </c>
      <c r="E963" s="175">
        <v>269</v>
      </c>
      <c r="F963" s="180">
        <v>147</v>
      </c>
      <c r="G963" s="180">
        <v>38</v>
      </c>
      <c r="H963" s="181">
        <v>84</v>
      </c>
      <c r="I963" s="175">
        <v>293</v>
      </c>
      <c r="J963" s="180">
        <v>166</v>
      </c>
      <c r="K963" s="180">
        <v>40</v>
      </c>
      <c r="L963" s="181">
        <v>87</v>
      </c>
      <c r="M963" s="175">
        <v>294</v>
      </c>
      <c r="N963" s="180">
        <v>164</v>
      </c>
      <c r="O963" s="180">
        <v>44</v>
      </c>
      <c r="P963" s="181">
        <v>86</v>
      </c>
    </row>
    <row r="964" spans="1:16" x14ac:dyDescent="0.3">
      <c r="A964" s="178" t="s">
        <v>457</v>
      </c>
      <c r="B964" s="179" t="s">
        <v>181</v>
      </c>
      <c r="C964" s="179" t="s">
        <v>2163</v>
      </c>
      <c r="D964" s="178" t="s">
        <v>858</v>
      </c>
      <c r="E964" s="175">
        <v>279</v>
      </c>
      <c r="F964" s="180">
        <v>74</v>
      </c>
      <c r="G964" s="180">
        <v>87</v>
      </c>
      <c r="H964" s="181">
        <v>118</v>
      </c>
      <c r="I964" s="175">
        <v>289</v>
      </c>
      <c r="J964" s="180">
        <v>74</v>
      </c>
      <c r="K964" s="180">
        <v>101</v>
      </c>
      <c r="L964" s="181">
        <v>114</v>
      </c>
      <c r="M964" s="175">
        <v>306</v>
      </c>
      <c r="N964" s="180">
        <v>74</v>
      </c>
      <c r="O964" s="180">
        <v>107</v>
      </c>
      <c r="P964" s="181">
        <v>125</v>
      </c>
    </row>
    <row r="965" spans="1:16" x14ac:dyDescent="0.3">
      <c r="A965" s="178" t="s">
        <v>308</v>
      </c>
      <c r="B965" s="179" t="s">
        <v>181</v>
      </c>
      <c r="C965" s="179" t="s">
        <v>2164</v>
      </c>
      <c r="D965" s="178" t="s">
        <v>855</v>
      </c>
      <c r="E965" s="175">
        <v>288</v>
      </c>
      <c r="F965" s="180">
        <v>108</v>
      </c>
      <c r="G965" s="180">
        <v>86</v>
      </c>
      <c r="H965" s="181">
        <v>94</v>
      </c>
      <c r="I965" s="175">
        <v>296</v>
      </c>
      <c r="J965" s="180">
        <v>108</v>
      </c>
      <c r="K965" s="180">
        <v>89</v>
      </c>
      <c r="L965" s="181">
        <v>99</v>
      </c>
      <c r="M965" s="175">
        <v>298</v>
      </c>
      <c r="N965" s="180">
        <v>110</v>
      </c>
      <c r="O965" s="180">
        <v>85</v>
      </c>
      <c r="P965" s="181">
        <v>103</v>
      </c>
    </row>
    <row r="966" spans="1:16" x14ac:dyDescent="0.3">
      <c r="A966" s="178" t="s">
        <v>819</v>
      </c>
      <c r="B966" s="179" t="s">
        <v>712</v>
      </c>
      <c r="C966" s="179" t="s">
        <v>2165</v>
      </c>
      <c r="D966" s="178" t="s">
        <v>730</v>
      </c>
      <c r="E966" s="175">
        <v>247</v>
      </c>
      <c r="F966" s="180">
        <v>96</v>
      </c>
      <c r="G966" s="180">
        <v>11</v>
      </c>
      <c r="H966" s="181">
        <v>140</v>
      </c>
      <c r="I966" s="175">
        <v>245</v>
      </c>
      <c r="J966" s="180">
        <v>96</v>
      </c>
      <c r="K966" s="180">
        <v>11</v>
      </c>
      <c r="L966" s="181">
        <v>138</v>
      </c>
      <c r="M966" s="175">
        <v>294</v>
      </c>
      <c r="N966" s="180">
        <v>141</v>
      </c>
      <c r="O966" s="180">
        <v>13</v>
      </c>
      <c r="P966" s="181">
        <v>140</v>
      </c>
    </row>
    <row r="967" spans="1:16" x14ac:dyDescent="0.3">
      <c r="A967" s="178" t="s">
        <v>1187</v>
      </c>
      <c r="B967" s="179" t="s">
        <v>569</v>
      </c>
      <c r="C967" s="179" t="s">
        <v>2166</v>
      </c>
      <c r="D967" s="178" t="s">
        <v>672</v>
      </c>
      <c r="E967" s="175">
        <v>319</v>
      </c>
      <c r="F967" s="180">
        <v>141</v>
      </c>
      <c r="G967" s="180">
        <v>99</v>
      </c>
      <c r="H967" s="181">
        <v>79</v>
      </c>
      <c r="I967" s="175">
        <v>281</v>
      </c>
      <c r="J967" s="180">
        <v>140</v>
      </c>
      <c r="K967" s="180">
        <v>64</v>
      </c>
      <c r="L967" s="181">
        <v>77</v>
      </c>
      <c r="M967" s="175">
        <v>289</v>
      </c>
      <c r="N967" s="180">
        <v>144</v>
      </c>
      <c r="O967" s="180">
        <v>70</v>
      </c>
      <c r="P967" s="181">
        <v>75</v>
      </c>
    </row>
    <row r="968" spans="1:16" x14ac:dyDescent="0.3">
      <c r="A968" s="178" t="s">
        <v>711</v>
      </c>
      <c r="B968" s="179" t="s">
        <v>309</v>
      </c>
      <c r="C968" s="179" t="s">
        <v>2167</v>
      </c>
      <c r="D968" s="178" t="s">
        <v>412</v>
      </c>
      <c r="E968" s="175">
        <v>290</v>
      </c>
      <c r="F968" s="180">
        <v>187</v>
      </c>
      <c r="G968" s="180">
        <v>13</v>
      </c>
      <c r="H968" s="181">
        <v>90</v>
      </c>
      <c r="I968" s="175">
        <v>290</v>
      </c>
      <c r="J968" s="180">
        <v>190</v>
      </c>
      <c r="K968" s="180">
        <v>16</v>
      </c>
      <c r="L968" s="181">
        <v>84</v>
      </c>
      <c r="M968" s="175">
        <v>289</v>
      </c>
      <c r="N968" s="180">
        <v>194</v>
      </c>
      <c r="O968" s="180">
        <v>13</v>
      </c>
      <c r="P968" s="181">
        <v>82</v>
      </c>
    </row>
    <row r="969" spans="1:16" x14ac:dyDescent="0.3">
      <c r="A969" s="178" t="s">
        <v>107</v>
      </c>
      <c r="B969" s="179" t="s">
        <v>309</v>
      </c>
      <c r="C969" s="179" t="s">
        <v>2168</v>
      </c>
      <c r="D969" s="178" t="s">
        <v>418</v>
      </c>
      <c r="E969" s="175">
        <v>292</v>
      </c>
      <c r="F969" s="180">
        <v>146</v>
      </c>
      <c r="G969" s="180">
        <v>57</v>
      </c>
      <c r="H969" s="181">
        <v>89</v>
      </c>
      <c r="I969" s="175">
        <v>289</v>
      </c>
      <c r="J969" s="180">
        <v>148</v>
      </c>
      <c r="K969" s="180">
        <v>59</v>
      </c>
      <c r="L969" s="181">
        <v>82</v>
      </c>
      <c r="M969" s="175">
        <v>284</v>
      </c>
      <c r="N969" s="180">
        <v>148</v>
      </c>
      <c r="O969" s="180">
        <v>60</v>
      </c>
      <c r="P969" s="181">
        <v>76</v>
      </c>
    </row>
    <row r="970" spans="1:16" x14ac:dyDescent="0.3">
      <c r="A970" s="178" t="s">
        <v>1038</v>
      </c>
      <c r="B970" s="179" t="s">
        <v>261</v>
      </c>
      <c r="C970" s="179" t="s">
        <v>2169</v>
      </c>
      <c r="D970" s="178" t="s">
        <v>276</v>
      </c>
      <c r="E970" s="175">
        <v>266</v>
      </c>
      <c r="F970" s="180">
        <v>99</v>
      </c>
      <c r="G970" s="180">
        <v>56</v>
      </c>
      <c r="H970" s="181">
        <v>111</v>
      </c>
      <c r="I970" s="175">
        <v>257</v>
      </c>
      <c r="J970" s="180">
        <v>95</v>
      </c>
      <c r="K970" s="180">
        <v>48</v>
      </c>
      <c r="L970" s="181">
        <v>114</v>
      </c>
      <c r="M970" s="175">
        <v>290</v>
      </c>
      <c r="N970" s="180">
        <v>126</v>
      </c>
      <c r="O970" s="180">
        <v>49</v>
      </c>
      <c r="P970" s="181">
        <v>115</v>
      </c>
    </row>
    <row r="971" spans="1:16" x14ac:dyDescent="0.3">
      <c r="A971" s="178" t="s">
        <v>308</v>
      </c>
      <c r="B971" s="179" t="s">
        <v>939</v>
      </c>
      <c r="C971" s="179" t="s">
        <v>2170</v>
      </c>
      <c r="D971" s="178" t="s">
        <v>953</v>
      </c>
      <c r="E971" s="175">
        <v>283</v>
      </c>
      <c r="F971" s="180">
        <v>108</v>
      </c>
      <c r="G971" s="180">
        <v>49</v>
      </c>
      <c r="H971" s="181">
        <v>126</v>
      </c>
      <c r="I971" s="175">
        <v>288</v>
      </c>
      <c r="J971" s="180">
        <v>107</v>
      </c>
      <c r="K971" s="180">
        <v>51</v>
      </c>
      <c r="L971" s="181">
        <v>130</v>
      </c>
      <c r="M971" s="175">
        <v>286</v>
      </c>
      <c r="N971" s="180">
        <v>105</v>
      </c>
      <c r="O971" s="180">
        <v>54</v>
      </c>
      <c r="P971" s="181">
        <v>127</v>
      </c>
    </row>
    <row r="972" spans="1:16" x14ac:dyDescent="0.3">
      <c r="A972" s="178" t="s">
        <v>512</v>
      </c>
      <c r="B972" s="179" t="s">
        <v>939</v>
      </c>
      <c r="C972" s="179" t="s">
        <v>2171</v>
      </c>
      <c r="D972" s="178" t="s">
        <v>1008</v>
      </c>
      <c r="E972" s="175">
        <v>179</v>
      </c>
      <c r="F972" s="180">
        <v>67</v>
      </c>
      <c r="G972" s="180">
        <v>52</v>
      </c>
      <c r="H972" s="181">
        <v>60</v>
      </c>
      <c r="I972" s="175">
        <v>228</v>
      </c>
      <c r="J972" s="180">
        <v>113</v>
      </c>
      <c r="K972" s="180">
        <v>55</v>
      </c>
      <c r="L972" s="181">
        <v>60</v>
      </c>
      <c r="M972" s="175">
        <v>291</v>
      </c>
      <c r="N972" s="180">
        <v>179</v>
      </c>
      <c r="O972" s="180">
        <v>50</v>
      </c>
      <c r="P972" s="181">
        <v>62</v>
      </c>
    </row>
    <row r="973" spans="1:16" x14ac:dyDescent="0.3">
      <c r="A973" s="178" t="s">
        <v>568</v>
      </c>
      <c r="B973" s="179" t="s">
        <v>272</v>
      </c>
      <c r="C973" s="179" t="s">
        <v>2172</v>
      </c>
      <c r="D973" s="178" t="s">
        <v>544</v>
      </c>
      <c r="E973" s="175">
        <v>164</v>
      </c>
      <c r="F973" s="180">
        <v>2</v>
      </c>
      <c r="G973" s="180">
        <v>162</v>
      </c>
      <c r="H973" s="181">
        <v>0</v>
      </c>
      <c r="I973" s="175">
        <v>201</v>
      </c>
      <c r="J973" s="180">
        <v>2</v>
      </c>
      <c r="K973" s="180">
        <v>198</v>
      </c>
      <c r="L973" s="181">
        <v>1</v>
      </c>
      <c r="M973" s="175">
        <v>289</v>
      </c>
      <c r="N973" s="180">
        <v>2</v>
      </c>
      <c r="O973" s="180">
        <v>286</v>
      </c>
      <c r="P973" s="181">
        <v>1</v>
      </c>
    </row>
    <row r="974" spans="1:16" x14ac:dyDescent="0.3">
      <c r="A974" s="178" t="s">
        <v>762</v>
      </c>
      <c r="B974" s="179" t="s">
        <v>309</v>
      </c>
      <c r="C974" s="179" t="s">
        <v>2173</v>
      </c>
      <c r="D974" s="178" t="s">
        <v>415</v>
      </c>
      <c r="E974" s="175">
        <v>259</v>
      </c>
      <c r="F974" s="180">
        <v>127</v>
      </c>
      <c r="G974" s="180">
        <v>63</v>
      </c>
      <c r="H974" s="181">
        <v>69</v>
      </c>
      <c r="I974" s="175">
        <v>258</v>
      </c>
      <c r="J974" s="180">
        <v>119</v>
      </c>
      <c r="K974" s="180">
        <v>71</v>
      </c>
      <c r="L974" s="181">
        <v>68</v>
      </c>
      <c r="M974" s="175">
        <v>289</v>
      </c>
      <c r="N974" s="180">
        <v>156</v>
      </c>
      <c r="O974" s="180">
        <v>65</v>
      </c>
      <c r="P974" s="181">
        <v>68</v>
      </c>
    </row>
    <row r="975" spans="1:16" x14ac:dyDescent="0.3">
      <c r="A975" s="178" t="s">
        <v>711</v>
      </c>
      <c r="B975" s="179" t="s">
        <v>261</v>
      </c>
      <c r="C975" s="179" t="s">
        <v>2174</v>
      </c>
      <c r="D975" s="178" t="s">
        <v>263</v>
      </c>
      <c r="E975" s="175">
        <v>257</v>
      </c>
      <c r="F975" s="180">
        <v>13</v>
      </c>
      <c r="G975" s="180">
        <v>233</v>
      </c>
      <c r="H975" s="181">
        <v>11</v>
      </c>
      <c r="I975" s="175">
        <v>267</v>
      </c>
      <c r="J975" s="180">
        <v>14</v>
      </c>
      <c r="K975" s="180">
        <v>242</v>
      </c>
      <c r="L975" s="181">
        <v>11</v>
      </c>
      <c r="M975" s="175">
        <v>288</v>
      </c>
      <c r="N975" s="180">
        <v>15</v>
      </c>
      <c r="O975" s="180">
        <v>262</v>
      </c>
      <c r="P975" s="181">
        <v>11</v>
      </c>
    </row>
    <row r="976" spans="1:16" x14ac:dyDescent="0.3">
      <c r="A976" s="178" t="s">
        <v>819</v>
      </c>
      <c r="B976" s="179" t="s">
        <v>939</v>
      </c>
      <c r="C976" s="179" t="s">
        <v>2175</v>
      </c>
      <c r="D976" s="178" t="s">
        <v>985</v>
      </c>
      <c r="E976" s="175">
        <v>367</v>
      </c>
      <c r="F976" s="180">
        <v>177</v>
      </c>
      <c r="G976" s="180">
        <v>100</v>
      </c>
      <c r="H976" s="181">
        <v>90</v>
      </c>
      <c r="I976" s="175">
        <v>281</v>
      </c>
      <c r="J976" s="180">
        <v>168</v>
      </c>
      <c r="K976" s="180">
        <v>53</v>
      </c>
      <c r="L976" s="181">
        <v>60</v>
      </c>
      <c r="M976" s="175">
        <v>299</v>
      </c>
      <c r="N976" s="180">
        <v>173</v>
      </c>
      <c r="O976" s="180">
        <v>54</v>
      </c>
      <c r="P976" s="181">
        <v>72</v>
      </c>
    </row>
    <row r="977" spans="1:16" x14ac:dyDescent="0.3">
      <c r="A977" s="178" t="s">
        <v>1085</v>
      </c>
      <c r="B977" s="179" t="s">
        <v>939</v>
      </c>
      <c r="C977" s="179" t="s">
        <v>2176</v>
      </c>
      <c r="D977" s="178" t="s">
        <v>957</v>
      </c>
      <c r="E977" s="175">
        <v>322</v>
      </c>
      <c r="F977" s="180">
        <v>165</v>
      </c>
      <c r="G977" s="180">
        <v>52</v>
      </c>
      <c r="H977" s="181">
        <v>105</v>
      </c>
      <c r="I977" s="175">
        <v>310</v>
      </c>
      <c r="J977" s="180">
        <v>164</v>
      </c>
      <c r="K977" s="180">
        <v>50</v>
      </c>
      <c r="L977" s="181">
        <v>96</v>
      </c>
      <c r="M977" s="175">
        <v>287</v>
      </c>
      <c r="N977" s="180">
        <v>136</v>
      </c>
      <c r="O977" s="180">
        <v>52</v>
      </c>
      <c r="P977" s="181">
        <v>99</v>
      </c>
    </row>
    <row r="978" spans="1:16" x14ac:dyDescent="0.3">
      <c r="A978" s="178" t="s">
        <v>308</v>
      </c>
      <c r="B978" s="179" t="s">
        <v>309</v>
      </c>
      <c r="C978" s="179" t="s">
        <v>2177</v>
      </c>
      <c r="D978" s="178" t="s">
        <v>428</v>
      </c>
      <c r="E978" s="175">
        <v>287</v>
      </c>
      <c r="F978" s="180">
        <v>110</v>
      </c>
      <c r="G978" s="180">
        <v>28</v>
      </c>
      <c r="H978" s="181">
        <v>149</v>
      </c>
      <c r="I978" s="175">
        <v>283</v>
      </c>
      <c r="J978" s="180">
        <v>113</v>
      </c>
      <c r="K978" s="180">
        <v>25</v>
      </c>
      <c r="L978" s="181">
        <v>145</v>
      </c>
      <c r="M978" s="175">
        <v>284</v>
      </c>
      <c r="N978" s="180">
        <v>115</v>
      </c>
      <c r="O978" s="180">
        <v>22</v>
      </c>
      <c r="P978" s="181">
        <v>147</v>
      </c>
    </row>
    <row r="979" spans="1:16" x14ac:dyDescent="0.3">
      <c r="A979" s="178" t="s">
        <v>1038</v>
      </c>
      <c r="B979" s="179" t="s">
        <v>181</v>
      </c>
      <c r="C979" s="179" t="s">
        <v>2178</v>
      </c>
      <c r="D979" s="178" t="s">
        <v>314</v>
      </c>
      <c r="E979" s="175">
        <v>288</v>
      </c>
      <c r="F979" s="180">
        <v>82</v>
      </c>
      <c r="G979" s="180">
        <v>148</v>
      </c>
      <c r="H979" s="181">
        <v>58</v>
      </c>
      <c r="I979" s="175">
        <v>280</v>
      </c>
      <c r="J979" s="180">
        <v>81</v>
      </c>
      <c r="K979" s="180">
        <v>145</v>
      </c>
      <c r="L979" s="181">
        <v>54</v>
      </c>
      <c r="M979" s="175">
        <v>279</v>
      </c>
      <c r="N979" s="180">
        <v>84</v>
      </c>
      <c r="O979" s="180">
        <v>144</v>
      </c>
      <c r="P979" s="181">
        <v>51</v>
      </c>
    </row>
    <row r="980" spans="1:16" x14ac:dyDescent="0.3">
      <c r="A980" s="178" t="s">
        <v>924</v>
      </c>
      <c r="B980" s="179" t="s">
        <v>939</v>
      </c>
      <c r="C980" s="179" t="s">
        <v>2179</v>
      </c>
      <c r="D980" s="178" t="s">
        <v>987</v>
      </c>
      <c r="E980" s="175">
        <v>224</v>
      </c>
      <c r="F980" s="180">
        <v>114</v>
      </c>
      <c r="G980" s="180">
        <v>25</v>
      </c>
      <c r="H980" s="181">
        <v>85</v>
      </c>
      <c r="I980" s="175">
        <v>229</v>
      </c>
      <c r="J980" s="180">
        <v>116</v>
      </c>
      <c r="K980" s="180">
        <v>23</v>
      </c>
      <c r="L980" s="181">
        <v>90</v>
      </c>
      <c r="M980" s="175">
        <v>284</v>
      </c>
      <c r="N980" s="180">
        <v>169</v>
      </c>
      <c r="O980" s="180">
        <v>21</v>
      </c>
      <c r="P980" s="181">
        <v>94</v>
      </c>
    </row>
    <row r="981" spans="1:16" x14ac:dyDescent="0.3">
      <c r="A981" s="178" t="s">
        <v>107</v>
      </c>
      <c r="B981" s="179" t="s">
        <v>569</v>
      </c>
      <c r="C981" s="179" t="s">
        <v>2180</v>
      </c>
      <c r="D981" s="178" t="s">
        <v>603</v>
      </c>
      <c r="E981" s="175">
        <v>228</v>
      </c>
      <c r="F981" s="180">
        <v>22</v>
      </c>
      <c r="G981" s="180">
        <v>205</v>
      </c>
      <c r="H981" s="181">
        <v>1</v>
      </c>
      <c r="I981" s="175">
        <v>196</v>
      </c>
      <c r="J981" s="180">
        <v>22</v>
      </c>
      <c r="K981" s="180">
        <v>173</v>
      </c>
      <c r="L981" s="181">
        <v>1</v>
      </c>
      <c r="M981" s="175">
        <v>282</v>
      </c>
      <c r="N981" s="180">
        <v>21</v>
      </c>
      <c r="O981" s="180">
        <v>257</v>
      </c>
      <c r="P981" s="181">
        <v>4</v>
      </c>
    </row>
    <row r="982" spans="1:16" x14ac:dyDescent="0.3">
      <c r="A982" s="178" t="s">
        <v>711</v>
      </c>
      <c r="B982" s="179" t="s">
        <v>793</v>
      </c>
      <c r="C982" s="179" t="s">
        <v>2181</v>
      </c>
      <c r="D982" s="178" t="s">
        <v>803</v>
      </c>
      <c r="E982" s="175">
        <v>272</v>
      </c>
      <c r="F982" s="180">
        <v>111</v>
      </c>
      <c r="G982" s="180">
        <v>74</v>
      </c>
      <c r="H982" s="181">
        <v>87</v>
      </c>
      <c r="I982" s="175">
        <v>269</v>
      </c>
      <c r="J982" s="180">
        <v>112</v>
      </c>
      <c r="K982" s="180">
        <v>70</v>
      </c>
      <c r="L982" s="181">
        <v>87</v>
      </c>
      <c r="M982" s="175">
        <v>280</v>
      </c>
      <c r="N982" s="180">
        <v>114</v>
      </c>
      <c r="O982" s="180">
        <v>78</v>
      </c>
      <c r="P982" s="181">
        <v>88</v>
      </c>
    </row>
    <row r="983" spans="1:16" x14ac:dyDescent="0.3">
      <c r="A983" s="178" t="s">
        <v>938</v>
      </c>
      <c r="B983" s="179" t="s">
        <v>309</v>
      </c>
      <c r="C983" s="179" t="s">
        <v>2182</v>
      </c>
      <c r="D983" s="178" t="s">
        <v>404</v>
      </c>
      <c r="E983" s="175">
        <v>201</v>
      </c>
      <c r="F983" s="180">
        <v>65</v>
      </c>
      <c r="G983" s="180">
        <v>52</v>
      </c>
      <c r="H983" s="181">
        <v>84</v>
      </c>
      <c r="I983" s="175">
        <v>270</v>
      </c>
      <c r="J983" s="180">
        <v>93</v>
      </c>
      <c r="K983" s="180">
        <v>91</v>
      </c>
      <c r="L983" s="181">
        <v>86</v>
      </c>
      <c r="M983" s="175">
        <v>287</v>
      </c>
      <c r="N983" s="180">
        <v>140</v>
      </c>
      <c r="O983" s="180">
        <v>52</v>
      </c>
      <c r="P983" s="181">
        <v>95</v>
      </c>
    </row>
    <row r="984" spans="1:16" x14ac:dyDescent="0.3">
      <c r="A984" s="178" t="s">
        <v>107</v>
      </c>
      <c r="B984" s="179" t="s">
        <v>309</v>
      </c>
      <c r="C984" s="179" t="s">
        <v>2183</v>
      </c>
      <c r="D984" s="178" t="s">
        <v>353</v>
      </c>
      <c r="E984" s="175">
        <v>258</v>
      </c>
      <c r="F984" s="180">
        <v>131</v>
      </c>
      <c r="G984" s="180">
        <v>32</v>
      </c>
      <c r="H984" s="181">
        <v>95</v>
      </c>
      <c r="I984" s="175">
        <v>267</v>
      </c>
      <c r="J984" s="180">
        <v>141</v>
      </c>
      <c r="K984" s="180">
        <v>33</v>
      </c>
      <c r="L984" s="181">
        <v>93</v>
      </c>
      <c r="M984" s="175">
        <v>276</v>
      </c>
      <c r="N984" s="180">
        <v>141</v>
      </c>
      <c r="O984" s="180">
        <v>44</v>
      </c>
      <c r="P984" s="181">
        <v>91</v>
      </c>
    </row>
    <row r="985" spans="1:16" x14ac:dyDescent="0.3">
      <c r="A985" s="178" t="s">
        <v>568</v>
      </c>
      <c r="B985" s="179" t="s">
        <v>108</v>
      </c>
      <c r="C985" s="179" t="s">
        <v>2184</v>
      </c>
      <c r="D985" s="178" t="s">
        <v>228</v>
      </c>
      <c r="E985" s="175">
        <v>278</v>
      </c>
      <c r="F985" s="180">
        <v>150</v>
      </c>
      <c r="G985" s="180">
        <v>106</v>
      </c>
      <c r="H985" s="181">
        <v>22</v>
      </c>
      <c r="I985" s="175">
        <v>267</v>
      </c>
      <c r="J985" s="180">
        <v>147</v>
      </c>
      <c r="K985" s="180">
        <v>85</v>
      </c>
      <c r="L985" s="181">
        <v>35</v>
      </c>
      <c r="M985" s="175">
        <v>303</v>
      </c>
      <c r="N985" s="180">
        <v>151</v>
      </c>
      <c r="O985" s="180">
        <v>92</v>
      </c>
      <c r="P985" s="181">
        <v>60</v>
      </c>
    </row>
    <row r="986" spans="1:16" x14ac:dyDescent="0.3">
      <c r="A986" s="178" t="s">
        <v>819</v>
      </c>
      <c r="B986" s="179" t="s">
        <v>569</v>
      </c>
      <c r="C986" s="179" t="s">
        <v>2185</v>
      </c>
      <c r="D986" s="178" t="s">
        <v>276</v>
      </c>
      <c r="E986" s="175">
        <v>283</v>
      </c>
      <c r="F986" s="180">
        <v>185</v>
      </c>
      <c r="G986" s="180">
        <v>42</v>
      </c>
      <c r="H986" s="181">
        <v>56</v>
      </c>
      <c r="I986" s="175">
        <v>282</v>
      </c>
      <c r="J986" s="180">
        <v>186</v>
      </c>
      <c r="K986" s="180">
        <v>40</v>
      </c>
      <c r="L986" s="181">
        <v>56</v>
      </c>
      <c r="M986" s="175">
        <v>273</v>
      </c>
      <c r="N986" s="180">
        <v>186</v>
      </c>
      <c r="O986" s="180">
        <v>35</v>
      </c>
      <c r="P986" s="181">
        <v>52</v>
      </c>
    </row>
    <row r="987" spans="1:16" x14ac:dyDescent="0.3">
      <c r="A987" s="178" t="s">
        <v>107</v>
      </c>
      <c r="B987" s="179" t="s">
        <v>569</v>
      </c>
      <c r="C987" s="179" t="s">
        <v>2186</v>
      </c>
      <c r="D987" s="178" t="s">
        <v>662</v>
      </c>
      <c r="E987" s="175">
        <v>240</v>
      </c>
      <c r="F987" s="180">
        <v>143</v>
      </c>
      <c r="G987" s="180">
        <v>32</v>
      </c>
      <c r="H987" s="181">
        <v>65</v>
      </c>
      <c r="I987" s="175">
        <v>240</v>
      </c>
      <c r="J987" s="180">
        <v>139</v>
      </c>
      <c r="K987" s="180">
        <v>32</v>
      </c>
      <c r="L987" s="181">
        <v>69</v>
      </c>
      <c r="M987" s="175">
        <v>280</v>
      </c>
      <c r="N987" s="180">
        <v>171</v>
      </c>
      <c r="O987" s="180">
        <v>35</v>
      </c>
      <c r="P987" s="181">
        <v>74</v>
      </c>
    </row>
    <row r="988" spans="1:16" x14ac:dyDescent="0.3">
      <c r="A988" s="178" t="s">
        <v>1149</v>
      </c>
      <c r="B988" s="179" t="s">
        <v>939</v>
      </c>
      <c r="C988" s="179" t="s">
        <v>2187</v>
      </c>
      <c r="D988" s="178" t="s">
        <v>989</v>
      </c>
      <c r="E988" s="175">
        <v>246</v>
      </c>
      <c r="F988" s="180">
        <v>93</v>
      </c>
      <c r="G988" s="180">
        <v>101</v>
      </c>
      <c r="H988" s="181">
        <v>52</v>
      </c>
      <c r="I988" s="175">
        <v>260</v>
      </c>
      <c r="J988" s="180">
        <v>94</v>
      </c>
      <c r="K988" s="180">
        <v>114</v>
      </c>
      <c r="L988" s="181">
        <v>52</v>
      </c>
      <c r="M988" s="175">
        <v>272</v>
      </c>
      <c r="N988" s="180">
        <v>93</v>
      </c>
      <c r="O988" s="180">
        <v>130</v>
      </c>
      <c r="P988" s="181">
        <v>49</v>
      </c>
    </row>
    <row r="989" spans="1:16" x14ac:dyDescent="0.3">
      <c r="A989" s="178" t="s">
        <v>792</v>
      </c>
      <c r="B989" s="179" t="s">
        <v>309</v>
      </c>
      <c r="C989" s="179" t="s">
        <v>2188</v>
      </c>
      <c r="D989" s="178" t="s">
        <v>348</v>
      </c>
      <c r="E989" s="175">
        <v>225</v>
      </c>
      <c r="F989" s="180">
        <v>119</v>
      </c>
      <c r="G989" s="180">
        <v>32</v>
      </c>
      <c r="H989" s="181">
        <v>74</v>
      </c>
      <c r="I989" s="175">
        <v>238</v>
      </c>
      <c r="J989" s="180">
        <v>120</v>
      </c>
      <c r="K989" s="180">
        <v>40</v>
      </c>
      <c r="L989" s="181">
        <v>78</v>
      </c>
      <c r="M989" s="175">
        <v>280</v>
      </c>
      <c r="N989" s="180">
        <v>146</v>
      </c>
      <c r="O989" s="180">
        <v>51</v>
      </c>
      <c r="P989" s="181">
        <v>83</v>
      </c>
    </row>
    <row r="990" spans="1:16" x14ac:dyDescent="0.3">
      <c r="A990" s="178" t="s">
        <v>819</v>
      </c>
      <c r="B990" s="179" t="s">
        <v>309</v>
      </c>
      <c r="C990" s="179" t="s">
        <v>2189</v>
      </c>
      <c r="D990" s="178" t="s">
        <v>410</v>
      </c>
      <c r="E990" s="175">
        <v>239</v>
      </c>
      <c r="F990" s="180">
        <v>116</v>
      </c>
      <c r="G990" s="180">
        <v>57</v>
      </c>
      <c r="H990" s="181">
        <v>66</v>
      </c>
      <c r="I990" s="175">
        <v>247</v>
      </c>
      <c r="J990" s="180">
        <v>120</v>
      </c>
      <c r="K990" s="180">
        <v>61</v>
      </c>
      <c r="L990" s="181">
        <v>66</v>
      </c>
      <c r="M990" s="175">
        <v>277</v>
      </c>
      <c r="N990" s="180">
        <v>143</v>
      </c>
      <c r="O990" s="180">
        <v>64</v>
      </c>
      <c r="P990" s="181">
        <v>70</v>
      </c>
    </row>
    <row r="991" spans="1:16" x14ac:dyDescent="0.3">
      <c r="A991" s="178" t="s">
        <v>107</v>
      </c>
      <c r="B991" s="179" t="s">
        <v>1179</v>
      </c>
      <c r="C991" s="179" t="s">
        <v>2190</v>
      </c>
      <c r="D991" s="178" t="s">
        <v>359</v>
      </c>
      <c r="E991" s="175">
        <v>260</v>
      </c>
      <c r="F991" s="180">
        <v>136</v>
      </c>
      <c r="G991" s="180">
        <v>61</v>
      </c>
      <c r="H991" s="181">
        <v>63</v>
      </c>
      <c r="I991" s="175">
        <v>261</v>
      </c>
      <c r="J991" s="180">
        <v>138</v>
      </c>
      <c r="K991" s="180">
        <v>58</v>
      </c>
      <c r="L991" s="181">
        <v>65</v>
      </c>
      <c r="M991" s="175">
        <v>262</v>
      </c>
      <c r="N991" s="180">
        <v>138</v>
      </c>
      <c r="O991" s="180">
        <v>66</v>
      </c>
      <c r="P991" s="181">
        <v>58</v>
      </c>
    </row>
    <row r="992" spans="1:16" x14ac:dyDescent="0.3">
      <c r="A992" s="178" t="s">
        <v>819</v>
      </c>
      <c r="B992" s="179" t="s">
        <v>261</v>
      </c>
      <c r="C992" s="179" t="s">
        <v>2191</v>
      </c>
      <c r="D992" s="178" t="s">
        <v>287</v>
      </c>
      <c r="E992" s="175">
        <v>278</v>
      </c>
      <c r="F992" s="180">
        <v>158</v>
      </c>
      <c r="G992" s="180">
        <v>37</v>
      </c>
      <c r="H992" s="181">
        <v>83</v>
      </c>
      <c r="I992" s="175">
        <v>273</v>
      </c>
      <c r="J992" s="180">
        <v>162</v>
      </c>
      <c r="K992" s="180">
        <v>37</v>
      </c>
      <c r="L992" s="181">
        <v>74</v>
      </c>
      <c r="M992" s="175">
        <v>277</v>
      </c>
      <c r="N992" s="180">
        <v>158</v>
      </c>
      <c r="O992" s="180">
        <v>36</v>
      </c>
      <c r="P992" s="181">
        <v>83</v>
      </c>
    </row>
    <row r="993" spans="1:16" x14ac:dyDescent="0.3">
      <c r="A993" s="178" t="s">
        <v>819</v>
      </c>
      <c r="B993" s="179" t="s">
        <v>1039</v>
      </c>
      <c r="C993" s="179" t="s">
        <v>2192</v>
      </c>
      <c r="D993" s="178" t="s">
        <v>1080</v>
      </c>
      <c r="E993" s="175">
        <v>240</v>
      </c>
      <c r="F993" s="180">
        <v>81</v>
      </c>
      <c r="G993" s="180">
        <v>63</v>
      </c>
      <c r="H993" s="181">
        <v>96</v>
      </c>
      <c r="I993" s="175">
        <v>241</v>
      </c>
      <c r="J993" s="180">
        <v>83</v>
      </c>
      <c r="K993" s="180">
        <v>61</v>
      </c>
      <c r="L993" s="181">
        <v>97</v>
      </c>
      <c r="M993" s="175">
        <v>254</v>
      </c>
      <c r="N993" s="180">
        <v>110</v>
      </c>
      <c r="O993" s="180">
        <v>60</v>
      </c>
      <c r="P993" s="181">
        <v>84</v>
      </c>
    </row>
    <row r="994" spans="1:16" x14ac:dyDescent="0.3">
      <c r="A994" s="178" t="s">
        <v>568</v>
      </c>
      <c r="B994" s="179" t="s">
        <v>681</v>
      </c>
      <c r="C994" s="179" t="s">
        <v>2193</v>
      </c>
      <c r="D994" s="178" t="s">
        <v>700</v>
      </c>
      <c r="E994" s="175">
        <v>261</v>
      </c>
      <c r="F994" s="180">
        <v>116</v>
      </c>
      <c r="G994" s="180">
        <v>67</v>
      </c>
      <c r="H994" s="181">
        <v>78</v>
      </c>
      <c r="I994" s="175">
        <v>254</v>
      </c>
      <c r="J994" s="180">
        <v>116</v>
      </c>
      <c r="K994" s="180">
        <v>65</v>
      </c>
      <c r="L994" s="181">
        <v>73</v>
      </c>
      <c r="M994" s="175">
        <v>264</v>
      </c>
      <c r="N994" s="180">
        <v>116</v>
      </c>
      <c r="O994" s="180">
        <v>78</v>
      </c>
      <c r="P994" s="181">
        <v>70</v>
      </c>
    </row>
    <row r="995" spans="1:16" x14ac:dyDescent="0.3">
      <c r="A995" s="178" t="s">
        <v>457</v>
      </c>
      <c r="B995" s="179" t="s">
        <v>874</v>
      </c>
      <c r="C995" s="179" t="s">
        <v>2194</v>
      </c>
      <c r="D995" s="178" t="s">
        <v>877</v>
      </c>
      <c r="E995" s="175">
        <v>270</v>
      </c>
      <c r="F995" s="180">
        <v>144</v>
      </c>
      <c r="G995" s="180">
        <v>18</v>
      </c>
      <c r="H995" s="181">
        <v>108</v>
      </c>
      <c r="I995" s="175">
        <v>265</v>
      </c>
      <c r="J995" s="180">
        <v>145</v>
      </c>
      <c r="K995" s="180">
        <v>14</v>
      </c>
      <c r="L995" s="181">
        <v>106</v>
      </c>
      <c r="M995" s="175">
        <v>272</v>
      </c>
      <c r="N995" s="180">
        <v>144</v>
      </c>
      <c r="O995" s="180">
        <v>16</v>
      </c>
      <c r="P995" s="181">
        <v>112</v>
      </c>
    </row>
    <row r="996" spans="1:16" x14ac:dyDescent="0.3">
      <c r="A996" s="178" t="s">
        <v>1122</v>
      </c>
      <c r="B996" s="179" t="s">
        <v>475</v>
      </c>
      <c r="C996" s="179" t="s">
        <v>2195</v>
      </c>
      <c r="D996" s="178" t="s">
        <v>506</v>
      </c>
      <c r="E996" s="175">
        <v>277</v>
      </c>
      <c r="F996" s="180">
        <v>104</v>
      </c>
      <c r="G996" s="180">
        <v>93</v>
      </c>
      <c r="H996" s="181">
        <v>80</v>
      </c>
      <c r="I996" s="175">
        <v>266</v>
      </c>
      <c r="J996" s="180">
        <v>105</v>
      </c>
      <c r="K996" s="180">
        <v>83</v>
      </c>
      <c r="L996" s="181">
        <v>78</v>
      </c>
      <c r="M996" s="175">
        <v>266</v>
      </c>
      <c r="N996" s="180">
        <v>100</v>
      </c>
      <c r="O996" s="180">
        <v>87</v>
      </c>
      <c r="P996" s="181">
        <v>79</v>
      </c>
    </row>
    <row r="997" spans="1:16" x14ac:dyDescent="0.3">
      <c r="A997" s="178" t="s">
        <v>819</v>
      </c>
      <c r="B997" s="179" t="s">
        <v>569</v>
      </c>
      <c r="C997" s="179" t="s">
        <v>2196</v>
      </c>
      <c r="D997" s="178" t="s">
        <v>622</v>
      </c>
      <c r="E997" s="175">
        <v>189</v>
      </c>
      <c r="F997" s="180">
        <v>79</v>
      </c>
      <c r="G997" s="180">
        <v>45</v>
      </c>
      <c r="H997" s="181">
        <v>65</v>
      </c>
      <c r="I997" s="175">
        <v>183</v>
      </c>
      <c r="J997" s="180">
        <v>82</v>
      </c>
      <c r="K997" s="180">
        <v>34</v>
      </c>
      <c r="L997" s="181">
        <v>67</v>
      </c>
      <c r="M997" s="175">
        <v>260</v>
      </c>
      <c r="N997" s="180">
        <v>173</v>
      </c>
      <c r="O997" s="180">
        <v>25</v>
      </c>
      <c r="P997" s="181">
        <v>62</v>
      </c>
    </row>
    <row r="998" spans="1:16" x14ac:dyDescent="0.3">
      <c r="A998" s="178" t="s">
        <v>1014</v>
      </c>
      <c r="B998" s="179" t="s">
        <v>939</v>
      </c>
      <c r="C998" s="179" t="s">
        <v>2197</v>
      </c>
      <c r="D998" s="178" t="s">
        <v>974</v>
      </c>
      <c r="E998" s="175">
        <v>216</v>
      </c>
      <c r="F998" s="180">
        <v>83</v>
      </c>
      <c r="G998" s="180">
        <v>78</v>
      </c>
      <c r="H998" s="181">
        <v>55</v>
      </c>
      <c r="I998" s="175">
        <v>213</v>
      </c>
      <c r="J998" s="180">
        <v>82</v>
      </c>
      <c r="K998" s="180">
        <v>78</v>
      </c>
      <c r="L998" s="181">
        <v>53</v>
      </c>
      <c r="M998" s="175">
        <v>266</v>
      </c>
      <c r="N998" s="180">
        <v>83</v>
      </c>
      <c r="O998" s="180">
        <v>128</v>
      </c>
      <c r="P998" s="181">
        <v>55</v>
      </c>
    </row>
    <row r="999" spans="1:16" x14ac:dyDescent="0.3">
      <c r="A999" s="178" t="s">
        <v>107</v>
      </c>
      <c r="B999" s="179" t="s">
        <v>569</v>
      </c>
      <c r="C999" s="179" t="s">
        <v>2198</v>
      </c>
      <c r="D999" s="178" t="s">
        <v>608</v>
      </c>
      <c r="E999" s="175">
        <v>247</v>
      </c>
      <c r="F999" s="180">
        <v>61</v>
      </c>
      <c r="G999" s="180">
        <v>76</v>
      </c>
      <c r="H999" s="181">
        <v>110</v>
      </c>
      <c r="I999" s="175">
        <v>242</v>
      </c>
      <c r="J999" s="180">
        <v>61</v>
      </c>
      <c r="K999" s="180">
        <v>73</v>
      </c>
      <c r="L999" s="181">
        <v>108</v>
      </c>
      <c r="M999" s="175">
        <v>264</v>
      </c>
      <c r="N999" s="180">
        <v>93</v>
      </c>
      <c r="O999" s="180">
        <v>62</v>
      </c>
      <c r="P999" s="181">
        <v>109</v>
      </c>
    </row>
    <row r="1000" spans="1:16" x14ac:dyDescent="0.3">
      <c r="A1000" s="178" t="s">
        <v>938</v>
      </c>
      <c r="B1000" s="179" t="s">
        <v>309</v>
      </c>
      <c r="C1000" s="179" t="s">
        <v>2199</v>
      </c>
      <c r="D1000" s="178" t="s">
        <v>375</v>
      </c>
      <c r="E1000" s="175">
        <v>264</v>
      </c>
      <c r="F1000" s="180">
        <v>120</v>
      </c>
      <c r="G1000" s="180">
        <v>49</v>
      </c>
      <c r="H1000" s="181">
        <v>95</v>
      </c>
      <c r="I1000" s="175">
        <v>266</v>
      </c>
      <c r="J1000" s="180">
        <v>119</v>
      </c>
      <c r="K1000" s="180">
        <v>55</v>
      </c>
      <c r="L1000" s="181">
        <v>92</v>
      </c>
      <c r="M1000" s="175">
        <v>271</v>
      </c>
      <c r="N1000" s="180">
        <v>120</v>
      </c>
      <c r="O1000" s="180">
        <v>51</v>
      </c>
      <c r="P1000" s="181">
        <v>100</v>
      </c>
    </row>
    <row r="1001" spans="1:16" x14ac:dyDescent="0.3">
      <c r="A1001" s="178" t="s">
        <v>873</v>
      </c>
      <c r="B1001" s="179" t="s">
        <v>681</v>
      </c>
      <c r="C1001" s="179" t="s">
        <v>2200</v>
      </c>
      <c r="D1001" s="178" t="s">
        <v>695</v>
      </c>
      <c r="E1001" s="175">
        <v>221</v>
      </c>
      <c r="F1001" s="180">
        <v>81</v>
      </c>
      <c r="G1001" s="180">
        <v>27</v>
      </c>
      <c r="H1001" s="181">
        <v>113</v>
      </c>
      <c r="I1001" s="175">
        <v>220</v>
      </c>
      <c r="J1001" s="180">
        <v>80</v>
      </c>
      <c r="K1001" s="180">
        <v>26</v>
      </c>
      <c r="L1001" s="181">
        <v>114</v>
      </c>
      <c r="M1001" s="175">
        <v>261</v>
      </c>
      <c r="N1001" s="180">
        <v>122</v>
      </c>
      <c r="O1001" s="180">
        <v>26</v>
      </c>
      <c r="P1001" s="181">
        <v>113</v>
      </c>
    </row>
    <row r="1002" spans="1:16" x14ac:dyDescent="0.3">
      <c r="A1002" s="178" t="s">
        <v>539</v>
      </c>
      <c r="B1002" s="179" t="s">
        <v>475</v>
      </c>
      <c r="C1002" s="179" t="s">
        <v>2201</v>
      </c>
      <c r="D1002" s="178" t="s">
        <v>459</v>
      </c>
      <c r="E1002" s="175">
        <v>283</v>
      </c>
      <c r="F1002" s="180">
        <v>129</v>
      </c>
      <c r="G1002" s="180">
        <v>72</v>
      </c>
      <c r="H1002" s="181">
        <v>82</v>
      </c>
      <c r="I1002" s="175">
        <v>270</v>
      </c>
      <c r="J1002" s="180">
        <v>132</v>
      </c>
      <c r="K1002" s="180">
        <v>56</v>
      </c>
      <c r="L1002" s="181">
        <v>82</v>
      </c>
      <c r="M1002" s="175">
        <v>259</v>
      </c>
      <c r="N1002" s="180">
        <v>136</v>
      </c>
      <c r="O1002" s="180">
        <v>43</v>
      </c>
      <c r="P1002" s="181">
        <v>80</v>
      </c>
    </row>
    <row r="1003" spans="1:16" x14ac:dyDescent="0.3">
      <c r="A1003" s="178" t="s">
        <v>107</v>
      </c>
      <c r="B1003" s="179" t="s">
        <v>569</v>
      </c>
      <c r="C1003" s="179" t="s">
        <v>2202</v>
      </c>
      <c r="D1003" s="178" t="s">
        <v>181</v>
      </c>
      <c r="E1003" s="175">
        <v>255</v>
      </c>
      <c r="F1003" s="180">
        <v>153</v>
      </c>
      <c r="G1003" s="180">
        <v>38</v>
      </c>
      <c r="H1003" s="181">
        <v>64</v>
      </c>
      <c r="I1003" s="175">
        <v>254</v>
      </c>
      <c r="J1003" s="180">
        <v>154</v>
      </c>
      <c r="K1003" s="180">
        <v>36</v>
      </c>
      <c r="L1003" s="181">
        <v>64</v>
      </c>
      <c r="M1003" s="175">
        <v>268</v>
      </c>
      <c r="N1003" s="180">
        <v>156</v>
      </c>
      <c r="O1003" s="180">
        <v>39</v>
      </c>
      <c r="P1003" s="181">
        <v>73</v>
      </c>
    </row>
    <row r="1004" spans="1:16" x14ac:dyDescent="0.3">
      <c r="A1004" s="178" t="s">
        <v>938</v>
      </c>
      <c r="B1004" s="179" t="s">
        <v>681</v>
      </c>
      <c r="C1004" s="179" t="s">
        <v>2203</v>
      </c>
      <c r="D1004" s="178" t="s">
        <v>689</v>
      </c>
      <c r="E1004" s="175">
        <v>187</v>
      </c>
      <c r="F1004" s="180">
        <v>72</v>
      </c>
      <c r="G1004" s="180">
        <v>29</v>
      </c>
      <c r="H1004" s="181">
        <v>86</v>
      </c>
      <c r="I1004" s="175">
        <v>187</v>
      </c>
      <c r="J1004" s="180">
        <v>72</v>
      </c>
      <c r="K1004" s="180">
        <v>27</v>
      </c>
      <c r="L1004" s="181">
        <v>88</v>
      </c>
      <c r="M1004" s="175">
        <v>248</v>
      </c>
      <c r="N1004" s="180">
        <v>144</v>
      </c>
      <c r="O1004" s="180">
        <v>26</v>
      </c>
      <c r="P1004" s="181">
        <v>78</v>
      </c>
    </row>
    <row r="1005" spans="1:16" x14ac:dyDescent="0.3">
      <c r="A1005" s="178" t="s">
        <v>711</v>
      </c>
      <c r="B1005" s="179" t="s">
        <v>309</v>
      </c>
      <c r="C1005" s="179" t="s">
        <v>2204</v>
      </c>
      <c r="D1005" s="178" t="s">
        <v>320</v>
      </c>
      <c r="E1005" s="175">
        <v>253</v>
      </c>
      <c r="F1005" s="180">
        <v>90</v>
      </c>
      <c r="G1005" s="180">
        <v>89</v>
      </c>
      <c r="H1005" s="181">
        <v>74</v>
      </c>
      <c r="I1005" s="175">
        <v>272</v>
      </c>
      <c r="J1005" s="180">
        <v>92</v>
      </c>
      <c r="K1005" s="180">
        <v>108</v>
      </c>
      <c r="L1005" s="181">
        <v>72</v>
      </c>
      <c r="M1005" s="175">
        <v>258</v>
      </c>
      <c r="N1005" s="180">
        <v>94</v>
      </c>
      <c r="O1005" s="180">
        <v>92</v>
      </c>
      <c r="P1005" s="181">
        <v>72</v>
      </c>
    </row>
    <row r="1006" spans="1:16" x14ac:dyDescent="0.3">
      <c r="A1006" s="178" t="s">
        <v>107</v>
      </c>
      <c r="B1006" s="179" t="s">
        <v>569</v>
      </c>
      <c r="C1006" s="179" t="s">
        <v>2205</v>
      </c>
      <c r="D1006" s="178" t="s">
        <v>613</v>
      </c>
      <c r="E1006" s="175">
        <v>233</v>
      </c>
      <c r="F1006" s="180">
        <v>107</v>
      </c>
      <c r="G1006" s="180">
        <v>53</v>
      </c>
      <c r="H1006" s="181">
        <v>73</v>
      </c>
      <c r="I1006" s="175">
        <v>259</v>
      </c>
      <c r="J1006" s="180">
        <v>147</v>
      </c>
      <c r="K1006" s="180">
        <v>49</v>
      </c>
      <c r="L1006" s="181">
        <v>63</v>
      </c>
      <c r="M1006" s="175">
        <v>264</v>
      </c>
      <c r="N1006" s="180">
        <v>146</v>
      </c>
      <c r="O1006" s="180">
        <v>49</v>
      </c>
      <c r="P1006" s="181">
        <v>69</v>
      </c>
    </row>
    <row r="1007" spans="1:16" x14ac:dyDescent="0.3">
      <c r="A1007" s="178" t="s">
        <v>913</v>
      </c>
      <c r="B1007" s="179" t="s">
        <v>763</v>
      </c>
      <c r="C1007" s="179" t="s">
        <v>2206</v>
      </c>
      <c r="D1007" s="178" t="s">
        <v>768</v>
      </c>
      <c r="E1007" s="175">
        <v>307</v>
      </c>
      <c r="F1007" s="180">
        <v>184</v>
      </c>
      <c r="G1007" s="180">
        <v>21</v>
      </c>
      <c r="H1007" s="181">
        <v>102</v>
      </c>
      <c r="I1007" s="175">
        <v>313</v>
      </c>
      <c r="J1007" s="180">
        <v>182</v>
      </c>
      <c r="K1007" s="180">
        <v>23</v>
      </c>
      <c r="L1007" s="181">
        <v>108</v>
      </c>
      <c r="M1007" s="175">
        <v>254</v>
      </c>
      <c r="N1007" s="180">
        <v>137</v>
      </c>
      <c r="O1007" s="180">
        <v>13</v>
      </c>
      <c r="P1007" s="181">
        <v>104</v>
      </c>
    </row>
    <row r="1008" spans="1:16" x14ac:dyDescent="0.3">
      <c r="A1008" s="178" t="s">
        <v>457</v>
      </c>
      <c r="B1008" s="179" t="s">
        <v>748</v>
      </c>
      <c r="C1008" s="179" t="s">
        <v>2207</v>
      </c>
      <c r="D1008" s="178" t="s">
        <v>756</v>
      </c>
      <c r="E1008" s="175">
        <v>221</v>
      </c>
      <c r="F1008" s="180">
        <v>132</v>
      </c>
      <c r="G1008" s="180">
        <v>26</v>
      </c>
      <c r="H1008" s="181">
        <v>63</v>
      </c>
      <c r="I1008" s="175">
        <v>226</v>
      </c>
      <c r="J1008" s="180">
        <v>130</v>
      </c>
      <c r="K1008" s="180">
        <v>32</v>
      </c>
      <c r="L1008" s="181">
        <v>64</v>
      </c>
      <c r="M1008" s="175">
        <v>258</v>
      </c>
      <c r="N1008" s="180">
        <v>163</v>
      </c>
      <c r="O1008" s="180">
        <v>28</v>
      </c>
      <c r="P1008" s="181">
        <v>67</v>
      </c>
    </row>
    <row r="1009" spans="1:16" x14ac:dyDescent="0.3">
      <c r="A1009" s="178" t="s">
        <v>308</v>
      </c>
      <c r="B1009" s="179" t="s">
        <v>939</v>
      </c>
      <c r="C1009" s="179" t="s">
        <v>2208</v>
      </c>
      <c r="D1009" s="178" t="s">
        <v>952</v>
      </c>
      <c r="E1009" s="175">
        <v>163</v>
      </c>
      <c r="F1009" s="180">
        <v>73</v>
      </c>
      <c r="G1009" s="180">
        <v>58</v>
      </c>
      <c r="H1009" s="181">
        <v>32</v>
      </c>
      <c r="I1009" s="175">
        <v>264</v>
      </c>
      <c r="J1009" s="180">
        <v>73</v>
      </c>
      <c r="K1009" s="180">
        <v>159</v>
      </c>
      <c r="L1009" s="181">
        <v>32</v>
      </c>
      <c r="M1009" s="175">
        <v>255</v>
      </c>
      <c r="N1009" s="180">
        <v>84</v>
      </c>
      <c r="O1009" s="180">
        <v>139</v>
      </c>
      <c r="P1009" s="181">
        <v>32</v>
      </c>
    </row>
    <row r="1010" spans="1:16" x14ac:dyDescent="0.3">
      <c r="A1010" s="178" t="s">
        <v>308</v>
      </c>
      <c r="B1010" s="179" t="s">
        <v>874</v>
      </c>
      <c r="C1010" s="179" t="s">
        <v>2209</v>
      </c>
      <c r="D1010" s="178" t="s">
        <v>898</v>
      </c>
      <c r="E1010" s="175">
        <v>255</v>
      </c>
      <c r="F1010" s="180">
        <v>80</v>
      </c>
      <c r="G1010" s="180">
        <v>114</v>
      </c>
      <c r="H1010" s="181">
        <v>61</v>
      </c>
      <c r="I1010" s="175">
        <v>258</v>
      </c>
      <c r="J1010" s="180">
        <v>83</v>
      </c>
      <c r="K1010" s="180">
        <v>114</v>
      </c>
      <c r="L1010" s="181">
        <v>61</v>
      </c>
      <c r="M1010" s="175">
        <v>256</v>
      </c>
      <c r="N1010" s="180">
        <v>93</v>
      </c>
      <c r="O1010" s="180">
        <v>100</v>
      </c>
      <c r="P1010" s="181">
        <v>63</v>
      </c>
    </row>
    <row r="1011" spans="1:16" x14ac:dyDescent="0.3">
      <c r="A1011" s="178" t="s">
        <v>512</v>
      </c>
      <c r="B1011" s="179" t="s">
        <v>506</v>
      </c>
      <c r="C1011" s="179" t="s">
        <v>2210</v>
      </c>
      <c r="D1011" s="178" t="s">
        <v>1021</v>
      </c>
      <c r="E1011" s="175">
        <v>210</v>
      </c>
      <c r="F1011" s="180">
        <v>115</v>
      </c>
      <c r="G1011" s="180">
        <v>48</v>
      </c>
      <c r="H1011" s="181">
        <v>47</v>
      </c>
      <c r="I1011" s="175">
        <v>218</v>
      </c>
      <c r="J1011" s="180">
        <v>117</v>
      </c>
      <c r="K1011" s="180">
        <v>50</v>
      </c>
      <c r="L1011" s="181">
        <v>51</v>
      </c>
      <c r="M1011" s="175">
        <v>263</v>
      </c>
      <c r="N1011" s="180">
        <v>155</v>
      </c>
      <c r="O1011" s="180">
        <v>48</v>
      </c>
      <c r="P1011" s="181">
        <v>60</v>
      </c>
    </row>
    <row r="1012" spans="1:16" x14ac:dyDescent="0.3">
      <c r="A1012" s="178" t="s">
        <v>308</v>
      </c>
      <c r="B1012" s="179" t="s">
        <v>309</v>
      </c>
      <c r="C1012" s="179" t="s">
        <v>2211</v>
      </c>
      <c r="D1012" s="178" t="s">
        <v>342</v>
      </c>
      <c r="E1012" s="175">
        <v>250</v>
      </c>
      <c r="F1012" s="180">
        <v>155</v>
      </c>
      <c r="G1012" s="180">
        <v>23</v>
      </c>
      <c r="H1012" s="181">
        <v>72</v>
      </c>
      <c r="I1012" s="175">
        <v>245</v>
      </c>
      <c r="J1012" s="180">
        <v>152</v>
      </c>
      <c r="K1012" s="180">
        <v>18</v>
      </c>
      <c r="L1012" s="181">
        <v>75</v>
      </c>
      <c r="M1012" s="175">
        <v>274</v>
      </c>
      <c r="N1012" s="180">
        <v>154</v>
      </c>
      <c r="O1012" s="180">
        <v>24</v>
      </c>
      <c r="P1012" s="181">
        <v>96</v>
      </c>
    </row>
    <row r="1013" spans="1:16" x14ac:dyDescent="0.3">
      <c r="A1013" s="178" t="s">
        <v>568</v>
      </c>
      <c r="B1013" s="179" t="s">
        <v>874</v>
      </c>
      <c r="C1013" s="179" t="s">
        <v>2212</v>
      </c>
      <c r="D1013" s="178" t="s">
        <v>905</v>
      </c>
      <c r="E1013" s="175">
        <v>265</v>
      </c>
      <c r="F1013" s="180">
        <v>182</v>
      </c>
      <c r="G1013" s="180">
        <v>18</v>
      </c>
      <c r="H1013" s="181">
        <v>65</v>
      </c>
      <c r="I1013" s="175">
        <v>253</v>
      </c>
      <c r="J1013" s="180">
        <v>179</v>
      </c>
      <c r="K1013" s="180">
        <v>7</v>
      </c>
      <c r="L1013" s="181">
        <v>67</v>
      </c>
      <c r="M1013" s="175">
        <v>241</v>
      </c>
      <c r="N1013" s="180">
        <v>176</v>
      </c>
      <c r="O1013" s="180">
        <v>9</v>
      </c>
      <c r="P1013" s="181">
        <v>56</v>
      </c>
    </row>
    <row r="1014" spans="1:16" x14ac:dyDescent="0.3">
      <c r="A1014" s="178" t="s">
        <v>568</v>
      </c>
      <c r="B1014" s="179" t="s">
        <v>939</v>
      </c>
      <c r="C1014" s="179" t="s">
        <v>2213</v>
      </c>
      <c r="D1014" s="179" t="s">
        <v>276</v>
      </c>
      <c r="E1014" s="175">
        <v>232</v>
      </c>
      <c r="F1014" s="180">
        <v>180</v>
      </c>
      <c r="G1014" s="180">
        <v>33</v>
      </c>
      <c r="H1014" s="181">
        <v>19</v>
      </c>
      <c r="I1014" s="175">
        <v>217</v>
      </c>
      <c r="J1014" s="180">
        <v>183</v>
      </c>
      <c r="K1014" s="180">
        <v>18</v>
      </c>
      <c r="L1014" s="181">
        <v>16</v>
      </c>
      <c r="M1014" s="175">
        <v>254</v>
      </c>
      <c r="N1014" s="180">
        <v>202</v>
      </c>
      <c r="O1014" s="180">
        <v>33</v>
      </c>
      <c r="P1014" s="181">
        <v>19</v>
      </c>
    </row>
    <row r="1015" spans="1:16" x14ac:dyDescent="0.3">
      <c r="A1015" s="178" t="s">
        <v>539</v>
      </c>
      <c r="B1015" s="179" t="s">
        <v>939</v>
      </c>
      <c r="C1015" s="179" t="s">
        <v>2214</v>
      </c>
      <c r="D1015" s="178" t="s">
        <v>966</v>
      </c>
      <c r="E1015" s="175">
        <v>236</v>
      </c>
      <c r="F1015" s="180">
        <v>108</v>
      </c>
      <c r="G1015" s="180">
        <v>115</v>
      </c>
      <c r="H1015" s="181">
        <v>13</v>
      </c>
      <c r="I1015" s="175">
        <v>227</v>
      </c>
      <c r="J1015" s="180">
        <v>108</v>
      </c>
      <c r="K1015" s="180">
        <v>103</v>
      </c>
      <c r="L1015" s="181">
        <v>16</v>
      </c>
      <c r="M1015" s="175">
        <v>246</v>
      </c>
      <c r="N1015" s="180">
        <v>129</v>
      </c>
      <c r="O1015" s="180">
        <v>104</v>
      </c>
      <c r="P1015" s="181">
        <v>13</v>
      </c>
    </row>
    <row r="1016" spans="1:16" x14ac:dyDescent="0.3">
      <c r="A1016" s="178" t="s">
        <v>308</v>
      </c>
      <c r="B1016" s="179" t="s">
        <v>874</v>
      </c>
      <c r="C1016" s="179" t="s">
        <v>2215</v>
      </c>
      <c r="D1016" s="178" t="s">
        <v>908</v>
      </c>
      <c r="E1016" s="175">
        <v>275</v>
      </c>
      <c r="F1016" s="180">
        <v>86</v>
      </c>
      <c r="G1016" s="180">
        <v>113</v>
      </c>
      <c r="H1016" s="181">
        <v>76</v>
      </c>
      <c r="I1016" s="175">
        <v>251</v>
      </c>
      <c r="J1016" s="180">
        <v>86</v>
      </c>
      <c r="K1016" s="180">
        <v>99</v>
      </c>
      <c r="L1016" s="181">
        <v>66</v>
      </c>
      <c r="M1016" s="175">
        <v>248</v>
      </c>
      <c r="N1016" s="180">
        <v>86</v>
      </c>
      <c r="O1016" s="180">
        <v>97</v>
      </c>
      <c r="P1016" s="181">
        <v>65</v>
      </c>
    </row>
    <row r="1017" spans="1:16" x14ac:dyDescent="0.3">
      <c r="A1017" s="178" t="s">
        <v>107</v>
      </c>
      <c r="B1017" s="179" t="s">
        <v>261</v>
      </c>
      <c r="C1017" s="179" t="s">
        <v>2216</v>
      </c>
      <c r="D1017" s="178" t="s">
        <v>293</v>
      </c>
      <c r="E1017" s="175">
        <v>246</v>
      </c>
      <c r="F1017" s="180">
        <v>88</v>
      </c>
      <c r="G1017" s="180">
        <v>36</v>
      </c>
      <c r="H1017" s="181">
        <v>122</v>
      </c>
      <c r="I1017" s="175">
        <v>252</v>
      </c>
      <c r="J1017" s="180">
        <v>87</v>
      </c>
      <c r="K1017" s="180">
        <v>41</v>
      </c>
      <c r="L1017" s="181">
        <v>124</v>
      </c>
      <c r="M1017" s="175">
        <v>239</v>
      </c>
      <c r="N1017" s="180">
        <v>88</v>
      </c>
      <c r="O1017" s="180">
        <v>37</v>
      </c>
      <c r="P1017" s="181">
        <v>114</v>
      </c>
    </row>
    <row r="1018" spans="1:16" x14ac:dyDescent="0.3">
      <c r="A1018" s="178" t="s">
        <v>107</v>
      </c>
      <c r="B1018" s="179" t="s">
        <v>1131</v>
      </c>
      <c r="C1018" s="179" t="s">
        <v>2217</v>
      </c>
      <c r="D1018" s="178" t="s">
        <v>1136</v>
      </c>
      <c r="E1018" s="175">
        <v>252</v>
      </c>
      <c r="F1018" s="180">
        <v>136</v>
      </c>
      <c r="G1018" s="180">
        <v>41</v>
      </c>
      <c r="H1018" s="181">
        <v>75</v>
      </c>
      <c r="I1018" s="175">
        <v>245</v>
      </c>
      <c r="J1018" s="180">
        <v>137</v>
      </c>
      <c r="K1018" s="180">
        <v>31</v>
      </c>
      <c r="L1018" s="181">
        <v>77</v>
      </c>
      <c r="M1018" s="175">
        <v>246</v>
      </c>
      <c r="N1018" s="180">
        <v>136</v>
      </c>
      <c r="O1018" s="180">
        <v>36</v>
      </c>
      <c r="P1018" s="181">
        <v>74</v>
      </c>
    </row>
    <row r="1019" spans="1:16" x14ac:dyDescent="0.3">
      <c r="A1019" s="178" t="s">
        <v>308</v>
      </c>
      <c r="B1019" s="179" t="s">
        <v>261</v>
      </c>
      <c r="C1019" s="179" t="s">
        <v>2218</v>
      </c>
      <c r="D1019" s="178" t="s">
        <v>289</v>
      </c>
      <c r="E1019" s="175">
        <v>231</v>
      </c>
      <c r="F1019" s="180">
        <v>124</v>
      </c>
      <c r="G1019" s="180">
        <v>50</v>
      </c>
      <c r="H1019" s="181">
        <v>57</v>
      </c>
      <c r="I1019" s="175">
        <v>241</v>
      </c>
      <c r="J1019" s="180">
        <v>124</v>
      </c>
      <c r="K1019" s="180">
        <v>60</v>
      </c>
      <c r="L1019" s="181">
        <v>57</v>
      </c>
      <c r="M1019" s="175">
        <v>254</v>
      </c>
      <c r="N1019" s="180">
        <v>126</v>
      </c>
      <c r="O1019" s="180">
        <v>65</v>
      </c>
      <c r="P1019" s="181">
        <v>63</v>
      </c>
    </row>
    <row r="1020" spans="1:16" x14ac:dyDescent="0.3">
      <c r="A1020" s="178" t="s">
        <v>1130</v>
      </c>
      <c r="B1020" s="179" t="s">
        <v>939</v>
      </c>
      <c r="C1020" s="179" t="s">
        <v>2219</v>
      </c>
      <c r="D1020" s="178" t="s">
        <v>1009</v>
      </c>
      <c r="E1020" s="175">
        <v>168</v>
      </c>
      <c r="F1020" s="180">
        <v>54</v>
      </c>
      <c r="G1020" s="180">
        <v>42</v>
      </c>
      <c r="H1020" s="181">
        <v>72</v>
      </c>
      <c r="I1020" s="175">
        <v>169</v>
      </c>
      <c r="J1020" s="180">
        <v>56</v>
      </c>
      <c r="K1020" s="180">
        <v>41</v>
      </c>
      <c r="L1020" s="181">
        <v>72</v>
      </c>
      <c r="M1020" s="175">
        <v>248</v>
      </c>
      <c r="N1020" s="180">
        <v>135</v>
      </c>
      <c r="O1020" s="180">
        <v>39</v>
      </c>
      <c r="P1020" s="181">
        <v>74</v>
      </c>
    </row>
    <row r="1021" spans="1:16" x14ac:dyDescent="0.3">
      <c r="A1021" s="178" t="s">
        <v>747</v>
      </c>
      <c r="B1021" s="179" t="s">
        <v>763</v>
      </c>
      <c r="C1021" s="179" t="s">
        <v>2220</v>
      </c>
      <c r="D1021" s="178" t="s">
        <v>790</v>
      </c>
      <c r="E1021" s="175">
        <v>258</v>
      </c>
      <c r="F1021" s="180">
        <v>99</v>
      </c>
      <c r="G1021" s="180">
        <v>33</v>
      </c>
      <c r="H1021" s="181">
        <v>126</v>
      </c>
      <c r="I1021" s="175">
        <v>243</v>
      </c>
      <c r="J1021" s="180">
        <v>95</v>
      </c>
      <c r="K1021" s="180">
        <v>21</v>
      </c>
      <c r="L1021" s="181">
        <v>127</v>
      </c>
      <c r="M1021" s="175">
        <v>244</v>
      </c>
      <c r="N1021" s="180">
        <v>100</v>
      </c>
      <c r="O1021" s="180">
        <v>19</v>
      </c>
      <c r="P1021" s="181">
        <v>125</v>
      </c>
    </row>
    <row r="1022" spans="1:16" x14ac:dyDescent="0.3">
      <c r="A1022" s="178" t="s">
        <v>568</v>
      </c>
      <c r="B1022" s="179" t="s">
        <v>309</v>
      </c>
      <c r="C1022" s="179" t="s">
        <v>2221</v>
      </c>
      <c r="D1022" s="178" t="s">
        <v>332</v>
      </c>
      <c r="E1022" s="175">
        <v>228</v>
      </c>
      <c r="F1022" s="180">
        <v>84</v>
      </c>
      <c r="G1022" s="180">
        <v>54</v>
      </c>
      <c r="H1022" s="181">
        <v>90</v>
      </c>
      <c r="I1022" s="175">
        <v>230</v>
      </c>
      <c r="J1022" s="180">
        <v>84</v>
      </c>
      <c r="K1022" s="180">
        <v>58</v>
      </c>
      <c r="L1022" s="181">
        <v>88</v>
      </c>
      <c r="M1022" s="175">
        <v>238</v>
      </c>
      <c r="N1022" s="180">
        <v>86</v>
      </c>
      <c r="O1022" s="180">
        <v>70</v>
      </c>
      <c r="P1022" s="181">
        <v>82</v>
      </c>
    </row>
    <row r="1023" spans="1:16" x14ac:dyDescent="0.3">
      <c r="A1023" s="178" t="s">
        <v>568</v>
      </c>
      <c r="B1023" s="179" t="s">
        <v>569</v>
      </c>
      <c r="C1023" s="179" t="s">
        <v>2222</v>
      </c>
      <c r="D1023" s="178" t="s">
        <v>584</v>
      </c>
      <c r="E1023" s="175">
        <v>178</v>
      </c>
      <c r="F1023" s="180">
        <v>106</v>
      </c>
      <c r="G1023" s="180">
        <v>11</v>
      </c>
      <c r="H1023" s="181">
        <v>61</v>
      </c>
      <c r="I1023" s="175">
        <v>186</v>
      </c>
      <c r="J1023" s="180">
        <v>108</v>
      </c>
      <c r="K1023" s="180">
        <v>11</v>
      </c>
      <c r="L1023" s="181">
        <v>67</v>
      </c>
      <c r="M1023" s="175">
        <v>240</v>
      </c>
      <c r="N1023" s="180">
        <v>140</v>
      </c>
      <c r="O1023" s="180">
        <v>37</v>
      </c>
      <c r="P1023" s="181">
        <v>63</v>
      </c>
    </row>
    <row r="1024" spans="1:16" x14ac:dyDescent="0.3">
      <c r="A1024" s="178" t="s">
        <v>107</v>
      </c>
      <c r="B1024" s="179" t="s">
        <v>939</v>
      </c>
      <c r="C1024" s="179" t="s">
        <v>2223</v>
      </c>
      <c r="D1024" s="178" t="s">
        <v>955</v>
      </c>
      <c r="E1024" s="175">
        <v>244</v>
      </c>
      <c r="F1024" s="180">
        <v>104</v>
      </c>
      <c r="G1024" s="180">
        <v>120</v>
      </c>
      <c r="H1024" s="181">
        <v>20</v>
      </c>
      <c r="I1024" s="175">
        <v>273</v>
      </c>
      <c r="J1024" s="180">
        <v>147</v>
      </c>
      <c r="K1024" s="180">
        <v>104</v>
      </c>
      <c r="L1024" s="181">
        <v>22</v>
      </c>
      <c r="M1024" s="175">
        <v>245</v>
      </c>
      <c r="N1024" s="180">
        <v>118</v>
      </c>
      <c r="O1024" s="180">
        <v>104</v>
      </c>
      <c r="P1024" s="181">
        <v>23</v>
      </c>
    </row>
    <row r="1025" spans="1:16" x14ac:dyDescent="0.3">
      <c r="A1025" s="178" t="s">
        <v>1122</v>
      </c>
      <c r="B1025" s="179" t="s">
        <v>458</v>
      </c>
      <c r="C1025" s="179" t="s">
        <v>2224</v>
      </c>
      <c r="D1025" s="178" t="s">
        <v>473</v>
      </c>
      <c r="E1025" s="175">
        <v>243</v>
      </c>
      <c r="F1025" s="180">
        <v>100</v>
      </c>
      <c r="G1025" s="180">
        <v>74</v>
      </c>
      <c r="H1025" s="181">
        <v>69</v>
      </c>
      <c r="I1025" s="175">
        <v>240</v>
      </c>
      <c r="J1025" s="180">
        <v>101</v>
      </c>
      <c r="K1025" s="180">
        <v>70</v>
      </c>
      <c r="L1025" s="181">
        <v>69</v>
      </c>
      <c r="M1025" s="175">
        <v>243</v>
      </c>
      <c r="N1025" s="180">
        <v>103</v>
      </c>
      <c r="O1025" s="180">
        <v>71</v>
      </c>
      <c r="P1025" s="181">
        <v>69</v>
      </c>
    </row>
    <row r="1026" spans="1:16" x14ac:dyDescent="0.3">
      <c r="A1026" s="178" t="s">
        <v>1085</v>
      </c>
      <c r="B1026" s="179" t="s">
        <v>681</v>
      </c>
      <c r="C1026" s="179" t="s">
        <v>2225</v>
      </c>
      <c r="D1026" s="178" t="s">
        <v>702</v>
      </c>
      <c r="E1026" s="175">
        <v>201</v>
      </c>
      <c r="F1026" s="180">
        <v>109</v>
      </c>
      <c r="G1026" s="180">
        <v>50</v>
      </c>
      <c r="H1026" s="181">
        <v>42</v>
      </c>
      <c r="I1026" s="175">
        <v>197</v>
      </c>
      <c r="J1026" s="180">
        <v>107</v>
      </c>
      <c r="K1026" s="180">
        <v>48</v>
      </c>
      <c r="L1026" s="181">
        <v>42</v>
      </c>
      <c r="M1026" s="175">
        <v>244</v>
      </c>
      <c r="N1026" s="180">
        <v>144</v>
      </c>
      <c r="O1026" s="180">
        <v>57</v>
      </c>
      <c r="P1026" s="181">
        <v>43</v>
      </c>
    </row>
    <row r="1027" spans="1:16" x14ac:dyDescent="0.3">
      <c r="A1027" s="178" t="s">
        <v>107</v>
      </c>
      <c r="B1027" s="179" t="s">
        <v>681</v>
      </c>
      <c r="C1027" s="179" t="s">
        <v>2226</v>
      </c>
      <c r="D1027" s="178" t="s">
        <v>690</v>
      </c>
      <c r="E1027" s="175">
        <v>199</v>
      </c>
      <c r="F1027" s="180">
        <v>138</v>
      </c>
      <c r="G1027" s="180">
        <v>35</v>
      </c>
      <c r="H1027" s="181">
        <v>26</v>
      </c>
      <c r="I1027" s="175">
        <v>209</v>
      </c>
      <c r="J1027" s="180">
        <v>141</v>
      </c>
      <c r="K1027" s="180">
        <v>45</v>
      </c>
      <c r="L1027" s="181">
        <v>23</v>
      </c>
      <c r="M1027" s="175">
        <v>240</v>
      </c>
      <c r="N1027" s="180">
        <v>140</v>
      </c>
      <c r="O1027" s="180">
        <v>77</v>
      </c>
      <c r="P1027" s="181">
        <v>23</v>
      </c>
    </row>
    <row r="1028" spans="1:16" x14ac:dyDescent="0.3">
      <c r="A1028" s="178" t="s">
        <v>1085</v>
      </c>
      <c r="B1028" s="179" t="s">
        <v>261</v>
      </c>
      <c r="C1028" s="179" t="s">
        <v>2227</v>
      </c>
      <c r="D1028" s="178" t="s">
        <v>285</v>
      </c>
      <c r="E1028" s="175">
        <v>253</v>
      </c>
      <c r="F1028" s="180">
        <v>48</v>
      </c>
      <c r="G1028" s="180">
        <v>134</v>
      </c>
      <c r="H1028" s="181">
        <v>71</v>
      </c>
      <c r="I1028" s="175">
        <v>254</v>
      </c>
      <c r="J1028" s="180">
        <v>50</v>
      </c>
      <c r="K1028" s="180">
        <v>134</v>
      </c>
      <c r="L1028" s="181">
        <v>70</v>
      </c>
      <c r="M1028" s="175">
        <v>243</v>
      </c>
      <c r="N1028" s="180">
        <v>50</v>
      </c>
      <c r="O1028" s="180">
        <v>120</v>
      </c>
      <c r="P1028" s="181">
        <v>73</v>
      </c>
    </row>
    <row r="1029" spans="1:16" x14ac:dyDescent="0.3">
      <c r="A1029" s="178" t="s">
        <v>1149</v>
      </c>
      <c r="B1029" s="179" t="s">
        <v>681</v>
      </c>
      <c r="C1029" s="179" t="s">
        <v>2228</v>
      </c>
      <c r="D1029" s="178" t="s">
        <v>692</v>
      </c>
      <c r="E1029" s="175">
        <v>265</v>
      </c>
      <c r="F1029" s="180">
        <v>122</v>
      </c>
      <c r="G1029" s="180">
        <v>35</v>
      </c>
      <c r="H1029" s="181">
        <v>108</v>
      </c>
      <c r="I1029" s="175">
        <v>240</v>
      </c>
      <c r="J1029" s="180">
        <v>122</v>
      </c>
      <c r="K1029" s="180">
        <v>14</v>
      </c>
      <c r="L1029" s="181">
        <v>104</v>
      </c>
      <c r="M1029" s="175">
        <v>248</v>
      </c>
      <c r="N1029" s="180">
        <v>122</v>
      </c>
      <c r="O1029" s="180">
        <v>14</v>
      </c>
      <c r="P1029" s="181">
        <v>112</v>
      </c>
    </row>
    <row r="1030" spans="1:16" x14ac:dyDescent="0.3">
      <c r="A1030" s="178" t="s">
        <v>819</v>
      </c>
      <c r="B1030" s="179" t="s">
        <v>569</v>
      </c>
      <c r="C1030" s="179" t="s">
        <v>2229</v>
      </c>
      <c r="D1030" s="178" t="s">
        <v>630</v>
      </c>
      <c r="E1030" s="175">
        <v>250</v>
      </c>
      <c r="F1030" s="180">
        <v>103</v>
      </c>
      <c r="G1030" s="180">
        <v>72</v>
      </c>
      <c r="H1030" s="181">
        <v>75</v>
      </c>
      <c r="I1030" s="175">
        <v>273</v>
      </c>
      <c r="J1030" s="180">
        <v>101</v>
      </c>
      <c r="K1030" s="180">
        <v>88</v>
      </c>
      <c r="L1030" s="181">
        <v>84</v>
      </c>
      <c r="M1030" s="175">
        <v>243</v>
      </c>
      <c r="N1030" s="180">
        <v>90</v>
      </c>
      <c r="O1030" s="180">
        <v>65</v>
      </c>
      <c r="P1030" s="181">
        <v>88</v>
      </c>
    </row>
    <row r="1031" spans="1:16" x14ac:dyDescent="0.3">
      <c r="A1031" s="178" t="s">
        <v>938</v>
      </c>
      <c r="B1031" s="179" t="s">
        <v>181</v>
      </c>
      <c r="C1031" s="179" t="s">
        <v>2230</v>
      </c>
      <c r="D1031" s="178" t="s">
        <v>847</v>
      </c>
      <c r="E1031" s="175">
        <v>227</v>
      </c>
      <c r="F1031" s="180">
        <v>115</v>
      </c>
      <c r="G1031" s="180">
        <v>20</v>
      </c>
      <c r="H1031" s="181">
        <v>92</v>
      </c>
      <c r="I1031" s="175">
        <v>212</v>
      </c>
      <c r="J1031" s="180">
        <v>115</v>
      </c>
      <c r="K1031" s="180">
        <v>21</v>
      </c>
      <c r="L1031" s="181">
        <v>76</v>
      </c>
      <c r="M1031" s="175">
        <v>234</v>
      </c>
      <c r="N1031" s="180">
        <v>137</v>
      </c>
      <c r="O1031" s="180">
        <v>24</v>
      </c>
      <c r="P1031" s="181">
        <v>73</v>
      </c>
    </row>
    <row r="1032" spans="1:16" x14ac:dyDescent="0.3">
      <c r="A1032" s="178" t="s">
        <v>539</v>
      </c>
      <c r="B1032" s="179" t="s">
        <v>309</v>
      </c>
      <c r="C1032" s="179" t="s">
        <v>2231</v>
      </c>
      <c r="D1032" s="178" t="s">
        <v>421</v>
      </c>
      <c r="E1032" s="175">
        <v>187</v>
      </c>
      <c r="F1032" s="180">
        <v>132</v>
      </c>
      <c r="G1032" s="180">
        <v>21</v>
      </c>
      <c r="H1032" s="181">
        <v>34</v>
      </c>
      <c r="I1032" s="175">
        <v>191</v>
      </c>
      <c r="J1032" s="180">
        <v>133</v>
      </c>
      <c r="K1032" s="180">
        <v>22</v>
      </c>
      <c r="L1032" s="181">
        <v>36</v>
      </c>
      <c r="M1032" s="175">
        <v>237</v>
      </c>
      <c r="N1032" s="180">
        <v>178</v>
      </c>
      <c r="O1032" s="180">
        <v>23</v>
      </c>
      <c r="P1032" s="181">
        <v>36</v>
      </c>
    </row>
    <row r="1033" spans="1:16" x14ac:dyDescent="0.3">
      <c r="A1033" s="178" t="s">
        <v>938</v>
      </c>
      <c r="B1033" s="179" t="s">
        <v>569</v>
      </c>
      <c r="C1033" s="179" t="s">
        <v>2232</v>
      </c>
      <c r="D1033" s="178" t="s">
        <v>665</v>
      </c>
      <c r="E1033" s="175">
        <v>239</v>
      </c>
      <c r="F1033" s="180">
        <v>136</v>
      </c>
      <c r="G1033" s="180">
        <v>47</v>
      </c>
      <c r="H1033" s="181">
        <v>56</v>
      </c>
      <c r="I1033" s="175">
        <v>232</v>
      </c>
      <c r="J1033" s="180">
        <v>126</v>
      </c>
      <c r="K1033" s="180">
        <v>51</v>
      </c>
      <c r="L1033" s="181">
        <v>55</v>
      </c>
      <c r="M1033" s="175">
        <v>235</v>
      </c>
      <c r="N1033" s="180">
        <v>132</v>
      </c>
      <c r="O1033" s="180">
        <v>46</v>
      </c>
      <c r="P1033" s="181">
        <v>57</v>
      </c>
    </row>
    <row r="1034" spans="1:16" x14ac:dyDescent="0.3">
      <c r="A1034" s="178" t="s">
        <v>873</v>
      </c>
      <c r="B1034" s="179" t="s">
        <v>939</v>
      </c>
      <c r="C1034" s="179" t="s">
        <v>2233</v>
      </c>
      <c r="D1034" s="178" t="s">
        <v>951</v>
      </c>
      <c r="E1034" s="175">
        <v>231</v>
      </c>
      <c r="F1034" s="180">
        <v>61</v>
      </c>
      <c r="G1034" s="180">
        <v>80</v>
      </c>
      <c r="H1034" s="181">
        <v>90</v>
      </c>
      <c r="I1034" s="175">
        <v>207</v>
      </c>
      <c r="J1034" s="180">
        <v>60</v>
      </c>
      <c r="K1034" s="180">
        <v>64</v>
      </c>
      <c r="L1034" s="181">
        <v>83</v>
      </c>
      <c r="M1034" s="175">
        <v>219</v>
      </c>
      <c r="N1034" s="180">
        <v>82</v>
      </c>
      <c r="O1034" s="180">
        <v>67</v>
      </c>
      <c r="P1034" s="181">
        <v>70</v>
      </c>
    </row>
    <row r="1035" spans="1:16" x14ac:dyDescent="0.3">
      <c r="A1035" s="178" t="s">
        <v>107</v>
      </c>
      <c r="B1035" s="179" t="s">
        <v>135</v>
      </c>
      <c r="C1035" s="179" t="s">
        <v>2234</v>
      </c>
      <c r="D1035" s="178" t="s">
        <v>442</v>
      </c>
      <c r="E1035" s="175">
        <v>210</v>
      </c>
      <c r="F1035" s="180">
        <v>128</v>
      </c>
      <c r="G1035" s="180">
        <v>24</v>
      </c>
      <c r="H1035" s="181">
        <v>58</v>
      </c>
      <c r="I1035" s="175">
        <v>216</v>
      </c>
      <c r="J1035" s="180">
        <v>130</v>
      </c>
      <c r="K1035" s="180">
        <v>24</v>
      </c>
      <c r="L1035" s="181">
        <v>62</v>
      </c>
      <c r="M1035" s="175">
        <v>228</v>
      </c>
      <c r="N1035" s="180">
        <v>139</v>
      </c>
      <c r="O1035" s="180">
        <v>24</v>
      </c>
      <c r="P1035" s="181">
        <v>65</v>
      </c>
    </row>
    <row r="1036" spans="1:16" x14ac:dyDescent="0.3">
      <c r="A1036" s="178" t="s">
        <v>819</v>
      </c>
      <c r="B1036" s="179" t="s">
        <v>874</v>
      </c>
      <c r="C1036" s="179" t="s">
        <v>2235</v>
      </c>
      <c r="D1036" s="178" t="s">
        <v>879</v>
      </c>
      <c r="E1036" s="175">
        <v>216</v>
      </c>
      <c r="F1036" s="180">
        <v>118</v>
      </c>
      <c r="G1036" s="180">
        <v>19</v>
      </c>
      <c r="H1036" s="181">
        <v>79</v>
      </c>
      <c r="I1036" s="175">
        <v>220</v>
      </c>
      <c r="J1036" s="180">
        <v>118</v>
      </c>
      <c r="K1036" s="180">
        <v>20</v>
      </c>
      <c r="L1036" s="181">
        <v>82</v>
      </c>
      <c r="M1036" s="175">
        <v>218</v>
      </c>
      <c r="N1036" s="180">
        <v>117</v>
      </c>
      <c r="O1036" s="180">
        <v>25</v>
      </c>
      <c r="P1036" s="181">
        <v>76</v>
      </c>
    </row>
    <row r="1037" spans="1:16" x14ac:dyDescent="0.3">
      <c r="A1037" s="178" t="s">
        <v>819</v>
      </c>
      <c r="B1037" s="179" t="s">
        <v>309</v>
      </c>
      <c r="C1037" s="179" t="s">
        <v>2236</v>
      </c>
      <c r="D1037" s="178" t="s">
        <v>316</v>
      </c>
      <c r="E1037" s="175">
        <v>200</v>
      </c>
      <c r="F1037" s="180">
        <v>112</v>
      </c>
      <c r="G1037" s="180">
        <v>47</v>
      </c>
      <c r="H1037" s="181">
        <v>41</v>
      </c>
      <c r="I1037" s="175">
        <v>200</v>
      </c>
      <c r="J1037" s="180">
        <v>113</v>
      </c>
      <c r="K1037" s="180">
        <v>47</v>
      </c>
      <c r="L1037" s="181">
        <v>40</v>
      </c>
      <c r="M1037" s="175">
        <v>225</v>
      </c>
      <c r="N1037" s="180">
        <v>133</v>
      </c>
      <c r="O1037" s="180">
        <v>51</v>
      </c>
      <c r="P1037" s="181">
        <v>41</v>
      </c>
    </row>
    <row r="1038" spans="1:16" x14ac:dyDescent="0.3">
      <c r="A1038" s="178" t="s">
        <v>260</v>
      </c>
      <c r="B1038" s="179" t="s">
        <v>309</v>
      </c>
      <c r="C1038" s="179" t="s">
        <v>2237</v>
      </c>
      <c r="D1038" s="178" t="s">
        <v>318</v>
      </c>
      <c r="E1038" s="175">
        <v>219</v>
      </c>
      <c r="F1038" s="180">
        <v>105</v>
      </c>
      <c r="G1038" s="180">
        <v>48</v>
      </c>
      <c r="H1038" s="181">
        <v>66</v>
      </c>
      <c r="I1038" s="175">
        <v>203</v>
      </c>
      <c r="J1038" s="180">
        <v>104</v>
      </c>
      <c r="K1038" s="180">
        <v>37</v>
      </c>
      <c r="L1038" s="181">
        <v>62</v>
      </c>
      <c r="M1038" s="175">
        <v>258</v>
      </c>
      <c r="N1038" s="180">
        <v>120</v>
      </c>
      <c r="O1038" s="180">
        <v>42</v>
      </c>
      <c r="P1038" s="181">
        <v>96</v>
      </c>
    </row>
    <row r="1039" spans="1:16" x14ac:dyDescent="0.3">
      <c r="A1039" s="178" t="s">
        <v>568</v>
      </c>
      <c r="B1039" s="179" t="s">
        <v>513</v>
      </c>
      <c r="C1039" s="179" t="s">
        <v>2238</v>
      </c>
      <c r="D1039" s="178" t="s">
        <v>526</v>
      </c>
      <c r="E1039" s="175">
        <v>129</v>
      </c>
      <c r="F1039" s="180">
        <v>41</v>
      </c>
      <c r="G1039" s="180">
        <v>41</v>
      </c>
      <c r="H1039" s="181">
        <v>47</v>
      </c>
      <c r="I1039" s="175">
        <v>179</v>
      </c>
      <c r="J1039" s="180">
        <v>40</v>
      </c>
      <c r="K1039" s="180">
        <v>92</v>
      </c>
      <c r="L1039" s="181">
        <v>47</v>
      </c>
      <c r="M1039" s="175">
        <v>223</v>
      </c>
      <c r="N1039" s="180">
        <v>113</v>
      </c>
      <c r="O1039" s="180">
        <v>63</v>
      </c>
      <c r="P1039" s="181">
        <v>47</v>
      </c>
    </row>
    <row r="1040" spans="1:16" x14ac:dyDescent="0.3">
      <c r="A1040" s="178" t="s">
        <v>1085</v>
      </c>
      <c r="B1040" s="179" t="s">
        <v>874</v>
      </c>
      <c r="C1040" s="179" t="s">
        <v>2239</v>
      </c>
      <c r="D1040" s="178" t="s">
        <v>911</v>
      </c>
      <c r="E1040" s="175">
        <v>208</v>
      </c>
      <c r="F1040" s="180">
        <v>104</v>
      </c>
      <c r="G1040" s="180">
        <v>45</v>
      </c>
      <c r="H1040" s="181">
        <v>59</v>
      </c>
      <c r="I1040" s="175">
        <v>220</v>
      </c>
      <c r="J1040" s="180">
        <v>104</v>
      </c>
      <c r="K1040" s="180">
        <v>52</v>
      </c>
      <c r="L1040" s="181">
        <v>64</v>
      </c>
      <c r="M1040" s="175">
        <v>229</v>
      </c>
      <c r="N1040" s="180">
        <v>105</v>
      </c>
      <c r="O1040" s="180">
        <v>54</v>
      </c>
      <c r="P1040" s="181">
        <v>70</v>
      </c>
    </row>
    <row r="1041" spans="1:16" x14ac:dyDescent="0.3">
      <c r="A1041" s="178" t="s">
        <v>308</v>
      </c>
      <c r="B1041" s="179" t="s">
        <v>506</v>
      </c>
      <c r="C1041" s="179" t="s">
        <v>2240</v>
      </c>
      <c r="D1041" s="178" t="s">
        <v>1020</v>
      </c>
      <c r="E1041" s="175">
        <v>231</v>
      </c>
      <c r="F1041" s="180">
        <v>147</v>
      </c>
      <c r="G1041" s="180">
        <v>14</v>
      </c>
      <c r="H1041" s="181">
        <v>70</v>
      </c>
      <c r="I1041" s="175">
        <v>245</v>
      </c>
      <c r="J1041" s="180">
        <v>148</v>
      </c>
      <c r="K1041" s="180">
        <v>30</v>
      </c>
      <c r="L1041" s="181">
        <v>67</v>
      </c>
      <c r="M1041" s="175">
        <v>212</v>
      </c>
      <c r="N1041" s="180">
        <v>148</v>
      </c>
      <c r="O1041" s="180">
        <v>6</v>
      </c>
      <c r="P1041" s="181">
        <v>58</v>
      </c>
    </row>
    <row r="1042" spans="1:16" x14ac:dyDescent="0.3">
      <c r="A1042" s="178" t="s">
        <v>819</v>
      </c>
      <c r="B1042" s="179" t="s">
        <v>681</v>
      </c>
      <c r="C1042" s="179" t="s">
        <v>2241</v>
      </c>
      <c r="D1042" s="178" t="s">
        <v>686</v>
      </c>
      <c r="E1042" s="175">
        <v>222</v>
      </c>
      <c r="F1042" s="180">
        <v>74</v>
      </c>
      <c r="G1042" s="180">
        <v>43</v>
      </c>
      <c r="H1042" s="181">
        <v>105</v>
      </c>
      <c r="I1042" s="175">
        <v>220</v>
      </c>
      <c r="J1042" s="180">
        <v>77</v>
      </c>
      <c r="K1042" s="180">
        <v>40</v>
      </c>
      <c r="L1042" s="181">
        <v>103</v>
      </c>
      <c r="M1042" s="175">
        <v>223</v>
      </c>
      <c r="N1042" s="180">
        <v>76</v>
      </c>
      <c r="O1042" s="180">
        <v>40</v>
      </c>
      <c r="P1042" s="181">
        <v>107</v>
      </c>
    </row>
    <row r="1043" spans="1:16" x14ac:dyDescent="0.3">
      <c r="A1043" s="178" t="s">
        <v>1130</v>
      </c>
      <c r="B1043" s="179" t="s">
        <v>681</v>
      </c>
      <c r="C1043" s="179" t="s">
        <v>2242</v>
      </c>
      <c r="D1043" s="178" t="s">
        <v>706</v>
      </c>
      <c r="E1043" s="175">
        <v>168</v>
      </c>
      <c r="F1043" s="180">
        <v>78</v>
      </c>
      <c r="G1043" s="180">
        <v>38</v>
      </c>
      <c r="H1043" s="181">
        <v>52</v>
      </c>
      <c r="I1043" s="175">
        <v>214</v>
      </c>
      <c r="J1043" s="180">
        <v>125</v>
      </c>
      <c r="K1043" s="180">
        <v>38</v>
      </c>
      <c r="L1043" s="181">
        <v>51</v>
      </c>
      <c r="M1043" s="175">
        <v>218</v>
      </c>
      <c r="N1043" s="180">
        <v>125</v>
      </c>
      <c r="O1043" s="180">
        <v>43</v>
      </c>
      <c r="P1043" s="181">
        <v>50</v>
      </c>
    </row>
    <row r="1044" spans="1:16" x14ac:dyDescent="0.3">
      <c r="A1044" s="178" t="s">
        <v>308</v>
      </c>
      <c r="B1044" s="179" t="s">
        <v>939</v>
      </c>
      <c r="C1044" s="179" t="s">
        <v>2243</v>
      </c>
      <c r="D1044" s="178" t="s">
        <v>947</v>
      </c>
      <c r="E1044" s="175">
        <v>173</v>
      </c>
      <c r="F1044" s="180">
        <v>111</v>
      </c>
      <c r="G1044" s="180">
        <v>31</v>
      </c>
      <c r="H1044" s="181">
        <v>31</v>
      </c>
      <c r="I1044" s="175">
        <v>177</v>
      </c>
      <c r="J1044" s="180">
        <v>110</v>
      </c>
      <c r="K1044" s="180">
        <v>35</v>
      </c>
      <c r="L1044" s="181">
        <v>32</v>
      </c>
      <c r="M1044" s="175">
        <v>218</v>
      </c>
      <c r="N1044" s="180">
        <v>148</v>
      </c>
      <c r="O1044" s="180">
        <v>38</v>
      </c>
      <c r="P1044" s="181">
        <v>32</v>
      </c>
    </row>
    <row r="1045" spans="1:16" x14ac:dyDescent="0.3">
      <c r="A1045" s="178" t="s">
        <v>539</v>
      </c>
      <c r="B1045" s="179" t="s">
        <v>939</v>
      </c>
      <c r="C1045" s="179" t="s">
        <v>2244</v>
      </c>
      <c r="D1045" s="178" t="s">
        <v>1004</v>
      </c>
      <c r="E1045" s="175">
        <v>188</v>
      </c>
      <c r="F1045" s="180">
        <v>100</v>
      </c>
      <c r="G1045" s="180">
        <v>39</v>
      </c>
      <c r="H1045" s="181">
        <v>49</v>
      </c>
      <c r="I1045" s="175">
        <v>190</v>
      </c>
      <c r="J1045" s="180">
        <v>103</v>
      </c>
      <c r="K1045" s="180">
        <v>41</v>
      </c>
      <c r="L1045" s="181">
        <v>46</v>
      </c>
      <c r="M1045" s="175">
        <v>214</v>
      </c>
      <c r="N1045" s="180">
        <v>128</v>
      </c>
      <c r="O1045" s="180">
        <v>43</v>
      </c>
      <c r="P1045" s="181">
        <v>43</v>
      </c>
    </row>
    <row r="1046" spans="1:16" x14ac:dyDescent="0.3">
      <c r="A1046" s="178" t="s">
        <v>762</v>
      </c>
      <c r="B1046" s="179" t="s">
        <v>681</v>
      </c>
      <c r="C1046" s="179" t="s">
        <v>2245</v>
      </c>
      <c r="D1046" s="179" t="s">
        <v>684</v>
      </c>
      <c r="E1046" s="175">
        <v>201</v>
      </c>
      <c r="F1046" s="180">
        <v>83</v>
      </c>
      <c r="G1046" s="180">
        <v>75</v>
      </c>
      <c r="H1046" s="181">
        <v>43</v>
      </c>
      <c r="I1046" s="175">
        <v>199</v>
      </c>
      <c r="J1046" s="180">
        <v>83</v>
      </c>
      <c r="K1046" s="180">
        <v>69</v>
      </c>
      <c r="L1046" s="181">
        <v>47</v>
      </c>
      <c r="M1046" s="175">
        <v>205</v>
      </c>
      <c r="N1046" s="180">
        <v>100</v>
      </c>
      <c r="O1046" s="180">
        <v>68</v>
      </c>
      <c r="P1046" s="181">
        <v>37</v>
      </c>
    </row>
    <row r="1047" spans="1:16" x14ac:dyDescent="0.3">
      <c r="A1047" s="178" t="s">
        <v>1178</v>
      </c>
      <c r="B1047" s="179" t="s">
        <v>939</v>
      </c>
      <c r="C1047" s="179" t="s">
        <v>2246</v>
      </c>
      <c r="D1047" s="178" t="s">
        <v>460</v>
      </c>
      <c r="E1047" s="175">
        <v>208</v>
      </c>
      <c r="F1047" s="180">
        <v>103</v>
      </c>
      <c r="G1047" s="180">
        <v>39</v>
      </c>
      <c r="H1047" s="181">
        <v>66</v>
      </c>
      <c r="I1047" s="175">
        <v>210</v>
      </c>
      <c r="J1047" s="180">
        <v>106</v>
      </c>
      <c r="K1047" s="180">
        <v>40</v>
      </c>
      <c r="L1047" s="181">
        <v>64</v>
      </c>
      <c r="M1047" s="175">
        <v>215</v>
      </c>
      <c r="N1047" s="180">
        <v>108</v>
      </c>
      <c r="O1047" s="180">
        <v>42</v>
      </c>
      <c r="P1047" s="181">
        <v>65</v>
      </c>
    </row>
    <row r="1048" spans="1:16" x14ac:dyDescent="0.3">
      <c r="A1048" s="178" t="s">
        <v>308</v>
      </c>
      <c r="B1048" s="179" t="s">
        <v>939</v>
      </c>
      <c r="C1048" s="179" t="s">
        <v>2247</v>
      </c>
      <c r="D1048" s="178" t="s">
        <v>967</v>
      </c>
      <c r="E1048" s="175">
        <v>188</v>
      </c>
      <c r="F1048" s="180">
        <v>97</v>
      </c>
      <c r="G1048" s="180">
        <v>24</v>
      </c>
      <c r="H1048" s="181">
        <v>67</v>
      </c>
      <c r="I1048" s="175">
        <v>197</v>
      </c>
      <c r="J1048" s="180">
        <v>96</v>
      </c>
      <c r="K1048" s="180">
        <v>32</v>
      </c>
      <c r="L1048" s="181">
        <v>69</v>
      </c>
      <c r="M1048" s="175">
        <v>228</v>
      </c>
      <c r="N1048" s="180">
        <v>113</v>
      </c>
      <c r="O1048" s="180">
        <v>32</v>
      </c>
      <c r="P1048" s="181">
        <v>83</v>
      </c>
    </row>
    <row r="1049" spans="1:16" x14ac:dyDescent="0.3">
      <c r="A1049" s="178" t="s">
        <v>234</v>
      </c>
      <c r="B1049" s="179" t="s">
        <v>309</v>
      </c>
      <c r="C1049" s="179" t="s">
        <v>2248</v>
      </c>
      <c r="D1049" s="178" t="s">
        <v>330</v>
      </c>
      <c r="E1049" s="175">
        <v>191</v>
      </c>
      <c r="F1049" s="180">
        <v>64</v>
      </c>
      <c r="G1049" s="180">
        <v>51</v>
      </c>
      <c r="H1049" s="181">
        <v>76</v>
      </c>
      <c r="I1049" s="175">
        <v>193</v>
      </c>
      <c r="J1049" s="180">
        <v>62</v>
      </c>
      <c r="K1049" s="180">
        <v>53</v>
      </c>
      <c r="L1049" s="181">
        <v>78</v>
      </c>
      <c r="M1049" s="175">
        <v>210</v>
      </c>
      <c r="N1049" s="180">
        <v>63</v>
      </c>
      <c r="O1049" s="180">
        <v>72</v>
      </c>
      <c r="P1049" s="181">
        <v>75</v>
      </c>
    </row>
    <row r="1050" spans="1:16" x14ac:dyDescent="0.3">
      <c r="A1050" s="178" t="s">
        <v>512</v>
      </c>
      <c r="B1050" s="179" t="s">
        <v>939</v>
      </c>
      <c r="C1050" s="179" t="s">
        <v>2249</v>
      </c>
      <c r="D1050" s="178" t="s">
        <v>1000</v>
      </c>
      <c r="E1050" s="175">
        <v>154</v>
      </c>
      <c r="F1050" s="180">
        <v>52</v>
      </c>
      <c r="G1050" s="180">
        <v>26</v>
      </c>
      <c r="H1050" s="181">
        <v>76</v>
      </c>
      <c r="I1050" s="175">
        <v>158</v>
      </c>
      <c r="J1050" s="180">
        <v>56</v>
      </c>
      <c r="K1050" s="180">
        <v>31</v>
      </c>
      <c r="L1050" s="181">
        <v>71</v>
      </c>
      <c r="M1050" s="175">
        <v>193</v>
      </c>
      <c r="N1050" s="180">
        <v>105</v>
      </c>
      <c r="O1050" s="180">
        <v>37</v>
      </c>
      <c r="P1050" s="181">
        <v>51</v>
      </c>
    </row>
    <row r="1051" spans="1:16" x14ac:dyDescent="0.3">
      <c r="A1051" s="178" t="s">
        <v>568</v>
      </c>
      <c r="B1051" s="179" t="s">
        <v>569</v>
      </c>
      <c r="C1051" s="179" t="s">
        <v>2250</v>
      </c>
      <c r="D1051" s="178" t="s">
        <v>575</v>
      </c>
      <c r="E1051" s="175">
        <v>191</v>
      </c>
      <c r="F1051" s="180">
        <v>109</v>
      </c>
      <c r="G1051" s="180">
        <v>23</v>
      </c>
      <c r="H1051" s="181">
        <v>59</v>
      </c>
      <c r="I1051" s="175">
        <v>204</v>
      </c>
      <c r="J1051" s="180">
        <v>112</v>
      </c>
      <c r="K1051" s="180">
        <v>26</v>
      </c>
      <c r="L1051" s="181">
        <v>66</v>
      </c>
      <c r="M1051" s="175">
        <v>211</v>
      </c>
      <c r="N1051" s="180">
        <v>113</v>
      </c>
      <c r="O1051" s="180">
        <v>33</v>
      </c>
      <c r="P1051" s="181">
        <v>65</v>
      </c>
    </row>
    <row r="1052" spans="1:16" x14ac:dyDescent="0.3">
      <c r="A1052" s="178" t="s">
        <v>1038</v>
      </c>
      <c r="B1052" s="179" t="s">
        <v>475</v>
      </c>
      <c r="C1052" s="179" t="s">
        <v>2251</v>
      </c>
      <c r="D1052" s="178" t="s">
        <v>298</v>
      </c>
      <c r="E1052" s="175">
        <v>172</v>
      </c>
      <c r="F1052" s="180">
        <v>97</v>
      </c>
      <c r="G1052" s="180">
        <v>34</v>
      </c>
      <c r="H1052" s="181">
        <v>41</v>
      </c>
      <c r="I1052" s="175">
        <v>182</v>
      </c>
      <c r="J1052" s="180">
        <v>94</v>
      </c>
      <c r="K1052" s="180">
        <v>43</v>
      </c>
      <c r="L1052" s="181">
        <v>45</v>
      </c>
      <c r="M1052" s="175">
        <v>213</v>
      </c>
      <c r="N1052" s="180">
        <v>123</v>
      </c>
      <c r="O1052" s="180">
        <v>44</v>
      </c>
      <c r="P1052" s="181">
        <v>46</v>
      </c>
    </row>
    <row r="1053" spans="1:16" x14ac:dyDescent="0.3">
      <c r="A1053" s="178" t="s">
        <v>711</v>
      </c>
      <c r="B1053" s="179" t="s">
        <v>939</v>
      </c>
      <c r="C1053" s="179" t="s">
        <v>2252</v>
      </c>
      <c r="D1053" s="178" t="s">
        <v>984</v>
      </c>
      <c r="E1053" s="175">
        <v>228</v>
      </c>
      <c r="F1053" s="180">
        <v>121</v>
      </c>
      <c r="G1053" s="180">
        <v>49</v>
      </c>
      <c r="H1053" s="181">
        <v>58</v>
      </c>
      <c r="I1053" s="175">
        <v>202</v>
      </c>
      <c r="J1053" s="180">
        <v>105</v>
      </c>
      <c r="K1053" s="180">
        <v>39</v>
      </c>
      <c r="L1053" s="181">
        <v>58</v>
      </c>
      <c r="M1053" s="175">
        <v>216</v>
      </c>
      <c r="N1053" s="180">
        <v>107</v>
      </c>
      <c r="O1053" s="180">
        <v>46</v>
      </c>
      <c r="P1053" s="181">
        <v>63</v>
      </c>
    </row>
    <row r="1054" spans="1:16" x14ac:dyDescent="0.3">
      <c r="A1054" s="178" t="s">
        <v>568</v>
      </c>
      <c r="B1054" s="179" t="s">
        <v>874</v>
      </c>
      <c r="C1054" s="179" t="s">
        <v>2253</v>
      </c>
      <c r="D1054" s="178" t="s">
        <v>897</v>
      </c>
      <c r="E1054" s="175">
        <v>223</v>
      </c>
      <c r="F1054" s="180">
        <v>88</v>
      </c>
      <c r="G1054" s="180">
        <v>100</v>
      </c>
      <c r="H1054" s="181">
        <v>35</v>
      </c>
      <c r="I1054" s="175">
        <v>218</v>
      </c>
      <c r="J1054" s="180">
        <v>91</v>
      </c>
      <c r="K1054" s="180">
        <v>103</v>
      </c>
      <c r="L1054" s="181">
        <v>24</v>
      </c>
      <c r="M1054" s="175">
        <v>210</v>
      </c>
      <c r="N1054" s="180">
        <v>91</v>
      </c>
      <c r="O1054" s="180">
        <v>96</v>
      </c>
      <c r="P1054" s="181">
        <v>23</v>
      </c>
    </row>
    <row r="1055" spans="1:16" x14ac:dyDescent="0.3">
      <c r="A1055" s="178" t="s">
        <v>568</v>
      </c>
      <c r="B1055" s="179" t="s">
        <v>939</v>
      </c>
      <c r="C1055" s="179" t="s">
        <v>2254</v>
      </c>
      <c r="D1055" s="178" t="s">
        <v>980</v>
      </c>
      <c r="E1055" s="175">
        <v>196</v>
      </c>
      <c r="F1055" s="180">
        <v>116</v>
      </c>
      <c r="G1055" s="180">
        <v>29</v>
      </c>
      <c r="H1055" s="181">
        <v>51</v>
      </c>
      <c r="I1055" s="175">
        <v>195</v>
      </c>
      <c r="J1055" s="180">
        <v>114</v>
      </c>
      <c r="K1055" s="180">
        <v>29</v>
      </c>
      <c r="L1055" s="181">
        <v>52</v>
      </c>
      <c r="M1055" s="175">
        <v>210</v>
      </c>
      <c r="N1055" s="180">
        <v>130</v>
      </c>
      <c r="O1055" s="180">
        <v>28</v>
      </c>
      <c r="P1055" s="181">
        <v>52</v>
      </c>
    </row>
    <row r="1056" spans="1:16" x14ac:dyDescent="0.3">
      <c r="A1056" s="178" t="s">
        <v>1130</v>
      </c>
      <c r="B1056" s="179" t="s">
        <v>939</v>
      </c>
      <c r="C1056" s="179" t="s">
        <v>2255</v>
      </c>
      <c r="D1056" s="178" t="s">
        <v>973</v>
      </c>
      <c r="E1056" s="175">
        <v>217</v>
      </c>
      <c r="F1056" s="180">
        <v>140</v>
      </c>
      <c r="G1056" s="180">
        <v>18</v>
      </c>
      <c r="H1056" s="181">
        <v>59</v>
      </c>
      <c r="I1056" s="175">
        <v>214</v>
      </c>
      <c r="J1056" s="180">
        <v>140</v>
      </c>
      <c r="K1056" s="180">
        <v>17</v>
      </c>
      <c r="L1056" s="181">
        <v>57</v>
      </c>
      <c r="M1056" s="175">
        <v>215</v>
      </c>
      <c r="N1056" s="180">
        <v>137</v>
      </c>
      <c r="O1056" s="180">
        <v>16</v>
      </c>
      <c r="P1056" s="181">
        <v>62</v>
      </c>
    </row>
    <row r="1057" spans="1:16" x14ac:dyDescent="0.3">
      <c r="A1057" s="178" t="s">
        <v>1038</v>
      </c>
      <c r="B1057" s="179" t="s">
        <v>309</v>
      </c>
      <c r="C1057" s="179" t="s">
        <v>2256</v>
      </c>
      <c r="D1057" s="178" t="s">
        <v>335</v>
      </c>
      <c r="E1057" s="175">
        <v>197</v>
      </c>
      <c r="F1057" s="180">
        <v>85</v>
      </c>
      <c r="G1057" s="180">
        <v>71</v>
      </c>
      <c r="H1057" s="181">
        <v>41</v>
      </c>
      <c r="I1057" s="175">
        <v>210</v>
      </c>
      <c r="J1057" s="180">
        <v>87</v>
      </c>
      <c r="K1057" s="180">
        <v>80</v>
      </c>
      <c r="L1057" s="181">
        <v>43</v>
      </c>
      <c r="M1057" s="175">
        <v>214</v>
      </c>
      <c r="N1057" s="180">
        <v>90</v>
      </c>
      <c r="O1057" s="180">
        <v>77</v>
      </c>
      <c r="P1057" s="181">
        <v>47</v>
      </c>
    </row>
    <row r="1058" spans="1:16" x14ac:dyDescent="0.3">
      <c r="A1058" s="178" t="s">
        <v>107</v>
      </c>
      <c r="B1058" s="179" t="s">
        <v>261</v>
      </c>
      <c r="C1058" s="179" t="s">
        <v>2257</v>
      </c>
      <c r="D1058" s="178" t="s">
        <v>291</v>
      </c>
      <c r="E1058" s="175">
        <v>192</v>
      </c>
      <c r="F1058" s="180">
        <v>51</v>
      </c>
      <c r="G1058" s="180">
        <v>68</v>
      </c>
      <c r="H1058" s="181">
        <v>73</v>
      </c>
      <c r="I1058" s="175">
        <v>216</v>
      </c>
      <c r="J1058" s="180">
        <v>99</v>
      </c>
      <c r="K1058" s="180">
        <v>45</v>
      </c>
      <c r="L1058" s="181">
        <v>72</v>
      </c>
      <c r="M1058" s="175">
        <v>206</v>
      </c>
      <c r="N1058" s="180">
        <v>99</v>
      </c>
      <c r="O1058" s="180">
        <v>36</v>
      </c>
      <c r="P1058" s="181">
        <v>71</v>
      </c>
    </row>
    <row r="1059" spans="1:16" x14ac:dyDescent="0.3">
      <c r="A1059" s="178" t="s">
        <v>873</v>
      </c>
      <c r="B1059" s="179" t="s">
        <v>681</v>
      </c>
      <c r="C1059" s="179" t="s">
        <v>2258</v>
      </c>
      <c r="D1059" s="178" t="s">
        <v>685</v>
      </c>
      <c r="E1059" s="175">
        <v>162</v>
      </c>
      <c r="F1059" s="180">
        <v>84</v>
      </c>
      <c r="G1059" s="180">
        <v>29</v>
      </c>
      <c r="H1059" s="181">
        <v>49</v>
      </c>
      <c r="I1059" s="175">
        <v>166</v>
      </c>
      <c r="J1059" s="180">
        <v>84</v>
      </c>
      <c r="K1059" s="180">
        <v>31</v>
      </c>
      <c r="L1059" s="181">
        <v>51</v>
      </c>
      <c r="M1059" s="175">
        <v>205</v>
      </c>
      <c r="N1059" s="180">
        <v>118</v>
      </c>
      <c r="O1059" s="180">
        <v>37</v>
      </c>
      <c r="P1059" s="181">
        <v>50</v>
      </c>
    </row>
    <row r="1060" spans="1:16" x14ac:dyDescent="0.3">
      <c r="A1060" s="178" t="s">
        <v>1038</v>
      </c>
      <c r="B1060" s="179" t="s">
        <v>309</v>
      </c>
      <c r="C1060" s="179" t="s">
        <v>2259</v>
      </c>
      <c r="D1060" s="179" t="s">
        <v>135</v>
      </c>
      <c r="E1060" s="175">
        <v>218</v>
      </c>
      <c r="F1060" s="180">
        <v>55</v>
      </c>
      <c r="G1060" s="180">
        <v>65</v>
      </c>
      <c r="H1060" s="181">
        <v>98</v>
      </c>
      <c r="I1060" s="175">
        <v>196</v>
      </c>
      <c r="J1060" s="180">
        <v>54</v>
      </c>
      <c r="K1060" s="180">
        <v>49</v>
      </c>
      <c r="L1060" s="181">
        <v>93</v>
      </c>
      <c r="M1060" s="175">
        <v>196</v>
      </c>
      <c r="N1060" s="180">
        <v>56</v>
      </c>
      <c r="O1060" s="180">
        <v>57</v>
      </c>
      <c r="P1060" s="181">
        <v>83</v>
      </c>
    </row>
    <row r="1061" spans="1:16" x14ac:dyDescent="0.3">
      <c r="A1061" s="178" t="s">
        <v>819</v>
      </c>
      <c r="B1061" s="179" t="s">
        <v>1183</v>
      </c>
      <c r="C1061" s="179" t="s">
        <v>2260</v>
      </c>
      <c r="D1061" s="178" t="s">
        <v>1185</v>
      </c>
      <c r="E1061" s="175">
        <v>321</v>
      </c>
      <c r="F1061" s="180">
        <v>57</v>
      </c>
      <c r="G1061" s="180">
        <v>212</v>
      </c>
      <c r="H1061" s="181">
        <v>52</v>
      </c>
      <c r="I1061" s="175">
        <v>522</v>
      </c>
      <c r="J1061" s="180">
        <v>57</v>
      </c>
      <c r="K1061" s="180">
        <v>412</v>
      </c>
      <c r="L1061" s="181">
        <v>53</v>
      </c>
      <c r="M1061" s="175">
        <v>211</v>
      </c>
      <c r="N1061" s="180">
        <v>137</v>
      </c>
      <c r="O1061" s="180">
        <v>15</v>
      </c>
      <c r="P1061" s="181">
        <v>59</v>
      </c>
    </row>
    <row r="1062" spans="1:16" x14ac:dyDescent="0.3">
      <c r="A1062" s="178" t="s">
        <v>260</v>
      </c>
      <c r="B1062" s="179" t="s">
        <v>309</v>
      </c>
      <c r="C1062" s="179" t="s">
        <v>2261</v>
      </c>
      <c r="D1062" s="178" t="s">
        <v>322</v>
      </c>
      <c r="E1062" s="175">
        <v>174</v>
      </c>
      <c r="F1062" s="180">
        <v>72</v>
      </c>
      <c r="G1062" s="180">
        <v>41</v>
      </c>
      <c r="H1062" s="181">
        <v>61</v>
      </c>
      <c r="I1062" s="175">
        <v>191</v>
      </c>
      <c r="J1062" s="180">
        <v>72</v>
      </c>
      <c r="K1062" s="180">
        <v>45</v>
      </c>
      <c r="L1062" s="181">
        <v>74</v>
      </c>
      <c r="M1062" s="175">
        <v>202</v>
      </c>
      <c r="N1062" s="180">
        <v>74</v>
      </c>
      <c r="O1062" s="180">
        <v>55</v>
      </c>
      <c r="P1062" s="181">
        <v>73</v>
      </c>
    </row>
    <row r="1063" spans="1:16" x14ac:dyDescent="0.3">
      <c r="A1063" s="178" t="s">
        <v>429</v>
      </c>
      <c r="B1063" s="179" t="s">
        <v>569</v>
      </c>
      <c r="C1063" s="179" t="s">
        <v>2262</v>
      </c>
      <c r="D1063" s="178" t="s">
        <v>673</v>
      </c>
      <c r="E1063" s="175">
        <v>196</v>
      </c>
      <c r="F1063" s="180">
        <v>88</v>
      </c>
      <c r="G1063" s="180">
        <v>38</v>
      </c>
      <c r="H1063" s="181">
        <v>70</v>
      </c>
      <c r="I1063" s="175">
        <v>206</v>
      </c>
      <c r="J1063" s="180">
        <v>89</v>
      </c>
      <c r="K1063" s="180">
        <v>46</v>
      </c>
      <c r="L1063" s="181">
        <v>71</v>
      </c>
      <c r="M1063" s="175">
        <v>199</v>
      </c>
      <c r="N1063" s="180">
        <v>89</v>
      </c>
      <c r="O1063" s="180">
        <v>40</v>
      </c>
      <c r="P1063" s="181">
        <v>70</v>
      </c>
    </row>
    <row r="1064" spans="1:16" x14ac:dyDescent="0.3">
      <c r="A1064" s="178" t="s">
        <v>1085</v>
      </c>
      <c r="B1064" s="179" t="s">
        <v>681</v>
      </c>
      <c r="C1064" s="179" t="s">
        <v>2263</v>
      </c>
      <c r="D1064" s="178" t="s">
        <v>704</v>
      </c>
      <c r="E1064" s="175">
        <v>224</v>
      </c>
      <c r="F1064" s="180">
        <v>79</v>
      </c>
      <c r="G1064" s="180">
        <v>51</v>
      </c>
      <c r="H1064" s="181">
        <v>94</v>
      </c>
      <c r="I1064" s="175">
        <v>203</v>
      </c>
      <c r="J1064" s="180">
        <v>80</v>
      </c>
      <c r="K1064" s="180">
        <v>46</v>
      </c>
      <c r="L1064" s="181">
        <v>77</v>
      </c>
      <c r="M1064" s="175">
        <v>204</v>
      </c>
      <c r="N1064" s="180">
        <v>78</v>
      </c>
      <c r="O1064" s="180">
        <v>45</v>
      </c>
      <c r="P1064" s="181">
        <v>81</v>
      </c>
    </row>
    <row r="1065" spans="1:16" x14ac:dyDescent="0.3">
      <c r="A1065" s="179" t="s">
        <v>234</v>
      </c>
      <c r="B1065" s="179" t="s">
        <v>763</v>
      </c>
      <c r="C1065" s="179" t="s">
        <v>2264</v>
      </c>
      <c r="D1065" s="179" t="s">
        <v>148</v>
      </c>
      <c r="E1065" s="175">
        <v>214</v>
      </c>
      <c r="F1065" s="180">
        <v>78</v>
      </c>
      <c r="G1065" s="180">
        <v>58</v>
      </c>
      <c r="H1065" s="181">
        <v>78</v>
      </c>
      <c r="I1065" s="175">
        <v>205</v>
      </c>
      <c r="J1065" s="180">
        <v>79</v>
      </c>
      <c r="K1065" s="180">
        <v>51</v>
      </c>
      <c r="L1065" s="181">
        <v>75</v>
      </c>
      <c r="M1065" s="175">
        <v>202</v>
      </c>
      <c r="N1065" s="180">
        <v>70</v>
      </c>
      <c r="O1065" s="180">
        <v>54</v>
      </c>
      <c r="P1065" s="181">
        <v>78</v>
      </c>
    </row>
    <row r="1066" spans="1:16" x14ac:dyDescent="0.3">
      <c r="A1066" s="178" t="s">
        <v>539</v>
      </c>
      <c r="B1066" s="179" t="s">
        <v>569</v>
      </c>
      <c r="C1066" s="179" t="s">
        <v>2265</v>
      </c>
      <c r="D1066" s="178" t="s">
        <v>643</v>
      </c>
      <c r="E1066" s="175">
        <v>183</v>
      </c>
      <c r="F1066" s="180">
        <v>88</v>
      </c>
      <c r="G1066" s="180">
        <v>18</v>
      </c>
      <c r="H1066" s="181">
        <v>77</v>
      </c>
      <c r="I1066" s="175">
        <v>192</v>
      </c>
      <c r="J1066" s="180">
        <v>92</v>
      </c>
      <c r="K1066" s="180">
        <v>21</v>
      </c>
      <c r="L1066" s="181">
        <v>79</v>
      </c>
      <c r="M1066" s="175">
        <v>199</v>
      </c>
      <c r="N1066" s="180">
        <v>94</v>
      </c>
      <c r="O1066" s="180">
        <v>25</v>
      </c>
      <c r="P1066" s="181">
        <v>80</v>
      </c>
    </row>
    <row r="1067" spans="1:16" x14ac:dyDescent="0.3">
      <c r="A1067" s="178" t="s">
        <v>260</v>
      </c>
      <c r="B1067" s="179" t="s">
        <v>309</v>
      </c>
      <c r="C1067" s="179" t="s">
        <v>2266</v>
      </c>
      <c r="D1067" s="178" t="s">
        <v>373</v>
      </c>
      <c r="E1067" s="175">
        <v>168</v>
      </c>
      <c r="F1067" s="180">
        <v>139</v>
      </c>
      <c r="G1067" s="180">
        <v>18</v>
      </c>
      <c r="H1067" s="181">
        <v>11</v>
      </c>
      <c r="I1067" s="175">
        <v>183</v>
      </c>
      <c r="J1067" s="180">
        <v>138</v>
      </c>
      <c r="K1067" s="180">
        <v>31</v>
      </c>
      <c r="L1067" s="181">
        <v>14</v>
      </c>
      <c r="M1067" s="175">
        <v>194</v>
      </c>
      <c r="N1067" s="180">
        <v>160</v>
      </c>
      <c r="O1067" s="180">
        <v>24</v>
      </c>
      <c r="P1067" s="181">
        <v>10</v>
      </c>
    </row>
    <row r="1068" spans="1:16" x14ac:dyDescent="0.3">
      <c r="A1068" s="178" t="s">
        <v>819</v>
      </c>
      <c r="B1068" s="179" t="s">
        <v>939</v>
      </c>
      <c r="C1068" s="179" t="s">
        <v>2267</v>
      </c>
      <c r="D1068" s="178" t="s">
        <v>970</v>
      </c>
      <c r="E1068" s="175">
        <v>215</v>
      </c>
      <c r="F1068" s="180">
        <v>104</v>
      </c>
      <c r="G1068" s="180">
        <v>5</v>
      </c>
      <c r="H1068" s="181">
        <v>106</v>
      </c>
      <c r="I1068" s="175">
        <v>201</v>
      </c>
      <c r="J1068" s="180">
        <v>106</v>
      </c>
      <c r="K1068" s="180">
        <v>5</v>
      </c>
      <c r="L1068" s="181">
        <v>90</v>
      </c>
      <c r="M1068" s="175">
        <v>202</v>
      </c>
      <c r="N1068" s="180">
        <v>102</v>
      </c>
      <c r="O1068" s="180">
        <v>5</v>
      </c>
      <c r="P1068" s="181">
        <v>95</v>
      </c>
    </row>
    <row r="1069" spans="1:16" x14ac:dyDescent="0.3">
      <c r="A1069" s="178" t="s">
        <v>711</v>
      </c>
      <c r="B1069" s="179" t="s">
        <v>309</v>
      </c>
      <c r="C1069" s="179" t="s">
        <v>2268</v>
      </c>
      <c r="D1069" s="178" t="s">
        <v>343</v>
      </c>
      <c r="E1069" s="175">
        <v>170</v>
      </c>
      <c r="F1069" s="180">
        <v>75</v>
      </c>
      <c r="G1069" s="180">
        <v>38</v>
      </c>
      <c r="H1069" s="181">
        <v>57</v>
      </c>
      <c r="I1069" s="175">
        <v>163</v>
      </c>
      <c r="J1069" s="180">
        <v>76</v>
      </c>
      <c r="K1069" s="180">
        <v>39</v>
      </c>
      <c r="L1069" s="181">
        <v>48</v>
      </c>
      <c r="M1069" s="175">
        <v>201</v>
      </c>
      <c r="N1069" s="180">
        <v>106</v>
      </c>
      <c r="O1069" s="180">
        <v>41</v>
      </c>
      <c r="P1069" s="181">
        <v>54</v>
      </c>
    </row>
    <row r="1070" spans="1:16" x14ac:dyDescent="0.3">
      <c r="A1070" s="178" t="s">
        <v>913</v>
      </c>
      <c r="B1070" s="179" t="s">
        <v>763</v>
      </c>
      <c r="C1070" s="179" t="s">
        <v>2269</v>
      </c>
      <c r="D1070" s="178" t="s">
        <v>777</v>
      </c>
      <c r="E1070" s="175">
        <v>206</v>
      </c>
      <c r="F1070" s="180">
        <v>129</v>
      </c>
      <c r="G1070" s="180">
        <v>38</v>
      </c>
      <c r="H1070" s="181">
        <v>39</v>
      </c>
      <c r="I1070" s="175">
        <v>205</v>
      </c>
      <c r="J1070" s="180">
        <v>129</v>
      </c>
      <c r="K1070" s="180">
        <v>39</v>
      </c>
      <c r="L1070" s="181">
        <v>37</v>
      </c>
      <c r="M1070" s="175">
        <v>195</v>
      </c>
      <c r="N1070" s="180">
        <v>118</v>
      </c>
      <c r="O1070" s="180">
        <v>40</v>
      </c>
      <c r="P1070" s="181">
        <v>37</v>
      </c>
    </row>
    <row r="1071" spans="1:16" x14ac:dyDescent="0.3">
      <c r="A1071" s="178" t="s">
        <v>539</v>
      </c>
      <c r="B1071" s="179" t="s">
        <v>261</v>
      </c>
      <c r="C1071" s="179" t="s">
        <v>2270</v>
      </c>
      <c r="D1071" s="178" t="s">
        <v>303</v>
      </c>
      <c r="E1071" s="175">
        <v>177</v>
      </c>
      <c r="F1071" s="180">
        <v>94</v>
      </c>
      <c r="G1071" s="180">
        <v>16</v>
      </c>
      <c r="H1071" s="181">
        <v>67</v>
      </c>
      <c r="I1071" s="175">
        <v>185</v>
      </c>
      <c r="J1071" s="180">
        <v>93</v>
      </c>
      <c r="K1071" s="180">
        <v>21</v>
      </c>
      <c r="L1071" s="181">
        <v>71</v>
      </c>
      <c r="M1071" s="175">
        <v>194</v>
      </c>
      <c r="N1071" s="180">
        <v>99</v>
      </c>
      <c r="O1071" s="180">
        <v>24</v>
      </c>
      <c r="P1071" s="181">
        <v>71</v>
      </c>
    </row>
    <row r="1072" spans="1:16" x14ac:dyDescent="0.3">
      <c r="A1072" s="178" t="s">
        <v>819</v>
      </c>
      <c r="B1072" s="179" t="s">
        <v>681</v>
      </c>
      <c r="C1072" s="179" t="s">
        <v>2271</v>
      </c>
      <c r="D1072" s="178" t="s">
        <v>701</v>
      </c>
      <c r="E1072" s="175">
        <v>197</v>
      </c>
      <c r="F1072" s="180">
        <v>106</v>
      </c>
      <c r="G1072" s="180">
        <v>24</v>
      </c>
      <c r="H1072" s="181">
        <v>67</v>
      </c>
      <c r="I1072" s="175">
        <v>193</v>
      </c>
      <c r="J1072" s="180">
        <v>103</v>
      </c>
      <c r="K1072" s="180">
        <v>26</v>
      </c>
      <c r="L1072" s="181">
        <v>64</v>
      </c>
      <c r="M1072" s="175">
        <v>203</v>
      </c>
      <c r="N1072" s="180">
        <v>101</v>
      </c>
      <c r="O1072" s="180">
        <v>28</v>
      </c>
      <c r="P1072" s="181">
        <v>74</v>
      </c>
    </row>
    <row r="1073" spans="1:16" x14ac:dyDescent="0.3">
      <c r="A1073" s="178" t="s">
        <v>680</v>
      </c>
      <c r="B1073" s="179" t="s">
        <v>874</v>
      </c>
      <c r="C1073" s="179" t="s">
        <v>2272</v>
      </c>
      <c r="D1073" s="178" t="s">
        <v>891</v>
      </c>
      <c r="E1073" s="175">
        <v>190</v>
      </c>
      <c r="F1073" s="180">
        <v>107</v>
      </c>
      <c r="G1073" s="180">
        <v>11</v>
      </c>
      <c r="H1073" s="181">
        <v>72</v>
      </c>
      <c r="I1073" s="175">
        <v>183</v>
      </c>
      <c r="J1073" s="180">
        <v>106</v>
      </c>
      <c r="K1073" s="180">
        <v>11</v>
      </c>
      <c r="L1073" s="181">
        <v>66</v>
      </c>
      <c r="M1073" s="175">
        <v>188</v>
      </c>
      <c r="N1073" s="180">
        <v>108</v>
      </c>
      <c r="O1073" s="180">
        <v>16</v>
      </c>
      <c r="P1073" s="181">
        <v>64</v>
      </c>
    </row>
    <row r="1074" spans="1:16" x14ac:dyDescent="0.3">
      <c r="A1074" s="178" t="s">
        <v>792</v>
      </c>
      <c r="B1074" s="179" t="s">
        <v>681</v>
      </c>
      <c r="C1074" s="179" t="s">
        <v>2273</v>
      </c>
      <c r="D1074" s="178" t="s">
        <v>697</v>
      </c>
      <c r="E1074" s="175">
        <v>171</v>
      </c>
      <c r="F1074" s="180">
        <v>103</v>
      </c>
      <c r="G1074" s="180">
        <v>10</v>
      </c>
      <c r="H1074" s="181">
        <v>58</v>
      </c>
      <c r="I1074" s="175">
        <v>189</v>
      </c>
      <c r="J1074" s="180">
        <v>107</v>
      </c>
      <c r="K1074" s="180">
        <v>27</v>
      </c>
      <c r="L1074" s="181">
        <v>55</v>
      </c>
      <c r="M1074" s="175">
        <v>184</v>
      </c>
      <c r="N1074" s="180">
        <v>106</v>
      </c>
      <c r="O1074" s="180">
        <v>26</v>
      </c>
      <c r="P1074" s="181">
        <v>52</v>
      </c>
    </row>
    <row r="1075" spans="1:16" x14ac:dyDescent="0.3">
      <c r="A1075" s="178" t="s">
        <v>539</v>
      </c>
      <c r="B1075" s="179" t="s">
        <v>309</v>
      </c>
      <c r="C1075" s="179" t="s">
        <v>2274</v>
      </c>
      <c r="D1075" s="178" t="s">
        <v>405</v>
      </c>
      <c r="E1075" s="175">
        <v>196</v>
      </c>
      <c r="F1075" s="180">
        <v>73</v>
      </c>
      <c r="G1075" s="180">
        <v>37</v>
      </c>
      <c r="H1075" s="181">
        <v>86</v>
      </c>
      <c r="I1075" s="175">
        <v>185</v>
      </c>
      <c r="J1075" s="180">
        <v>74</v>
      </c>
      <c r="K1075" s="180">
        <v>53</v>
      </c>
      <c r="L1075" s="181">
        <v>58</v>
      </c>
      <c r="M1075" s="175">
        <v>178</v>
      </c>
      <c r="N1075" s="180">
        <v>87</v>
      </c>
      <c r="O1075" s="180">
        <v>42</v>
      </c>
      <c r="P1075" s="181">
        <v>49</v>
      </c>
    </row>
    <row r="1076" spans="1:16" x14ac:dyDescent="0.3">
      <c r="A1076" s="178" t="s">
        <v>308</v>
      </c>
      <c r="B1076" s="179" t="s">
        <v>309</v>
      </c>
      <c r="C1076" s="179" t="s">
        <v>2275</v>
      </c>
      <c r="D1076" s="178" t="s">
        <v>324</v>
      </c>
      <c r="E1076" s="175">
        <v>171</v>
      </c>
      <c r="F1076" s="180">
        <v>40</v>
      </c>
      <c r="G1076" s="180">
        <v>67</v>
      </c>
      <c r="H1076" s="181">
        <v>64</v>
      </c>
      <c r="I1076" s="175">
        <v>150</v>
      </c>
      <c r="J1076" s="180">
        <v>40</v>
      </c>
      <c r="K1076" s="180">
        <v>44</v>
      </c>
      <c r="L1076" s="181">
        <v>66</v>
      </c>
      <c r="M1076" s="175">
        <v>185</v>
      </c>
      <c r="N1076" s="180">
        <v>80</v>
      </c>
      <c r="O1076" s="180">
        <v>40</v>
      </c>
      <c r="P1076" s="181">
        <v>65</v>
      </c>
    </row>
    <row r="1077" spans="1:16" x14ac:dyDescent="0.3">
      <c r="A1077" s="178" t="s">
        <v>512</v>
      </c>
      <c r="B1077" s="179" t="s">
        <v>569</v>
      </c>
      <c r="C1077" s="179" t="s">
        <v>2276</v>
      </c>
      <c r="D1077" s="178" t="s">
        <v>576</v>
      </c>
      <c r="E1077" s="175">
        <v>148</v>
      </c>
      <c r="F1077" s="180">
        <v>62</v>
      </c>
      <c r="G1077" s="180">
        <v>28</v>
      </c>
      <c r="H1077" s="181">
        <v>58</v>
      </c>
      <c r="I1077" s="175">
        <v>159</v>
      </c>
      <c r="J1077" s="180">
        <v>65</v>
      </c>
      <c r="K1077" s="180">
        <v>38</v>
      </c>
      <c r="L1077" s="181">
        <v>56</v>
      </c>
      <c r="M1077" s="175">
        <v>187</v>
      </c>
      <c r="N1077" s="180">
        <v>87</v>
      </c>
      <c r="O1077" s="180">
        <v>41</v>
      </c>
      <c r="P1077" s="181">
        <v>59</v>
      </c>
    </row>
    <row r="1078" spans="1:16" x14ac:dyDescent="0.3">
      <c r="A1078" s="178" t="s">
        <v>568</v>
      </c>
      <c r="B1078" s="179" t="s">
        <v>261</v>
      </c>
      <c r="C1078" s="179" t="s">
        <v>2277</v>
      </c>
      <c r="D1078" s="178" t="s">
        <v>267</v>
      </c>
      <c r="E1078" s="175">
        <v>153</v>
      </c>
      <c r="F1078" s="180">
        <v>69</v>
      </c>
      <c r="G1078" s="180">
        <v>54</v>
      </c>
      <c r="H1078" s="181">
        <v>30</v>
      </c>
      <c r="I1078" s="175">
        <v>158</v>
      </c>
      <c r="J1078" s="180">
        <v>69</v>
      </c>
      <c r="K1078" s="180">
        <v>59</v>
      </c>
      <c r="L1078" s="181">
        <v>30</v>
      </c>
      <c r="M1078" s="175">
        <v>171</v>
      </c>
      <c r="N1078" s="180">
        <v>105</v>
      </c>
      <c r="O1078" s="180">
        <v>46</v>
      </c>
      <c r="P1078" s="181">
        <v>20</v>
      </c>
    </row>
    <row r="1079" spans="1:16" x14ac:dyDescent="0.3">
      <c r="A1079" s="178" t="s">
        <v>1178</v>
      </c>
      <c r="B1079" s="179" t="s">
        <v>309</v>
      </c>
      <c r="C1079" s="179" t="s">
        <v>2278</v>
      </c>
      <c r="D1079" s="178" t="s">
        <v>378</v>
      </c>
      <c r="E1079" s="175">
        <v>170</v>
      </c>
      <c r="F1079" s="180">
        <v>90</v>
      </c>
      <c r="G1079" s="180">
        <v>27</v>
      </c>
      <c r="H1079" s="181">
        <v>53</v>
      </c>
      <c r="I1079" s="175">
        <v>181</v>
      </c>
      <c r="J1079" s="180">
        <v>91</v>
      </c>
      <c r="K1079" s="180">
        <v>27</v>
      </c>
      <c r="L1079" s="181">
        <v>63</v>
      </c>
      <c r="M1079" s="175">
        <v>182</v>
      </c>
      <c r="N1079" s="180">
        <v>91</v>
      </c>
      <c r="O1079" s="180">
        <v>24</v>
      </c>
      <c r="P1079" s="181">
        <v>67</v>
      </c>
    </row>
    <row r="1080" spans="1:16" x14ac:dyDescent="0.3">
      <c r="A1080" s="178" t="s">
        <v>711</v>
      </c>
      <c r="B1080" s="179" t="s">
        <v>1131</v>
      </c>
      <c r="C1080" s="179" t="s">
        <v>2279</v>
      </c>
      <c r="D1080" s="178" t="s">
        <v>1143</v>
      </c>
      <c r="E1080" s="175">
        <v>151</v>
      </c>
      <c r="F1080" s="180">
        <v>102</v>
      </c>
      <c r="G1080" s="180">
        <v>27</v>
      </c>
      <c r="H1080" s="181">
        <v>22</v>
      </c>
      <c r="I1080" s="175">
        <v>153</v>
      </c>
      <c r="J1080" s="180">
        <v>101</v>
      </c>
      <c r="K1080" s="180">
        <v>29</v>
      </c>
      <c r="L1080" s="181">
        <v>23</v>
      </c>
      <c r="M1080" s="175">
        <v>174</v>
      </c>
      <c r="N1080" s="180">
        <v>122</v>
      </c>
      <c r="O1080" s="180">
        <v>32</v>
      </c>
      <c r="P1080" s="181">
        <v>20</v>
      </c>
    </row>
    <row r="1081" spans="1:16" x14ac:dyDescent="0.3">
      <c r="A1081" s="178" t="s">
        <v>711</v>
      </c>
      <c r="B1081" s="179" t="s">
        <v>569</v>
      </c>
      <c r="C1081" s="179" t="s">
        <v>2280</v>
      </c>
      <c r="D1081" s="178" t="s">
        <v>635</v>
      </c>
      <c r="E1081" s="175">
        <v>166</v>
      </c>
      <c r="F1081" s="180">
        <v>70</v>
      </c>
      <c r="G1081" s="180">
        <v>53</v>
      </c>
      <c r="H1081" s="181">
        <v>43</v>
      </c>
      <c r="I1081" s="175">
        <v>177</v>
      </c>
      <c r="J1081" s="180">
        <v>72</v>
      </c>
      <c r="K1081" s="180">
        <v>60</v>
      </c>
      <c r="L1081" s="181">
        <v>45</v>
      </c>
      <c r="M1081" s="175">
        <v>175</v>
      </c>
      <c r="N1081" s="180">
        <v>73</v>
      </c>
      <c r="O1081" s="180">
        <v>59</v>
      </c>
      <c r="P1081" s="181">
        <v>43</v>
      </c>
    </row>
    <row r="1082" spans="1:16" x14ac:dyDescent="0.3">
      <c r="A1082" s="178" t="s">
        <v>107</v>
      </c>
      <c r="B1082" s="179" t="s">
        <v>235</v>
      </c>
      <c r="C1082" s="179" t="s">
        <v>2281</v>
      </c>
      <c r="D1082" s="178" t="s">
        <v>246</v>
      </c>
      <c r="E1082" s="175">
        <v>184</v>
      </c>
      <c r="F1082" s="180">
        <v>73</v>
      </c>
      <c r="G1082" s="180">
        <v>73</v>
      </c>
      <c r="H1082" s="181">
        <v>38</v>
      </c>
      <c r="I1082" s="175">
        <v>154</v>
      </c>
      <c r="J1082" s="180">
        <v>72</v>
      </c>
      <c r="K1082" s="180">
        <v>44</v>
      </c>
      <c r="L1082" s="181">
        <v>38</v>
      </c>
      <c r="M1082" s="175">
        <v>179</v>
      </c>
      <c r="N1082" s="180">
        <v>72</v>
      </c>
      <c r="O1082" s="180">
        <v>66</v>
      </c>
      <c r="P1082" s="181">
        <v>41</v>
      </c>
    </row>
    <row r="1083" spans="1:16" x14ac:dyDescent="0.3">
      <c r="A1083" s="178" t="s">
        <v>107</v>
      </c>
      <c r="B1083" s="179" t="s">
        <v>309</v>
      </c>
      <c r="C1083" s="179" t="s">
        <v>2282</v>
      </c>
      <c r="D1083" s="178" t="s">
        <v>319</v>
      </c>
      <c r="E1083" s="175">
        <v>167</v>
      </c>
      <c r="F1083" s="180">
        <v>92</v>
      </c>
      <c r="G1083" s="180">
        <v>22</v>
      </c>
      <c r="H1083" s="181">
        <v>53</v>
      </c>
      <c r="I1083" s="175">
        <v>178</v>
      </c>
      <c r="J1083" s="180">
        <v>93</v>
      </c>
      <c r="K1083" s="180">
        <v>30</v>
      </c>
      <c r="L1083" s="181">
        <v>55</v>
      </c>
      <c r="M1083" s="175">
        <v>171</v>
      </c>
      <c r="N1083" s="180">
        <v>91</v>
      </c>
      <c r="O1083" s="180">
        <v>26</v>
      </c>
      <c r="P1083" s="181">
        <v>54</v>
      </c>
    </row>
    <row r="1084" spans="1:16" x14ac:dyDescent="0.3">
      <c r="A1084" s="178" t="s">
        <v>924</v>
      </c>
      <c r="B1084" s="179" t="s">
        <v>681</v>
      </c>
      <c r="C1084" s="179" t="s">
        <v>2283</v>
      </c>
      <c r="D1084" s="178" t="s">
        <v>698</v>
      </c>
      <c r="E1084" s="175">
        <v>152</v>
      </c>
      <c r="F1084" s="180">
        <v>84</v>
      </c>
      <c r="G1084" s="180">
        <v>26</v>
      </c>
      <c r="H1084" s="181">
        <v>42</v>
      </c>
      <c r="I1084" s="175">
        <v>153</v>
      </c>
      <c r="J1084" s="180">
        <v>83</v>
      </c>
      <c r="K1084" s="180">
        <v>27</v>
      </c>
      <c r="L1084" s="181">
        <v>43</v>
      </c>
      <c r="M1084" s="175">
        <v>166</v>
      </c>
      <c r="N1084" s="180">
        <v>99</v>
      </c>
      <c r="O1084" s="180">
        <v>30</v>
      </c>
      <c r="P1084" s="181">
        <v>37</v>
      </c>
    </row>
    <row r="1085" spans="1:16" x14ac:dyDescent="0.3">
      <c r="A1085" s="178" t="s">
        <v>873</v>
      </c>
      <c r="B1085" s="179" t="s">
        <v>309</v>
      </c>
      <c r="C1085" s="179" t="s">
        <v>2284</v>
      </c>
      <c r="D1085" s="178" t="s">
        <v>346</v>
      </c>
      <c r="E1085" s="175">
        <v>164</v>
      </c>
      <c r="F1085" s="180">
        <v>70</v>
      </c>
      <c r="G1085" s="180">
        <v>40</v>
      </c>
      <c r="H1085" s="181">
        <v>54</v>
      </c>
      <c r="I1085" s="175">
        <v>170</v>
      </c>
      <c r="J1085" s="180">
        <v>71</v>
      </c>
      <c r="K1085" s="180">
        <v>42</v>
      </c>
      <c r="L1085" s="181">
        <v>57</v>
      </c>
      <c r="M1085" s="175">
        <v>174</v>
      </c>
      <c r="N1085" s="180">
        <v>71</v>
      </c>
      <c r="O1085" s="180">
        <v>43</v>
      </c>
      <c r="P1085" s="181">
        <v>60</v>
      </c>
    </row>
    <row r="1086" spans="1:16" x14ac:dyDescent="0.3">
      <c r="A1086" s="178" t="s">
        <v>308</v>
      </c>
      <c r="B1086" s="179" t="s">
        <v>1183</v>
      </c>
      <c r="C1086" s="179" t="s">
        <v>2285</v>
      </c>
      <c r="D1086" s="178" t="s">
        <v>1186</v>
      </c>
      <c r="E1086" s="175">
        <v>149</v>
      </c>
      <c r="F1086" s="180">
        <v>97</v>
      </c>
      <c r="G1086" s="180">
        <v>17</v>
      </c>
      <c r="H1086" s="181">
        <v>35</v>
      </c>
      <c r="I1086" s="175">
        <v>151</v>
      </c>
      <c r="J1086" s="180">
        <v>98</v>
      </c>
      <c r="K1086" s="180">
        <v>15</v>
      </c>
      <c r="L1086" s="181">
        <v>38</v>
      </c>
      <c r="M1086" s="175">
        <v>172</v>
      </c>
      <c r="N1086" s="180">
        <v>118</v>
      </c>
      <c r="O1086" s="180">
        <v>14</v>
      </c>
      <c r="P1086" s="181">
        <v>40</v>
      </c>
    </row>
    <row r="1087" spans="1:16" x14ac:dyDescent="0.3">
      <c r="A1087" s="178" t="s">
        <v>107</v>
      </c>
      <c r="B1087" s="179" t="s">
        <v>108</v>
      </c>
      <c r="C1087" s="179" t="s">
        <v>2286</v>
      </c>
      <c r="D1087" s="178" t="s">
        <v>111</v>
      </c>
      <c r="E1087" s="175">
        <v>174</v>
      </c>
      <c r="F1087" s="180">
        <v>99</v>
      </c>
      <c r="G1087" s="180">
        <v>38</v>
      </c>
      <c r="H1087" s="181">
        <v>37</v>
      </c>
      <c r="I1087" s="175">
        <v>175</v>
      </c>
      <c r="J1087" s="180">
        <v>101</v>
      </c>
      <c r="K1087" s="180">
        <v>41</v>
      </c>
      <c r="L1087" s="181">
        <v>33</v>
      </c>
      <c r="M1087" s="175">
        <v>169</v>
      </c>
      <c r="N1087" s="180">
        <v>104</v>
      </c>
      <c r="O1087" s="180">
        <v>31</v>
      </c>
      <c r="P1087" s="181">
        <v>34</v>
      </c>
    </row>
    <row r="1088" spans="1:16" x14ac:dyDescent="0.3">
      <c r="A1088" s="178" t="s">
        <v>539</v>
      </c>
      <c r="B1088" s="179" t="s">
        <v>939</v>
      </c>
      <c r="C1088" s="179" t="s">
        <v>2287</v>
      </c>
      <c r="D1088" s="178" t="s">
        <v>1002</v>
      </c>
      <c r="E1088" s="175">
        <v>167</v>
      </c>
      <c r="F1088" s="180">
        <v>90</v>
      </c>
      <c r="G1088" s="180">
        <v>35</v>
      </c>
      <c r="H1088" s="181">
        <v>42</v>
      </c>
      <c r="I1088" s="175">
        <v>172</v>
      </c>
      <c r="J1088" s="180">
        <v>92</v>
      </c>
      <c r="K1088" s="180">
        <v>40</v>
      </c>
      <c r="L1088" s="181">
        <v>40</v>
      </c>
      <c r="M1088" s="175">
        <v>166</v>
      </c>
      <c r="N1088" s="180">
        <v>91</v>
      </c>
      <c r="O1088" s="180">
        <v>36</v>
      </c>
      <c r="P1088" s="181">
        <v>39</v>
      </c>
    </row>
    <row r="1089" spans="1:16" x14ac:dyDescent="0.3">
      <c r="A1089" s="178" t="s">
        <v>568</v>
      </c>
      <c r="B1089" s="179" t="s">
        <v>309</v>
      </c>
      <c r="C1089" s="179" t="s">
        <v>2288</v>
      </c>
      <c r="D1089" s="178" t="s">
        <v>315</v>
      </c>
      <c r="E1089" s="175">
        <v>141</v>
      </c>
      <c r="F1089" s="180">
        <v>86</v>
      </c>
      <c r="G1089" s="180">
        <v>27</v>
      </c>
      <c r="H1089" s="181">
        <v>28</v>
      </c>
      <c r="I1089" s="175">
        <v>145</v>
      </c>
      <c r="J1089" s="180">
        <v>87</v>
      </c>
      <c r="K1089" s="180">
        <v>31</v>
      </c>
      <c r="L1089" s="181">
        <v>27</v>
      </c>
      <c r="M1089" s="175">
        <v>163</v>
      </c>
      <c r="N1089" s="180">
        <v>103</v>
      </c>
      <c r="O1089" s="180">
        <v>36</v>
      </c>
      <c r="P1089" s="181">
        <v>24</v>
      </c>
    </row>
    <row r="1090" spans="1:16" x14ac:dyDescent="0.3">
      <c r="A1090" s="178" t="s">
        <v>819</v>
      </c>
      <c r="B1090" s="179" t="s">
        <v>939</v>
      </c>
      <c r="C1090" s="179" t="s">
        <v>2289</v>
      </c>
      <c r="D1090" s="178" t="s">
        <v>975</v>
      </c>
      <c r="E1090" s="175">
        <v>168</v>
      </c>
      <c r="F1090" s="180">
        <v>94</v>
      </c>
      <c r="G1090" s="180">
        <v>18</v>
      </c>
      <c r="H1090" s="181">
        <v>56</v>
      </c>
      <c r="I1090" s="175">
        <v>172</v>
      </c>
      <c r="J1090" s="180">
        <v>95</v>
      </c>
      <c r="K1090" s="180">
        <v>18</v>
      </c>
      <c r="L1090" s="181">
        <v>59</v>
      </c>
      <c r="M1090" s="175">
        <v>167</v>
      </c>
      <c r="N1090" s="180">
        <v>95</v>
      </c>
      <c r="O1090" s="180">
        <v>12</v>
      </c>
      <c r="P1090" s="181">
        <v>60</v>
      </c>
    </row>
    <row r="1091" spans="1:16" x14ac:dyDescent="0.3">
      <c r="A1091" s="178" t="s">
        <v>107</v>
      </c>
      <c r="B1091" s="179" t="s">
        <v>309</v>
      </c>
      <c r="C1091" s="179" t="s">
        <v>2290</v>
      </c>
      <c r="D1091" s="178" t="s">
        <v>131</v>
      </c>
      <c r="E1091" s="175">
        <v>174</v>
      </c>
      <c r="F1091" s="180">
        <v>73</v>
      </c>
      <c r="G1091" s="180">
        <v>82</v>
      </c>
      <c r="H1091" s="181">
        <v>19</v>
      </c>
      <c r="I1091" s="175">
        <v>161</v>
      </c>
      <c r="J1091" s="180">
        <v>72</v>
      </c>
      <c r="K1091" s="180">
        <v>73</v>
      </c>
      <c r="L1091" s="181">
        <v>16</v>
      </c>
      <c r="M1091" s="175">
        <v>167</v>
      </c>
      <c r="N1091" s="180">
        <v>88</v>
      </c>
      <c r="O1091" s="180">
        <v>60</v>
      </c>
      <c r="P1091" s="181">
        <v>19</v>
      </c>
    </row>
    <row r="1092" spans="1:16" x14ac:dyDescent="0.3">
      <c r="A1092" s="178" t="s">
        <v>1162</v>
      </c>
      <c r="B1092" s="179" t="s">
        <v>475</v>
      </c>
      <c r="C1092" s="179" t="s">
        <v>2291</v>
      </c>
      <c r="D1092" s="178" t="s">
        <v>504</v>
      </c>
      <c r="E1092" s="175">
        <v>186</v>
      </c>
      <c r="F1092" s="180">
        <v>81</v>
      </c>
      <c r="G1092" s="180">
        <v>33</v>
      </c>
      <c r="H1092" s="181">
        <v>72</v>
      </c>
      <c r="I1092" s="175">
        <v>164</v>
      </c>
      <c r="J1092" s="180">
        <v>82</v>
      </c>
      <c r="K1092" s="180">
        <v>17</v>
      </c>
      <c r="L1092" s="181">
        <v>65</v>
      </c>
      <c r="M1092" s="175">
        <v>167</v>
      </c>
      <c r="N1092" s="180">
        <v>83</v>
      </c>
      <c r="O1092" s="180">
        <v>16</v>
      </c>
      <c r="P1092" s="181">
        <v>68</v>
      </c>
    </row>
    <row r="1093" spans="1:16" x14ac:dyDescent="0.3">
      <c r="A1093" s="178" t="s">
        <v>1149</v>
      </c>
      <c r="B1093" s="179" t="s">
        <v>939</v>
      </c>
      <c r="C1093" s="179" t="s">
        <v>2292</v>
      </c>
      <c r="D1093" s="178" t="s">
        <v>960</v>
      </c>
      <c r="E1093" s="175">
        <v>171</v>
      </c>
      <c r="F1093" s="180">
        <v>69</v>
      </c>
      <c r="G1093" s="180">
        <v>62</v>
      </c>
      <c r="H1093" s="181">
        <v>40</v>
      </c>
      <c r="I1093" s="175">
        <v>167</v>
      </c>
      <c r="J1093" s="180">
        <v>64</v>
      </c>
      <c r="K1093" s="180">
        <v>64</v>
      </c>
      <c r="L1093" s="181">
        <v>39</v>
      </c>
      <c r="M1093" s="175">
        <v>168</v>
      </c>
      <c r="N1093" s="180">
        <v>67</v>
      </c>
      <c r="O1093" s="180">
        <v>58</v>
      </c>
      <c r="P1093" s="181">
        <v>43</v>
      </c>
    </row>
    <row r="1094" spans="1:16" x14ac:dyDescent="0.3">
      <c r="A1094" s="178" t="s">
        <v>429</v>
      </c>
      <c r="B1094" s="179" t="s">
        <v>181</v>
      </c>
      <c r="C1094" s="179" t="s">
        <v>2293</v>
      </c>
      <c r="D1094" s="178" t="s">
        <v>851</v>
      </c>
      <c r="E1094" s="175">
        <v>164</v>
      </c>
      <c r="F1094" s="180">
        <v>73</v>
      </c>
      <c r="G1094" s="180">
        <v>41</v>
      </c>
      <c r="H1094" s="181">
        <v>50</v>
      </c>
      <c r="I1094" s="175">
        <v>153</v>
      </c>
      <c r="J1094" s="180">
        <v>74</v>
      </c>
      <c r="K1094" s="180">
        <v>33</v>
      </c>
      <c r="L1094" s="181">
        <v>46</v>
      </c>
      <c r="M1094" s="175">
        <v>154</v>
      </c>
      <c r="N1094" s="180">
        <v>77</v>
      </c>
      <c r="O1094" s="180">
        <v>31</v>
      </c>
      <c r="P1094" s="181">
        <v>46</v>
      </c>
    </row>
    <row r="1095" spans="1:16" x14ac:dyDescent="0.3">
      <c r="A1095" s="178" t="s">
        <v>1149</v>
      </c>
      <c r="B1095" s="179" t="s">
        <v>939</v>
      </c>
      <c r="C1095" s="179" t="s">
        <v>2294</v>
      </c>
      <c r="D1095" s="178" t="s">
        <v>578</v>
      </c>
      <c r="E1095" s="175">
        <v>139</v>
      </c>
      <c r="F1095" s="180">
        <v>82</v>
      </c>
      <c r="G1095" s="180">
        <v>11</v>
      </c>
      <c r="H1095" s="181">
        <v>46</v>
      </c>
      <c r="I1095" s="175">
        <v>141</v>
      </c>
      <c r="J1095" s="180">
        <v>81</v>
      </c>
      <c r="K1095" s="180">
        <v>10</v>
      </c>
      <c r="L1095" s="181">
        <v>50</v>
      </c>
      <c r="M1095" s="175">
        <v>155</v>
      </c>
      <c r="N1095" s="180">
        <v>94</v>
      </c>
      <c r="O1095" s="180">
        <v>9</v>
      </c>
      <c r="P1095" s="181">
        <v>52</v>
      </c>
    </row>
    <row r="1096" spans="1:16" x14ac:dyDescent="0.3">
      <c r="A1096" s="178" t="s">
        <v>568</v>
      </c>
      <c r="B1096" s="179" t="s">
        <v>939</v>
      </c>
      <c r="C1096" s="179" t="s">
        <v>2295</v>
      </c>
      <c r="D1096" s="178" t="s">
        <v>962</v>
      </c>
      <c r="E1096" s="175">
        <v>140</v>
      </c>
      <c r="F1096" s="180">
        <v>80</v>
      </c>
      <c r="G1096" s="180">
        <v>14</v>
      </c>
      <c r="H1096" s="181">
        <v>46</v>
      </c>
      <c r="I1096" s="175">
        <v>146</v>
      </c>
      <c r="J1096" s="180">
        <v>79</v>
      </c>
      <c r="K1096" s="180">
        <v>21</v>
      </c>
      <c r="L1096" s="181">
        <v>46</v>
      </c>
      <c r="M1096" s="175">
        <v>151</v>
      </c>
      <c r="N1096" s="180">
        <v>82</v>
      </c>
      <c r="O1096" s="180">
        <v>21</v>
      </c>
      <c r="P1096" s="181">
        <v>48</v>
      </c>
    </row>
    <row r="1097" spans="1:16" x14ac:dyDescent="0.3">
      <c r="A1097" s="178" t="s">
        <v>792</v>
      </c>
      <c r="B1097" s="179" t="s">
        <v>874</v>
      </c>
      <c r="C1097" s="179" t="s">
        <v>2296</v>
      </c>
      <c r="D1097" s="178" t="s">
        <v>903</v>
      </c>
      <c r="E1097" s="175">
        <v>140</v>
      </c>
      <c r="F1097" s="180">
        <v>61</v>
      </c>
      <c r="G1097" s="180">
        <v>34</v>
      </c>
      <c r="H1097" s="181">
        <v>45</v>
      </c>
      <c r="I1097" s="175">
        <v>136</v>
      </c>
      <c r="J1097" s="180">
        <v>60</v>
      </c>
      <c r="K1097" s="180">
        <v>29</v>
      </c>
      <c r="L1097" s="181">
        <v>47</v>
      </c>
      <c r="M1097" s="175">
        <v>149</v>
      </c>
      <c r="N1097" s="180">
        <v>72</v>
      </c>
      <c r="O1097" s="180">
        <v>29</v>
      </c>
      <c r="P1097" s="181">
        <v>48</v>
      </c>
    </row>
    <row r="1098" spans="1:16" x14ac:dyDescent="0.3">
      <c r="A1098" s="178" t="s">
        <v>711</v>
      </c>
      <c r="B1098" s="179" t="s">
        <v>309</v>
      </c>
      <c r="C1098" s="179" t="s">
        <v>2297</v>
      </c>
      <c r="D1098" s="178" t="s">
        <v>387</v>
      </c>
      <c r="E1098" s="175">
        <v>136</v>
      </c>
      <c r="F1098" s="180">
        <v>50</v>
      </c>
      <c r="G1098" s="180">
        <v>10</v>
      </c>
      <c r="H1098" s="181">
        <v>76</v>
      </c>
      <c r="I1098" s="175">
        <v>140</v>
      </c>
      <c r="J1098" s="180">
        <v>48</v>
      </c>
      <c r="K1098" s="180">
        <v>12</v>
      </c>
      <c r="L1098" s="181">
        <v>80</v>
      </c>
      <c r="M1098" s="175">
        <v>144</v>
      </c>
      <c r="N1098" s="180">
        <v>52</v>
      </c>
      <c r="O1098" s="180">
        <v>15</v>
      </c>
      <c r="P1098" s="181">
        <v>77</v>
      </c>
    </row>
    <row r="1099" spans="1:16" x14ac:dyDescent="0.3">
      <c r="A1099" s="178" t="s">
        <v>308</v>
      </c>
      <c r="B1099" s="179" t="s">
        <v>309</v>
      </c>
      <c r="C1099" s="179" t="s">
        <v>2298</v>
      </c>
      <c r="D1099" s="178" t="s">
        <v>369</v>
      </c>
      <c r="E1099" s="175">
        <v>126</v>
      </c>
      <c r="F1099" s="180">
        <v>76</v>
      </c>
      <c r="G1099" s="180">
        <v>19</v>
      </c>
      <c r="H1099" s="181">
        <v>31</v>
      </c>
      <c r="I1099" s="175">
        <v>124</v>
      </c>
      <c r="J1099" s="180">
        <v>78</v>
      </c>
      <c r="K1099" s="180">
        <v>15</v>
      </c>
      <c r="L1099" s="181">
        <v>31</v>
      </c>
      <c r="M1099" s="175">
        <v>143</v>
      </c>
      <c r="N1099" s="180">
        <v>96</v>
      </c>
      <c r="O1099" s="180">
        <v>18</v>
      </c>
      <c r="P1099" s="181">
        <v>29</v>
      </c>
    </row>
    <row r="1100" spans="1:16" x14ac:dyDescent="0.3">
      <c r="A1100" s="178" t="s">
        <v>762</v>
      </c>
      <c r="B1100" s="179" t="s">
        <v>1163</v>
      </c>
      <c r="C1100" s="179" t="s">
        <v>2299</v>
      </c>
      <c r="D1100" s="178" t="s">
        <v>1165</v>
      </c>
      <c r="E1100" s="175">
        <v>116</v>
      </c>
      <c r="F1100" s="180">
        <v>43</v>
      </c>
      <c r="G1100" s="180">
        <v>8</v>
      </c>
      <c r="H1100" s="181">
        <v>65</v>
      </c>
      <c r="I1100" s="175">
        <v>145</v>
      </c>
      <c r="J1100" s="180">
        <v>78</v>
      </c>
      <c r="K1100" s="180">
        <v>9</v>
      </c>
      <c r="L1100" s="181">
        <v>58</v>
      </c>
      <c r="M1100" s="175">
        <v>123</v>
      </c>
      <c r="N1100" s="180">
        <v>77</v>
      </c>
      <c r="O1100" s="180">
        <v>10</v>
      </c>
      <c r="P1100" s="181">
        <v>36</v>
      </c>
    </row>
    <row r="1101" spans="1:16" x14ac:dyDescent="0.3">
      <c r="A1101" s="178" t="s">
        <v>107</v>
      </c>
      <c r="B1101" s="179" t="s">
        <v>793</v>
      </c>
      <c r="C1101" s="179" t="s">
        <v>2300</v>
      </c>
      <c r="D1101" s="178" t="s">
        <v>817</v>
      </c>
      <c r="E1101" s="175">
        <v>149</v>
      </c>
      <c r="F1101" s="180">
        <v>99</v>
      </c>
      <c r="G1101" s="180">
        <v>17</v>
      </c>
      <c r="H1101" s="181">
        <v>33</v>
      </c>
      <c r="I1101" s="175">
        <v>148</v>
      </c>
      <c r="J1101" s="180">
        <v>100</v>
      </c>
      <c r="K1101" s="180">
        <v>17</v>
      </c>
      <c r="L1101" s="181">
        <v>31</v>
      </c>
      <c r="M1101" s="175">
        <v>142</v>
      </c>
      <c r="N1101" s="180">
        <v>102</v>
      </c>
      <c r="O1101" s="180">
        <v>9</v>
      </c>
      <c r="P1101" s="181">
        <v>31</v>
      </c>
    </row>
    <row r="1102" spans="1:16" x14ac:dyDescent="0.3">
      <c r="A1102" s="178" t="s">
        <v>308</v>
      </c>
      <c r="B1102" s="179" t="s">
        <v>939</v>
      </c>
      <c r="C1102" s="179" t="s">
        <v>2301</v>
      </c>
      <c r="D1102" s="178" t="s">
        <v>988</v>
      </c>
      <c r="E1102" s="175">
        <v>119</v>
      </c>
      <c r="F1102" s="180">
        <v>14</v>
      </c>
      <c r="G1102" s="180">
        <v>105</v>
      </c>
      <c r="H1102" s="181">
        <v>0</v>
      </c>
      <c r="I1102" s="175">
        <v>115</v>
      </c>
      <c r="J1102" s="180">
        <v>14</v>
      </c>
      <c r="K1102" s="180">
        <v>101</v>
      </c>
      <c r="L1102" s="181">
        <v>0</v>
      </c>
      <c r="M1102" s="175">
        <v>141</v>
      </c>
      <c r="N1102" s="180">
        <v>14</v>
      </c>
      <c r="O1102" s="180">
        <v>127</v>
      </c>
      <c r="P1102" s="181">
        <v>0</v>
      </c>
    </row>
    <row r="1103" spans="1:16" x14ac:dyDescent="0.3">
      <c r="A1103" s="186" t="s">
        <v>819</v>
      </c>
      <c r="B1103" s="179" t="s">
        <v>309</v>
      </c>
      <c r="C1103" s="179" t="s">
        <v>2302</v>
      </c>
      <c r="D1103" s="178" t="s">
        <v>311</v>
      </c>
      <c r="E1103" s="175">
        <v>118</v>
      </c>
      <c r="F1103" s="180">
        <v>70</v>
      </c>
      <c r="G1103" s="180">
        <v>17</v>
      </c>
      <c r="H1103" s="181">
        <v>31</v>
      </c>
      <c r="I1103" s="175">
        <v>124</v>
      </c>
      <c r="J1103" s="180">
        <v>71</v>
      </c>
      <c r="K1103" s="180">
        <v>18</v>
      </c>
      <c r="L1103" s="181">
        <v>35</v>
      </c>
      <c r="M1103" s="175">
        <v>142</v>
      </c>
      <c r="N1103" s="180">
        <v>91</v>
      </c>
      <c r="O1103" s="180">
        <v>13</v>
      </c>
      <c r="P1103" s="181">
        <v>38</v>
      </c>
    </row>
    <row r="1104" spans="1:16" x14ac:dyDescent="0.3">
      <c r="A1104" s="186" t="s">
        <v>568</v>
      </c>
      <c r="B1104" s="179" t="s">
        <v>309</v>
      </c>
      <c r="C1104" s="179" t="s">
        <v>2303</v>
      </c>
      <c r="D1104" s="178" t="s">
        <v>424</v>
      </c>
      <c r="E1104" s="175">
        <v>130</v>
      </c>
      <c r="F1104" s="180">
        <v>64</v>
      </c>
      <c r="G1104" s="180">
        <v>26</v>
      </c>
      <c r="H1104" s="181">
        <v>40</v>
      </c>
      <c r="I1104" s="175">
        <v>136</v>
      </c>
      <c r="J1104" s="180">
        <v>63</v>
      </c>
      <c r="K1104" s="180">
        <v>26</v>
      </c>
      <c r="L1104" s="181">
        <v>47</v>
      </c>
      <c r="M1104" s="175">
        <v>137</v>
      </c>
      <c r="N1104" s="180">
        <v>63</v>
      </c>
      <c r="O1104" s="180">
        <v>27</v>
      </c>
      <c r="P1104" s="181">
        <v>47</v>
      </c>
    </row>
    <row r="1105" spans="1:16" x14ac:dyDescent="0.3">
      <c r="A1105" s="186" t="s">
        <v>873</v>
      </c>
      <c r="B1105" s="179" t="s">
        <v>939</v>
      </c>
      <c r="C1105" s="179" t="s">
        <v>2304</v>
      </c>
      <c r="D1105" s="178" t="s">
        <v>998</v>
      </c>
      <c r="E1105" s="175">
        <v>139</v>
      </c>
      <c r="F1105" s="180">
        <v>73</v>
      </c>
      <c r="G1105" s="180">
        <v>27</v>
      </c>
      <c r="H1105" s="181">
        <v>39</v>
      </c>
      <c r="I1105" s="175">
        <v>132</v>
      </c>
      <c r="J1105" s="180">
        <v>76</v>
      </c>
      <c r="K1105" s="180">
        <v>18</v>
      </c>
      <c r="L1105" s="181">
        <v>38</v>
      </c>
      <c r="M1105" s="175">
        <v>135</v>
      </c>
      <c r="N1105" s="180">
        <v>74</v>
      </c>
      <c r="O1105" s="180">
        <v>24</v>
      </c>
      <c r="P1105" s="181">
        <v>37</v>
      </c>
    </row>
    <row r="1106" spans="1:16" x14ac:dyDescent="0.3">
      <c r="A1106" s="186" t="s">
        <v>1038</v>
      </c>
      <c r="B1106" s="179" t="s">
        <v>681</v>
      </c>
      <c r="C1106" s="179" t="s">
        <v>2305</v>
      </c>
      <c r="D1106" s="178" t="s">
        <v>705</v>
      </c>
      <c r="E1106" s="175">
        <v>118</v>
      </c>
      <c r="F1106" s="180">
        <v>74</v>
      </c>
      <c r="G1106" s="180">
        <v>17</v>
      </c>
      <c r="H1106" s="181">
        <v>27</v>
      </c>
      <c r="I1106" s="175">
        <v>118</v>
      </c>
      <c r="J1106" s="180">
        <v>73</v>
      </c>
      <c r="K1106" s="180">
        <v>20</v>
      </c>
      <c r="L1106" s="181">
        <v>25</v>
      </c>
      <c r="M1106" s="175">
        <v>136</v>
      </c>
      <c r="N1106" s="180">
        <v>94</v>
      </c>
      <c r="O1106" s="180">
        <v>17</v>
      </c>
      <c r="P1106" s="181">
        <v>25</v>
      </c>
    </row>
    <row r="1107" spans="1:16" x14ac:dyDescent="0.3">
      <c r="A1107" s="186" t="s">
        <v>1172</v>
      </c>
      <c r="B1107" s="179" t="s">
        <v>939</v>
      </c>
      <c r="C1107" s="179" t="s">
        <v>2306</v>
      </c>
      <c r="D1107" s="178" t="s">
        <v>948</v>
      </c>
      <c r="E1107" s="175">
        <v>148</v>
      </c>
      <c r="F1107" s="180">
        <v>40</v>
      </c>
      <c r="G1107" s="180">
        <v>19</v>
      </c>
      <c r="H1107" s="181">
        <v>89</v>
      </c>
      <c r="I1107" s="175">
        <v>196</v>
      </c>
      <c r="J1107" s="180">
        <v>39</v>
      </c>
      <c r="K1107" s="180">
        <v>75</v>
      </c>
      <c r="L1107" s="181">
        <v>82</v>
      </c>
      <c r="M1107" s="175">
        <v>140</v>
      </c>
      <c r="N1107" s="180">
        <v>39</v>
      </c>
      <c r="O1107" s="180">
        <v>13</v>
      </c>
      <c r="P1107" s="181">
        <v>88</v>
      </c>
    </row>
    <row r="1108" spans="1:16" x14ac:dyDescent="0.3">
      <c r="A1108" s="186" t="s">
        <v>1014</v>
      </c>
      <c r="B1108" s="179" t="s">
        <v>309</v>
      </c>
      <c r="C1108" s="179" t="s">
        <v>2307</v>
      </c>
      <c r="D1108" s="178" t="s">
        <v>427</v>
      </c>
      <c r="E1108" s="175">
        <v>128</v>
      </c>
      <c r="F1108" s="180">
        <v>97</v>
      </c>
      <c r="G1108" s="180">
        <v>16</v>
      </c>
      <c r="H1108" s="181">
        <v>15</v>
      </c>
      <c r="I1108" s="175">
        <v>134</v>
      </c>
      <c r="J1108" s="180">
        <v>100</v>
      </c>
      <c r="K1108" s="180">
        <v>15</v>
      </c>
      <c r="L1108" s="181">
        <v>19</v>
      </c>
      <c r="M1108" s="175">
        <v>138</v>
      </c>
      <c r="N1108" s="180">
        <v>98</v>
      </c>
      <c r="O1108" s="180">
        <v>17</v>
      </c>
      <c r="P1108" s="181">
        <v>23</v>
      </c>
    </row>
    <row r="1109" spans="1:16" x14ac:dyDescent="0.3">
      <c r="A1109" s="186" t="s">
        <v>913</v>
      </c>
      <c r="B1109" s="179" t="s">
        <v>309</v>
      </c>
      <c r="C1109" s="179" t="s">
        <v>2308</v>
      </c>
      <c r="D1109" s="178" t="s">
        <v>383</v>
      </c>
      <c r="E1109" s="175">
        <v>129</v>
      </c>
      <c r="F1109" s="180">
        <v>40</v>
      </c>
      <c r="G1109" s="180">
        <v>24</v>
      </c>
      <c r="H1109" s="181">
        <v>65</v>
      </c>
      <c r="I1109" s="175">
        <v>129</v>
      </c>
      <c r="J1109" s="180">
        <v>40</v>
      </c>
      <c r="K1109" s="180">
        <v>29</v>
      </c>
      <c r="L1109" s="181">
        <v>60</v>
      </c>
      <c r="M1109" s="175">
        <v>133</v>
      </c>
      <c r="N1109" s="180">
        <v>40</v>
      </c>
      <c r="O1109" s="180">
        <v>29</v>
      </c>
      <c r="P1109" s="181">
        <v>64</v>
      </c>
    </row>
    <row r="1110" spans="1:16" x14ac:dyDescent="0.3">
      <c r="A1110" s="186" t="s">
        <v>107</v>
      </c>
      <c r="B1110" s="179" t="s">
        <v>763</v>
      </c>
      <c r="C1110" s="179" t="s">
        <v>2309</v>
      </c>
      <c r="D1110" s="178" t="s">
        <v>785</v>
      </c>
      <c r="E1110" s="175">
        <v>116</v>
      </c>
      <c r="F1110" s="180">
        <v>50</v>
      </c>
      <c r="G1110" s="180">
        <v>30</v>
      </c>
      <c r="H1110" s="181">
        <v>36</v>
      </c>
      <c r="I1110" s="175">
        <v>123</v>
      </c>
      <c r="J1110" s="180">
        <v>48</v>
      </c>
      <c r="K1110" s="180">
        <v>32</v>
      </c>
      <c r="L1110" s="181">
        <v>43</v>
      </c>
      <c r="M1110" s="175">
        <v>126</v>
      </c>
      <c r="N1110" s="180">
        <v>48</v>
      </c>
      <c r="O1110" s="180">
        <v>35</v>
      </c>
      <c r="P1110" s="181">
        <v>43</v>
      </c>
    </row>
    <row r="1111" spans="1:16" x14ac:dyDescent="0.3">
      <c r="A1111" s="186" t="s">
        <v>747</v>
      </c>
      <c r="B1111" s="179" t="s">
        <v>939</v>
      </c>
      <c r="C1111" s="179" t="s">
        <v>2310</v>
      </c>
      <c r="D1111" s="178" t="s">
        <v>209</v>
      </c>
      <c r="E1111" s="175">
        <v>119</v>
      </c>
      <c r="F1111" s="180">
        <v>60</v>
      </c>
      <c r="G1111" s="180">
        <v>13</v>
      </c>
      <c r="H1111" s="181">
        <v>46</v>
      </c>
      <c r="I1111" s="175">
        <v>121</v>
      </c>
      <c r="J1111" s="180">
        <v>60</v>
      </c>
      <c r="K1111" s="180">
        <v>12</v>
      </c>
      <c r="L1111" s="181">
        <v>49</v>
      </c>
      <c r="M1111" s="175">
        <v>124</v>
      </c>
      <c r="N1111" s="180">
        <v>60</v>
      </c>
      <c r="O1111" s="180">
        <v>16</v>
      </c>
      <c r="P1111" s="181">
        <v>48</v>
      </c>
    </row>
    <row r="1112" spans="1:16" x14ac:dyDescent="0.3">
      <c r="A1112" s="186" t="s">
        <v>762</v>
      </c>
      <c r="B1112" s="179" t="s">
        <v>181</v>
      </c>
      <c r="C1112" s="179" t="s">
        <v>2311</v>
      </c>
      <c r="D1112" s="178" t="s">
        <v>209</v>
      </c>
      <c r="E1112" s="175">
        <v>110</v>
      </c>
      <c r="F1112" s="180">
        <v>47</v>
      </c>
      <c r="G1112" s="180">
        <v>14</v>
      </c>
      <c r="H1112" s="181">
        <v>49</v>
      </c>
      <c r="I1112" s="175">
        <v>110</v>
      </c>
      <c r="J1112" s="180">
        <v>45</v>
      </c>
      <c r="K1112" s="180">
        <v>14</v>
      </c>
      <c r="L1112" s="181">
        <v>51</v>
      </c>
      <c r="M1112" s="175">
        <v>125</v>
      </c>
      <c r="N1112" s="180">
        <v>45</v>
      </c>
      <c r="O1112" s="180">
        <v>26</v>
      </c>
      <c r="P1112" s="181">
        <v>54</v>
      </c>
    </row>
    <row r="1113" spans="1:16" x14ac:dyDescent="0.3">
      <c r="A1113" s="186" t="s">
        <v>260</v>
      </c>
      <c r="B1113" s="179" t="s">
        <v>681</v>
      </c>
      <c r="C1113" s="179" t="s">
        <v>2312</v>
      </c>
      <c r="D1113" s="178" t="s">
        <v>707</v>
      </c>
      <c r="E1113" s="175">
        <v>123</v>
      </c>
      <c r="F1113" s="180">
        <v>69</v>
      </c>
      <c r="G1113" s="180">
        <v>16</v>
      </c>
      <c r="H1113" s="181">
        <v>38</v>
      </c>
      <c r="I1113" s="175">
        <v>119</v>
      </c>
      <c r="J1113" s="180">
        <v>68</v>
      </c>
      <c r="K1113" s="180">
        <v>15</v>
      </c>
      <c r="L1113" s="181">
        <v>36</v>
      </c>
      <c r="M1113" s="175">
        <v>125</v>
      </c>
      <c r="N1113" s="180">
        <v>69</v>
      </c>
      <c r="O1113" s="180">
        <v>15</v>
      </c>
      <c r="P1113" s="181">
        <v>41</v>
      </c>
    </row>
    <row r="1114" spans="1:16" x14ac:dyDescent="0.3">
      <c r="A1114" s="186" t="s">
        <v>568</v>
      </c>
      <c r="B1114" s="179" t="s">
        <v>309</v>
      </c>
      <c r="C1114" s="179" t="s">
        <v>2313</v>
      </c>
      <c r="D1114" s="178" t="s">
        <v>336</v>
      </c>
      <c r="E1114" s="175">
        <v>114</v>
      </c>
      <c r="F1114" s="180">
        <v>56</v>
      </c>
      <c r="G1114" s="180">
        <v>29</v>
      </c>
      <c r="H1114" s="181">
        <v>29</v>
      </c>
      <c r="I1114" s="175">
        <v>115</v>
      </c>
      <c r="J1114" s="180">
        <v>57</v>
      </c>
      <c r="K1114" s="180">
        <v>26</v>
      </c>
      <c r="L1114" s="181">
        <v>32</v>
      </c>
      <c r="M1114" s="175">
        <v>118</v>
      </c>
      <c r="N1114" s="180">
        <v>56</v>
      </c>
      <c r="O1114" s="180">
        <v>30</v>
      </c>
      <c r="P1114" s="181">
        <v>32</v>
      </c>
    </row>
    <row r="1115" spans="1:16" x14ac:dyDescent="0.3">
      <c r="A1115" s="186" t="s">
        <v>568</v>
      </c>
      <c r="B1115" s="179" t="s">
        <v>309</v>
      </c>
      <c r="C1115" s="179" t="s">
        <v>2314</v>
      </c>
      <c r="D1115" s="178" t="s">
        <v>354</v>
      </c>
      <c r="E1115" s="175">
        <v>121</v>
      </c>
      <c r="F1115" s="180">
        <v>86</v>
      </c>
      <c r="G1115" s="180">
        <v>18</v>
      </c>
      <c r="H1115" s="181">
        <v>17</v>
      </c>
      <c r="I1115" s="175">
        <v>117</v>
      </c>
      <c r="J1115" s="180">
        <v>83</v>
      </c>
      <c r="K1115" s="180">
        <v>17</v>
      </c>
      <c r="L1115" s="181">
        <v>17</v>
      </c>
      <c r="M1115" s="175">
        <v>117</v>
      </c>
      <c r="N1115" s="180">
        <v>83</v>
      </c>
      <c r="O1115" s="180">
        <v>18</v>
      </c>
      <c r="P1115" s="181">
        <v>16</v>
      </c>
    </row>
    <row r="1116" spans="1:16" x14ac:dyDescent="0.3">
      <c r="A1116" s="186" t="s">
        <v>1085</v>
      </c>
      <c r="B1116" s="179" t="s">
        <v>181</v>
      </c>
      <c r="C1116" s="179" t="s">
        <v>2315</v>
      </c>
      <c r="D1116" s="178" t="s">
        <v>861</v>
      </c>
      <c r="E1116" s="175">
        <v>127</v>
      </c>
      <c r="F1116" s="180">
        <v>58</v>
      </c>
      <c r="G1116" s="180">
        <v>22</v>
      </c>
      <c r="H1116" s="181">
        <v>47</v>
      </c>
      <c r="I1116" s="175">
        <v>126</v>
      </c>
      <c r="J1116" s="180">
        <v>58</v>
      </c>
      <c r="K1116" s="180">
        <v>18</v>
      </c>
      <c r="L1116" s="181">
        <v>50</v>
      </c>
      <c r="M1116" s="175">
        <v>118</v>
      </c>
      <c r="N1116" s="180">
        <v>59</v>
      </c>
      <c r="O1116" s="180">
        <v>7</v>
      </c>
      <c r="P1116" s="181">
        <v>52</v>
      </c>
    </row>
    <row r="1117" spans="1:16" x14ac:dyDescent="0.3">
      <c r="A1117" s="186" t="s">
        <v>474</v>
      </c>
      <c r="B1117" s="179" t="s">
        <v>793</v>
      </c>
      <c r="C1117" s="179" t="s">
        <v>2316</v>
      </c>
      <c r="D1117" s="178" t="s">
        <v>801</v>
      </c>
      <c r="E1117" s="175">
        <v>109</v>
      </c>
      <c r="F1117" s="180">
        <v>53</v>
      </c>
      <c r="G1117" s="180">
        <v>17</v>
      </c>
      <c r="H1117" s="181">
        <v>39</v>
      </c>
      <c r="I1117" s="175">
        <v>114</v>
      </c>
      <c r="J1117" s="180">
        <v>53</v>
      </c>
      <c r="K1117" s="180">
        <v>19</v>
      </c>
      <c r="L1117" s="181">
        <v>42</v>
      </c>
      <c r="M1117" s="175">
        <v>115</v>
      </c>
      <c r="N1117" s="180">
        <v>53</v>
      </c>
      <c r="O1117" s="180">
        <v>21</v>
      </c>
      <c r="P1117" s="181">
        <v>41</v>
      </c>
    </row>
    <row r="1118" spans="1:16" x14ac:dyDescent="0.3">
      <c r="A1118" s="186" t="s">
        <v>1130</v>
      </c>
      <c r="B1118" s="179" t="s">
        <v>272</v>
      </c>
      <c r="C1118" s="179" t="s">
        <v>2317</v>
      </c>
      <c r="D1118" s="178" t="s">
        <v>563</v>
      </c>
      <c r="E1118" s="175">
        <v>117</v>
      </c>
      <c r="F1118" s="180">
        <v>67</v>
      </c>
      <c r="G1118" s="180">
        <v>4</v>
      </c>
      <c r="H1118" s="181">
        <v>46</v>
      </c>
      <c r="I1118" s="175">
        <v>114</v>
      </c>
      <c r="J1118" s="180">
        <v>66</v>
      </c>
      <c r="K1118" s="180">
        <v>4</v>
      </c>
      <c r="L1118" s="181">
        <v>44</v>
      </c>
      <c r="M1118" s="175">
        <v>108</v>
      </c>
      <c r="N1118" s="180">
        <v>67</v>
      </c>
      <c r="O1118" s="180">
        <v>4</v>
      </c>
      <c r="P1118" s="181">
        <v>37</v>
      </c>
    </row>
    <row r="1119" spans="1:16" x14ac:dyDescent="0.3">
      <c r="A1119" s="187" t="s">
        <v>747</v>
      </c>
      <c r="B1119" s="179" t="s">
        <v>1173</v>
      </c>
      <c r="C1119" s="179" t="s">
        <v>2318</v>
      </c>
      <c r="D1119" s="179" t="s">
        <v>249</v>
      </c>
      <c r="E1119" s="175">
        <v>119</v>
      </c>
      <c r="F1119" s="180">
        <v>28</v>
      </c>
      <c r="G1119" s="180">
        <v>72</v>
      </c>
      <c r="H1119" s="181">
        <v>19</v>
      </c>
      <c r="I1119" s="175">
        <v>118</v>
      </c>
      <c r="J1119" s="180">
        <v>27</v>
      </c>
      <c r="K1119" s="180">
        <v>68</v>
      </c>
      <c r="L1119" s="181">
        <v>23</v>
      </c>
      <c r="M1119" s="175">
        <v>114</v>
      </c>
      <c r="N1119" s="180">
        <v>26</v>
      </c>
      <c r="O1119" s="180">
        <v>66</v>
      </c>
      <c r="P1119" s="181">
        <v>22</v>
      </c>
    </row>
    <row r="1120" spans="1:16" x14ac:dyDescent="0.3">
      <c r="A1120" s="186" t="s">
        <v>568</v>
      </c>
      <c r="B1120" s="179" t="s">
        <v>1163</v>
      </c>
      <c r="C1120" s="179" t="s">
        <v>2319</v>
      </c>
      <c r="D1120" s="179" t="s">
        <v>902</v>
      </c>
      <c r="E1120" s="175">
        <v>108</v>
      </c>
      <c r="F1120" s="180">
        <v>63</v>
      </c>
      <c r="G1120" s="180">
        <v>7</v>
      </c>
      <c r="H1120" s="181">
        <v>38</v>
      </c>
      <c r="I1120" s="175">
        <v>111</v>
      </c>
      <c r="J1120" s="180">
        <v>64</v>
      </c>
      <c r="K1120" s="180">
        <v>9</v>
      </c>
      <c r="L1120" s="181">
        <v>38</v>
      </c>
      <c r="M1120" s="175">
        <v>108</v>
      </c>
      <c r="N1120" s="180">
        <v>65</v>
      </c>
      <c r="O1120" s="180">
        <v>7</v>
      </c>
      <c r="P1120" s="181">
        <v>36</v>
      </c>
    </row>
    <row r="1121" spans="1:16" x14ac:dyDescent="0.3">
      <c r="A1121" s="186" t="s">
        <v>938</v>
      </c>
      <c r="B1121" s="179" t="s">
        <v>1163</v>
      </c>
      <c r="C1121" s="179" t="s">
        <v>2320</v>
      </c>
      <c r="D1121" s="178" t="s">
        <v>1167</v>
      </c>
      <c r="E1121" s="175">
        <v>106</v>
      </c>
      <c r="F1121" s="180">
        <v>41</v>
      </c>
      <c r="G1121" s="180">
        <v>27</v>
      </c>
      <c r="H1121" s="181">
        <v>38</v>
      </c>
      <c r="I1121" s="175">
        <v>109</v>
      </c>
      <c r="J1121" s="180">
        <v>42</v>
      </c>
      <c r="K1121" s="180">
        <v>25</v>
      </c>
      <c r="L1121" s="181">
        <v>42</v>
      </c>
      <c r="M1121" s="175">
        <v>108</v>
      </c>
      <c r="N1121" s="180">
        <v>43</v>
      </c>
      <c r="O1121" s="180">
        <v>25</v>
      </c>
      <c r="P1121" s="181">
        <v>40</v>
      </c>
    </row>
    <row r="1122" spans="1:16" x14ac:dyDescent="0.3">
      <c r="A1122" s="186" t="s">
        <v>938</v>
      </c>
      <c r="B1122" s="179" t="s">
        <v>1163</v>
      </c>
      <c r="C1122" s="179" t="s">
        <v>2321</v>
      </c>
      <c r="D1122" s="178" t="s">
        <v>1166</v>
      </c>
      <c r="E1122" s="175">
        <v>88</v>
      </c>
      <c r="F1122" s="180">
        <v>52</v>
      </c>
      <c r="G1122" s="180">
        <v>2</v>
      </c>
      <c r="H1122" s="181">
        <v>34</v>
      </c>
      <c r="I1122" s="175">
        <v>93</v>
      </c>
      <c r="J1122" s="180">
        <v>55</v>
      </c>
      <c r="K1122" s="180">
        <v>3</v>
      </c>
      <c r="L1122" s="181">
        <v>35</v>
      </c>
      <c r="M1122" s="175">
        <v>104</v>
      </c>
      <c r="N1122" s="180">
        <v>68</v>
      </c>
      <c r="O1122" s="180">
        <v>3</v>
      </c>
      <c r="P1122" s="181">
        <v>33</v>
      </c>
    </row>
    <row r="1123" spans="1:16" x14ac:dyDescent="0.3">
      <c r="A1123" s="186" t="s">
        <v>568</v>
      </c>
      <c r="B1123" s="179" t="s">
        <v>1163</v>
      </c>
      <c r="C1123" s="179" t="s">
        <v>2322</v>
      </c>
      <c r="D1123" s="178" t="s">
        <v>1171</v>
      </c>
      <c r="E1123" s="175">
        <v>106</v>
      </c>
      <c r="F1123" s="180">
        <v>65</v>
      </c>
      <c r="G1123" s="180">
        <v>8</v>
      </c>
      <c r="H1123" s="181">
        <v>33</v>
      </c>
      <c r="I1123" s="175">
        <v>104</v>
      </c>
      <c r="J1123" s="180">
        <v>64</v>
      </c>
      <c r="K1123" s="180">
        <v>8</v>
      </c>
      <c r="L1123" s="181">
        <v>32</v>
      </c>
      <c r="M1123" s="175">
        <v>106</v>
      </c>
      <c r="N1123" s="180">
        <v>65</v>
      </c>
      <c r="O1123" s="180">
        <v>8</v>
      </c>
      <c r="P1123" s="181">
        <v>33</v>
      </c>
    </row>
    <row r="1124" spans="1:16" x14ac:dyDescent="0.3">
      <c r="A1124" s="186" t="s">
        <v>308</v>
      </c>
      <c r="B1124" s="179" t="s">
        <v>1163</v>
      </c>
      <c r="C1124" s="179" t="s">
        <v>2323</v>
      </c>
      <c r="D1124" s="178" t="s">
        <v>1168</v>
      </c>
      <c r="E1124" s="175">
        <v>84</v>
      </c>
      <c r="F1124" s="180">
        <v>0</v>
      </c>
      <c r="G1124" s="180">
        <v>82</v>
      </c>
      <c r="H1124" s="181">
        <v>2</v>
      </c>
      <c r="I1124" s="175">
        <v>66</v>
      </c>
      <c r="J1124" s="180">
        <v>0</v>
      </c>
      <c r="K1124" s="180">
        <v>66</v>
      </c>
      <c r="L1124" s="181">
        <v>0</v>
      </c>
      <c r="M1124" s="175">
        <v>97</v>
      </c>
      <c r="N1124" s="180">
        <v>0</v>
      </c>
      <c r="O1124" s="180">
        <v>96</v>
      </c>
      <c r="P1124" s="181">
        <v>1</v>
      </c>
    </row>
    <row r="1125" spans="1:16" x14ac:dyDescent="0.3">
      <c r="A1125" s="186" t="s">
        <v>924</v>
      </c>
      <c r="B1125" s="179" t="s">
        <v>1173</v>
      </c>
      <c r="C1125" s="179" t="s">
        <v>2324</v>
      </c>
      <c r="D1125" s="178" t="s">
        <v>1177</v>
      </c>
      <c r="E1125" s="175">
        <v>78</v>
      </c>
      <c r="F1125" s="180">
        <v>43</v>
      </c>
      <c r="G1125" s="180">
        <v>4</v>
      </c>
      <c r="H1125" s="181">
        <v>31</v>
      </c>
      <c r="I1125" s="175">
        <v>77</v>
      </c>
      <c r="J1125" s="180">
        <v>40</v>
      </c>
      <c r="K1125" s="180">
        <v>4</v>
      </c>
      <c r="L1125" s="181">
        <v>33</v>
      </c>
      <c r="M1125" s="175">
        <v>82</v>
      </c>
      <c r="N1125" s="180">
        <v>44</v>
      </c>
      <c r="O1125" s="180">
        <v>4</v>
      </c>
      <c r="P1125" s="181">
        <v>34</v>
      </c>
    </row>
    <row r="1126" spans="1:16" x14ac:dyDescent="0.3">
      <c r="A1126" s="186" t="s">
        <v>107</v>
      </c>
      <c r="B1126" s="179" t="s">
        <v>1173</v>
      </c>
      <c r="C1126" s="179" t="s">
        <v>2325</v>
      </c>
      <c r="D1126" s="178" t="s">
        <v>1176</v>
      </c>
      <c r="E1126" s="175">
        <v>74</v>
      </c>
      <c r="F1126" s="180">
        <v>32</v>
      </c>
      <c r="G1126" s="180">
        <v>19</v>
      </c>
      <c r="H1126" s="181">
        <v>23</v>
      </c>
      <c r="I1126" s="175">
        <v>78</v>
      </c>
      <c r="J1126" s="180">
        <v>30</v>
      </c>
      <c r="K1126" s="180">
        <v>22</v>
      </c>
      <c r="L1126" s="181">
        <v>26</v>
      </c>
      <c r="M1126" s="175">
        <v>75</v>
      </c>
      <c r="N1126" s="180">
        <v>30</v>
      </c>
      <c r="O1126" s="180">
        <v>21</v>
      </c>
      <c r="P1126" s="181">
        <v>24</v>
      </c>
    </row>
    <row r="1127" spans="1:16" x14ac:dyDescent="0.3">
      <c r="A1127" s="186" t="s">
        <v>107</v>
      </c>
      <c r="B1127" s="179" t="s">
        <v>1163</v>
      </c>
      <c r="C1127" s="179" t="s">
        <v>2326</v>
      </c>
      <c r="D1127" s="178" t="s">
        <v>1213</v>
      </c>
      <c r="E1127" s="175">
        <v>58</v>
      </c>
      <c r="F1127" s="180">
        <v>12</v>
      </c>
      <c r="G1127" s="180">
        <v>25</v>
      </c>
      <c r="H1127" s="181">
        <v>21</v>
      </c>
      <c r="I1127" s="175">
        <v>58</v>
      </c>
      <c r="J1127" s="180">
        <v>12</v>
      </c>
      <c r="K1127" s="180">
        <v>25</v>
      </c>
      <c r="L1127" s="181">
        <v>21</v>
      </c>
      <c r="M1127" s="175">
        <v>61</v>
      </c>
      <c r="N1127" s="180">
        <v>12</v>
      </c>
      <c r="O1127" s="180">
        <v>28</v>
      </c>
      <c r="P1127" s="181">
        <v>21</v>
      </c>
    </row>
    <row r="1128" spans="1:16" x14ac:dyDescent="0.3">
      <c r="A1128" s="186" t="s">
        <v>512</v>
      </c>
      <c r="B1128" s="179" t="s">
        <v>1163</v>
      </c>
      <c r="C1128" s="179" t="s">
        <v>2327</v>
      </c>
      <c r="D1128" s="178" t="s">
        <v>1169</v>
      </c>
      <c r="E1128" s="175">
        <v>52</v>
      </c>
      <c r="F1128" s="180">
        <v>12</v>
      </c>
      <c r="G1128" s="180">
        <v>20</v>
      </c>
      <c r="H1128" s="181">
        <v>20</v>
      </c>
      <c r="I1128" s="175">
        <v>44</v>
      </c>
      <c r="J1128" s="180">
        <v>11</v>
      </c>
      <c r="K1128" s="180">
        <v>7</v>
      </c>
      <c r="L1128" s="181">
        <v>26</v>
      </c>
      <c r="M1128" s="175">
        <v>44</v>
      </c>
      <c r="N1128" s="180">
        <v>11</v>
      </c>
      <c r="O1128" s="180">
        <v>11</v>
      </c>
      <c r="P1128" s="181">
        <v>22</v>
      </c>
    </row>
    <row r="1129" spans="1:16" x14ac:dyDescent="0.3">
      <c r="A1129" s="188" t="s">
        <v>1085</v>
      </c>
      <c r="B1129" s="189" t="s">
        <v>1163</v>
      </c>
      <c r="C1129" s="189" t="s">
        <v>2328</v>
      </c>
      <c r="D1129" s="151" t="s">
        <v>354</v>
      </c>
      <c r="E1129" s="190">
        <v>58</v>
      </c>
      <c r="F1129" s="193">
        <v>17</v>
      </c>
      <c r="G1129" s="193">
        <v>40</v>
      </c>
      <c r="H1129" s="191">
        <v>1</v>
      </c>
      <c r="I1129" s="190">
        <v>56</v>
      </c>
      <c r="J1129" s="193">
        <v>17</v>
      </c>
      <c r="K1129" s="193">
        <v>38</v>
      </c>
      <c r="L1129" s="191">
        <v>1</v>
      </c>
      <c r="M1129" s="190">
        <v>46</v>
      </c>
      <c r="N1129" s="193">
        <v>18</v>
      </c>
      <c r="O1129" s="193">
        <v>28</v>
      </c>
      <c r="P1129" s="191">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2025-04-08T22:08:28Z</dcterms:modified>
</cp:coreProperties>
</file>