
<file path=[Content_Types].xml><?xml version="1.0" encoding="utf-8"?>
<Types xmlns="http://schemas.openxmlformats.org/package/2006/content-types">
  <Default Extension="bin" ContentType="application/vnd.openxmlformats-officedocument.spreadsheetml.printerSettings"/>
  <Default Extension="emf" ContentType="image/x-emf"/>
  <Default Extension="jfif"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WebImage.xml" ContentType="application/vnd.ms-excel.rdrichvaluewebimage+xml"/>
  <Override PartName="/xl/richData/rdrichvalue.xml" ContentType="application/vnd.ms-excel.rdrichvalue+xml"/>
  <Override PartName="/xl/richData/rdrichvaluestructure.xml" ContentType="application/vnd.ms-excel.rdrichvaluestructure+xml"/>
  <Override PartName="/xl/richData/rdarray.xml" ContentType="application/vnd.ms-excel.rdarray+xml"/>
  <Override PartName="/xl/richData/richStyles.xml" ContentType="application/vnd.ms-excel.richstyles+xml"/>
  <Override PartName="/xl/richData/rdsupportingpropertybagstructure.xml" ContentType="application/vnd.ms-excel.rdsupportingpropertybagstructure+xml"/>
  <Override PartName="/xl/richData/rdsupportingpropertybag.xml" ContentType="application/vnd.ms-excel.rdsupportingpropertybag+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charts/chartEx1.xml" ContentType="application/vnd.ms-office.chartex+xml"/>
  <Override PartName="/xl/charts/style1.xml" ContentType="application/vnd.ms-office.chartstyle+xml"/>
  <Override PartName="/xl/charts/colors1.xml" ContentType="application/vnd.ms-office.chartcolorstyle+xml"/>
  <Override PartName="/xl/charts/chart1.xml" ContentType="application/vnd.openxmlformats-officedocument.drawingml.chart+xml"/>
  <Override PartName="/xl/charts/style2.xml" ContentType="application/vnd.ms-office.chartstyle+xml"/>
  <Override PartName="/xl/charts/colors2.xml" ContentType="application/vnd.ms-office.chartcolorstyle+xml"/>
  <Override PartName="/xl/charts/chart2.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Ex2.xml" ContentType="application/vnd.ms-office.chartex+xml"/>
  <Override PartName="/xl/charts/style4.xml" ContentType="application/vnd.ms-office.chartstyle+xml"/>
  <Override PartName="/xl/charts/colors4.xml" ContentType="application/vnd.ms-office.chartcolorstyle+xml"/>
  <Override PartName="/xl/charts/chart3.xml" ContentType="application/vnd.openxmlformats-officedocument.drawingml.chart+xml"/>
  <Override PartName="/xl/charts/style5.xml" ContentType="application/vnd.ms-office.chartstyle+xml"/>
  <Override PartName="/xl/charts/colors5.xml" ContentType="application/vnd.ms-office.chartcolorstyle+xml"/>
  <Override PartName="/xl/charts/chart4.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hidePivotFieldList="1" defaultThemeVersion="166925"/>
  <mc:AlternateContent xmlns:mc="http://schemas.openxmlformats.org/markup-compatibility/2006">
    <mc:Choice Requires="x15">
      <x15ac:absPath xmlns:x15ac="http://schemas.microsoft.com/office/spreadsheetml/2010/11/ac" url="C:\Users\Mateo Grisales\Desktop\"/>
    </mc:Choice>
  </mc:AlternateContent>
  <xr:revisionPtr revIDLastSave="0" documentId="13_ncr:1_{55929C25-AC51-46EF-85F0-1ECF4754B91C}" xr6:coauthVersionLast="47" xr6:coauthVersionMax="47" xr10:uidLastSave="{00000000-0000-0000-0000-000000000000}"/>
  <bookViews>
    <workbookView xWindow="-84" yWindow="2388" windowWidth="17280" windowHeight="8880" xr2:uid="{C1906065-A51F-4A52-ADBA-E90869F494AF}"/>
  </bookViews>
  <sheets>
    <sheet name="Resultados generales" sheetId="1" r:id="rId1"/>
    <sheet name="Dependientes sector privado" sheetId="2" r:id="rId2"/>
    <sheet name="Independientes" sheetId="5" r:id="rId3"/>
    <sheet name="Monto de cotización" sheetId="4" r:id="rId4"/>
    <sheet name="Resumen municipal" sheetId="6" r:id="rId5"/>
  </sheets>
  <definedNames>
    <definedName name="_xlnm._FilterDatabase" localSheetId="4" hidden="1">'Resumen municipal'!$E$13:$P$1129</definedName>
    <definedName name="_xlchart.v6.0" hidden="1">'Dependientes sector privado'!$A$82:$D$82</definedName>
    <definedName name="_xlchart.v6.1" hidden="1">'Dependientes sector privado'!$A$83:$D$115</definedName>
    <definedName name="_xlchart.v6.2" hidden="1">'Dependientes sector privado'!$E$82</definedName>
    <definedName name="_xlchart.v6.3" hidden="1">'Dependientes sector privado'!$F$83:$F$116</definedName>
    <definedName name="_xlchart.v6.4" hidden="1">Independientes!$A$65:$D$65</definedName>
    <definedName name="_xlchart.v6.5" hidden="1">Independientes!$A$66:$D$98</definedName>
    <definedName name="_xlchart.v6.6" hidden="1">Independientes!$E$65</definedName>
    <definedName name="_xlchart.v6.7" hidden="1">Independientes!$F$66:$F$99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 i="6" l="1"/>
  <c r="J2" i="4"/>
  <c r="J2" i="5"/>
  <c r="J2" i="2"/>
  <c r="J2" i="1"/>
  <c r="E107" i="5"/>
  <c r="B107" i="5"/>
  <c r="N43" i="2"/>
  <c r="H107" i="5" l="1"/>
  <c r="E84" i="5"/>
  <c r="F35" i="5"/>
  <c r="F52" i="2"/>
  <c r="B124" i="2"/>
  <c r="H35" i="5"/>
  <c r="E124" i="2"/>
  <c r="E52" i="2" l="1"/>
  <c r="I107" i="5"/>
  <c r="E35" i="5"/>
  <c r="H52" i="2"/>
  <c r="I124" i="5"/>
  <c r="H123" i="5"/>
  <c r="H121" i="5"/>
  <c r="H117" i="5"/>
  <c r="H115" i="5"/>
  <c r="H113" i="5"/>
  <c r="H111" i="5"/>
  <c r="E97" i="5"/>
  <c r="F94" i="5"/>
  <c r="E89" i="5"/>
  <c r="E86" i="5"/>
  <c r="F78" i="5"/>
  <c r="E73" i="5"/>
  <c r="F68" i="5"/>
  <c r="E36" i="5"/>
  <c r="H140" i="2"/>
  <c r="H138" i="2"/>
  <c r="H136" i="2"/>
  <c r="H134" i="2"/>
  <c r="H132" i="2"/>
  <c r="H128" i="2"/>
  <c r="F115" i="2"/>
  <c r="F114" i="2"/>
  <c r="E109" i="2"/>
  <c r="E106" i="2"/>
  <c r="E104" i="2"/>
  <c r="F104" i="2"/>
  <c r="E101" i="2"/>
  <c r="E98" i="2"/>
  <c r="F96" i="2"/>
  <c r="E90" i="2"/>
  <c r="E88" i="2"/>
  <c r="F88" i="2"/>
  <c r="E85" i="2"/>
  <c r="I124" i="2"/>
  <c r="F72" i="2"/>
  <c r="F69" i="2"/>
  <c r="H67" i="2"/>
  <c r="F61" i="2"/>
  <c r="H59" i="2"/>
  <c r="F56" i="2"/>
  <c r="N45" i="2"/>
  <c r="H124" i="5"/>
  <c r="H122" i="5"/>
  <c r="H120" i="5"/>
  <c r="H118" i="5"/>
  <c r="H114" i="5"/>
  <c r="H110" i="5"/>
  <c r="F98" i="5"/>
  <c r="F95" i="5"/>
  <c r="E92" i="5"/>
  <c r="F87" i="5"/>
  <c r="E81" i="5"/>
  <c r="F79" i="5"/>
  <c r="E76" i="5"/>
  <c r="F74" i="5"/>
  <c r="E71" i="5"/>
  <c r="F71" i="5"/>
  <c r="E70" i="5"/>
  <c r="H52" i="5"/>
  <c r="H50" i="5"/>
  <c r="H44" i="5"/>
  <c r="H42" i="5"/>
  <c r="I122" i="5"/>
  <c r="H119" i="5"/>
  <c r="I118" i="5"/>
  <c r="I116" i="5"/>
  <c r="I114" i="5"/>
  <c r="H112" i="5"/>
  <c r="I110" i="5"/>
  <c r="F45" i="5"/>
  <c r="F37" i="5"/>
  <c r="I141" i="2"/>
  <c r="I136" i="2"/>
  <c r="H135" i="2"/>
  <c r="I134" i="2"/>
  <c r="H133" i="2"/>
  <c r="I132" i="2"/>
  <c r="H130" i="2"/>
  <c r="H124" i="2"/>
  <c r="E111" i="2"/>
  <c r="F103" i="2"/>
  <c r="E95" i="2"/>
  <c r="F93" i="2"/>
  <c r="E87" i="2"/>
  <c r="E112" i="2"/>
  <c r="F107" i="2"/>
  <c r="H73" i="2"/>
  <c r="F71" i="2"/>
  <c r="H70" i="2"/>
  <c r="H66" i="2"/>
  <c r="F62" i="2"/>
  <c r="H57" i="2"/>
  <c r="H55" i="2"/>
  <c r="H54" i="2"/>
  <c r="E102" i="2"/>
  <c r="F100" i="2"/>
  <c r="E99" i="2"/>
  <c r="E97" i="2"/>
  <c r="F97" i="2"/>
  <c r="E94" i="2"/>
  <c r="E91" i="2"/>
  <c r="F84" i="2"/>
  <c r="N44" i="2"/>
  <c r="I123" i="5"/>
  <c r="H116" i="5"/>
  <c r="I115" i="5"/>
  <c r="I113" i="5"/>
  <c r="I112" i="5"/>
  <c r="I111" i="5"/>
  <c r="E96" i="5"/>
  <c r="E91" i="5"/>
  <c r="F90" i="5"/>
  <c r="F85" i="5"/>
  <c r="E82" i="5"/>
  <c r="E77" i="5"/>
  <c r="E75" i="5"/>
  <c r="F69" i="5"/>
  <c r="H54" i="5"/>
  <c r="F53" i="5"/>
  <c r="F51" i="5"/>
  <c r="F49" i="5"/>
  <c r="H49" i="5"/>
  <c r="F48" i="5"/>
  <c r="H48" i="5"/>
  <c r="E85" i="5"/>
  <c r="F82" i="5"/>
  <c r="E80" i="5"/>
  <c r="F56" i="5"/>
  <c r="H43" i="5"/>
  <c r="H38" i="5"/>
  <c r="I138" i="2"/>
  <c r="I137" i="2"/>
  <c r="I133" i="2"/>
  <c r="I131" i="2"/>
  <c r="I130" i="2"/>
  <c r="I129" i="2"/>
  <c r="I128" i="2"/>
  <c r="H141" i="2"/>
  <c r="H139" i="2"/>
  <c r="H137" i="2"/>
  <c r="H131" i="2"/>
  <c r="H129" i="2"/>
  <c r="E113" i="2"/>
  <c r="F113" i="2"/>
  <c r="E108" i="2"/>
  <c r="E103" i="2"/>
  <c r="E92" i="2"/>
  <c r="F87" i="2"/>
  <c r="E86" i="2"/>
  <c r="H72" i="2"/>
  <c r="H71" i="2"/>
  <c r="F67" i="2"/>
  <c r="H65" i="2"/>
  <c r="H64" i="2"/>
  <c r="H62" i="2"/>
  <c r="F60" i="2"/>
  <c r="F93" i="5"/>
  <c r="E88" i="5"/>
  <c r="E83" i="5"/>
  <c r="F77" i="5"/>
  <c r="E72" i="5"/>
  <c r="E67" i="5"/>
  <c r="E66" i="5"/>
  <c r="E84" i="2"/>
  <c r="E89" i="2"/>
  <c r="F89" i="2"/>
  <c r="E100" i="2"/>
  <c r="E107" i="2"/>
  <c r="E110" i="2"/>
  <c r="F110" i="2"/>
  <c r="E115" i="2"/>
  <c r="I121" i="5"/>
  <c r="I120" i="5"/>
  <c r="I119" i="5"/>
  <c r="I117" i="5"/>
  <c r="I109" i="5"/>
  <c r="E93" i="5"/>
  <c r="F91" i="5"/>
  <c r="E90" i="5"/>
  <c r="F88" i="5"/>
  <c r="E87" i="5"/>
  <c r="F83" i="5"/>
  <c r="F72" i="5"/>
  <c r="F67" i="5"/>
  <c r="H56" i="5"/>
  <c r="H51" i="5"/>
  <c r="H46" i="5"/>
  <c r="F46" i="5"/>
  <c r="H41" i="5"/>
  <c r="F41" i="5"/>
  <c r="H40" i="5"/>
  <c r="F40" i="5"/>
  <c r="F38" i="5"/>
  <c r="I140" i="2"/>
  <c r="I139" i="2"/>
  <c r="I135" i="2"/>
  <c r="I127" i="2"/>
  <c r="H127" i="2"/>
  <c r="I126" i="2"/>
  <c r="F73" i="2"/>
  <c r="H68" i="2"/>
  <c r="F68" i="2"/>
  <c r="H58" i="2"/>
  <c r="F57" i="2"/>
  <c r="H56" i="2"/>
  <c r="F92" i="5" l="1"/>
  <c r="F76" i="5"/>
  <c r="G51" i="5"/>
  <c r="G46" i="5"/>
  <c r="F36" i="5"/>
  <c r="G36" i="5"/>
  <c r="F86" i="5"/>
  <c r="F111" i="2"/>
  <c r="F98" i="2"/>
  <c r="E114" i="2"/>
  <c r="F90" i="2"/>
  <c r="F106" i="2"/>
  <c r="I57" i="2"/>
  <c r="F105" i="2"/>
  <c r="E105" i="2"/>
  <c r="F99" i="2"/>
  <c r="F94" i="2"/>
  <c r="F91" i="2"/>
  <c r="E94" i="5"/>
  <c r="E69" i="5"/>
  <c r="F75" i="5"/>
  <c r="F70" i="5"/>
  <c r="E74" i="5"/>
  <c r="E78" i="5"/>
  <c r="E79" i="5"/>
  <c r="E95" i="5"/>
  <c r="F80" i="5"/>
  <c r="F96" i="5"/>
  <c r="E98" i="5"/>
  <c r="F66" i="5"/>
  <c r="E68" i="5"/>
  <c r="F84" i="5"/>
  <c r="F52" i="5"/>
  <c r="F43" i="5"/>
  <c r="H36" i="5"/>
  <c r="F54" i="5"/>
  <c r="F44" i="5"/>
  <c r="H142" i="2"/>
  <c r="E117" i="2"/>
  <c r="F117" i="2"/>
  <c r="F112" i="2"/>
  <c r="E96" i="2"/>
  <c r="F95" i="2"/>
  <c r="F101" i="2"/>
  <c r="F85" i="2"/>
  <c r="E83" i="2"/>
  <c r="E93" i="2"/>
  <c r="F83" i="2"/>
  <c r="F108" i="2"/>
  <c r="F92" i="2"/>
  <c r="F102" i="2"/>
  <c r="F86" i="2"/>
  <c r="F109" i="2"/>
  <c r="G58" i="2"/>
  <c r="G56" i="2"/>
  <c r="F59" i="2"/>
  <c r="F70" i="2"/>
  <c r="H60" i="2"/>
  <c r="F64" i="2"/>
  <c r="F66" i="2"/>
  <c r="F65" i="2"/>
  <c r="F54" i="2"/>
  <c r="H109" i="5"/>
  <c r="I125" i="5"/>
  <c r="F100" i="5"/>
  <c r="E100" i="5"/>
  <c r="F73" i="5"/>
  <c r="F81" i="5"/>
  <c r="F89" i="5"/>
  <c r="F97" i="5"/>
  <c r="E57" i="5"/>
  <c r="E49" i="5"/>
  <c r="E41" i="5"/>
  <c r="E43" i="5"/>
  <c r="E52" i="5"/>
  <c r="E44" i="5"/>
  <c r="I58" i="5"/>
  <c r="H58" i="5"/>
  <c r="E50" i="5"/>
  <c r="E42" i="5"/>
  <c r="G58" i="5"/>
  <c r="E53" i="5"/>
  <c r="E45" i="5"/>
  <c r="E37" i="5"/>
  <c r="F58" i="5"/>
  <c r="E56" i="5"/>
  <c r="E48" i="5"/>
  <c r="E40" i="5"/>
  <c r="E51" i="5"/>
  <c r="E54" i="5"/>
  <c r="E46" i="5"/>
  <c r="E38" i="5"/>
  <c r="G53" i="5"/>
  <c r="G45" i="5"/>
  <c r="G37" i="5"/>
  <c r="G56" i="5"/>
  <c r="G48" i="5"/>
  <c r="G40" i="5"/>
  <c r="G49" i="5"/>
  <c r="G43" i="5"/>
  <c r="G54" i="5"/>
  <c r="G38" i="5"/>
  <c r="G41" i="5"/>
  <c r="G57" i="5"/>
  <c r="G52" i="5"/>
  <c r="G44" i="5"/>
  <c r="I47" i="5"/>
  <c r="I56" i="5"/>
  <c r="I48" i="5"/>
  <c r="I40" i="5"/>
  <c r="I51" i="5"/>
  <c r="I43" i="5"/>
  <c r="I54" i="5"/>
  <c r="I46" i="5"/>
  <c r="I38" i="5"/>
  <c r="I39" i="5"/>
  <c r="I49" i="5"/>
  <c r="I41" i="5"/>
  <c r="I57" i="5"/>
  <c r="I52" i="5"/>
  <c r="I44" i="5"/>
  <c r="I36" i="5"/>
  <c r="I50" i="5"/>
  <c r="I42" i="5"/>
  <c r="I55" i="5"/>
  <c r="I37" i="5"/>
  <c r="G39" i="5"/>
  <c r="G42" i="5"/>
  <c r="I45" i="5"/>
  <c r="G47" i="5"/>
  <c r="G50" i="5"/>
  <c r="I53" i="5"/>
  <c r="G55" i="5"/>
  <c r="H39" i="5"/>
  <c r="H47" i="5"/>
  <c r="H55" i="5"/>
  <c r="E39" i="5"/>
  <c r="F42" i="5"/>
  <c r="E47" i="5"/>
  <c r="F50" i="5"/>
  <c r="E55" i="5"/>
  <c r="H37" i="5"/>
  <c r="F39" i="5"/>
  <c r="H45" i="5"/>
  <c r="F47" i="5"/>
  <c r="H53" i="5"/>
  <c r="F55" i="5"/>
  <c r="I142" i="2"/>
  <c r="H126" i="2"/>
  <c r="G67" i="2"/>
  <c r="G59" i="2"/>
  <c r="G54" i="2"/>
  <c r="G70" i="2"/>
  <c r="G62" i="2"/>
  <c r="G73" i="2"/>
  <c r="G65" i="2"/>
  <c r="G57" i="2"/>
  <c r="G68" i="2"/>
  <c r="G60" i="2"/>
  <c r="G72" i="2"/>
  <c r="G64" i="2"/>
  <c r="G71" i="2"/>
  <c r="G74" i="2"/>
  <c r="E57" i="2"/>
  <c r="E56" i="2"/>
  <c r="I75" i="2"/>
  <c r="E72" i="2"/>
  <c r="E64" i="2"/>
  <c r="H75" i="2"/>
  <c r="E67" i="2"/>
  <c r="E59" i="2"/>
  <c r="E54" i="2"/>
  <c r="E74" i="2"/>
  <c r="E66" i="2"/>
  <c r="G75" i="2"/>
  <c r="E70" i="2"/>
  <c r="E62" i="2"/>
  <c r="E58" i="2"/>
  <c r="E53" i="2"/>
  <c r="F75" i="2"/>
  <c r="E73" i="2"/>
  <c r="E65" i="2"/>
  <c r="E68" i="2"/>
  <c r="E60" i="2"/>
  <c r="E71" i="2"/>
  <c r="I59" i="2"/>
  <c r="E61" i="2"/>
  <c r="I67" i="2"/>
  <c r="E69" i="2"/>
  <c r="I63" i="2"/>
  <c r="I73" i="2"/>
  <c r="I65" i="2"/>
  <c r="I68" i="2"/>
  <c r="I60" i="2"/>
  <c r="I55" i="2"/>
  <c r="I71" i="2"/>
  <c r="I66" i="2"/>
  <c r="I58" i="2"/>
  <c r="I56" i="2"/>
  <c r="I64" i="2"/>
  <c r="I54" i="2"/>
  <c r="I70" i="2"/>
  <c r="I62" i="2"/>
  <c r="I74" i="2"/>
  <c r="I72" i="2"/>
  <c r="G69" i="2"/>
  <c r="F53" i="2"/>
  <c r="E55" i="2"/>
  <c r="G66" i="2"/>
  <c r="H69" i="2"/>
  <c r="G61" i="2"/>
  <c r="H53" i="2"/>
  <c r="F55" i="2"/>
  <c r="I61" i="2"/>
  <c r="G63" i="2"/>
  <c r="I69" i="2"/>
  <c r="F58" i="2"/>
  <c r="E63" i="2"/>
  <c r="G53" i="2"/>
  <c r="F63" i="2"/>
  <c r="I53" i="2"/>
  <c r="G55" i="2"/>
  <c r="H63" i="2"/>
  <c r="H61" i="2"/>
  <c r="H125" i="5"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33">
    <bk>
      <extLst>
        <ext uri="{3e2802c4-a4d2-4d8b-9148-e3be6c30e623}">
          <xlrd:rvb i="0"/>
        </ext>
      </extLst>
    </bk>
    <bk>
      <extLst>
        <ext uri="{3e2802c4-a4d2-4d8b-9148-e3be6c30e623}">
          <xlrd:rvb i="11"/>
        </ext>
      </extLst>
    </bk>
    <bk>
      <extLst>
        <ext uri="{3e2802c4-a4d2-4d8b-9148-e3be6c30e623}">
          <xlrd:rvb i="20"/>
        </ext>
      </extLst>
    </bk>
    <bk>
      <extLst>
        <ext uri="{3e2802c4-a4d2-4d8b-9148-e3be6c30e623}">
          <xlrd:rvb i="29"/>
        </ext>
      </extLst>
    </bk>
    <bk>
      <extLst>
        <ext uri="{3e2802c4-a4d2-4d8b-9148-e3be6c30e623}">
          <xlrd:rvb i="37"/>
        </ext>
      </extLst>
    </bk>
    <bk>
      <extLst>
        <ext uri="{3e2802c4-a4d2-4d8b-9148-e3be6c30e623}">
          <xlrd:rvb i="45"/>
        </ext>
      </extLst>
    </bk>
    <bk>
      <extLst>
        <ext uri="{3e2802c4-a4d2-4d8b-9148-e3be6c30e623}">
          <xlrd:rvb i="54"/>
        </ext>
      </extLst>
    </bk>
    <bk>
      <extLst>
        <ext uri="{3e2802c4-a4d2-4d8b-9148-e3be6c30e623}">
          <xlrd:rvb i="63"/>
        </ext>
      </extLst>
    </bk>
    <bk>
      <extLst>
        <ext uri="{3e2802c4-a4d2-4d8b-9148-e3be6c30e623}">
          <xlrd:rvb i="72"/>
        </ext>
      </extLst>
    </bk>
    <bk>
      <extLst>
        <ext uri="{3e2802c4-a4d2-4d8b-9148-e3be6c30e623}">
          <xlrd:rvb i="81"/>
        </ext>
      </extLst>
    </bk>
    <bk>
      <extLst>
        <ext uri="{3e2802c4-a4d2-4d8b-9148-e3be6c30e623}">
          <xlrd:rvb i="90"/>
        </ext>
      </extLst>
    </bk>
    <bk>
      <extLst>
        <ext uri="{3e2802c4-a4d2-4d8b-9148-e3be6c30e623}">
          <xlrd:rvb i="99"/>
        </ext>
      </extLst>
    </bk>
    <bk>
      <extLst>
        <ext uri="{3e2802c4-a4d2-4d8b-9148-e3be6c30e623}">
          <xlrd:rvb i="107"/>
        </ext>
      </extLst>
    </bk>
    <bk>
      <extLst>
        <ext uri="{3e2802c4-a4d2-4d8b-9148-e3be6c30e623}">
          <xlrd:rvb i="116"/>
        </ext>
      </extLst>
    </bk>
    <bk>
      <extLst>
        <ext uri="{3e2802c4-a4d2-4d8b-9148-e3be6c30e623}">
          <xlrd:rvb i="125"/>
        </ext>
      </extLst>
    </bk>
    <bk>
      <extLst>
        <ext uri="{3e2802c4-a4d2-4d8b-9148-e3be6c30e623}">
          <xlrd:rvb i="133"/>
        </ext>
      </extLst>
    </bk>
    <bk>
      <extLst>
        <ext uri="{3e2802c4-a4d2-4d8b-9148-e3be6c30e623}">
          <xlrd:rvb i="141"/>
        </ext>
      </extLst>
    </bk>
    <bk>
      <extLst>
        <ext uri="{3e2802c4-a4d2-4d8b-9148-e3be6c30e623}">
          <xlrd:rvb i="150"/>
        </ext>
      </extLst>
    </bk>
    <bk>
      <extLst>
        <ext uri="{3e2802c4-a4d2-4d8b-9148-e3be6c30e623}">
          <xlrd:rvb i="159"/>
        </ext>
      </extLst>
    </bk>
    <bk>
      <extLst>
        <ext uri="{3e2802c4-a4d2-4d8b-9148-e3be6c30e623}">
          <xlrd:rvb i="168"/>
        </ext>
      </extLst>
    </bk>
    <bk>
      <extLst>
        <ext uri="{3e2802c4-a4d2-4d8b-9148-e3be6c30e623}">
          <xlrd:rvb i="178"/>
        </ext>
      </extLst>
    </bk>
    <bk>
      <extLst>
        <ext uri="{3e2802c4-a4d2-4d8b-9148-e3be6c30e623}">
          <xlrd:rvb i="186"/>
        </ext>
      </extLst>
    </bk>
    <bk>
      <extLst>
        <ext uri="{3e2802c4-a4d2-4d8b-9148-e3be6c30e623}">
          <xlrd:rvb i="195"/>
        </ext>
      </extLst>
    </bk>
    <bk>
      <extLst>
        <ext uri="{3e2802c4-a4d2-4d8b-9148-e3be6c30e623}">
          <xlrd:rvb i="204"/>
        </ext>
      </extLst>
    </bk>
    <bk>
      <extLst>
        <ext uri="{3e2802c4-a4d2-4d8b-9148-e3be6c30e623}">
          <xlrd:rvb i="213"/>
        </ext>
      </extLst>
    </bk>
    <bk>
      <extLst>
        <ext uri="{3e2802c4-a4d2-4d8b-9148-e3be6c30e623}">
          <xlrd:rvb i="222"/>
        </ext>
      </extLst>
    </bk>
    <bk>
      <extLst>
        <ext uri="{3e2802c4-a4d2-4d8b-9148-e3be6c30e623}">
          <xlrd:rvb i="231"/>
        </ext>
      </extLst>
    </bk>
    <bk>
      <extLst>
        <ext uri="{3e2802c4-a4d2-4d8b-9148-e3be6c30e623}">
          <xlrd:rvb i="240"/>
        </ext>
      </extLst>
    </bk>
    <bk>
      <extLst>
        <ext uri="{3e2802c4-a4d2-4d8b-9148-e3be6c30e623}">
          <xlrd:rvb i="249"/>
        </ext>
      </extLst>
    </bk>
    <bk>
      <extLst>
        <ext uri="{3e2802c4-a4d2-4d8b-9148-e3be6c30e623}">
          <xlrd:rvb i="258"/>
        </ext>
      </extLst>
    </bk>
    <bk>
      <extLst>
        <ext uri="{3e2802c4-a4d2-4d8b-9148-e3be6c30e623}">
          <xlrd:rvb i="267"/>
        </ext>
      </extLst>
    </bk>
    <bk>
      <extLst>
        <ext uri="{3e2802c4-a4d2-4d8b-9148-e3be6c30e623}">
          <xlrd:rvb i="277"/>
        </ext>
      </extLst>
    </bk>
    <bk>
      <extLst>
        <ext uri="{3e2802c4-a4d2-4d8b-9148-e3be6c30e623}">
          <xlrd:rvb i="286"/>
        </ext>
      </extLst>
    </bk>
  </futureMetadata>
  <valueMetadata count="33">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bk>
      <rc t="1" v="29"/>
    </bk>
    <bk>
      <rc t="1" v="30"/>
    </bk>
    <bk>
      <rc t="1" v="31"/>
    </bk>
    <bk>
      <rc t="1" v="32"/>
    </bk>
  </valueMetadata>
</metadata>
</file>

<file path=xl/sharedStrings.xml><?xml version="1.0" encoding="utf-8"?>
<sst xmlns="http://schemas.openxmlformats.org/spreadsheetml/2006/main" count="5138" uniqueCount="2340">
  <si>
    <t>Rango IBC</t>
  </si>
  <si>
    <t>Total de cotizantes</t>
  </si>
  <si>
    <t>Total de Independientes</t>
  </si>
  <si>
    <t>Mayor a 1 y hasta 2 SMMLV</t>
  </si>
  <si>
    <t>Mayor a 2 y hasta 5 SMMLV</t>
  </si>
  <si>
    <t>Mayor a 5 SMMLV</t>
  </si>
  <si>
    <t>Total de Dependientes</t>
  </si>
  <si>
    <t>Mes</t>
  </si>
  <si>
    <t>Total</t>
  </si>
  <si>
    <t>Actividad (Sección CIIU Rev. 4. A.C)</t>
  </si>
  <si>
    <t>Construcción</t>
  </si>
  <si>
    <t>Industrias manufactureras</t>
  </si>
  <si>
    <t>Alojamiento y servicios de comida</t>
  </si>
  <si>
    <t>Transporte y almacenamiento</t>
  </si>
  <si>
    <t>Educación</t>
  </si>
  <si>
    <t>Otras actividades de servicios</t>
  </si>
  <si>
    <t>Explotación de minas y canteras</t>
  </si>
  <si>
    <t>Actividades financieras y de seguros</t>
  </si>
  <si>
    <t>Actividades inmobiliarias</t>
  </si>
  <si>
    <t>Información y comunicaciones</t>
  </si>
  <si>
    <t>Total general</t>
  </si>
  <si>
    <t xml:space="preserve">Total cotizantes de sector privado según la actividad económica </t>
  </si>
  <si>
    <t>Subsistema</t>
  </si>
  <si>
    <t>ARL</t>
  </si>
  <si>
    <t>CCF</t>
  </si>
  <si>
    <t xml:space="preserve">Total monto de cotización en millones de pesos para todos los cotizantes dependientes </t>
  </si>
  <si>
    <t>Mediana (51-200)</t>
  </si>
  <si>
    <t xml:space="preserve">Resultados cotizaciones </t>
  </si>
  <si>
    <t>Micro (2-10)</t>
  </si>
  <si>
    <t>Variaciones Mensual del número de cotizantes</t>
  </si>
  <si>
    <t>Número de novedades</t>
  </si>
  <si>
    <t>Número de cotizantes</t>
  </si>
  <si>
    <t>Total de Dependientes Priv</t>
  </si>
  <si>
    <t>Número de aportantes privados por tamaño</t>
  </si>
  <si>
    <t>Muy Grande (Más de 500)</t>
  </si>
  <si>
    <t>Grande (201-500)</t>
  </si>
  <si>
    <t>Pequeña (11-50)</t>
  </si>
  <si>
    <t>Micro (Igual a 1)</t>
  </si>
  <si>
    <t>Total cotizantes Independientes, Dependientes y Dependientes del Sector Privado</t>
  </si>
  <si>
    <t>Tamaño</t>
  </si>
  <si>
    <t>Número de aportantes privados</t>
  </si>
  <si>
    <t>Novedades</t>
  </si>
  <si>
    <t>Novedades de Cotizantes Privados</t>
  </si>
  <si>
    <t>Ingresos</t>
  </si>
  <si>
    <t>Retiros</t>
  </si>
  <si>
    <t>Suspensiones temporales</t>
  </si>
  <si>
    <t>Variaciones anuales</t>
  </si>
  <si>
    <t>Total cotizantes de sector privado según Departamento</t>
  </si>
  <si>
    <t>Departamento</t>
  </si>
  <si>
    <t>Var. Mensual</t>
  </si>
  <si>
    <t>Var. Anual</t>
  </si>
  <si>
    <t>Sin Información</t>
  </si>
  <si>
    <t>Anexos Técnicos Independientes</t>
  </si>
  <si>
    <t>Novedades de Cotizantes Independientes</t>
  </si>
  <si>
    <t xml:space="preserve">Total cotizantes de Independientes según la actividad económica </t>
  </si>
  <si>
    <t>Total cotizantes independientes según Departamento</t>
  </si>
  <si>
    <t>Salud</t>
  </si>
  <si>
    <t>Pensión</t>
  </si>
  <si>
    <t xml:space="preserve">Total monto de cotización en millones de pesos para todos los cotizantes independientes </t>
  </si>
  <si>
    <t>Anexos Técnicos Monto de cotización</t>
  </si>
  <si>
    <t xml:space="preserve">* Nota: Corresponden a los asociados a aportantes del sector privado, es decir los tipos de cotizantes 1, 2 o 22 </t>
  </si>
  <si>
    <t>Act artísticas y de entretenimiento</t>
  </si>
  <si>
    <t>Actividades de servicios administrativos</t>
  </si>
  <si>
    <t>Admin. pública y defensa; planes seg. social</t>
  </si>
  <si>
    <t>Agricultura, ganadería, caza</t>
  </si>
  <si>
    <t>Distribución de agua; gestión de desechos</t>
  </si>
  <si>
    <t>Organizaciones y entidades extraterritoriales</t>
  </si>
  <si>
    <t>Suministro de electricidad, gas y vapor</t>
  </si>
  <si>
    <t>Otras</t>
  </si>
  <si>
    <t>15-20</t>
  </si>
  <si>
    <t>20-25</t>
  </si>
  <si>
    <t>25-30</t>
  </si>
  <si>
    <t>30-35</t>
  </si>
  <si>
    <t>35-40</t>
  </si>
  <si>
    <t>40-45</t>
  </si>
  <si>
    <t>45-50</t>
  </si>
  <si>
    <t>50-55</t>
  </si>
  <si>
    <t>55-60</t>
  </si>
  <si>
    <t>60-65</t>
  </si>
  <si>
    <t>65-70</t>
  </si>
  <si>
    <t>70-75</t>
  </si>
  <si>
    <t>75-80</t>
  </si>
  <si>
    <t>80-85</t>
  </si>
  <si>
    <t>No identificado</t>
  </si>
  <si>
    <t>Hombres</t>
  </si>
  <si>
    <t>Mujeres</t>
  </si>
  <si>
    <t>No Identificado</t>
  </si>
  <si>
    <t>Edad</t>
  </si>
  <si>
    <t>Resultados por edad y sexo, cotizantes independientes</t>
  </si>
  <si>
    <t>Resultados por edad y sexo, cotizantes Dependientes del sector privado</t>
  </si>
  <si>
    <t>Variaciones mensuales</t>
  </si>
  <si>
    <t>Menos de 1 SMMLV</t>
  </si>
  <si>
    <t>Igual a 1 SMMLV</t>
  </si>
  <si>
    <t>Variaciones anual del número de cotizantes</t>
  </si>
  <si>
    <t>Monto de cotización en millones de pesos</t>
  </si>
  <si>
    <t>Total monto de cotización en millones de pesos para todos los cotizantes dependientes del sector privado</t>
  </si>
  <si>
    <t>Número de Cotizantes por Municipio</t>
  </si>
  <si>
    <t>Cod_Departamento</t>
  </si>
  <si>
    <t>Cod_Municipio</t>
  </si>
  <si>
    <t>Municipio</t>
  </si>
  <si>
    <t xml:space="preserve">Anexos técnicos del informe mensual de las cotizaciones </t>
  </si>
  <si>
    <t>Act. profesionales científicas y técnicas</t>
  </si>
  <si>
    <t>Comercio y reparación de vehículos</t>
  </si>
  <si>
    <t>Total cotizantes a Salud Independientes, Dependientes y Dependientes del Sector Privado</t>
  </si>
  <si>
    <t>Total cotizantes a Pensión Independientes, Dependientes y Dependientes del Sector Privado</t>
  </si>
  <si>
    <t>Total cotizantes a ARL Independientes, Dependientes y Dependientes del Sector Privado</t>
  </si>
  <si>
    <t>Total cotizantes a CCF Independientes, Dependientes y Dependientes del Sector Privado</t>
  </si>
  <si>
    <t>05</t>
  </si>
  <si>
    <t>ANTIOQUIA</t>
  </si>
  <si>
    <t>MEDELLÍN</t>
  </si>
  <si>
    <t>ABEJORRAL</t>
  </si>
  <si>
    <t>ABRIAQUÍ</t>
  </si>
  <si>
    <t>ALEJANDRÍA</t>
  </si>
  <si>
    <t>AMAGÁ</t>
  </si>
  <si>
    <t>AMALFI</t>
  </si>
  <si>
    <t>ANDES</t>
  </si>
  <si>
    <t>ANGELÓPOLIS</t>
  </si>
  <si>
    <t>ANGOSTURA</t>
  </si>
  <si>
    <t>ANORÍ</t>
  </si>
  <si>
    <t>SANTA FÉ DE ANTIOQUIA</t>
  </si>
  <si>
    <t>ANZÁ</t>
  </si>
  <si>
    <t>APARTADÓ</t>
  </si>
  <si>
    <t>ARBOLETES</t>
  </si>
  <si>
    <t>ARGELIA</t>
  </si>
  <si>
    <t>ARMENIA</t>
  </si>
  <si>
    <t>BARBOSA</t>
  </si>
  <si>
    <t>BELMIRA</t>
  </si>
  <si>
    <t>BELLO</t>
  </si>
  <si>
    <t>BETANIA</t>
  </si>
  <si>
    <t>BETULIA</t>
  </si>
  <si>
    <t>CIUDAD BOLÍVAR</t>
  </si>
  <si>
    <t>BRICEÑO</t>
  </si>
  <si>
    <t>BURITICÁ</t>
  </si>
  <si>
    <t>CÁCERES</t>
  </si>
  <si>
    <t>CAICEDO</t>
  </si>
  <si>
    <t>CALDAS</t>
  </si>
  <si>
    <t>CAMPAMENTO</t>
  </si>
  <si>
    <t>CAÑASGORDAS</t>
  </si>
  <si>
    <t>CARACOLÍ</t>
  </si>
  <si>
    <t>CARAMANTA</t>
  </si>
  <si>
    <t>CAREPA</t>
  </si>
  <si>
    <t>EL CARMEN DE VIBORAL</t>
  </si>
  <si>
    <t>CAROLINA</t>
  </si>
  <si>
    <t>CAUCASIA</t>
  </si>
  <si>
    <t>CHIGORODÓ</t>
  </si>
  <si>
    <t>CISNEROS</t>
  </si>
  <si>
    <t>COCORNÁ</t>
  </si>
  <si>
    <t>CONCEPCIÓN</t>
  </si>
  <si>
    <t>CONCORDIA</t>
  </si>
  <si>
    <t>COPACABANA</t>
  </si>
  <si>
    <t>DABEIBA</t>
  </si>
  <si>
    <t>DONMATÍAS</t>
  </si>
  <si>
    <t>EBÉJICO</t>
  </si>
  <si>
    <t>EL BAGRE</t>
  </si>
  <si>
    <t>ENTRERRÍOS</t>
  </si>
  <si>
    <t>ENVIGADO</t>
  </si>
  <si>
    <t>FREDONIA</t>
  </si>
  <si>
    <t>FRONTINO</t>
  </si>
  <si>
    <t>GIRALDO</t>
  </si>
  <si>
    <t>GIRARDOTA</t>
  </si>
  <si>
    <t>GÓMEZ PLATA</t>
  </si>
  <si>
    <t>GRANADA</t>
  </si>
  <si>
    <t>GUADALUPE</t>
  </si>
  <si>
    <t>GUARNE</t>
  </si>
  <si>
    <t>GUATAPÉ</t>
  </si>
  <si>
    <t>HELICONIA</t>
  </si>
  <si>
    <t>HISPANIA</t>
  </si>
  <si>
    <t>ITAGÜÍ</t>
  </si>
  <si>
    <t>ITUANGO</t>
  </si>
  <si>
    <t>JARDÍN</t>
  </si>
  <si>
    <t>JERICÓ</t>
  </si>
  <si>
    <t>LA CEJA</t>
  </si>
  <si>
    <t>LA ESTRELLA</t>
  </si>
  <si>
    <t>LA PINTADA</t>
  </si>
  <si>
    <t>LA UNIÓN</t>
  </si>
  <si>
    <t>LIBORINA</t>
  </si>
  <si>
    <t>MACEO</t>
  </si>
  <si>
    <t>MARINILLA</t>
  </si>
  <si>
    <t>MONTEBELLO</t>
  </si>
  <si>
    <t>MURINDÓ</t>
  </si>
  <si>
    <t>MUTATÁ</t>
  </si>
  <si>
    <t>NARIÑO</t>
  </si>
  <si>
    <t>NECOCLÍ</t>
  </si>
  <si>
    <t>NECHÍ</t>
  </si>
  <si>
    <t>OLAYA</t>
  </si>
  <si>
    <t>PEÑOL</t>
  </si>
  <si>
    <t>PEQUE</t>
  </si>
  <si>
    <t>PUEBLORRICO</t>
  </si>
  <si>
    <t>PUERTO BERRÍO</t>
  </si>
  <si>
    <t>PUERTO NARE</t>
  </si>
  <si>
    <t>PUERTO TRIUNFO</t>
  </si>
  <si>
    <t>REMEDIOS</t>
  </si>
  <si>
    <t>RETIRO</t>
  </si>
  <si>
    <t>RIONEGRO</t>
  </si>
  <si>
    <t>SABANALARGA</t>
  </si>
  <si>
    <t>SABANETA</t>
  </si>
  <si>
    <t>SALGAR</t>
  </si>
  <si>
    <t>SAN ANDRÉS DE CUERQUÍA</t>
  </si>
  <si>
    <t>SAN CARLOS</t>
  </si>
  <si>
    <t>SAN FRANCISCO</t>
  </si>
  <si>
    <t>SAN JERÓNIMO</t>
  </si>
  <si>
    <t>SAN JOSÉ DE LA MONTAÑA</t>
  </si>
  <si>
    <t>SAN JUAN DE URABÁ</t>
  </si>
  <si>
    <t>SAN LUIS</t>
  </si>
  <si>
    <t>SAN PEDRO DE LOS MILAGROS</t>
  </si>
  <si>
    <t>SAN PEDRO DE URABÁ</t>
  </si>
  <si>
    <t>SAN RAFAEL</t>
  </si>
  <si>
    <t>SAN ROQUE</t>
  </si>
  <si>
    <t>SAN VICENTE FERRER</t>
  </si>
  <si>
    <t>SANTA BÁRBARA</t>
  </si>
  <si>
    <t>SANTA ROSA DE OSOS</t>
  </si>
  <si>
    <t>SANTO DOMINGO</t>
  </si>
  <si>
    <t>EL SANTUARIO</t>
  </si>
  <si>
    <t>SEGOVIA</t>
  </si>
  <si>
    <t>SONSÓN</t>
  </si>
  <si>
    <t>SOPETRÁN</t>
  </si>
  <si>
    <t>TÁMESIS</t>
  </si>
  <si>
    <t>TARAZÁ</t>
  </si>
  <si>
    <t>TARSO</t>
  </si>
  <si>
    <t>TITIRIBÍ</t>
  </si>
  <si>
    <t>TOLEDO</t>
  </si>
  <si>
    <t>TURBO</t>
  </si>
  <si>
    <t>URAMITA</t>
  </si>
  <si>
    <t>URRAO</t>
  </si>
  <si>
    <t>VALDIVIA</t>
  </si>
  <si>
    <t>VALPARAÍSO</t>
  </si>
  <si>
    <t>VEGACHÍ</t>
  </si>
  <si>
    <t>VENECIA</t>
  </si>
  <si>
    <t>VIGÍA DEL FUERTE</t>
  </si>
  <si>
    <t>YALÍ</t>
  </si>
  <si>
    <t>YARUMAL</t>
  </si>
  <si>
    <t>YOLOMBÓ</t>
  </si>
  <si>
    <t>YONDÓ</t>
  </si>
  <si>
    <t>ZARAGOZA</t>
  </si>
  <si>
    <t>08</t>
  </si>
  <si>
    <t>ATLÁNTICO</t>
  </si>
  <si>
    <t>BARRANQUILLA</t>
  </si>
  <si>
    <t>BARANOA</t>
  </si>
  <si>
    <t>CAMPO DE LA CRUZ</t>
  </si>
  <si>
    <t>CANDELARIA</t>
  </si>
  <si>
    <t>GALAPA</t>
  </si>
  <si>
    <t>JUAN DE ACOSTA</t>
  </si>
  <si>
    <t>LURUACO</t>
  </si>
  <si>
    <t>MALAMBO</t>
  </si>
  <si>
    <t>MANATÍ</t>
  </si>
  <si>
    <t>PALMAR DE VARELA</t>
  </si>
  <si>
    <t>PIOJÓ</t>
  </si>
  <si>
    <t>POLONUEVO</t>
  </si>
  <si>
    <t>PONEDERA</t>
  </si>
  <si>
    <t>PUERTO COLOMBIA</t>
  </si>
  <si>
    <t>REPELÓN</t>
  </si>
  <si>
    <t>SABANAGRANDE</t>
  </si>
  <si>
    <t>SANTA LUCÍA</t>
  </si>
  <si>
    <t>SANTO TOMÁS</t>
  </si>
  <si>
    <t>SOLEDAD</t>
  </si>
  <si>
    <t>SUAN</t>
  </si>
  <si>
    <t>TUBARÁ</t>
  </si>
  <si>
    <t>USIACURÍ</t>
  </si>
  <si>
    <t>11</t>
  </si>
  <si>
    <t>BOGOTÁ, D.C.</t>
  </si>
  <si>
    <t>13</t>
  </si>
  <si>
    <t>BOLÍVAR</t>
  </si>
  <si>
    <t>CARTAGENA DE INDIAS</t>
  </si>
  <si>
    <t>ACHÍ</t>
  </si>
  <si>
    <t>ALTOS DEL ROSARIO</t>
  </si>
  <si>
    <t>ARENAL</t>
  </si>
  <si>
    <t>ARJONA</t>
  </si>
  <si>
    <t>ARROYOHONDO</t>
  </si>
  <si>
    <t>BARRANCO DE LOBA</t>
  </si>
  <si>
    <t>CALAMAR</t>
  </si>
  <si>
    <t>CANTAGALLO</t>
  </si>
  <si>
    <t>CICUCO</t>
  </si>
  <si>
    <t>CÓRDOBA</t>
  </si>
  <si>
    <t>CLEMENCIA</t>
  </si>
  <si>
    <t>EL CARMEN DE BOLÍVAR</t>
  </si>
  <si>
    <t>EL GUAMO</t>
  </si>
  <si>
    <t>EL PEÑÓN</t>
  </si>
  <si>
    <t>HATILLO DE LOBA</t>
  </si>
  <si>
    <t>MAGANGUÉ</t>
  </si>
  <si>
    <t>MAHATES</t>
  </si>
  <si>
    <t>MARGARITA</t>
  </si>
  <si>
    <t>MARÍA LA BAJA</t>
  </si>
  <si>
    <t>MONTECRISTO</t>
  </si>
  <si>
    <t>SANTA CRUZ DE MOMPOX</t>
  </si>
  <si>
    <t>MORALES</t>
  </si>
  <si>
    <t>NOROSÍ</t>
  </si>
  <si>
    <t>PINILLOS</t>
  </si>
  <si>
    <t>REGIDOR</t>
  </si>
  <si>
    <t>RÍO VIEJO</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</si>
  <si>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</si>
  <si>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</si>
  <si>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</si>
  <si>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</si>
  <si>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</si>
  <si>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</si>
  <si>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</si>
  <si>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</si>
  <si>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</si>
  <si>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</si>
  <si>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</si>
  <si>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</si>
  <si>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</si>
  <si>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</si>
  <si>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</si>
  <si>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</si>
  <si>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TURBANA</t>
  </si>
  <si>
    <t>VILLANUEVA</t>
  </si>
  <si>
    <t>ZAMBRANO</t>
  </si>
  <si>
    <t>15</t>
  </si>
  <si>
    <t>BOYACÁ</t>
  </si>
  <si>
    <t>TUNJA</t>
  </si>
  <si>
    <t>ALMEIDA</t>
  </si>
  <si>
    <t>AQUITANIA</t>
  </si>
  <si>
    <t>ARCABUCO</t>
  </si>
  <si>
    <t>BELÉN</t>
  </si>
  <si>
    <t>BERBEO</t>
  </si>
  <si>
    <t>BETÉITIVA</t>
  </si>
  <si>
    <t>BOAVITA</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</si>
  <si>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</si>
  <si>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</si>
  <si>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</si>
  <si>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</si>
  <si>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</si>
  <si>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</si>
  <si>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</si>
  <si>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</si>
  <si>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</si>
  <si>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</si>
  <si>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</si>
  <si>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</si>
  <si>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</si>
  <si>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</si>
  <si>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</si>
  <si>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</si>
  <si>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</si>
  <si>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</si>
  <si>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</si>
  <si>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</si>
  <si>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</si>
  <si>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</si>
  <si>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</si>
  <si>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</si>
  <si>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</si>
  <si>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</si>
  <si>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GÁMEZA</t>
  </si>
  <si>
    <t>GARAGOA</t>
  </si>
  <si>
    <t>GUACAMAYAS</t>
  </si>
  <si>
    <t>GUATEQUE</t>
  </si>
  <si>
    <t>GUAYATÁ</t>
  </si>
  <si>
    <t>GÜICÁN DE LA SIERRA</t>
  </si>
  <si>
    <t>IZA</t>
  </si>
  <si>
    <t>JENESANO</t>
  </si>
  <si>
    <t>LABRANZAGRANDE</t>
  </si>
  <si>
    <t>LA CAPILLA</t>
  </si>
  <si>
    <t>LA VICTORIA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</si>
  <si>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</si>
  <si>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</si>
  <si>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</si>
  <si>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</si>
  <si>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</si>
  <si>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</si>
  <si>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</si>
  <si>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</si>
  <si>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</si>
  <si>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</si>
  <si>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</si>
  <si>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</si>
  <si>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</si>
  <si>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</si>
  <si>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</si>
  <si>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</si>
  <si>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</si>
  <si>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</si>
  <si>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</si>
  <si>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</si>
  <si>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</si>
  <si>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</si>
  <si>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</si>
  <si>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</si>
  <si>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</si>
  <si>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</si>
  <si>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</si>
  <si>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</si>
  <si>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</si>
  <si>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</si>
  <si>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</si>
  <si>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</si>
  <si>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</si>
  <si>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</si>
  <si>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</si>
  <si>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</si>
  <si>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</si>
  <si>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</si>
  <si>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</si>
  <si>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</si>
  <si>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</si>
  <si>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</si>
  <si>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</si>
  <si>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</si>
  <si>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</si>
  <si>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</si>
  <si>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</si>
  <si>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</si>
  <si>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</si>
  <si>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</si>
  <si>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</si>
  <si>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</si>
  <si>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</si>
  <si>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</si>
  <si>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</si>
  <si>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</si>
  <si>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</si>
  <si>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</si>
  <si>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</si>
  <si>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</si>
  <si>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</si>
  <si>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</si>
  <si>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</si>
  <si>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</si>
  <si>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</si>
  <si>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</si>
  <si>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</si>
  <si>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</si>
  <si>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</si>
  <si>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</si>
  <si>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ÚMBITA</t>
  </si>
  <si>
    <t>VENTAQUEMADA</t>
  </si>
  <si>
    <t>VIRACACHÁ</t>
  </si>
  <si>
    <t>ZETAQUIRA</t>
  </si>
  <si>
    <t>17</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</si>
  <si>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</si>
  <si>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</si>
  <si>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</si>
  <si>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</si>
  <si>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</si>
  <si>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</si>
  <si>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</si>
  <si>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</si>
  <si>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</si>
  <si>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</si>
  <si>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</si>
  <si>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</si>
  <si>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</si>
  <si>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</si>
  <si>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</si>
  <si>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</si>
  <si>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</si>
  <si>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</si>
  <si>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</si>
  <si>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RISARALDA</t>
  </si>
  <si>
    <t>SALAMINA</t>
  </si>
  <si>
    <t>SAMANÁ</t>
  </si>
  <si>
    <t>SAN JOSÉ</t>
  </si>
  <si>
    <t>SUPÍA</t>
  </si>
  <si>
    <t>VICTORIA</t>
  </si>
  <si>
    <t>VILLAMARÍA</t>
  </si>
  <si>
    <t>VITERBO</t>
  </si>
  <si>
    <t>18</t>
  </si>
  <si>
    <t>CAQUETÁ</t>
  </si>
  <si>
    <t>FLORENCIA</t>
  </si>
  <si>
    <t>ALBANIA</t>
  </si>
  <si>
    <t>BELÉN DE LOS ANDAQUÍES</t>
  </si>
  <si>
    <t>CARTAGENA DEL CHAIRÁ</t>
  </si>
  <si>
    <t>CURILLO</t>
  </si>
  <si>
    <t>EL DONCELLO</t>
  </si>
  <si>
    <t>EL PAUJÍL</t>
  </si>
  <si>
    <t>LA MONTAÑITA</t>
  </si>
  <si>
    <t>MILÁN</t>
  </si>
  <si>
    <t>MORELIA</t>
  </si>
  <si>
    <t>PUERTO RICO</t>
  </si>
  <si>
    <t>SAN JOSÉ DEL FRAGUA</t>
  </si>
  <si>
    <t>SAN VICENTE DEL CAGUÁN</t>
  </si>
  <si>
    <t>SOLANO</t>
  </si>
  <si>
    <t>SOLITA</t>
  </si>
  <si>
    <t>19</t>
  </si>
  <si>
    <t>CAUCA</t>
  </si>
  <si>
    <t>POPAYÁN</t>
  </si>
  <si>
    <t>ALMAGUER</t>
  </si>
  <si>
    <t>BALBOA</t>
  </si>
  <si>
    <t>BUENOS AIRES</t>
  </si>
  <si>
    <t>CAJIBÍO</t>
  </si>
  <si>
    <t>CALDONO</t>
  </si>
  <si>
    <t>CALOTO</t>
  </si>
  <si>
    <t>CORINTO</t>
  </si>
  <si>
    <t>EL TAMBO</t>
  </si>
  <si>
    <t>GUACHENÉ</t>
  </si>
  <si>
    <t>GUAPI</t>
  </si>
  <si>
    <t>INZÁ</t>
  </si>
  <si>
    <t>JAMBALÓ</t>
  </si>
  <si>
    <t>LA SIERRA</t>
  </si>
  <si>
    <t>LA VEGA</t>
  </si>
  <si>
    <t>LÓPEZ DE MICAY</t>
  </si>
  <si>
    <t>MERCADERES</t>
  </si>
  <si>
    <t>MIRANDA</t>
  </si>
  <si>
    <t>PADILLA</t>
  </si>
  <si>
    <t>PATÍA</t>
  </si>
  <si>
    <t>PIAMONTE</t>
  </si>
  <si>
    <t>PIENDAMÓ - TUNÍA</t>
  </si>
  <si>
    <t>PUERTO TEJADA</t>
  </si>
  <si>
    <t>PURACÉ</t>
  </si>
  <si>
    <t>ROSAS</t>
  </si>
  <si>
    <t>SAN SEBASTIÁN</t>
  </si>
  <si>
    <t>SANTANDER DE QUILICHAO</t>
  </si>
  <si>
    <t>SILVIA</t>
  </si>
  <si>
    <t>SOTARÁ PAISPAMBA</t>
  </si>
  <si>
    <t>SUÁREZ</t>
  </si>
  <si>
    <t>SUCRE</t>
  </si>
  <si>
    <t>TIMBÍO</t>
  </si>
  <si>
    <t>TIMBIQUÍ</t>
  </si>
  <si>
    <t>TORIBÍO</t>
  </si>
  <si>
    <t>TOTORÓ</t>
  </si>
  <si>
    <t>VILLA RICA</t>
  </si>
  <si>
    <t>20</t>
  </si>
  <si>
    <t>CESAR</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</si>
  <si>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</si>
  <si>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</si>
  <si>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</si>
  <si>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</si>
  <si>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</si>
  <si>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</si>
  <si>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</si>
  <si>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</si>
  <si>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</si>
  <si>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</si>
  <si>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</si>
  <si>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</si>
  <si>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</si>
  <si>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</si>
  <si>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</si>
  <si>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 BALCÓN DEL CESAR</t>
  </si>
  <si>
    <t>PAILITAS</t>
  </si>
  <si>
    <t>PELAYA</t>
  </si>
  <si>
    <t>PUEBLO BELLO</t>
  </si>
  <si>
    <t>RÍO DE ORO</t>
  </si>
  <si>
    <t>LA PAZ</t>
  </si>
  <si>
    <t>SAN ALBERTO</t>
  </si>
  <si>
    <t>SAN DIEGO</t>
  </si>
  <si>
    <t>SAN MARTÍN</t>
  </si>
  <si>
    <t>TAMALAMEQUE</t>
  </si>
  <si>
    <t>23</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</si>
  <si>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</si>
  <si>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</si>
  <si>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</si>
  <si>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</si>
  <si>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</si>
  <si>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</si>
  <si>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</si>
  <si>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</si>
  <si>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</si>
  <si>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</si>
  <si>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</si>
  <si>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</si>
  <si>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</si>
  <si>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</si>
  <si>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</si>
  <si>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</si>
  <si>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</si>
  <si>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</si>
  <si>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 DE LA CONCEPCIÓN</t>
  </si>
  <si>
    <t>SAHAGÚN</t>
  </si>
  <si>
    <t>SAN ANDRÉS DE SOTAVENTO</t>
  </si>
  <si>
    <t>SAN ANTERO</t>
  </si>
  <si>
    <t>SAN BERNARDO DEL VIENTO</t>
  </si>
  <si>
    <t>SAN JOSÉ DE URÉ</t>
  </si>
  <si>
    <t>SAN PELAYO</t>
  </si>
  <si>
    <t>TIERRALTA</t>
  </si>
  <si>
    <t>TUCHÍN</t>
  </si>
  <si>
    <t>VALENCIA</t>
  </si>
  <si>
    <t>25</t>
  </si>
  <si>
    <t>CUNDINAMARCA</t>
  </si>
  <si>
    <t>AGUA DE DIOS</t>
  </si>
  <si>
    <t>ALBÁN</t>
  </si>
  <si>
    <t>ANAPOIMA</t>
  </si>
  <si>
    <t>ANOLAIMA</t>
  </si>
  <si>
    <t>ARBELÁEZ</t>
  </si>
  <si>
    <t>BELTRÁN</t>
  </si>
  <si>
    <t>BITUIMA</t>
  </si>
  <si>
    <t>BOJACÁ</t>
  </si>
  <si>
    <t>CABRERA</t>
  </si>
  <si>
    <t>CACHIPAY</t>
  </si>
  <si>
    <t>CAJICÁ</t>
  </si>
  <si>
    <t>CAPARRAPÍ</t>
  </si>
  <si>
    <t>CÁQUEZA</t>
  </si>
  <si>
    <t>CARMEN DE CARUPA</t>
  </si>
  <si>
    <t>CHAGUANÍ</t>
  </si>
  <si>
    <t>CHÍA</t>
  </si>
  <si>
    <t>CHIPAQUE</t>
  </si>
  <si>
    <t>CHOACHÍ</t>
  </si>
  <si>
    <t>CHOCONTÁ</t>
  </si>
  <si>
    <t>COGUA</t>
  </si>
  <si>
    <t>COTA</t>
  </si>
  <si>
    <t>CUCUNUBÁ</t>
  </si>
  <si>
    <t>EL COLEGIO</t>
  </si>
  <si>
    <t>EL ROSAL</t>
  </si>
  <si>
    <t>FACATATIVÁ</t>
  </si>
  <si>
    <t>FÓMEQUE</t>
  </si>
  <si>
    <t>FOSCA</t>
  </si>
  <si>
    <t>FUNZA</t>
  </si>
  <si>
    <t>FÚQUENE</t>
  </si>
  <si>
    <t>FUSAGASUGÁ</t>
  </si>
  <si>
    <t>GACHALÁ</t>
  </si>
  <si>
    <t>GACHANCIPÁ</t>
  </si>
  <si>
    <t>GACHETÁ</t>
  </si>
  <si>
    <t>GAMA</t>
  </si>
  <si>
    <t>GIRARDOT</t>
  </si>
  <si>
    <t>GUACHETÁ</t>
  </si>
  <si>
    <t>GUADUAS</t>
  </si>
  <si>
    <t>GUASCA</t>
  </si>
  <si>
    <t>GUATAQUÍ</t>
  </si>
  <si>
    <t>GUATAVITA</t>
  </si>
  <si>
    <t>GUAYABAL DE SÍQUIMA</t>
  </si>
  <si>
    <t>GUAYABETAL</t>
  </si>
  <si>
    <t>GUTIÉRREZ</t>
  </si>
  <si>
    <t>JERUSALÉN</t>
  </si>
  <si>
    <t>JUNÍN</t>
  </si>
  <si>
    <t>LA CALERA</t>
  </si>
  <si>
    <t>LA MESA</t>
  </si>
  <si>
    <t>LA PALMA</t>
  </si>
  <si>
    <t>LA PEÑA</t>
  </si>
  <si>
    <t>LENGUAZAQUE</t>
  </si>
  <si>
    <t>MACHETÁ</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</si>
  <si>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</si>
  <si>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</si>
  <si>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</si>
  <si>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</si>
  <si>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</si>
  <si>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</si>
  <si>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</si>
  <si>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</si>
  <si>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</si>
  <si>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</si>
  <si>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</si>
  <si>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</si>
  <si>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</si>
  <si>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</si>
  <si>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</si>
  <si>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</si>
  <si>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</si>
  <si>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</si>
  <si>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</si>
  <si>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</si>
  <si>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</si>
  <si>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</si>
  <si>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</si>
  <si>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RIOSECO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</si>
  <si>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</si>
  <si>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</si>
  <si>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</si>
  <si>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</si>
  <si>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</si>
  <si>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</si>
  <si>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</si>
  <si>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</si>
  <si>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</si>
  <si>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</si>
  <si>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</si>
  <si>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</si>
  <si>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</si>
  <si>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</si>
  <si>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</si>
  <si>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</si>
  <si>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</si>
  <si>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</si>
  <si>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</si>
  <si>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</si>
  <si>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</si>
  <si>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</si>
  <si>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</si>
  <si>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UBATÉ</t>
  </si>
  <si>
    <t>UNE</t>
  </si>
  <si>
    <t>ÚTICA</t>
  </si>
  <si>
    <t>VERGARA</t>
  </si>
  <si>
    <t>VIANÍ</t>
  </si>
  <si>
    <t>VILLAGÓMEZ</t>
  </si>
  <si>
    <t>VILLAPINZÓN</t>
  </si>
  <si>
    <t>VILLETA</t>
  </si>
  <si>
    <t>VIOTÁ</t>
  </si>
  <si>
    <t>YACOPÍ</t>
  </si>
  <si>
    <t>ZIPACÓN</t>
  </si>
  <si>
    <t>ZIPAQUIRÁ</t>
  </si>
  <si>
    <t>27</t>
  </si>
  <si>
    <t>CHOCÓ</t>
  </si>
  <si>
    <t>QUIBDÓ</t>
  </si>
  <si>
    <t>ACANDÍ</t>
  </si>
  <si>
    <t>ALTO BAUDÓ</t>
  </si>
  <si>
    <t>ATRATO</t>
  </si>
  <si>
    <t>BAGADÓ</t>
  </si>
  <si>
    <t>BAHÍA SOLANO</t>
  </si>
  <si>
    <t>BAJO BAUDÓ</t>
  </si>
  <si>
    <t>BOJAYÁ</t>
  </si>
  <si>
    <t>EL CANTÓN DEL SAN PABLO</t>
  </si>
  <si>
    <t>CARMEN DEL DARIÉN</t>
  </si>
  <si>
    <t>CÉRTEGUI</t>
  </si>
  <si>
    <t>CONDOTO</t>
  </si>
  <si>
    <t>EL CARMEN DE ATRATO</t>
  </si>
  <si>
    <t>EL LITORAL DEL SAN JUAN</t>
  </si>
  <si>
    <t>ISTMINA</t>
  </si>
  <si>
    <t>JURADÓ</t>
  </si>
  <si>
    <t>LLORÓ</t>
  </si>
  <si>
    <t>MEDIO ATRATO</t>
  </si>
  <si>
    <t>MEDIO BAUDÓ</t>
  </si>
  <si>
    <t>MEDIO SAN JUAN</t>
  </si>
  <si>
    <t>NÓVITA</t>
  </si>
  <si>
    <t>NUQUÍ</t>
  </si>
  <si>
    <t>RÍO IRÓ</t>
  </si>
  <si>
    <t>RÍO QUITO</t>
  </si>
  <si>
    <t>SAN JOSÉ DEL PALMAR</t>
  </si>
  <si>
    <t>SIPÍ</t>
  </si>
  <si>
    <t>TADÓ</t>
  </si>
  <si>
    <t>UNGUÍA</t>
  </si>
  <si>
    <t>UNIÓN PANAMERICANA</t>
  </si>
  <si>
    <t>41</t>
  </si>
  <si>
    <t>HUILA</t>
  </si>
  <si>
    <t>NEIVA</t>
  </si>
  <si>
    <t>ACEVEDO</t>
  </si>
  <si>
    <t>AGRADO</t>
  </si>
  <si>
    <t>AIPE</t>
  </si>
  <si>
    <t>ALGECIRAS</t>
  </si>
  <si>
    <t>ALTAMIRA</t>
  </si>
  <si>
    <t>BARAYA</t>
  </si>
  <si>
    <t>CAMPOALEGRE</t>
  </si>
  <si>
    <t>COLOMBIA</t>
  </si>
  <si>
    <t>ELÍAS</t>
  </si>
  <si>
    <t>GARZÓN</t>
  </si>
  <si>
    <t>GIGANTE</t>
  </si>
  <si>
    <t>HOBO</t>
  </si>
  <si>
    <t>ÍQUIRA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</si>
  <si>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</si>
  <si>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</si>
  <si>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</si>
  <si>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</si>
  <si>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</si>
  <si>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</si>
  <si>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</si>
  <si>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</si>
  <si>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</si>
  <si>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</si>
  <si>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</si>
  <si>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</si>
  <si>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</si>
  <si>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</si>
  <si>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</si>
  <si>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</si>
  <si>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</si>
  <si>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</si>
  <si>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</si>
  <si>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</si>
  <si>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44</t>
  </si>
  <si>
    <t>LA GUAJIRA</t>
  </si>
  <si>
    <t>RIOHACHA</t>
  </si>
  <si>
    <t>BARRANCAS</t>
  </si>
  <si>
    <t>DIBULLA</t>
  </si>
  <si>
    <t>DISTRACCIÓN</t>
  </si>
  <si>
    <t>EL MOLINO</t>
  </si>
  <si>
    <t>FONSECA</t>
  </si>
  <si>
    <t>HATONUEVO</t>
  </si>
  <si>
    <t>LA JAGUA DEL PILAR</t>
  </si>
  <si>
    <t>MAICAO</t>
  </si>
  <si>
    <t>MANAURE</t>
  </si>
  <si>
    <t>SAN JUAN DEL CESAR</t>
  </si>
  <si>
    <t>URIBIA</t>
  </si>
  <si>
    <t>URUMITA</t>
  </si>
  <si>
    <t>47</t>
  </si>
  <si>
    <t>MAGDALENA</t>
  </si>
  <si>
    <t>SANTA MARTA</t>
  </si>
  <si>
    <t>ALGARROBO</t>
  </si>
  <si>
    <t>ARACATACA</t>
  </si>
  <si>
    <t>ARIGUANÍ</t>
  </si>
  <si>
    <t>CERRO DE SAN ANTONIO</t>
  </si>
  <si>
    <t>CHIVOLO</t>
  </si>
  <si>
    <t>CIÉNAGA</t>
  </si>
  <si>
    <t>EL BANCO</t>
  </si>
  <si>
    <t>EL PIÑÓN</t>
  </si>
  <si>
    <t>EL RETÉN</t>
  </si>
  <si>
    <t>FUNDACIÓN</t>
  </si>
  <si>
    <t>GUAMAL</t>
  </si>
  <si>
    <t>NUEVA GRANADA</t>
  </si>
  <si>
    <t>PEDRAZA</t>
  </si>
  <si>
    <t>PIJIÑO DEL CARMEN</t>
  </si>
  <si>
    <t>PIVIJAY</t>
  </si>
  <si>
    <t>PLATO</t>
  </si>
  <si>
    <t>PUEBLOVIEJO</t>
  </si>
  <si>
    <t>REMOLINO</t>
  </si>
  <si>
    <t>SABANAS DE SAN ÁNGEL</t>
  </si>
  <si>
    <t>SAN SEBASTIÁN DE BUENAVISTA</t>
  </si>
  <si>
    <t>SAN ZENÓN</t>
  </si>
  <si>
    <t>SANTA ANA</t>
  </si>
  <si>
    <t>SANTA BÁRBARA DE PINTO</t>
  </si>
  <si>
    <t>SITIONUEVO</t>
  </si>
  <si>
    <t>TENERIFE</t>
  </si>
  <si>
    <t>ZAPAYÁN</t>
  </si>
  <si>
    <t>ZONA BANANERA</t>
  </si>
  <si>
    <t>50</t>
  </si>
  <si>
    <t>META</t>
  </si>
  <si>
    <t>VILLAVICENCIO</t>
  </si>
  <si>
    <t>ACACÍAS</t>
  </si>
  <si>
    <t>BARRANCA DE UPÍA</t>
  </si>
  <si>
    <t>CABUYARO</t>
  </si>
  <si>
    <t>CASTILLA LA NUEVA</t>
  </si>
  <si>
    <t>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</si>
  <si>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</si>
  <si>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</si>
  <si>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</si>
  <si>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</si>
  <si>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</si>
  <si>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</si>
  <si>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</si>
  <si>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</si>
  <si>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</si>
  <si>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</si>
  <si>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</si>
  <si>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</si>
  <si>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</si>
  <si>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</si>
  <si>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</si>
  <si>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</si>
  <si>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</si>
  <si>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</si>
  <si>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VISTAHERMOSA</t>
  </si>
  <si>
    <t>52</t>
  </si>
  <si>
    <t>PASTO</t>
  </si>
  <si>
    <t>ALDANA</t>
  </si>
  <si>
    <t>ANCUYA</t>
  </si>
  <si>
    <t>ARBOLEDA</t>
  </si>
  <si>
    <t>BARBACOAS</t>
  </si>
  <si>
    <t>BUESACO</t>
  </si>
  <si>
    <t>COLÓN</t>
  </si>
  <si>
    <t>CONSACÁ</t>
  </si>
  <si>
    <t>CONTADERO</t>
  </si>
  <si>
    <t>CUASPUD CARLOSAMA</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</si>
  <si>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</si>
  <si>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</si>
  <si>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</si>
  <si>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</si>
  <si>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</si>
  <si>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</si>
  <si>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</si>
  <si>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</si>
  <si>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</si>
  <si>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</si>
  <si>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</si>
  <si>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</si>
  <si>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</si>
  <si>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</si>
  <si>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</si>
  <si>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</si>
  <si>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</si>
  <si>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</si>
  <si>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</si>
  <si>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</si>
  <si>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t>
  </si>
  <si>
    <t>MAGÜÍ</t>
  </si>
  <si>
    <t>MALLAMA</t>
  </si>
  <si>
    <t>OLAYA HERRERA</t>
  </si>
  <si>
    <t>OSPINA</t>
  </si>
  <si>
    <t>FRANCISCO PIZARRO</t>
  </si>
  <si>
    <t>POLICARPA</t>
  </si>
  <si>
    <t>POTOSÍ</t>
  </si>
  <si>
    <t>PROVIDENCIA</t>
  </si>
  <si>
    <t>PUERRES</t>
  </si>
  <si>
    <t>PUPIALES</t>
  </si>
  <si>
    <t>ROBERTO PAYÁN</t>
  </si>
  <si>
    <t>SAMANIEGO</t>
  </si>
  <si>
    <t>SANDONÁ</t>
  </si>
  <si>
    <t>SAN LORENZO</t>
  </si>
  <si>
    <t>SAN PEDRO DE CARTAGO</t>
  </si>
  <si>
    <t>SANTACRUZ</t>
  </si>
  <si>
    <t>SAPUYES</t>
  </si>
  <si>
    <t>TAMINANGO</t>
  </si>
  <si>
    <t>TANGUA</t>
  </si>
  <si>
    <t>SAN ANDRÉS DE TUMACO</t>
  </si>
  <si>
    <t>TÚQUERRES</t>
  </si>
  <si>
    <t>YACUANQUER</t>
  </si>
  <si>
    <t>54</t>
  </si>
  <si>
    <t>NORTE DE SANTANDER</t>
  </si>
  <si>
    <t>SAN JOSÉ DE CÚCUTA</t>
  </si>
  <si>
    <t>ÁBREGO</t>
  </si>
  <si>
    <t>ARBOLEDAS</t>
  </si>
  <si>
    <t>BOCHALEMA</t>
  </si>
  <si>
    <t>BUCARASICA</t>
  </si>
  <si>
    <t>CÁCOTA</t>
  </si>
  <si>
    <t>CÁCHIRA</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</si>
  <si>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</si>
  <si>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</si>
  <si>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</si>
  <si>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</si>
  <si>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</si>
  <si>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</si>
  <si>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</si>
  <si>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</si>
  <si>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</si>
  <si>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</si>
  <si>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</si>
  <si>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</si>
  <si>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</si>
  <si>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</si>
  <si>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</si>
  <si>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</si>
  <si>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</si>
  <si>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</si>
  <si>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</si>
  <si>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</si>
  <si>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PUERTO SANTANDER</t>
  </si>
  <si>
    <t>RAGONVALIA</t>
  </si>
  <si>
    <t>SALAZAR</t>
  </si>
  <si>
    <t>SAN CALIXTO</t>
  </si>
  <si>
    <t>SANTIAGO</t>
  </si>
  <si>
    <t>SARDINATA</t>
  </si>
  <si>
    <t>SILOS</t>
  </si>
  <si>
    <t>TEORAMA</t>
  </si>
  <si>
    <t>TIBÚ</t>
  </si>
  <si>
    <t>VILLA CARO</t>
  </si>
  <si>
    <t>VILLA DEL ROSARIO</t>
  </si>
  <si>
    <t>63</t>
  </si>
  <si>
    <t>QUINDÍO</t>
  </si>
  <si>
    <t>CALARCÁ</t>
  </si>
  <si>
    <t>CIRCASIA</t>
  </si>
  <si>
    <t>FILANDIA</t>
  </si>
  <si>
    <t>GÉNOVA</t>
  </si>
  <si>
    <t>LA TEBAIDA</t>
  </si>
  <si>
    <t>MONTENEGRO</t>
  </si>
  <si>
    <t>PIJAO</t>
  </si>
  <si>
    <t>QUIMBAYA</t>
  </si>
  <si>
    <t>SALENTO</t>
  </si>
  <si>
    <t>66</t>
  </si>
  <si>
    <t>PEREIRA</t>
  </si>
  <si>
    <t>APÍA</t>
  </si>
  <si>
    <t>BELÉN DE UMBRÍA</t>
  </si>
  <si>
    <t>DOSQUEBRADAS</t>
  </si>
  <si>
    <t>GUÁTICA</t>
  </si>
  <si>
    <t>LA CELIA</t>
  </si>
  <si>
    <t>LA VIRGINIA</t>
  </si>
  <si>
    <t>MARSELLA</t>
  </si>
  <si>
    <t>MISTRATÓ</t>
  </si>
  <si>
    <t>PUEBLO RICO</t>
  </si>
  <si>
    <t>QUINCHÍA</t>
  </si>
  <si>
    <t>SANTA ROSA DE CABAL</t>
  </si>
  <si>
    <t>SANTUARIO</t>
  </si>
  <si>
    <t>68</t>
  </si>
  <si>
    <t>SANTANDER</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</si>
  <si>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</si>
  <si>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</si>
  <si>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</si>
  <si>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</si>
  <si>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</si>
  <si>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</si>
  <si>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</si>
  <si>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</si>
  <si>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</si>
  <si>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</si>
  <si>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</si>
  <si>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</si>
  <si>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</si>
  <si>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</si>
  <si>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</si>
  <si>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</si>
  <si>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</si>
  <si>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</si>
  <si>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</si>
  <si>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</si>
  <si>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</si>
  <si>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</si>
  <si>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</si>
  <si>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</si>
  <si>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</si>
  <si>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</si>
  <si>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</si>
  <si>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GÁMBITA</t>
  </si>
  <si>
    <t>GIRÓN</t>
  </si>
  <si>
    <t>GUACA</t>
  </si>
  <si>
    <t>GUAPOTÁ</t>
  </si>
  <si>
    <t>GUAVATÁ</t>
  </si>
  <si>
    <t>GÜEPSA</t>
  </si>
  <si>
    <t>HATO</t>
  </si>
  <si>
    <t>JESÚS MARÍA</t>
  </si>
  <si>
    <t>JORDÁN</t>
  </si>
  <si>
    <t>LA BELLEZA</t>
  </si>
  <si>
    <t>LANDÁZURI</t>
  </si>
  <si>
    <t>LEBRIJA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</si>
  <si>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</si>
  <si>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</si>
  <si>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</si>
  <si>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</si>
  <si>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</si>
  <si>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</si>
  <si>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</si>
  <si>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</si>
  <si>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</si>
  <si>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</si>
  <si>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</si>
  <si>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</si>
  <si>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</si>
  <si>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</si>
  <si>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</si>
  <si>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</si>
  <si>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</si>
  <si>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</si>
  <si>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ANDRÉS</t>
  </si>
  <si>
    <t>SAN BENITO</t>
  </si>
  <si>
    <t>SAN GIL</t>
  </si>
  <si>
    <t>SAN JOAQUÍN</t>
  </si>
  <si>
    <t>SAN JOSÉ DE MIRANDA</t>
  </si>
  <si>
    <t>SAN MIGUEL</t>
  </si>
  <si>
    <t>SAN VICENTE DE CHUCURÍ</t>
  </si>
  <si>
    <t>SANTA HELENA DEL OPÓN</t>
  </si>
  <si>
    <t>SIMACOTA</t>
  </si>
  <si>
    <t>SOCORRO</t>
  </si>
  <si>
    <t>SUAITA</t>
  </si>
  <si>
    <t>SURATÁ</t>
  </si>
  <si>
    <t>TONA</t>
  </si>
  <si>
    <t>VALLE DE SAN JOSÉ</t>
  </si>
  <si>
    <t>VÉLEZ</t>
  </si>
  <si>
    <t>VETAS</t>
  </si>
  <si>
    <t>ZAPATOCA</t>
  </si>
  <si>
    <t>70</t>
  </si>
  <si>
    <t>SINCELEJO</t>
  </si>
  <si>
    <t>CAIMITO</t>
  </si>
  <si>
    <t>COLOSÓ</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</si>
  <si>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</si>
  <si>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</si>
  <si>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</si>
  <si>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</si>
  <si>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</si>
  <si>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</si>
  <si>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</si>
  <si>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</si>
  <si>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</si>
  <si>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</si>
  <si>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</si>
  <si>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</si>
  <si>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</si>
  <si>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</si>
  <si>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</si>
  <si>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</si>
  <si>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PEDRO</t>
  </si>
  <si>
    <t>SAN LUIS DE SINCÉ</t>
  </si>
  <si>
    <t>SANTIAGO DE TOLÚ</t>
  </si>
  <si>
    <t>SAN JOSÉ DE TOLUVIEJO</t>
  </si>
  <si>
    <t>73</t>
  </si>
  <si>
    <t>TOLIMA</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</si>
  <si>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</si>
  <si>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</si>
  <si>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</si>
  <si>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</si>
  <si>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</si>
  <si>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</si>
  <si>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</si>
  <si>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</si>
  <si>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</si>
  <si>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</si>
  <si>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</si>
  <si>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</si>
  <si>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</si>
  <si>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</si>
  <si>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</si>
  <si>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</si>
  <si>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</si>
  <si>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</si>
  <si>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</si>
  <si>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</si>
  <si>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</si>
  <si>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</si>
  <si>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</si>
  <si>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</si>
  <si>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</si>
  <si>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SAN SEBASTIÁN DE 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</si>
  <si>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</si>
  <si>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</si>
  <si>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</si>
  <si>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</si>
  <si>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</si>
  <si>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</si>
  <si>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</si>
  <si>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</si>
  <si>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</si>
  <si>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</si>
  <si>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</si>
  <si>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</si>
  <si>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</si>
  <si>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</si>
  <si>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</si>
  <si>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</si>
  <si>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</si>
  <si>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</si>
  <si>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VILLARRICA</t>
  </si>
  <si>
    <t>76</t>
  </si>
  <si>
    <t>VALLE DEL CAUCA</t>
  </si>
  <si>
    <t>SANTIAGO DE CALI</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</si>
  <si>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</si>
  <si>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</si>
  <si>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</si>
  <si>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</si>
  <si>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</si>
  <si>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</si>
  <si>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</si>
  <si>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</si>
  <si>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</si>
  <si>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</si>
  <si>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</si>
  <si>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</si>
  <si>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</si>
  <si>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</si>
  <si>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</si>
  <si>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</si>
  <si>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</si>
  <si>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</si>
  <si>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</si>
  <si>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</si>
  <si>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</si>
  <si>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</si>
  <si>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</si>
  <si>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</si>
  <si>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</si>
  <si>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</si>
  <si>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</si>
  <si>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</si>
  <si>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</si>
  <si>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</si>
  <si>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</si>
  <si>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</si>
  <si>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</si>
  <si>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</si>
  <si>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81</t>
  </si>
  <si>
    <t>ARAUCA</t>
  </si>
  <si>
    <t>ARAUQUITA</t>
  </si>
  <si>
    <t>CRAVO NORTE</t>
  </si>
  <si>
    <t>FORTUL</t>
  </si>
  <si>
    <t>PUERTO RONDÓN</t>
  </si>
  <si>
    <t>SARAVENA</t>
  </si>
  <si>
    <t>TAME</t>
  </si>
  <si>
    <t>85</t>
  </si>
  <si>
    <t>CASANARE</t>
  </si>
  <si>
    <t>YOPAL</t>
  </si>
  <si>
    <t>AGUAZUL</t>
  </si>
  <si>
    <t>CHÁMEZA</t>
  </si>
  <si>
    <t>HATO COROZAL</t>
  </si>
  <si>
    <t>LA SALINA</t>
  </si>
  <si>
    <t>MANÍ</t>
  </si>
  <si>
    <t>MONTERREY</t>
  </si>
  <si>
    <t>NUNCHÍA</t>
  </si>
  <si>
    <t>OROCUÉ</t>
  </si>
  <si>
    <t>PAZ DE ARIPORO</t>
  </si>
  <si>
    <t>PORE</t>
  </si>
  <si>
    <t>RECETOR</t>
  </si>
  <si>
    <t>SÁCAMA</t>
  </si>
  <si>
    <t>SAN LUIS DE PALENQUE</t>
  </si>
  <si>
    <t>TÁMARA</t>
  </si>
  <si>
    <t>TAURAMENA</t>
  </si>
  <si>
    <t>TRINIDAD</t>
  </si>
  <si>
    <t>86</t>
  </si>
  <si>
    <t>PUTUMAYO</t>
  </si>
  <si>
    <t>MOCOA</t>
  </si>
  <si>
    <t>ORITO</t>
  </si>
  <si>
    <t>PUERTO ASÍS</t>
  </si>
  <si>
    <t>PUERTO CAICEDO</t>
  </si>
  <si>
    <t>PUERTO GUZMÁN</t>
  </si>
  <si>
    <t>PUERTO LEGUÍZAMO</t>
  </si>
  <si>
    <t>SIBUNDOY</t>
  </si>
  <si>
    <t>VALLE DEL GUAMUEZ</t>
  </si>
  <si>
    <t>VILLAGARZÓN</t>
  </si>
  <si>
    <t>88</t>
  </si>
  <si>
    <t>ARCHIPIÉLAGO DE SAN ANDRÉS, PROVIDENCIA Y SANTA CATALINA</t>
  </si>
  <si>
    <t>91</t>
  </si>
  <si>
    <t>AMAZONAS</t>
  </si>
  <si>
    <t>LETICIA</t>
  </si>
  <si>
    <t>EL ENCANTO</t>
  </si>
  <si>
    <t>LA CHORRERA</t>
  </si>
  <si>
    <t>LA PEDRERA</t>
  </si>
  <si>
    <t>MIRITÍ - PARANÁ</t>
  </si>
  <si>
    <t>PUERTO ALEGRÍA</t>
  </si>
  <si>
    <t>PUERTO NARIÑO</t>
  </si>
  <si>
    <t>TARAPACÁ</t>
  </si>
  <si>
    <t>94</t>
  </si>
  <si>
    <t>GUAINÍA</t>
  </si>
  <si>
    <t>INÍRIDA</t>
  </si>
  <si>
    <t>BARRANCOMINAS</t>
  </si>
  <si>
    <t>SAN FELIPE</t>
  </si>
  <si>
    <t>MORICHAL</t>
  </si>
  <si>
    <t>95</t>
  </si>
  <si>
    <t>GUAVIARE</t>
  </si>
  <si>
    <t>SAN JOSÉ DEL GUAVIARE</t>
  </si>
  <si>
    <t>EL RETORNO</t>
  </si>
  <si>
    <t>97</t>
  </si>
  <si>
    <t>VAUPÉS</t>
  </si>
  <si>
    <t>MITÚ</t>
  </si>
  <si>
    <t>CARURÚ</t>
  </si>
  <si>
    <t>TARAIRA</t>
  </si>
  <si>
    <t>99</t>
  </si>
  <si>
    <t>VICHADA</t>
  </si>
  <si>
    <t>PUERTO CARREÑO</t>
  </si>
  <si>
    <t>LA PRIMAVERA</t>
  </si>
  <si>
    <t>SANTA ROSALÍA</t>
  </si>
  <si>
    <t>CUMARIBO</t>
  </si>
  <si>
    <t>00</t>
  </si>
  <si>
    <t>Total Nacional</t>
  </si>
  <si>
    <t>00000</t>
  </si>
  <si>
    <t>SENA</t>
  </si>
  <si>
    <t>ICBF</t>
  </si>
  <si>
    <t>Act. de atención de la salud humana</t>
  </si>
  <si>
    <t>Actividades de los hogares individuales</t>
  </si>
  <si>
    <t>Otros</t>
  </si>
  <si>
    <t>Más de 85 años</t>
  </si>
  <si>
    <t>Público</t>
  </si>
  <si>
    <t>Privado</t>
  </si>
  <si>
    <t>Indep.</t>
  </si>
  <si>
    <t>nov-23</t>
  </si>
  <si>
    <t>dic-23</t>
  </si>
  <si>
    <t xml:space="preserve">Contribución </t>
  </si>
  <si>
    <t>ene-24</t>
  </si>
  <si>
    <t>PUERTO ARICA</t>
  </si>
  <si>
    <t>11001</t>
  </si>
  <si>
    <t>05001</t>
  </si>
  <si>
    <t>76001</t>
  </si>
  <si>
    <t>08001</t>
  </si>
  <si>
    <t>68001</t>
  </si>
  <si>
    <t>13001</t>
  </si>
  <si>
    <t>66001</t>
  </si>
  <si>
    <t>17001</t>
  </si>
  <si>
    <t>54001</t>
  </si>
  <si>
    <t>05266</t>
  </si>
  <si>
    <t>50001</t>
  </si>
  <si>
    <t>73001</t>
  </si>
  <si>
    <t>47001</t>
  </si>
  <si>
    <t>41001</t>
  </si>
  <si>
    <t>05360</t>
  </si>
  <si>
    <t>63001</t>
  </si>
  <si>
    <t>52001</t>
  </si>
  <si>
    <t>23001</t>
  </si>
  <si>
    <t>19001</t>
  </si>
  <si>
    <t>20001</t>
  </si>
  <si>
    <t>05088</t>
  </si>
  <si>
    <t>25175</t>
  </si>
  <si>
    <t>15001</t>
  </si>
  <si>
    <t>76892</t>
  </si>
  <si>
    <t>76520</t>
  </si>
  <si>
    <t>05615</t>
  </si>
  <si>
    <t>68276</t>
  </si>
  <si>
    <t>25214</t>
  </si>
  <si>
    <t>85001</t>
  </si>
  <si>
    <t>05631</t>
  </si>
  <si>
    <t>70001</t>
  </si>
  <si>
    <t>68081</t>
  </si>
  <si>
    <t>76834</t>
  </si>
  <si>
    <t>66170</t>
  </si>
  <si>
    <t>25473</t>
  </si>
  <si>
    <t>25754</t>
  </si>
  <si>
    <t>25286</t>
  </si>
  <si>
    <t>25269</t>
  </si>
  <si>
    <t>15238</t>
  </si>
  <si>
    <t>18001</t>
  </si>
  <si>
    <t>76111</t>
  </si>
  <si>
    <t>05380</t>
  </si>
  <si>
    <t>44001</t>
  </si>
  <si>
    <t>68307</t>
  </si>
  <si>
    <t>25899</t>
  </si>
  <si>
    <t>05045</t>
  </si>
  <si>
    <t>15759</t>
  </si>
  <si>
    <t>76147</t>
  </si>
  <si>
    <t>25430</t>
  </si>
  <si>
    <t>76109</t>
  </si>
  <si>
    <t>25126</t>
  </si>
  <si>
    <t>25290</t>
  </si>
  <si>
    <t>27001</t>
  </si>
  <si>
    <t>25817</t>
  </si>
  <si>
    <t>05376</t>
  </si>
  <si>
    <t>08758</t>
  </si>
  <si>
    <t>25307</t>
  </si>
  <si>
    <t>88001</t>
  </si>
  <si>
    <t>68547</t>
  </si>
  <si>
    <t>76364</t>
  </si>
  <si>
    <t>81001</t>
  </si>
  <si>
    <t>41551</t>
  </si>
  <si>
    <t>05212</t>
  </si>
  <si>
    <t>05129</t>
  </si>
  <si>
    <t>05440</t>
  </si>
  <si>
    <t>52356</t>
  </si>
  <si>
    <t>95001</t>
  </si>
  <si>
    <t>05318</t>
  </si>
  <si>
    <t>50006</t>
  </si>
  <si>
    <t>76130</t>
  </si>
  <si>
    <t>05148</t>
  </si>
  <si>
    <t>68679</t>
  </si>
  <si>
    <t>25843</t>
  </si>
  <si>
    <t>52835</t>
  </si>
  <si>
    <t>86001</t>
  </si>
  <si>
    <t>19698</t>
  </si>
  <si>
    <t>05308</t>
  </si>
  <si>
    <t>54498</t>
  </si>
  <si>
    <t>20011</t>
  </si>
  <si>
    <t>25758</t>
  </si>
  <si>
    <t>50568</t>
  </si>
  <si>
    <t>25799</t>
  </si>
  <si>
    <t>44430</t>
  </si>
  <si>
    <t>05101</t>
  </si>
  <si>
    <t>66682</t>
  </si>
  <si>
    <t>73268</t>
  </si>
  <si>
    <t>76248</t>
  </si>
  <si>
    <t>17380</t>
  </si>
  <si>
    <t>05154</t>
  </si>
  <si>
    <t>05837</t>
  </si>
  <si>
    <t>86568</t>
  </si>
  <si>
    <t>05686</t>
  </si>
  <si>
    <t>23466</t>
  </si>
  <si>
    <t>91001</t>
  </si>
  <si>
    <t>47189</t>
  </si>
  <si>
    <t>05579</t>
  </si>
  <si>
    <t>05607</t>
  </si>
  <si>
    <t>19573</t>
  </si>
  <si>
    <t>15646</t>
  </si>
  <si>
    <t>85010</t>
  </si>
  <si>
    <t>41298</t>
  </si>
  <si>
    <t>13430</t>
  </si>
  <si>
    <t>85440</t>
  </si>
  <si>
    <t>50313</t>
  </si>
  <si>
    <t>25377</t>
  </si>
  <si>
    <t>08433</t>
  </si>
  <si>
    <t>54518</t>
  </si>
  <si>
    <t>13836</t>
  </si>
  <si>
    <t>23162</t>
  </si>
  <si>
    <t>08296</t>
  </si>
  <si>
    <t>05697</t>
  </si>
  <si>
    <t>19142</t>
  </si>
  <si>
    <t>17174</t>
  </si>
  <si>
    <t>15176</t>
  </si>
  <si>
    <t>63130</t>
  </si>
  <si>
    <t>05237</t>
  </si>
  <si>
    <t>15516</t>
  </si>
  <si>
    <t>23417</t>
  </si>
  <si>
    <t>70771</t>
  </si>
  <si>
    <t>05030</t>
  </si>
  <si>
    <t>17873</t>
  </si>
  <si>
    <t>81736</t>
  </si>
  <si>
    <t>66400</t>
  </si>
  <si>
    <t>15572</t>
  </si>
  <si>
    <t>05172</t>
  </si>
  <si>
    <t>25740</t>
  </si>
  <si>
    <t>23660</t>
  </si>
  <si>
    <t>05736</t>
  </si>
  <si>
    <t>68755</t>
  </si>
  <si>
    <t>54405</t>
  </si>
  <si>
    <t>54874</t>
  </si>
  <si>
    <t>76895</t>
  </si>
  <si>
    <t>76275</t>
  </si>
  <si>
    <t>05079</t>
  </si>
  <si>
    <t>08573</t>
  </si>
  <si>
    <t>05887</t>
  </si>
  <si>
    <t>68655</t>
  </si>
  <si>
    <t>05664</t>
  </si>
  <si>
    <t>50573</t>
  </si>
  <si>
    <t>63401</t>
  </si>
  <si>
    <t>85410</t>
  </si>
  <si>
    <t>25875</t>
  </si>
  <si>
    <t>99001</t>
  </si>
  <si>
    <t>25260</t>
  </si>
  <si>
    <t>05042</t>
  </si>
  <si>
    <t>76318</t>
  </si>
  <si>
    <t>13688</t>
  </si>
  <si>
    <t>25386</t>
  </si>
  <si>
    <t>68077</t>
  </si>
  <si>
    <t>17042</t>
  </si>
  <si>
    <t>05264</t>
  </si>
  <si>
    <t>23555</t>
  </si>
  <si>
    <t>73449</t>
  </si>
  <si>
    <t>18753</t>
  </si>
  <si>
    <t>76622</t>
  </si>
  <si>
    <t>94001</t>
  </si>
  <si>
    <t>05034</t>
  </si>
  <si>
    <t>25317</t>
  </si>
  <si>
    <t>08638</t>
  </si>
  <si>
    <t>63594</t>
  </si>
  <si>
    <t>19845</t>
  </si>
  <si>
    <t>81794</t>
  </si>
  <si>
    <t>19455</t>
  </si>
  <si>
    <t>47288</t>
  </si>
  <si>
    <t>05400</t>
  </si>
  <si>
    <t>05147</t>
  </si>
  <si>
    <t>76400</t>
  </si>
  <si>
    <t>25486</t>
  </si>
  <si>
    <t>50226</t>
  </si>
  <si>
    <t>25200</t>
  </si>
  <si>
    <t>54810</t>
  </si>
  <si>
    <t>17614</t>
  </si>
  <si>
    <t>85139</t>
  </si>
  <si>
    <t>76563</t>
  </si>
  <si>
    <t>68190</t>
  </si>
  <si>
    <t>73443</t>
  </si>
  <si>
    <t>68575</t>
  </si>
  <si>
    <t>20013</t>
  </si>
  <si>
    <t>05364</t>
  </si>
  <si>
    <t>17442</t>
  </si>
  <si>
    <t>15407</t>
  </si>
  <si>
    <t>50577</t>
  </si>
  <si>
    <t>25785</t>
  </si>
  <si>
    <t>20770</t>
  </si>
  <si>
    <t>63190</t>
  </si>
  <si>
    <t>41396</t>
  </si>
  <si>
    <t>25322</t>
  </si>
  <si>
    <t>86320</t>
  </si>
  <si>
    <t>68406</t>
  </si>
  <si>
    <t>70215</t>
  </si>
  <si>
    <t>76122</t>
  </si>
  <si>
    <t>25769</t>
  </si>
  <si>
    <t>15104</t>
  </si>
  <si>
    <t>25407</t>
  </si>
  <si>
    <t>76113</t>
  </si>
  <si>
    <t>15757</t>
  </si>
  <si>
    <t>44650</t>
  </si>
  <si>
    <t>15491</t>
  </si>
  <si>
    <t>68432</t>
  </si>
  <si>
    <t>76736</t>
  </si>
  <si>
    <t>44035</t>
  </si>
  <si>
    <t>08078</t>
  </si>
  <si>
    <t>25099</t>
  </si>
  <si>
    <t>05847</t>
  </si>
  <si>
    <t>63470</t>
  </si>
  <si>
    <t>05541</t>
  </si>
  <si>
    <t>88564</t>
  </si>
  <si>
    <t>20710</t>
  </si>
  <si>
    <t>73168</t>
  </si>
  <si>
    <t>17013</t>
  </si>
  <si>
    <t>50689</t>
  </si>
  <si>
    <t>23189</t>
  </si>
  <si>
    <t>25513</t>
  </si>
  <si>
    <t>05756</t>
  </si>
  <si>
    <t>41524</t>
  </si>
  <si>
    <t>25035</t>
  </si>
  <si>
    <t>20060</t>
  </si>
  <si>
    <t>50110</t>
  </si>
  <si>
    <t>27361</t>
  </si>
  <si>
    <t>73349</t>
  </si>
  <si>
    <t>50318</t>
  </si>
  <si>
    <t>97001</t>
  </si>
  <si>
    <t>73411</t>
  </si>
  <si>
    <t>47053</t>
  </si>
  <si>
    <t>68861</t>
  </si>
  <si>
    <t>86885</t>
  </si>
  <si>
    <t>50606</t>
  </si>
  <si>
    <t>73585</t>
  </si>
  <si>
    <t>47245</t>
  </si>
  <si>
    <t>47555</t>
  </si>
  <si>
    <t>44279</t>
  </si>
  <si>
    <t>76306</t>
  </si>
  <si>
    <t>25295</t>
  </si>
  <si>
    <t>05250</t>
  </si>
  <si>
    <t>05031</t>
  </si>
  <si>
    <t>85250</t>
  </si>
  <si>
    <t>13052</t>
  </si>
  <si>
    <t>05321</t>
  </si>
  <si>
    <t>50124</t>
  </si>
  <si>
    <t>25320</t>
  </si>
  <si>
    <t>19513</t>
  </si>
  <si>
    <t>25183</t>
  </si>
  <si>
    <t>85162</t>
  </si>
  <si>
    <t>05604</t>
  </si>
  <si>
    <t>52399</t>
  </si>
  <si>
    <t>70820</t>
  </si>
  <si>
    <t>05002</t>
  </si>
  <si>
    <t>05234</t>
  </si>
  <si>
    <t>05591</t>
  </si>
  <si>
    <t>25402</t>
  </si>
  <si>
    <t>25224</t>
  </si>
  <si>
    <t>17653</t>
  </si>
  <si>
    <t>25736</t>
  </si>
  <si>
    <t>86865</t>
  </si>
  <si>
    <t>23807</t>
  </si>
  <si>
    <t>17777</t>
  </si>
  <si>
    <t>47980</t>
  </si>
  <si>
    <t>15469</t>
  </si>
  <si>
    <t>05368</t>
  </si>
  <si>
    <t>05490</t>
  </si>
  <si>
    <t>25279</t>
  </si>
  <si>
    <t>20238</t>
  </si>
  <si>
    <t>25743</t>
  </si>
  <si>
    <t>25572</t>
  </si>
  <si>
    <t>13244</t>
  </si>
  <si>
    <t>19548</t>
  </si>
  <si>
    <t>25245</t>
  </si>
  <si>
    <t>54261</t>
  </si>
  <si>
    <t>20400</t>
  </si>
  <si>
    <t>05282</t>
  </si>
  <si>
    <t>68689</t>
  </si>
  <si>
    <t>25873</t>
  </si>
  <si>
    <t>44847</t>
  </si>
  <si>
    <t>63272</t>
  </si>
  <si>
    <t>20250</t>
  </si>
  <si>
    <t>17050</t>
  </si>
  <si>
    <t>25151</t>
  </si>
  <si>
    <t>70221</t>
  </si>
  <si>
    <t>70708</t>
  </si>
  <si>
    <t>50711</t>
  </si>
  <si>
    <t>15299</t>
  </si>
  <si>
    <t>41615</t>
  </si>
  <si>
    <t>52838</t>
  </si>
  <si>
    <t>41132</t>
  </si>
  <si>
    <t>25772</t>
  </si>
  <si>
    <t>73283</t>
  </si>
  <si>
    <t>63690</t>
  </si>
  <si>
    <t>20228</t>
  </si>
  <si>
    <t>73408</t>
  </si>
  <si>
    <t>50150</t>
  </si>
  <si>
    <t>81065</t>
  </si>
  <si>
    <t>76616</t>
  </si>
  <si>
    <t>25612</t>
  </si>
  <si>
    <t>05585</t>
  </si>
  <si>
    <t>52480</t>
  </si>
  <si>
    <t>44078</t>
  </si>
  <si>
    <t>05642</t>
  </si>
  <si>
    <t>54003</t>
  </si>
  <si>
    <t>05467</t>
  </si>
  <si>
    <t>05306</t>
  </si>
  <si>
    <t>15755</t>
  </si>
  <si>
    <t>73319</t>
  </si>
  <si>
    <t>41668</t>
  </si>
  <si>
    <t>17486</t>
  </si>
  <si>
    <t>68079</t>
  </si>
  <si>
    <t>23068</t>
  </si>
  <si>
    <t>66088</t>
  </si>
  <si>
    <t>76036</t>
  </si>
  <si>
    <t>76233</t>
  </si>
  <si>
    <t>17541</t>
  </si>
  <si>
    <t>50590</t>
  </si>
  <si>
    <t>20178</t>
  </si>
  <si>
    <t>19318</t>
  </si>
  <si>
    <t>05895</t>
  </si>
  <si>
    <t>54720</t>
  </si>
  <si>
    <t>50680</t>
  </si>
  <si>
    <t>05670</t>
  </si>
  <si>
    <t>19807</t>
  </si>
  <si>
    <t>15322</t>
  </si>
  <si>
    <t>66045</t>
  </si>
  <si>
    <t>19300</t>
  </si>
  <si>
    <t>44090</t>
  </si>
  <si>
    <t>08685</t>
  </si>
  <si>
    <t>05656</t>
  </si>
  <si>
    <t>76606</t>
  </si>
  <si>
    <t>25001</t>
  </si>
  <si>
    <t>17616</t>
  </si>
  <si>
    <t>15537</t>
  </si>
  <si>
    <t>18247</t>
  </si>
  <si>
    <t>15790</t>
  </si>
  <si>
    <t>13670</t>
  </si>
  <si>
    <t>05649</t>
  </si>
  <si>
    <t>05674</t>
  </si>
  <si>
    <t>08634</t>
  </si>
  <si>
    <t>23182</t>
  </si>
  <si>
    <t>05209</t>
  </si>
  <si>
    <t>25288</t>
  </si>
  <si>
    <t>73275</t>
  </si>
  <si>
    <t>73671</t>
  </si>
  <si>
    <t>68615</t>
  </si>
  <si>
    <t>54172</t>
  </si>
  <si>
    <t>19532</t>
  </si>
  <si>
    <t>76670</t>
  </si>
  <si>
    <t>20045</t>
  </si>
  <si>
    <t>13468</t>
  </si>
  <si>
    <t>15806</t>
  </si>
  <si>
    <t>05113</t>
  </si>
  <si>
    <t>76890</t>
  </si>
  <si>
    <t>20621</t>
  </si>
  <si>
    <t>05051</t>
  </si>
  <si>
    <t>86749</t>
  </si>
  <si>
    <t>15861</t>
  </si>
  <si>
    <t>85230</t>
  </si>
  <si>
    <t>41548</t>
  </si>
  <si>
    <t>25658</t>
  </si>
  <si>
    <t>17513</t>
  </si>
  <si>
    <t>25815</t>
  </si>
  <si>
    <t>41306</t>
  </si>
  <si>
    <t>05861</t>
  </si>
  <si>
    <t>25181</t>
  </si>
  <si>
    <t>76126</t>
  </si>
  <si>
    <t>76041</t>
  </si>
  <si>
    <t>85430</t>
  </si>
  <si>
    <t>05890</t>
  </si>
  <si>
    <t>23686</t>
  </si>
  <si>
    <t>05679</t>
  </si>
  <si>
    <t>05893</t>
  </si>
  <si>
    <t>18150</t>
  </si>
  <si>
    <t>47551</t>
  </si>
  <si>
    <t>25040</t>
  </si>
  <si>
    <t>05858</t>
  </si>
  <si>
    <t>05197</t>
  </si>
  <si>
    <t>76403</t>
  </si>
  <si>
    <t>44874</t>
  </si>
  <si>
    <t>15764</t>
  </si>
  <si>
    <t>05310</t>
  </si>
  <si>
    <t>68167</t>
  </si>
  <si>
    <t>20550</t>
  </si>
  <si>
    <t>41006</t>
  </si>
  <si>
    <t>13683</t>
  </si>
  <si>
    <t>05667</t>
  </si>
  <si>
    <t>68418</t>
  </si>
  <si>
    <t>41016</t>
  </si>
  <si>
    <t>25745</t>
  </si>
  <si>
    <t>17877</t>
  </si>
  <si>
    <t>15204</t>
  </si>
  <si>
    <t>25645</t>
  </si>
  <si>
    <t>76020</t>
  </si>
  <si>
    <t>73124</t>
  </si>
  <si>
    <t>05761</t>
  </si>
  <si>
    <t>15753</t>
  </si>
  <si>
    <t>05040</t>
  </si>
  <si>
    <t>17662</t>
  </si>
  <si>
    <t>05789</t>
  </si>
  <si>
    <t>19212</t>
  </si>
  <si>
    <t>25123</t>
  </si>
  <si>
    <t>20517</t>
  </si>
  <si>
    <t>68895</t>
  </si>
  <si>
    <t>76828</t>
  </si>
  <si>
    <t>73148</t>
  </si>
  <si>
    <t>70713</t>
  </si>
  <si>
    <t>25335</t>
  </si>
  <si>
    <t>05390</t>
  </si>
  <si>
    <t>54673</t>
  </si>
  <si>
    <t>08520</t>
  </si>
  <si>
    <t>66687</t>
  </si>
  <si>
    <t>13657</t>
  </si>
  <si>
    <t>73030</t>
  </si>
  <si>
    <t>15600</t>
  </si>
  <si>
    <t>05660</t>
  </si>
  <si>
    <t>23464</t>
  </si>
  <si>
    <t>76869</t>
  </si>
  <si>
    <t>41807</t>
  </si>
  <si>
    <t>17433</t>
  </si>
  <si>
    <t>15681</t>
  </si>
  <si>
    <t>19022</t>
  </si>
  <si>
    <t>70670</t>
  </si>
  <si>
    <t>73555</t>
  </si>
  <si>
    <t>23570</t>
  </si>
  <si>
    <t>76863</t>
  </si>
  <si>
    <t>52612</t>
  </si>
  <si>
    <t>15837</t>
  </si>
  <si>
    <t>05313</t>
  </si>
  <si>
    <t>68572</t>
  </si>
  <si>
    <t>05790</t>
  </si>
  <si>
    <t>68500</t>
  </si>
  <si>
    <t>15455</t>
  </si>
  <si>
    <t>68385</t>
  </si>
  <si>
    <t>15087</t>
  </si>
  <si>
    <t>25718</t>
  </si>
  <si>
    <t>66440</t>
  </si>
  <si>
    <t>13838</t>
  </si>
  <si>
    <t>23500</t>
  </si>
  <si>
    <t>85263</t>
  </si>
  <si>
    <t>23580</t>
  </si>
  <si>
    <t>81300</t>
  </si>
  <si>
    <t>41349</t>
  </si>
  <si>
    <t>25781</t>
  </si>
  <si>
    <t>05809</t>
  </si>
  <si>
    <t>50330</t>
  </si>
  <si>
    <t>47058</t>
  </si>
  <si>
    <t>70823</t>
  </si>
  <si>
    <t>99773</t>
  </si>
  <si>
    <t>25793</t>
  </si>
  <si>
    <t>19743</t>
  </si>
  <si>
    <t>52687</t>
  </si>
  <si>
    <t>86757</t>
  </si>
  <si>
    <t>17524</t>
  </si>
  <si>
    <t>76100</t>
  </si>
  <si>
    <t>05425</t>
  </si>
  <si>
    <t>25326</t>
  </si>
  <si>
    <t>15464</t>
  </si>
  <si>
    <t>86569</t>
  </si>
  <si>
    <t>05190</t>
  </si>
  <si>
    <t>15693</t>
  </si>
  <si>
    <t>70742</t>
  </si>
  <si>
    <t>44560</t>
  </si>
  <si>
    <t>52683</t>
  </si>
  <si>
    <t>52678</t>
  </si>
  <si>
    <t>27205</t>
  </si>
  <si>
    <t>13442</t>
  </si>
  <si>
    <t>25053</t>
  </si>
  <si>
    <t>52227</t>
  </si>
  <si>
    <t>15599</t>
  </si>
  <si>
    <t>05284</t>
  </si>
  <si>
    <t>05138</t>
  </si>
  <si>
    <t>13030</t>
  </si>
  <si>
    <t>19517</t>
  </si>
  <si>
    <t>18592</t>
  </si>
  <si>
    <t>05036</t>
  </si>
  <si>
    <t>52585</t>
  </si>
  <si>
    <t>17444</t>
  </si>
  <si>
    <t>05480</t>
  </si>
  <si>
    <t>20383</t>
  </si>
  <si>
    <t>23670</t>
  </si>
  <si>
    <t>20570</t>
  </si>
  <si>
    <t>15047</t>
  </si>
  <si>
    <t>47318</t>
  </si>
  <si>
    <t>44378</t>
  </si>
  <si>
    <t>50287</t>
  </si>
  <si>
    <t>20750</t>
  </si>
  <si>
    <t>25297</t>
  </si>
  <si>
    <t>66594</t>
  </si>
  <si>
    <t>20175</t>
  </si>
  <si>
    <t>15820</t>
  </si>
  <si>
    <t>05690</t>
  </si>
  <si>
    <t>86573</t>
  </si>
  <si>
    <t>54820</t>
  </si>
  <si>
    <t>25488</t>
  </si>
  <si>
    <t>20614</t>
  </si>
  <si>
    <t>73055</t>
  </si>
  <si>
    <t>25178</t>
  </si>
  <si>
    <t>76250</t>
  </si>
  <si>
    <t>13212</t>
  </si>
  <si>
    <t>68320</t>
  </si>
  <si>
    <t>25599</t>
  </si>
  <si>
    <t>19256</t>
  </si>
  <si>
    <t>76377</t>
  </si>
  <si>
    <t>19110</t>
  </si>
  <si>
    <t>76823</t>
  </si>
  <si>
    <t>52240</t>
  </si>
  <si>
    <t>41020</t>
  </si>
  <si>
    <t>76497</t>
  </si>
  <si>
    <t>15097</t>
  </si>
  <si>
    <t>05665</t>
  </si>
  <si>
    <t>05361</t>
  </si>
  <si>
    <t>85325</t>
  </si>
  <si>
    <t>18256</t>
  </si>
  <si>
    <t>68229</t>
  </si>
  <si>
    <t>05093</t>
  </si>
  <si>
    <t>41885</t>
  </si>
  <si>
    <t>15272</t>
  </si>
  <si>
    <t>15776</t>
  </si>
  <si>
    <t>19130</t>
  </si>
  <si>
    <t>13654</t>
  </si>
  <si>
    <t>41359</t>
  </si>
  <si>
    <t>18094</t>
  </si>
  <si>
    <t>73861</t>
  </si>
  <si>
    <t>73504</t>
  </si>
  <si>
    <t>70265</t>
  </si>
  <si>
    <t>25019</t>
  </si>
  <si>
    <t>27787</t>
  </si>
  <si>
    <t>86571</t>
  </si>
  <si>
    <t>23675</t>
  </si>
  <si>
    <t>66318</t>
  </si>
  <si>
    <t>41770</t>
  </si>
  <si>
    <t>73026</t>
  </si>
  <si>
    <t>25841</t>
  </si>
  <si>
    <t>73624</t>
  </si>
  <si>
    <t>54099</t>
  </si>
  <si>
    <t>99524</t>
  </si>
  <si>
    <t>23855</t>
  </si>
  <si>
    <t>23672</t>
  </si>
  <si>
    <t>08372</t>
  </si>
  <si>
    <t>41797</t>
  </si>
  <si>
    <t>05819</t>
  </si>
  <si>
    <t>19809</t>
  </si>
  <si>
    <t>27495</t>
  </si>
  <si>
    <t>23079</t>
  </si>
  <si>
    <t>50450</t>
  </si>
  <si>
    <t>27615</t>
  </si>
  <si>
    <t>68235</t>
  </si>
  <si>
    <t>52317</t>
  </si>
  <si>
    <t>19821</t>
  </si>
  <si>
    <t>52378</t>
  </si>
  <si>
    <t>66456</t>
  </si>
  <si>
    <t>68872</t>
  </si>
  <si>
    <t>15507</t>
  </si>
  <si>
    <t>05628</t>
  </si>
  <si>
    <t>05854</t>
  </si>
  <si>
    <t>85125</t>
  </si>
  <si>
    <t>70418</t>
  </si>
  <si>
    <t>25797</t>
  </si>
  <si>
    <t>68051</t>
  </si>
  <si>
    <t>73483</t>
  </si>
  <si>
    <t>15673</t>
  </si>
  <si>
    <t>15403</t>
  </si>
  <si>
    <t>70702</t>
  </si>
  <si>
    <t>13673</t>
  </si>
  <si>
    <t>15814</t>
  </si>
  <si>
    <t>08606</t>
  </si>
  <si>
    <t>73616</t>
  </si>
  <si>
    <t>15542</t>
  </si>
  <si>
    <t>15215</t>
  </si>
  <si>
    <t>15632</t>
  </si>
  <si>
    <t>25878</t>
  </si>
  <si>
    <t>08421</t>
  </si>
  <si>
    <t>73352</t>
  </si>
  <si>
    <t>05658</t>
  </si>
  <si>
    <t>70429</t>
  </si>
  <si>
    <t>41319</t>
  </si>
  <si>
    <t>52110</t>
  </si>
  <si>
    <t>19473</t>
  </si>
  <si>
    <t>05086</t>
  </si>
  <si>
    <t>25839</t>
  </si>
  <si>
    <t>20443</t>
  </si>
  <si>
    <t>15223</t>
  </si>
  <si>
    <t>05856</t>
  </si>
  <si>
    <t>68464</t>
  </si>
  <si>
    <t>70717</t>
  </si>
  <si>
    <t>15686</t>
  </si>
  <si>
    <t>05107</t>
  </si>
  <si>
    <t>70508</t>
  </si>
  <si>
    <t>52260</t>
  </si>
  <si>
    <t>95025</t>
  </si>
  <si>
    <t>73563</t>
  </si>
  <si>
    <t>27245</t>
  </si>
  <si>
    <t>41244</t>
  </si>
  <si>
    <t>15368</t>
  </si>
  <si>
    <t>13433</t>
  </si>
  <si>
    <t>05120</t>
  </si>
  <si>
    <t>47570</t>
  </si>
  <si>
    <t>17088</t>
  </si>
  <si>
    <t>19100</t>
  </si>
  <si>
    <t>73678</t>
  </si>
  <si>
    <t>68770</t>
  </si>
  <si>
    <t>05091</t>
  </si>
  <si>
    <t>05150</t>
  </si>
  <si>
    <t>15763</t>
  </si>
  <si>
    <t>68573</t>
  </si>
  <si>
    <t>05576</t>
  </si>
  <si>
    <t>15720</t>
  </si>
  <si>
    <t>17867</t>
  </si>
  <si>
    <t>20032</t>
  </si>
  <si>
    <t>52079</t>
  </si>
  <si>
    <t>47707</t>
  </si>
  <si>
    <t>27006</t>
  </si>
  <si>
    <t>68255</t>
  </si>
  <si>
    <t>25592</t>
  </si>
  <si>
    <t>08137</t>
  </si>
  <si>
    <t>86755</t>
  </si>
  <si>
    <t>52215</t>
  </si>
  <si>
    <t>41791</t>
  </si>
  <si>
    <t>52019</t>
  </si>
  <si>
    <t>47030</t>
  </si>
  <si>
    <t>13160</t>
  </si>
  <si>
    <t>86219</t>
  </si>
  <si>
    <t>63111</t>
  </si>
  <si>
    <t>25312</t>
  </si>
  <si>
    <t>15162</t>
  </si>
  <si>
    <t>70235</t>
  </si>
  <si>
    <t>68147</t>
  </si>
  <si>
    <t>52786</t>
  </si>
  <si>
    <t>54385</t>
  </si>
  <si>
    <t>41378</t>
  </si>
  <si>
    <t>05145</t>
  </si>
  <si>
    <t>25438</t>
  </si>
  <si>
    <t>41799</t>
  </si>
  <si>
    <t>15296</t>
  </si>
  <si>
    <t>05411</t>
  </si>
  <si>
    <t>47268</t>
  </si>
  <si>
    <t>20295</t>
  </si>
  <si>
    <t>73067</t>
  </si>
  <si>
    <t>17495</t>
  </si>
  <si>
    <t>63302</t>
  </si>
  <si>
    <t>52699</t>
  </si>
  <si>
    <t>19355</t>
  </si>
  <si>
    <t>52693</t>
  </si>
  <si>
    <t>17272</t>
  </si>
  <si>
    <t>52250</t>
  </si>
  <si>
    <t>13744</t>
  </si>
  <si>
    <t>68549</t>
  </si>
  <si>
    <t>52418</t>
  </si>
  <si>
    <t>25530</t>
  </si>
  <si>
    <t>05885</t>
  </si>
  <si>
    <t>25662</t>
  </si>
  <si>
    <t>15690</t>
  </si>
  <si>
    <t>15051</t>
  </si>
  <si>
    <t>99624</t>
  </si>
  <si>
    <t>08558</t>
  </si>
  <si>
    <t>73200</t>
  </si>
  <si>
    <t>19137</t>
  </si>
  <si>
    <t>63548</t>
  </si>
  <si>
    <t>47170</t>
  </si>
  <si>
    <t>27075</t>
  </si>
  <si>
    <t>15480</t>
  </si>
  <si>
    <t>70400</t>
  </si>
  <si>
    <t>25281</t>
  </si>
  <si>
    <t>19418</t>
  </si>
  <si>
    <t>76243</t>
  </si>
  <si>
    <t>05059</t>
  </si>
  <si>
    <t>05240</t>
  </si>
  <si>
    <t>27745</t>
  </si>
  <si>
    <t>85225</t>
  </si>
  <si>
    <t>05659</t>
  </si>
  <si>
    <t>68855</t>
  </si>
  <si>
    <t>25293</t>
  </si>
  <si>
    <t>23350</t>
  </si>
  <si>
    <t>15638</t>
  </si>
  <si>
    <t>05792</t>
  </si>
  <si>
    <t>68101</t>
  </si>
  <si>
    <t>50223</t>
  </si>
  <si>
    <t>05353</t>
  </si>
  <si>
    <t>23586</t>
  </si>
  <si>
    <t>15224</t>
  </si>
  <si>
    <t>13473</t>
  </si>
  <si>
    <t>15367</t>
  </si>
  <si>
    <t>05142</t>
  </si>
  <si>
    <t>70473</t>
  </si>
  <si>
    <t>47745</t>
  </si>
  <si>
    <t>19050</t>
  </si>
  <si>
    <t>52573</t>
  </si>
  <si>
    <t>15667</t>
  </si>
  <si>
    <t>19533</t>
  </si>
  <si>
    <t>23300</t>
  </si>
  <si>
    <t>95015</t>
  </si>
  <si>
    <t>50400</t>
  </si>
  <si>
    <t>25779</t>
  </si>
  <si>
    <t>15740</t>
  </si>
  <si>
    <t>66075</t>
  </si>
  <si>
    <t>52287</t>
  </si>
  <si>
    <t>15723</t>
  </si>
  <si>
    <t>54553</t>
  </si>
  <si>
    <t>52885</t>
  </si>
  <si>
    <t>05315</t>
  </si>
  <si>
    <t>41660</t>
  </si>
  <si>
    <t>25394</t>
  </si>
  <si>
    <t>25491</t>
  </si>
  <si>
    <t>68211</t>
  </si>
  <si>
    <t>52560</t>
  </si>
  <si>
    <t>52210</t>
  </si>
  <si>
    <t>54174</t>
  </si>
  <si>
    <t>25535</t>
  </si>
  <si>
    <t>25148</t>
  </si>
  <si>
    <t>68266</t>
  </si>
  <si>
    <t>15466</t>
  </si>
  <si>
    <t>08560</t>
  </si>
  <si>
    <t>05501</t>
  </si>
  <si>
    <t>05038</t>
  </si>
  <si>
    <t>13647</t>
  </si>
  <si>
    <t>25898</t>
  </si>
  <si>
    <t>66572</t>
  </si>
  <si>
    <t>17388</t>
  </si>
  <si>
    <t>15189</t>
  </si>
  <si>
    <t>76845</t>
  </si>
  <si>
    <t>13248</t>
  </si>
  <si>
    <t>97666</t>
  </si>
  <si>
    <t>73217</t>
  </si>
  <si>
    <t>66383</t>
  </si>
  <si>
    <t>52788</t>
  </si>
  <si>
    <t>25649</t>
  </si>
  <si>
    <t>15362</t>
  </si>
  <si>
    <t>41872</t>
  </si>
  <si>
    <t>23815</t>
  </si>
  <si>
    <t>19075</t>
  </si>
  <si>
    <t>52540</t>
  </si>
  <si>
    <t>52490</t>
  </si>
  <si>
    <t>47460</t>
  </si>
  <si>
    <t>41530</t>
  </si>
  <si>
    <t>18610</t>
  </si>
  <si>
    <t>19780</t>
  </si>
  <si>
    <t>41801</t>
  </si>
  <si>
    <t>23574</t>
  </si>
  <si>
    <t>73675</t>
  </si>
  <si>
    <t>50350</t>
  </si>
  <si>
    <t>05495</t>
  </si>
  <si>
    <t>52207</t>
  </si>
  <si>
    <t>05647</t>
  </si>
  <si>
    <t>73520</t>
  </si>
  <si>
    <t>68745</t>
  </si>
  <si>
    <t>13140</t>
  </si>
  <si>
    <t>54520</t>
  </si>
  <si>
    <t>52506</t>
  </si>
  <si>
    <t>70523</t>
  </si>
  <si>
    <t>47692</t>
  </si>
  <si>
    <t>15500</t>
  </si>
  <si>
    <t>13188</t>
  </si>
  <si>
    <t>85300</t>
  </si>
  <si>
    <t>44855</t>
  </si>
  <si>
    <t>08832</t>
  </si>
  <si>
    <t>05206</t>
  </si>
  <si>
    <t>05483</t>
  </si>
  <si>
    <t>41676</t>
  </si>
  <si>
    <t>91540</t>
  </si>
  <si>
    <t>52411</t>
  </si>
  <si>
    <t>25154</t>
  </si>
  <si>
    <t>15442</t>
  </si>
  <si>
    <t>15244</t>
  </si>
  <si>
    <t>68669</t>
  </si>
  <si>
    <t>54239</t>
  </si>
  <si>
    <t>19392</t>
  </si>
  <si>
    <t>25851</t>
  </si>
  <si>
    <t>25426</t>
  </si>
  <si>
    <t>68162</t>
  </si>
  <si>
    <t>50683</t>
  </si>
  <si>
    <t>50251</t>
  </si>
  <si>
    <t>44098</t>
  </si>
  <si>
    <t>05055</t>
  </si>
  <si>
    <t>27425</t>
  </si>
  <si>
    <t>86760</t>
  </si>
  <si>
    <t>68377</t>
  </si>
  <si>
    <t>68092</t>
  </si>
  <si>
    <t>41503</t>
  </si>
  <si>
    <t>68327</t>
  </si>
  <si>
    <t>47675</t>
  </si>
  <si>
    <t>05134</t>
  </si>
  <si>
    <t>19824</t>
  </si>
  <si>
    <t>25372</t>
  </si>
  <si>
    <t>15580</t>
  </si>
  <si>
    <t>13894</t>
  </si>
  <si>
    <t>52258</t>
  </si>
  <si>
    <t>05652</t>
  </si>
  <si>
    <t>68533</t>
  </si>
  <si>
    <t>52352</t>
  </si>
  <si>
    <t>73547</t>
  </si>
  <si>
    <t>54223</t>
  </si>
  <si>
    <t>25845</t>
  </si>
  <si>
    <t>73043</t>
  </si>
  <si>
    <t>15804</t>
  </si>
  <si>
    <t>68867</t>
  </si>
  <si>
    <t>54245</t>
  </si>
  <si>
    <t>41518</t>
  </si>
  <si>
    <t>41026</t>
  </si>
  <si>
    <t>54680</t>
  </si>
  <si>
    <t>18029</t>
  </si>
  <si>
    <t>15676</t>
  </si>
  <si>
    <t>13549</t>
  </si>
  <si>
    <t>52224</t>
  </si>
  <si>
    <t>23419</t>
  </si>
  <si>
    <t>73347</t>
  </si>
  <si>
    <t>54660</t>
  </si>
  <si>
    <t>41357</t>
  </si>
  <si>
    <t>08436</t>
  </si>
  <si>
    <t>68271</t>
  </si>
  <si>
    <t>68207</t>
  </si>
  <si>
    <t>15514</t>
  </si>
  <si>
    <t>25594</t>
  </si>
  <si>
    <t>19622</t>
  </si>
  <si>
    <t>15332</t>
  </si>
  <si>
    <t>23678</t>
  </si>
  <si>
    <t>13222</t>
  </si>
  <si>
    <t>52323</t>
  </si>
  <si>
    <t>15778</t>
  </si>
  <si>
    <t>70678</t>
  </si>
  <si>
    <t>25398</t>
  </si>
  <si>
    <t>15664</t>
  </si>
  <si>
    <t>15425</t>
  </si>
  <si>
    <t>52381</t>
  </si>
  <si>
    <t>15835</t>
  </si>
  <si>
    <t>13780</t>
  </si>
  <si>
    <t>81591</t>
  </si>
  <si>
    <t>50370</t>
  </si>
  <si>
    <t>25885</t>
  </si>
  <si>
    <t>54206</t>
  </si>
  <si>
    <t>13074</t>
  </si>
  <si>
    <t>52720</t>
  </si>
  <si>
    <t>52621</t>
  </si>
  <si>
    <t>47660</t>
  </si>
  <si>
    <t>18410</t>
  </si>
  <si>
    <t>68296</t>
  </si>
  <si>
    <t>52405</t>
  </si>
  <si>
    <t>52354</t>
  </si>
  <si>
    <t>13600</t>
  </si>
  <si>
    <t>68132</t>
  </si>
  <si>
    <t>76246</t>
  </si>
  <si>
    <t>52036</t>
  </si>
  <si>
    <t>05475</t>
  </si>
  <si>
    <t>73270</t>
  </si>
  <si>
    <t>15185</t>
  </si>
  <si>
    <t>70204</t>
  </si>
  <si>
    <t>41078</t>
  </si>
  <si>
    <t>13873</t>
  </si>
  <si>
    <t>05543</t>
  </si>
  <si>
    <t>25328</t>
  </si>
  <si>
    <t>70124</t>
  </si>
  <si>
    <t>68444</t>
  </si>
  <si>
    <t>54128</t>
  </si>
  <si>
    <t>70110</t>
  </si>
  <si>
    <t>63212</t>
  </si>
  <si>
    <t>19450</t>
  </si>
  <si>
    <t>15187</t>
  </si>
  <si>
    <t>13667</t>
  </si>
  <si>
    <t>05044</t>
  </si>
  <si>
    <t>54125</t>
  </si>
  <si>
    <t>15494</t>
  </si>
  <si>
    <t>13042</t>
  </si>
  <si>
    <t>54347</t>
  </si>
  <si>
    <t>15696</t>
  </si>
  <si>
    <t>68324</t>
  </si>
  <si>
    <t>15531</t>
  </si>
  <si>
    <t>05125</t>
  </si>
  <si>
    <t>25489</t>
  </si>
  <si>
    <t>13760</t>
  </si>
  <si>
    <t>52435</t>
  </si>
  <si>
    <t>47545</t>
  </si>
  <si>
    <t>05842</t>
  </si>
  <si>
    <t>52233</t>
  </si>
  <si>
    <t>27810</t>
  </si>
  <si>
    <t>19364</t>
  </si>
  <si>
    <t>25862</t>
  </si>
  <si>
    <t>73024</t>
  </si>
  <si>
    <t>15842</t>
  </si>
  <si>
    <t>15476</t>
  </si>
  <si>
    <t>15183</t>
  </si>
  <si>
    <t>54800</t>
  </si>
  <si>
    <t>54398</t>
  </si>
  <si>
    <t>41013</t>
  </si>
  <si>
    <t>08141</t>
  </si>
  <si>
    <t>05021</t>
  </si>
  <si>
    <t>52385</t>
  </si>
  <si>
    <t>47798</t>
  </si>
  <si>
    <t>85015</t>
  </si>
  <si>
    <t>52694</t>
  </si>
  <si>
    <t>25805</t>
  </si>
  <si>
    <t>13300</t>
  </si>
  <si>
    <t>73873</t>
  </si>
  <si>
    <t>44110</t>
  </si>
  <si>
    <t>18205</t>
  </si>
  <si>
    <t>52022</t>
  </si>
  <si>
    <t>25524</t>
  </si>
  <si>
    <t>20787</t>
  </si>
  <si>
    <t>68318</t>
  </si>
  <si>
    <t>05347</t>
  </si>
  <si>
    <t>27150</t>
  </si>
  <si>
    <t>15822</t>
  </si>
  <si>
    <t>41206</t>
  </si>
  <si>
    <t>25777</t>
  </si>
  <si>
    <t>27077</t>
  </si>
  <si>
    <t>19397</t>
  </si>
  <si>
    <t>73226</t>
  </si>
  <si>
    <t>68773</t>
  </si>
  <si>
    <t>47258</t>
  </si>
  <si>
    <t>27800</t>
  </si>
  <si>
    <t>85315</t>
  </si>
  <si>
    <t>25120</t>
  </si>
  <si>
    <t>18860</t>
  </si>
  <si>
    <t>15325</t>
  </si>
  <si>
    <t>68684</t>
  </si>
  <si>
    <t>50325</t>
  </si>
  <si>
    <t>15380</t>
  </si>
  <si>
    <t>85400</t>
  </si>
  <si>
    <t>68217</t>
  </si>
  <si>
    <t>18460</t>
  </si>
  <si>
    <t>73870</t>
  </si>
  <si>
    <t>25596</t>
  </si>
  <si>
    <t>17665</t>
  </si>
  <si>
    <t>13440</t>
  </si>
  <si>
    <t>73854</t>
  </si>
  <si>
    <t>18756</t>
  </si>
  <si>
    <t>68498</t>
  </si>
  <si>
    <t>54313</t>
  </si>
  <si>
    <t>52320</t>
  </si>
  <si>
    <t>18479</t>
  </si>
  <si>
    <t>15798</t>
  </si>
  <si>
    <t>73236</t>
  </si>
  <si>
    <t>54250</t>
  </si>
  <si>
    <t>52254</t>
  </si>
  <si>
    <t>73770</t>
  </si>
  <si>
    <t>52083</t>
  </si>
  <si>
    <t>52051</t>
  </si>
  <si>
    <t>15761</t>
  </si>
  <si>
    <t>54377</t>
  </si>
  <si>
    <t>23090</t>
  </si>
  <si>
    <t>15810</t>
  </si>
  <si>
    <t>08675</t>
  </si>
  <si>
    <t>52685</t>
  </si>
  <si>
    <t>52473</t>
  </si>
  <si>
    <t>47720</t>
  </si>
  <si>
    <t>08770</t>
  </si>
  <si>
    <t>81220</t>
  </si>
  <si>
    <t>73622</t>
  </si>
  <si>
    <t>25867</t>
  </si>
  <si>
    <t>13810</t>
  </si>
  <si>
    <t>13458</t>
  </si>
  <si>
    <t>27025</t>
  </si>
  <si>
    <t>15131</t>
  </si>
  <si>
    <t>08849</t>
  </si>
  <si>
    <t>25807</t>
  </si>
  <si>
    <t>19585</t>
  </si>
  <si>
    <t>15808</t>
  </si>
  <si>
    <t>13620</t>
  </si>
  <si>
    <t>13006</t>
  </si>
  <si>
    <t>76054</t>
  </si>
  <si>
    <t>15816</t>
  </si>
  <si>
    <t>19693</t>
  </si>
  <si>
    <t>15897</t>
  </si>
  <si>
    <t>25339</t>
  </si>
  <si>
    <t>25258</t>
  </si>
  <si>
    <t>68013</t>
  </si>
  <si>
    <t>25506</t>
  </si>
  <si>
    <t>25483</t>
  </si>
  <si>
    <t>19290</t>
  </si>
  <si>
    <t>15248</t>
  </si>
  <si>
    <t>13268</t>
  </si>
  <si>
    <t>73152</t>
  </si>
  <si>
    <t>27250</t>
  </si>
  <si>
    <t>27135</t>
  </si>
  <si>
    <t>25436</t>
  </si>
  <si>
    <t>15092</t>
  </si>
  <si>
    <t>52203</t>
  </si>
  <si>
    <t>68397</t>
  </si>
  <si>
    <t>68179</t>
  </si>
  <si>
    <t>73686</t>
  </si>
  <si>
    <t>73461</t>
  </si>
  <si>
    <t>68502</t>
  </si>
  <si>
    <t>15533</t>
  </si>
  <si>
    <t>54480</t>
  </si>
  <si>
    <t>41483</t>
  </si>
  <si>
    <t>25299</t>
  </si>
  <si>
    <t>15236</t>
  </si>
  <si>
    <t>91263</t>
  </si>
  <si>
    <t>52565</t>
  </si>
  <si>
    <t>44420</t>
  </si>
  <si>
    <t>27099</t>
  </si>
  <si>
    <t>68820</t>
  </si>
  <si>
    <t>68524</t>
  </si>
  <si>
    <t>68209</t>
  </si>
  <si>
    <t>50270</t>
  </si>
  <si>
    <t>23168</t>
  </si>
  <si>
    <t>15109</t>
  </si>
  <si>
    <t>70233</t>
  </si>
  <si>
    <t>27491</t>
  </si>
  <si>
    <t>54743</t>
  </si>
  <si>
    <t>20310</t>
  </si>
  <si>
    <t>15832</t>
  </si>
  <si>
    <t>15135</t>
  </si>
  <si>
    <t>68368</t>
  </si>
  <si>
    <t>25168</t>
  </si>
  <si>
    <t>94343</t>
  </si>
  <si>
    <t>68152</t>
  </si>
  <si>
    <t>47161</t>
  </si>
  <si>
    <t>25518</t>
  </si>
  <si>
    <t>18785</t>
  </si>
  <si>
    <t>54109</t>
  </si>
  <si>
    <t>47541</t>
  </si>
  <si>
    <t>25324</t>
  </si>
  <si>
    <t>68720</t>
  </si>
  <si>
    <t>68682</t>
  </si>
  <si>
    <t>68169</t>
  </si>
  <si>
    <t>25086</t>
  </si>
  <si>
    <t>68176</t>
  </si>
  <si>
    <t>54051</t>
  </si>
  <si>
    <t>52256</t>
  </si>
  <si>
    <t>15774</t>
  </si>
  <si>
    <t>47205</t>
  </si>
  <si>
    <t>15276</t>
  </si>
  <si>
    <t>15226</t>
  </si>
  <si>
    <t>13650</t>
  </si>
  <si>
    <t>17446</t>
  </si>
  <si>
    <t>15377</t>
  </si>
  <si>
    <t>68298</t>
  </si>
  <si>
    <t>15293</t>
  </si>
  <si>
    <t>13655</t>
  </si>
  <si>
    <t>13490</t>
  </si>
  <si>
    <t>70230</t>
  </si>
  <si>
    <t>68322</t>
  </si>
  <si>
    <t>27160</t>
  </si>
  <si>
    <t>15522</t>
  </si>
  <si>
    <t>15218</t>
  </si>
  <si>
    <t>08549</t>
  </si>
  <si>
    <t>95200</t>
  </si>
  <si>
    <t>25653</t>
  </si>
  <si>
    <t>25368</t>
  </si>
  <si>
    <t>15212</t>
  </si>
  <si>
    <t>25095</t>
  </si>
  <si>
    <t>27430</t>
  </si>
  <si>
    <t>52520</t>
  </si>
  <si>
    <t>15172</t>
  </si>
  <si>
    <t>68121</t>
  </si>
  <si>
    <t>54418</t>
  </si>
  <si>
    <t>27580</t>
  </si>
  <si>
    <t>15180</t>
  </si>
  <si>
    <t>68468</t>
  </si>
  <si>
    <t>19785</t>
  </si>
  <si>
    <t>15518</t>
  </si>
  <si>
    <t>13062</t>
  </si>
  <si>
    <t>85279</t>
  </si>
  <si>
    <t>15550</t>
  </si>
  <si>
    <t>68780</t>
  </si>
  <si>
    <t>68425</t>
  </si>
  <si>
    <t>54871</t>
  </si>
  <si>
    <t>25580</t>
  </si>
  <si>
    <t>27600</t>
  </si>
  <si>
    <t>27050</t>
  </si>
  <si>
    <t>15762</t>
  </si>
  <si>
    <t>15090</t>
  </si>
  <si>
    <t>54670</t>
  </si>
  <si>
    <t>19760</t>
  </si>
  <si>
    <t>15511</t>
  </si>
  <si>
    <t>68686</t>
  </si>
  <si>
    <t>68370</t>
  </si>
  <si>
    <t>19701</t>
  </si>
  <si>
    <t>68020</t>
  </si>
  <si>
    <t>54344</t>
  </si>
  <si>
    <t>27660</t>
  </si>
  <si>
    <t>27450</t>
  </si>
  <si>
    <t>15660</t>
  </si>
  <si>
    <t>15317</t>
  </si>
  <si>
    <t>15106</t>
  </si>
  <si>
    <t>54599</t>
  </si>
  <si>
    <t>15114</t>
  </si>
  <si>
    <t>68522</t>
  </si>
  <si>
    <t>68250</t>
  </si>
  <si>
    <t>27073</t>
  </si>
  <si>
    <t>15839</t>
  </si>
  <si>
    <t>15022</t>
  </si>
  <si>
    <t>47605</t>
  </si>
  <si>
    <t>05873</t>
  </si>
  <si>
    <t>85136</t>
  </si>
  <si>
    <t>68245</t>
  </si>
  <si>
    <t>68673</t>
  </si>
  <si>
    <t>15879</t>
  </si>
  <si>
    <t>68344</t>
  </si>
  <si>
    <t>47960</t>
  </si>
  <si>
    <t>27372</t>
  </si>
  <si>
    <t>68705</t>
  </si>
  <si>
    <t>25871</t>
  </si>
  <si>
    <t>68264</t>
  </si>
  <si>
    <t>15621</t>
  </si>
  <si>
    <t>50686</t>
  </si>
  <si>
    <t>27413</t>
  </si>
  <si>
    <t>15232</t>
  </si>
  <si>
    <t>05004</t>
  </si>
  <si>
    <t>13580</t>
  </si>
  <si>
    <t>97161</t>
  </si>
  <si>
    <t>25823</t>
  </si>
  <si>
    <t>68160</t>
  </si>
  <si>
    <t>52427</t>
  </si>
  <si>
    <t>47703</t>
  </si>
  <si>
    <t>50245</t>
  </si>
  <si>
    <t>15401</t>
  </si>
  <si>
    <t>52390</t>
  </si>
  <si>
    <t>52696</t>
  </si>
  <si>
    <t>91669</t>
  </si>
  <si>
    <t>23682</t>
  </si>
  <si>
    <t>91407</t>
  </si>
  <si>
    <t>91460</t>
  </si>
  <si>
    <t>91798</t>
  </si>
  <si>
    <t>91405</t>
  </si>
  <si>
    <t>94884</t>
  </si>
  <si>
    <t>91430</t>
  </si>
  <si>
    <t>94883</t>
  </si>
  <si>
    <t>91530</t>
  </si>
  <si>
    <t>94888</t>
  </si>
  <si>
    <t>91536</t>
  </si>
  <si>
    <t>feb-24</t>
  </si>
  <si>
    <t>mar-24</t>
  </si>
  <si>
    <t>abr-24</t>
  </si>
  <si>
    <t>may-24</t>
  </si>
  <si>
    <t>Fecha de corte: 14 de febrero de 2025</t>
  </si>
  <si>
    <t>Anexos Técnicos Dependientes</t>
  </si>
  <si>
    <t>jun-24</t>
  </si>
  <si>
    <t>jul-24</t>
  </si>
  <si>
    <t>ago-24</t>
  </si>
  <si>
    <t>sep-24</t>
  </si>
  <si>
    <t>SEP</t>
  </si>
  <si>
    <t>oct-24</t>
  </si>
  <si>
    <t>OCT</t>
  </si>
  <si>
    <t>nov-24</t>
  </si>
  <si>
    <t>NOV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</si>
</sst>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quot;$&quot;\ #,##0"/>
    <numFmt numFmtId="167" formatCode="_-* #,##0_-;\-* #,##0_-;_-* &quot;-&quot;??_-;_-@_-"/>
  </numFmts>
  <fonts count="19" x14ac:knownFonts="1">
    <font>
      <sz val="11"/>
      <color theme="1"/>
      <name val="Calibri"/>
      <family val="2"/>
      <scheme val="minor"/>
    </font>
    <font>
      <sz val="11"/>
      <color theme="1"/>
      <name val="Calibri"/>
      <family val="2"/>
      <scheme val="minor"/>
    </font>
    <font>
      <sz val="8"/>
      <color rgb="FF000000"/>
      <name val="Verdana"/>
      <family val="2"/>
    </font>
    <font>
      <sz val="8"/>
      <color theme="1"/>
      <name val="Verdana"/>
      <family val="2"/>
    </font>
    <font>
      <b/>
      <sz val="8"/>
      <name val="Verdana"/>
      <family val="2"/>
    </font>
    <font>
      <sz val="8"/>
      <name val="Verdana"/>
      <family val="2"/>
    </font>
    <font>
      <b/>
      <sz val="10"/>
      <color theme="0"/>
      <name val="Verdana"/>
      <family val="2"/>
    </font>
    <font>
      <sz val="11"/>
      <color theme="1"/>
      <name val="Verdana"/>
      <family val="2"/>
    </font>
    <font>
      <b/>
      <sz val="8"/>
      <color theme="1"/>
      <name val="Verdana"/>
      <family val="2"/>
    </font>
    <font>
      <sz val="9"/>
      <name val="Calibri"/>
      <family val="2"/>
      <scheme val="minor"/>
    </font>
    <font>
      <sz val="8"/>
      <name val="Calibri"/>
      <family val="2"/>
      <scheme val="minor"/>
    </font>
    <font>
      <b/>
      <sz val="11"/>
      <color theme="1"/>
      <name val="Calibri"/>
      <family val="2"/>
      <scheme val="minor"/>
    </font>
    <font>
      <b/>
      <sz val="16"/>
      <name val="Verdana"/>
      <family val="2"/>
    </font>
    <font>
      <b/>
      <sz val="9"/>
      <color theme="1"/>
      <name val="Verdana"/>
      <family val="2"/>
    </font>
    <font>
      <b/>
      <sz val="10"/>
      <name val="Verdana"/>
      <family val="2"/>
    </font>
    <font>
      <sz val="11"/>
      <color theme="1"/>
      <name val="Calibri"/>
      <family val="2"/>
    </font>
    <font>
      <u/>
      <sz val="11"/>
      <color theme="1"/>
      <name val="Calibri"/>
      <family val="2"/>
      <scheme val="minor"/>
    </font>
    <font>
      <b/>
      <sz val="16"/>
      <color theme="1"/>
      <name val="Verdana"/>
      <family val="2"/>
    </font>
    <font>
      <u/>
      <sz val="11"/>
      <color theme="1"/>
      <name val="Verdana"/>
      <family val="2"/>
    </font>
  </fonts>
  <fills count="6">
    <fill>
      <patternFill patternType="none"/>
    </fill>
    <fill>
      <patternFill patternType="gray125"/>
    </fill>
    <fill>
      <patternFill patternType="solid">
        <fgColor theme="9" tint="-0.499984740745262"/>
        <bgColor indexed="64"/>
      </patternFill>
    </fill>
    <fill>
      <patternFill patternType="solid">
        <fgColor rgb="FF375623"/>
        <bgColor indexed="64"/>
      </patternFill>
    </fill>
    <fill>
      <patternFill patternType="solid">
        <fgColor theme="9" tint="0.59999389629810485"/>
        <bgColor indexed="64"/>
      </patternFill>
    </fill>
    <fill>
      <patternFill patternType="solid">
        <fgColor rgb="FFC5E0B3"/>
        <bgColor rgb="FFC5E0B3"/>
      </patternFill>
    </fill>
  </fills>
  <borders count="47">
    <border>
      <left/>
      <right/>
      <top/>
      <bottom/>
      <diagonal/>
    </border>
    <border>
      <left style="medium">
        <color rgb="FF000000"/>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
      <left/>
      <right/>
      <top style="medium">
        <color rgb="FF000000"/>
      </top>
      <bottom/>
      <diagonal/>
    </border>
    <border>
      <left/>
      <right style="medium">
        <color rgb="FF000000"/>
      </right>
      <top style="medium">
        <color rgb="FF000000"/>
      </top>
      <bottom/>
      <diagonal/>
    </border>
    <border>
      <left/>
      <right style="medium">
        <color rgb="FF000000"/>
      </right>
      <top/>
      <bottom/>
      <diagonal/>
    </border>
    <border>
      <left style="medium">
        <color rgb="FF000000"/>
      </left>
      <right/>
      <top style="medium">
        <color rgb="FF000000"/>
      </top>
      <bottom/>
      <diagonal/>
    </border>
    <border>
      <left style="medium">
        <color rgb="FF000000"/>
      </left>
      <right/>
      <top/>
      <bottom style="medium">
        <color indexed="64"/>
      </bottom>
      <diagonal/>
    </border>
    <border>
      <left/>
      <right style="medium">
        <color rgb="FF000000"/>
      </right>
      <top/>
      <bottom style="medium">
        <color indexed="64"/>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263">
    <xf numFmtId="0" fontId="0" fillId="0" borderId="0" xfId="0"/>
    <xf numFmtId="0" fontId="5" fillId="0" borderId="7" xfId="0" applyFont="1" applyBorder="1" applyAlignment="1">
      <alignment horizontal="left" readingOrder="1"/>
    </xf>
    <xf numFmtId="0" fontId="5" fillId="0" borderId="12" xfId="0" applyFont="1" applyBorder="1" applyAlignment="1">
      <alignment horizontal="left" readingOrder="1"/>
    </xf>
    <xf numFmtId="0" fontId="4" fillId="0" borderId="8" xfId="0" applyFont="1" applyBorder="1" applyAlignment="1">
      <alignment horizontal="left" readingOrder="1"/>
    </xf>
    <xf numFmtId="0" fontId="5" fillId="0" borderId="0" xfId="0" applyFont="1"/>
    <xf numFmtId="0" fontId="4" fillId="0" borderId="0" xfId="0" applyFont="1"/>
    <xf numFmtId="0" fontId="5" fillId="0" borderId="0" xfId="0" applyFont="1" applyAlignment="1">
      <alignment horizontal="left" readingOrder="1"/>
    </xf>
    <xf numFmtId="0" fontId="5" fillId="0" borderId="0" xfId="0" applyFont="1" applyAlignment="1">
      <alignment horizontal="center" vertical="center"/>
    </xf>
    <xf numFmtId="0" fontId="7" fillId="0" borderId="0" xfId="0" applyFont="1"/>
    <xf numFmtId="0" fontId="3" fillId="0" borderId="0" xfId="0" applyFont="1"/>
    <xf numFmtId="0" fontId="8" fillId="0" borderId="2" xfId="0" applyFont="1" applyBorder="1" applyAlignment="1">
      <alignment horizontal="center" vertical="center" wrapText="1"/>
    </xf>
    <xf numFmtId="0" fontId="3" fillId="0" borderId="5" xfId="0" applyFont="1" applyBorder="1" applyAlignment="1">
      <alignment horizontal="left" vertical="center"/>
    </xf>
    <xf numFmtId="0" fontId="3" fillId="0" borderId="0" xfId="0" applyFont="1" applyAlignment="1">
      <alignment horizontal="center" vertical="center"/>
    </xf>
    <xf numFmtId="164" fontId="3" fillId="0" borderId="0" xfId="0" applyNumberFormat="1" applyFont="1" applyAlignment="1">
      <alignment horizontal="right"/>
    </xf>
    <xf numFmtId="165" fontId="3" fillId="0" borderId="0" xfId="1" applyNumberFormat="1" applyFont="1" applyBorder="1" applyAlignment="1">
      <alignment horizontal="right"/>
    </xf>
    <xf numFmtId="0" fontId="9" fillId="0" borderId="0" xfId="0" applyFont="1"/>
    <xf numFmtId="0" fontId="5" fillId="0" borderId="1" xfId="0" applyFont="1" applyBorder="1" applyAlignment="1">
      <alignment vertical="center" readingOrder="1"/>
    </xf>
    <xf numFmtId="0" fontId="2" fillId="0" borderId="0" xfId="0" applyFont="1" applyAlignment="1">
      <alignment horizontal="left" readingOrder="1"/>
    </xf>
    <xf numFmtId="10" fontId="5" fillId="0" borderId="0" xfId="1" applyNumberFormat="1" applyFont="1" applyFill="1" applyAlignment="1"/>
    <xf numFmtId="3" fontId="5" fillId="0" borderId="0" xfId="0" applyNumberFormat="1" applyFont="1" applyAlignment="1">
      <alignment horizontal="center" vertical="center" readingOrder="1"/>
    </xf>
    <xf numFmtId="10" fontId="5" fillId="0" borderId="0" xfId="0" applyNumberFormat="1" applyFont="1" applyAlignment="1">
      <alignment horizontal="center" vertical="center" readingOrder="1"/>
    </xf>
    <xf numFmtId="17" fontId="4" fillId="0" borderId="12" xfId="0" quotePrefix="1" applyNumberFormat="1" applyFont="1" applyBorder="1" applyAlignment="1">
      <alignment horizontal="center" vertical="center" readingOrder="1"/>
    </xf>
    <xf numFmtId="17" fontId="4" fillId="0" borderId="13" xfId="0" quotePrefix="1" applyNumberFormat="1" applyFont="1" applyBorder="1" applyAlignment="1">
      <alignment horizontal="center" vertical="center" readingOrder="1"/>
    </xf>
    <xf numFmtId="0" fontId="3" fillId="0" borderId="6" xfId="0" applyFont="1" applyBorder="1" applyAlignment="1">
      <alignment horizontal="center"/>
    </xf>
    <xf numFmtId="0" fontId="8" fillId="0" borderId="15" xfId="0" applyFont="1" applyBorder="1" applyAlignment="1">
      <alignment horizontal="center"/>
    </xf>
    <xf numFmtId="0" fontId="8" fillId="0" borderId="6" xfId="0" applyFont="1" applyBorder="1" applyAlignment="1">
      <alignment horizontal="center"/>
    </xf>
    <xf numFmtId="0" fontId="8" fillId="0" borderId="16" xfId="0" applyFont="1" applyBorder="1" applyAlignment="1">
      <alignment horizontal="center"/>
    </xf>
    <xf numFmtId="3" fontId="3" fillId="0" borderId="7" xfId="0" applyNumberFormat="1" applyFont="1" applyBorder="1" applyAlignment="1">
      <alignment horizontal="center" vertical="center"/>
    </xf>
    <xf numFmtId="3" fontId="3" fillId="0" borderId="12" xfId="0" applyNumberFormat="1" applyFont="1" applyBorder="1" applyAlignment="1">
      <alignment horizontal="center" vertical="center"/>
    </xf>
    <xf numFmtId="3" fontId="3" fillId="0" borderId="0" xfId="0" applyNumberFormat="1" applyFont="1" applyAlignment="1">
      <alignment horizontal="center" vertical="center"/>
    </xf>
    <xf numFmtId="3" fontId="3" fillId="0" borderId="5" xfId="0" applyNumberFormat="1" applyFont="1" applyBorder="1" applyAlignment="1">
      <alignment horizontal="center" vertical="center"/>
    </xf>
    <xf numFmtId="3" fontId="3" fillId="0" borderId="13" xfId="0" applyNumberFormat="1" applyFont="1" applyBorder="1" applyAlignment="1">
      <alignment horizontal="center" vertical="center"/>
    </xf>
    <xf numFmtId="3" fontId="3" fillId="0" borderId="14" xfId="0" applyNumberFormat="1" applyFont="1" applyBorder="1" applyAlignment="1">
      <alignment horizontal="center" vertical="center"/>
    </xf>
    <xf numFmtId="10" fontId="3" fillId="0" borderId="7" xfId="1" applyNumberFormat="1" applyFont="1" applyBorder="1" applyAlignment="1">
      <alignment horizontal="center" vertical="center"/>
    </xf>
    <xf numFmtId="10" fontId="3" fillId="0" borderId="0" xfId="1" applyNumberFormat="1" applyFont="1" applyBorder="1" applyAlignment="1">
      <alignment horizontal="center" vertical="center"/>
    </xf>
    <xf numFmtId="10" fontId="3" fillId="0" borderId="5" xfId="1" applyNumberFormat="1" applyFont="1" applyBorder="1" applyAlignment="1">
      <alignment horizontal="center" vertical="center"/>
    </xf>
    <xf numFmtId="10" fontId="3" fillId="0" borderId="12" xfId="1" applyNumberFormat="1" applyFont="1" applyBorder="1" applyAlignment="1">
      <alignment horizontal="center" vertical="center"/>
    </xf>
    <xf numFmtId="10" fontId="3" fillId="0" borderId="13" xfId="1" applyNumberFormat="1" applyFont="1" applyBorder="1" applyAlignment="1">
      <alignment horizontal="center" vertical="center"/>
    </xf>
    <xf numFmtId="10" fontId="3" fillId="0" borderId="14" xfId="1" applyNumberFormat="1" applyFont="1" applyBorder="1" applyAlignment="1">
      <alignment horizontal="center" vertical="center"/>
    </xf>
    <xf numFmtId="3" fontId="3" fillId="0" borderId="9" xfId="0" applyNumberFormat="1" applyFont="1" applyBorder="1" applyAlignment="1">
      <alignment horizontal="center" vertical="center"/>
    </xf>
    <xf numFmtId="3" fontId="3" fillId="0" borderId="10" xfId="0" applyNumberFormat="1" applyFont="1" applyBorder="1" applyAlignment="1">
      <alignment horizontal="center" vertical="center"/>
    </xf>
    <xf numFmtId="3" fontId="3" fillId="0" borderId="11" xfId="0" applyNumberFormat="1" applyFont="1" applyBorder="1" applyAlignment="1">
      <alignment horizontal="center" vertical="center"/>
    </xf>
    <xf numFmtId="3" fontId="8" fillId="0" borderId="8" xfId="0" applyNumberFormat="1" applyFont="1" applyBorder="1" applyAlignment="1">
      <alignment horizontal="center" vertical="center"/>
    </xf>
    <xf numFmtId="3" fontId="8" fillId="0" borderId="4" xfId="0" applyNumberFormat="1" applyFont="1" applyBorder="1" applyAlignment="1">
      <alignment horizontal="center" vertical="center"/>
    </xf>
    <xf numFmtId="10" fontId="3" fillId="0" borderId="9" xfId="1" applyNumberFormat="1" applyFont="1" applyBorder="1" applyAlignment="1">
      <alignment horizontal="center" vertical="center"/>
    </xf>
    <xf numFmtId="10" fontId="3" fillId="0" borderId="10" xfId="1" applyNumberFormat="1" applyFont="1" applyBorder="1" applyAlignment="1">
      <alignment horizontal="center" vertical="center"/>
    </xf>
    <xf numFmtId="10" fontId="3" fillId="0" borderId="11" xfId="1" applyNumberFormat="1" applyFont="1" applyBorder="1" applyAlignment="1">
      <alignment horizontal="center" vertical="center"/>
    </xf>
    <xf numFmtId="0" fontId="8" fillId="0" borderId="3" xfId="0" applyFont="1" applyBorder="1" applyAlignment="1">
      <alignment horizontal="center"/>
    </xf>
    <xf numFmtId="0" fontId="8" fillId="0" borderId="3" xfId="0" applyFont="1" applyBorder="1" applyAlignment="1">
      <alignment horizontal="center" vertical="center"/>
    </xf>
    <xf numFmtId="165" fontId="7" fillId="0" borderId="0" xfId="1" applyNumberFormat="1" applyFont="1"/>
    <xf numFmtId="3" fontId="5" fillId="0" borderId="0" xfId="0" applyNumberFormat="1" applyFont="1"/>
    <xf numFmtId="17" fontId="4" fillId="0" borderId="2" xfId="0" quotePrefix="1" applyNumberFormat="1" applyFont="1" applyBorder="1" applyAlignment="1">
      <alignment horizontal="center" vertical="center" readingOrder="1"/>
    </xf>
    <xf numFmtId="3" fontId="0" fillId="0" borderId="0" xfId="0" applyNumberFormat="1"/>
    <xf numFmtId="3" fontId="7" fillId="0" borderId="0" xfId="0" applyNumberFormat="1" applyFont="1"/>
    <xf numFmtId="10" fontId="3" fillId="0" borderId="15" xfId="1" applyNumberFormat="1" applyFont="1" applyBorder="1" applyAlignment="1">
      <alignment horizontal="center" vertical="center"/>
    </xf>
    <xf numFmtId="10" fontId="3" fillId="0" borderId="6" xfId="1" applyNumberFormat="1" applyFont="1" applyBorder="1" applyAlignment="1">
      <alignment horizontal="center" vertical="center"/>
    </xf>
    <xf numFmtId="10" fontId="3" fillId="0" borderId="16" xfId="1" applyNumberFormat="1" applyFont="1" applyBorder="1" applyAlignment="1">
      <alignment horizontal="center" vertical="center"/>
    </xf>
    <xf numFmtId="0" fontId="11" fillId="0" borderId="0" xfId="0" applyFont="1"/>
    <xf numFmtId="17" fontId="4" fillId="0" borderId="4" xfId="0" quotePrefix="1" applyNumberFormat="1" applyFont="1" applyBorder="1" applyAlignment="1">
      <alignment horizontal="center" vertical="center" readingOrder="1"/>
    </xf>
    <xf numFmtId="0" fontId="11" fillId="0" borderId="0" xfId="0" applyFont="1" applyAlignment="1">
      <alignment horizontal="center" vertical="center"/>
    </xf>
    <xf numFmtId="3" fontId="11" fillId="0" borderId="0" xfId="0" applyNumberFormat="1" applyFont="1" applyAlignment="1">
      <alignment horizontal="center" vertical="center"/>
    </xf>
    <xf numFmtId="0" fontId="11" fillId="0" borderId="7" xfId="0" applyFont="1" applyBorder="1" applyAlignment="1">
      <alignment horizontal="center" vertical="center"/>
    </xf>
    <xf numFmtId="3" fontId="11" fillId="0" borderId="7" xfId="0" applyNumberFormat="1" applyFont="1" applyBorder="1" applyAlignment="1">
      <alignment horizontal="center" vertical="center"/>
    </xf>
    <xf numFmtId="0" fontId="3" fillId="0" borderId="9" xfId="0" applyFont="1" applyBorder="1" applyAlignment="1">
      <alignment horizontal="center"/>
    </xf>
    <xf numFmtId="0" fontId="3" fillId="0" borderId="7" xfId="0" applyFont="1" applyBorder="1" applyAlignment="1">
      <alignment horizontal="center"/>
    </xf>
    <xf numFmtId="0" fontId="3" fillId="0" borderId="12" xfId="0" applyFont="1" applyBorder="1" applyAlignment="1">
      <alignment horizontal="center"/>
    </xf>
    <xf numFmtId="17" fontId="4" fillId="0" borderId="8" xfId="0" quotePrefix="1" applyNumberFormat="1" applyFont="1" applyBorder="1" applyAlignment="1">
      <alignment horizontal="center" vertical="center" readingOrder="1"/>
    </xf>
    <xf numFmtId="0" fontId="8" fillId="0" borderId="11" xfId="0" applyFont="1" applyBorder="1" applyAlignment="1">
      <alignment horizontal="center" vertical="center"/>
    </xf>
    <xf numFmtId="10" fontId="8" fillId="0" borderId="3" xfId="1" applyNumberFormat="1" applyFont="1" applyBorder="1" applyAlignment="1">
      <alignment horizontal="center" vertical="center"/>
    </xf>
    <xf numFmtId="0" fontId="8" fillId="0" borderId="8" xfId="0" applyFont="1" applyBorder="1" applyAlignment="1">
      <alignment horizontal="center" vertical="center"/>
    </xf>
    <xf numFmtId="0" fontId="8" fillId="0" borderId="3" xfId="0" applyFont="1" applyBorder="1" applyAlignment="1">
      <alignment horizontal="center" vertical="center" wrapText="1"/>
    </xf>
    <xf numFmtId="17" fontId="8" fillId="0" borderId="8" xfId="0" quotePrefix="1" applyNumberFormat="1" applyFont="1" applyBorder="1" applyAlignment="1">
      <alignment horizontal="center" vertical="center" wrapText="1"/>
    </xf>
    <xf numFmtId="17" fontId="8" fillId="0" borderId="4" xfId="0" quotePrefix="1" applyNumberFormat="1" applyFont="1" applyBorder="1" applyAlignment="1">
      <alignment horizontal="center" vertical="center" wrapText="1"/>
    </xf>
    <xf numFmtId="0" fontId="8" fillId="0" borderId="8" xfId="0" applyFont="1" applyBorder="1" applyAlignment="1">
      <alignment horizontal="center" vertical="center" wrapText="1"/>
    </xf>
    <xf numFmtId="166" fontId="5" fillId="0" borderId="7" xfId="0" applyNumberFormat="1" applyFont="1" applyBorder="1" applyAlignment="1">
      <alignment horizontal="center" vertical="center" readingOrder="1"/>
    </xf>
    <xf numFmtId="166" fontId="5" fillId="0" borderId="0" xfId="0" applyNumberFormat="1" applyFont="1" applyAlignment="1">
      <alignment horizontal="center" vertical="center" readingOrder="1"/>
    </xf>
    <xf numFmtId="166" fontId="5" fillId="0" borderId="5" xfId="0" applyNumberFormat="1" applyFont="1" applyBorder="1" applyAlignment="1">
      <alignment horizontal="center" vertical="center" readingOrder="1"/>
    </xf>
    <xf numFmtId="166" fontId="5" fillId="0" borderId="12" xfId="0" applyNumberFormat="1" applyFont="1" applyBorder="1" applyAlignment="1">
      <alignment horizontal="center" vertical="center" readingOrder="1"/>
    </xf>
    <xf numFmtId="166" fontId="5" fillId="0" borderId="13" xfId="0" applyNumberFormat="1" applyFont="1" applyBorder="1" applyAlignment="1">
      <alignment horizontal="center" vertical="center" readingOrder="1"/>
    </xf>
    <xf numFmtId="166" fontId="5" fillId="0" borderId="14" xfId="0" applyNumberFormat="1" applyFont="1" applyBorder="1" applyAlignment="1">
      <alignment horizontal="center" vertical="center" readingOrder="1"/>
    </xf>
    <xf numFmtId="17" fontId="3" fillId="0" borderId="0" xfId="0" applyNumberFormat="1" applyFont="1" applyAlignment="1">
      <alignment horizontal="center" vertical="center"/>
    </xf>
    <xf numFmtId="17" fontId="5" fillId="0" borderId="0" xfId="0" quotePrefix="1" applyNumberFormat="1" applyFont="1" applyAlignment="1">
      <alignment horizontal="center" vertical="center" readingOrder="1"/>
    </xf>
    <xf numFmtId="0" fontId="8" fillId="0" borderId="15" xfId="0" applyFont="1" applyBorder="1" applyAlignment="1">
      <alignment horizontal="center" vertical="center"/>
    </xf>
    <xf numFmtId="0" fontId="8" fillId="0" borderId="4" xfId="0" applyFont="1" applyBorder="1" applyAlignment="1">
      <alignment horizontal="center" vertical="center"/>
    </xf>
    <xf numFmtId="3" fontId="8" fillId="0" borderId="28" xfId="0" applyNumberFormat="1" applyFont="1" applyBorder="1" applyAlignment="1">
      <alignment horizontal="center" vertical="center" readingOrder="1"/>
    </xf>
    <xf numFmtId="3" fontId="8" fillId="0" borderId="0" xfId="0" applyNumberFormat="1" applyFont="1" applyAlignment="1">
      <alignment horizontal="center" vertical="center" readingOrder="1"/>
    </xf>
    <xf numFmtId="3" fontId="8" fillId="0" borderId="29" xfId="0" applyNumberFormat="1" applyFont="1" applyBorder="1" applyAlignment="1">
      <alignment horizontal="center" vertical="center" readingOrder="1"/>
    </xf>
    <xf numFmtId="3" fontId="3" fillId="0" borderId="30" xfId="0" applyNumberFormat="1" applyFont="1" applyBorder="1" applyAlignment="1">
      <alignment horizontal="center" vertical="center" readingOrder="1"/>
    </xf>
    <xf numFmtId="3" fontId="3" fillId="0" borderId="31" xfId="0" applyNumberFormat="1" applyFont="1" applyBorder="1" applyAlignment="1">
      <alignment horizontal="center" vertical="center" readingOrder="1"/>
    </xf>
    <xf numFmtId="3" fontId="3" fillId="0" borderId="32" xfId="0" applyNumberFormat="1" applyFont="1" applyBorder="1" applyAlignment="1">
      <alignment horizontal="center" vertical="center" readingOrder="1"/>
    </xf>
    <xf numFmtId="3" fontId="3" fillId="0" borderId="28" xfId="0" applyNumberFormat="1" applyFont="1" applyBorder="1" applyAlignment="1">
      <alignment horizontal="center" vertical="center" readingOrder="1"/>
    </xf>
    <xf numFmtId="3" fontId="3" fillId="0" borderId="0" xfId="0" applyNumberFormat="1" applyFont="1" applyAlignment="1">
      <alignment horizontal="center" vertical="center" readingOrder="1"/>
    </xf>
    <xf numFmtId="3" fontId="3" fillId="0" borderId="29" xfId="0" applyNumberFormat="1" applyFont="1" applyBorder="1" applyAlignment="1">
      <alignment horizontal="center" vertical="center" readingOrder="1"/>
    </xf>
    <xf numFmtId="3" fontId="3" fillId="0" borderId="33" xfId="0" applyNumberFormat="1" applyFont="1" applyBorder="1" applyAlignment="1">
      <alignment horizontal="center" vertical="center" readingOrder="1"/>
    </xf>
    <xf numFmtId="3" fontId="3" fillId="0" borderId="34" xfId="0" applyNumberFormat="1" applyFont="1" applyBorder="1" applyAlignment="1">
      <alignment horizontal="center" vertical="center" readingOrder="1"/>
    </xf>
    <xf numFmtId="3" fontId="3" fillId="0" borderId="35" xfId="0" applyNumberFormat="1" applyFont="1" applyBorder="1" applyAlignment="1">
      <alignment horizontal="center" vertical="center" readingOrder="1"/>
    </xf>
    <xf numFmtId="17" fontId="8" fillId="0" borderId="30" xfId="0" applyNumberFormat="1" applyFont="1" applyBorder="1" applyAlignment="1">
      <alignment horizontal="center" vertical="center" readingOrder="1"/>
    </xf>
    <xf numFmtId="17" fontId="8" fillId="0" borderId="31" xfId="0" applyNumberFormat="1" applyFont="1" applyBorder="1" applyAlignment="1">
      <alignment horizontal="center" vertical="center" readingOrder="1"/>
    </xf>
    <xf numFmtId="17" fontId="8" fillId="0" borderId="32" xfId="0" applyNumberFormat="1" applyFont="1" applyBorder="1" applyAlignment="1">
      <alignment horizontal="center" vertical="center" readingOrder="1"/>
    </xf>
    <xf numFmtId="10" fontId="8" fillId="0" borderId="30" xfId="0" applyNumberFormat="1" applyFont="1" applyBorder="1" applyAlignment="1">
      <alignment horizontal="center" vertical="center" readingOrder="1"/>
    </xf>
    <xf numFmtId="10" fontId="8" fillId="0" borderId="31" xfId="0" applyNumberFormat="1" applyFont="1" applyBorder="1" applyAlignment="1">
      <alignment horizontal="center" vertical="center" readingOrder="1"/>
    </xf>
    <xf numFmtId="10" fontId="8" fillId="0" borderId="32" xfId="0" applyNumberFormat="1" applyFont="1" applyBorder="1" applyAlignment="1">
      <alignment horizontal="center" vertical="center" readingOrder="1"/>
    </xf>
    <xf numFmtId="10" fontId="3" fillId="0" borderId="30" xfId="0" applyNumberFormat="1" applyFont="1" applyBorder="1" applyAlignment="1">
      <alignment horizontal="center" vertical="center" readingOrder="1"/>
    </xf>
    <xf numFmtId="10" fontId="3" fillId="0" borderId="31" xfId="0" applyNumberFormat="1" applyFont="1" applyBorder="1" applyAlignment="1">
      <alignment horizontal="center" vertical="center" readingOrder="1"/>
    </xf>
    <xf numFmtId="10" fontId="3" fillId="0" borderId="32" xfId="0" applyNumberFormat="1" applyFont="1" applyBorder="1" applyAlignment="1">
      <alignment horizontal="center" vertical="center" readingOrder="1"/>
    </xf>
    <xf numFmtId="10" fontId="3" fillId="0" borderId="28" xfId="0" applyNumberFormat="1" applyFont="1" applyBorder="1" applyAlignment="1">
      <alignment horizontal="center" vertical="center" readingOrder="1"/>
    </xf>
    <xf numFmtId="10" fontId="3" fillId="0" borderId="0" xfId="0" applyNumberFormat="1" applyFont="1" applyAlignment="1">
      <alignment horizontal="center" vertical="center" readingOrder="1"/>
    </xf>
    <xf numFmtId="10" fontId="3" fillId="0" borderId="29" xfId="0" applyNumberFormat="1" applyFont="1" applyBorder="1" applyAlignment="1">
      <alignment horizontal="center" vertical="center" readingOrder="1"/>
    </xf>
    <xf numFmtId="10" fontId="3" fillId="0" borderId="33" xfId="0" applyNumberFormat="1" applyFont="1" applyBorder="1" applyAlignment="1">
      <alignment horizontal="center" vertical="center" readingOrder="1"/>
    </xf>
    <xf numFmtId="10" fontId="3" fillId="0" borderId="34" xfId="0" applyNumberFormat="1" applyFont="1" applyBorder="1" applyAlignment="1">
      <alignment horizontal="center" vertical="center" readingOrder="1"/>
    </xf>
    <xf numFmtId="10" fontId="3" fillId="0" borderId="35" xfId="0" applyNumberFormat="1" applyFont="1" applyBorder="1" applyAlignment="1">
      <alignment horizontal="center" vertical="center" readingOrder="1"/>
    </xf>
    <xf numFmtId="10" fontId="8" fillId="0" borderId="33" xfId="0" applyNumberFormat="1" applyFont="1" applyBorder="1" applyAlignment="1">
      <alignment horizontal="center" vertical="center" readingOrder="1"/>
    </xf>
    <xf numFmtId="10" fontId="8" fillId="0" borderId="34" xfId="0" applyNumberFormat="1" applyFont="1" applyBorder="1" applyAlignment="1">
      <alignment horizontal="center" vertical="center" readingOrder="1"/>
    </xf>
    <xf numFmtId="10" fontId="8" fillId="0" borderId="35" xfId="0" applyNumberFormat="1" applyFont="1" applyBorder="1" applyAlignment="1">
      <alignment horizontal="center" vertical="center" readingOrder="1"/>
    </xf>
    <xf numFmtId="10" fontId="8" fillId="0" borderId="25" xfId="0" applyNumberFormat="1" applyFont="1" applyBorder="1" applyAlignment="1">
      <alignment horizontal="center" vertical="center" readingOrder="1"/>
    </xf>
    <xf numFmtId="10" fontId="8" fillId="0" borderId="26" xfId="0" applyNumberFormat="1" applyFont="1" applyBorder="1" applyAlignment="1">
      <alignment horizontal="center" vertical="center" readingOrder="1"/>
    </xf>
    <xf numFmtId="10" fontId="8" fillId="0" borderId="27" xfId="0" applyNumberFormat="1" applyFont="1" applyBorder="1" applyAlignment="1">
      <alignment horizontal="center" vertical="center" readingOrder="1"/>
    </xf>
    <xf numFmtId="3" fontId="8" fillId="0" borderId="8" xfId="0" applyNumberFormat="1" applyFont="1" applyBorder="1" applyAlignment="1">
      <alignment horizontal="center" vertical="center" readingOrder="1"/>
    </xf>
    <xf numFmtId="3" fontId="8" fillId="0" borderId="4" xfId="0" applyNumberFormat="1" applyFont="1" applyBorder="1" applyAlignment="1">
      <alignment horizontal="center" vertical="center" readingOrder="1"/>
    </xf>
    <xf numFmtId="3" fontId="8" fillId="0" borderId="2" xfId="0" applyNumberFormat="1" applyFont="1" applyBorder="1" applyAlignment="1">
      <alignment horizontal="center" vertical="center" readingOrder="1"/>
    </xf>
    <xf numFmtId="10" fontId="3" fillId="0" borderId="28" xfId="0" applyNumberFormat="1" applyFont="1" applyBorder="1" applyAlignment="1">
      <alignment horizontal="center" vertical="center"/>
    </xf>
    <xf numFmtId="165" fontId="3" fillId="0" borderId="29" xfId="0" applyNumberFormat="1" applyFont="1" applyBorder="1" applyAlignment="1">
      <alignment horizontal="right" vertical="center"/>
    </xf>
    <xf numFmtId="165" fontId="3" fillId="0" borderId="28" xfId="0" applyNumberFormat="1" applyFont="1" applyBorder="1" applyAlignment="1">
      <alignment horizontal="right" vertical="center"/>
    </xf>
    <xf numFmtId="165" fontId="3" fillId="0" borderId="27" xfId="0" applyNumberFormat="1" applyFont="1" applyBorder="1" applyAlignment="1">
      <alignment horizontal="right" vertical="center"/>
    </xf>
    <xf numFmtId="165" fontId="3" fillId="0" borderId="25" xfId="0" applyNumberFormat="1" applyFont="1" applyBorder="1" applyAlignment="1">
      <alignment horizontal="right" vertical="center"/>
    </xf>
    <xf numFmtId="10" fontId="3" fillId="0" borderId="37" xfId="0" applyNumberFormat="1" applyFont="1" applyBorder="1" applyAlignment="1">
      <alignment horizontal="center" vertical="center"/>
    </xf>
    <xf numFmtId="10" fontId="3" fillId="0" borderId="36" xfId="0" applyNumberFormat="1" applyFont="1" applyBorder="1" applyAlignment="1">
      <alignment horizontal="center" vertical="center"/>
    </xf>
    <xf numFmtId="10" fontId="3" fillId="0" borderId="38" xfId="0" applyNumberFormat="1" applyFont="1" applyBorder="1" applyAlignment="1">
      <alignment horizontal="center" vertical="center"/>
    </xf>
    <xf numFmtId="10" fontId="8" fillId="0" borderId="39" xfId="0" applyNumberFormat="1" applyFont="1" applyBorder="1" applyAlignment="1">
      <alignment horizontal="center" vertical="center"/>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5" xfId="0" applyFont="1" applyBorder="1" applyAlignment="1">
      <alignment horizontal="center" vertical="center"/>
    </xf>
    <xf numFmtId="2" fontId="3" fillId="0" borderId="10" xfId="0" applyNumberFormat="1" applyFont="1" applyBorder="1" applyAlignment="1">
      <alignment horizontal="center" vertical="center"/>
    </xf>
    <xf numFmtId="2" fontId="3" fillId="0" borderId="11" xfId="0" applyNumberFormat="1" applyFont="1" applyBorder="1" applyAlignment="1">
      <alignment horizontal="center" vertical="center"/>
    </xf>
    <xf numFmtId="2" fontId="3" fillId="0" borderId="0" xfId="0" applyNumberFormat="1" applyFont="1" applyAlignment="1">
      <alignment horizontal="center" vertical="center"/>
    </xf>
    <xf numFmtId="2" fontId="3" fillId="0" borderId="5" xfId="0" applyNumberFormat="1" applyFont="1" applyBorder="1" applyAlignment="1">
      <alignment horizontal="center" vertical="center"/>
    </xf>
    <xf numFmtId="2" fontId="3" fillId="0" borderId="13" xfId="0" applyNumberFormat="1" applyFont="1" applyBorder="1" applyAlignment="1">
      <alignment horizontal="center" vertical="center"/>
    </xf>
    <xf numFmtId="2" fontId="3" fillId="0" borderId="14" xfId="0" applyNumberFormat="1" applyFont="1" applyBorder="1" applyAlignment="1">
      <alignment horizontal="center" vertical="center"/>
    </xf>
    <xf numFmtId="3" fontId="8" fillId="0" borderId="12" xfId="0" applyNumberFormat="1" applyFont="1" applyBorder="1" applyAlignment="1">
      <alignment horizontal="center" vertical="center"/>
    </xf>
    <xf numFmtId="3" fontId="8" fillId="0" borderId="13" xfId="0" applyNumberFormat="1" applyFont="1" applyBorder="1" applyAlignment="1">
      <alignment horizontal="center" vertical="center"/>
    </xf>
    <xf numFmtId="3" fontId="8" fillId="0" borderId="14" xfId="0" applyNumberFormat="1" applyFont="1" applyBorder="1" applyAlignment="1">
      <alignment horizontal="center" vertical="center"/>
    </xf>
    <xf numFmtId="3" fontId="8" fillId="0" borderId="0" xfId="0" applyNumberFormat="1" applyFont="1" applyAlignment="1">
      <alignment horizontal="center" vertical="center"/>
    </xf>
    <xf numFmtId="166" fontId="3" fillId="0" borderId="10" xfId="0" applyNumberFormat="1" applyFont="1" applyBorder="1" applyAlignment="1">
      <alignment horizontal="center" vertical="center"/>
    </xf>
    <xf numFmtId="166" fontId="3" fillId="0" borderId="11" xfId="0" applyNumberFormat="1" applyFont="1" applyBorder="1" applyAlignment="1">
      <alignment horizontal="center" vertical="center"/>
    </xf>
    <xf numFmtId="166" fontId="3" fillId="0" borderId="0" xfId="0" applyNumberFormat="1" applyFont="1" applyAlignment="1">
      <alignment horizontal="center" vertical="center"/>
    </xf>
    <xf numFmtId="166" fontId="3" fillId="0" borderId="5" xfId="0" applyNumberFormat="1" applyFont="1" applyBorder="1" applyAlignment="1">
      <alignment horizontal="center" vertical="center"/>
    </xf>
    <xf numFmtId="166" fontId="3" fillId="0" borderId="13" xfId="0" applyNumberFormat="1" applyFont="1" applyBorder="1" applyAlignment="1">
      <alignment horizontal="center" vertical="center"/>
    </xf>
    <xf numFmtId="166" fontId="3" fillId="0" borderId="14" xfId="0" applyNumberFormat="1" applyFont="1" applyBorder="1" applyAlignment="1">
      <alignment horizontal="center" vertical="center"/>
    </xf>
    <xf numFmtId="0" fontId="3" fillId="0" borderId="16" xfId="0" applyFont="1" applyBorder="1"/>
    <xf numFmtId="17" fontId="3" fillId="0" borderId="7" xfId="0" applyNumberFormat="1" applyFont="1" applyBorder="1" applyAlignment="1">
      <alignment horizontal="center" vertical="center"/>
    </xf>
    <xf numFmtId="17" fontId="3" fillId="0" borderId="12" xfId="0" applyNumberFormat="1" applyFont="1" applyBorder="1" applyAlignment="1">
      <alignment horizontal="center" vertical="center"/>
    </xf>
    <xf numFmtId="0" fontId="8" fillId="0" borderId="10" xfId="0" applyFont="1" applyBorder="1" applyAlignment="1">
      <alignment horizontal="center" vertical="center"/>
    </xf>
    <xf numFmtId="0" fontId="15" fillId="0" borderId="0" xfId="0" applyFont="1"/>
    <xf numFmtId="0" fontId="8" fillId="0" borderId="4" xfId="0" applyFont="1" applyBorder="1" applyAlignment="1">
      <alignment horizontal="center" vertical="center" wrapText="1"/>
    </xf>
    <xf numFmtId="0" fontId="3" fillId="0" borderId="0" xfId="0" applyFont="1" applyAlignment="1">
      <alignment horizontal="left" vertical="center"/>
    </xf>
    <xf numFmtId="17" fontId="8" fillId="0" borderId="9" xfId="0" quotePrefix="1" applyNumberFormat="1" applyFont="1" applyBorder="1" applyAlignment="1">
      <alignment horizontal="center" vertical="center" wrapText="1"/>
    </xf>
    <xf numFmtId="17" fontId="8" fillId="0" borderId="10" xfId="0" quotePrefix="1" applyNumberFormat="1" applyFont="1" applyBorder="1" applyAlignment="1">
      <alignment horizontal="center" vertical="center" wrapText="1"/>
    </xf>
    <xf numFmtId="17" fontId="8" fillId="0" borderId="11" xfId="0" quotePrefix="1" applyNumberFormat="1" applyFont="1" applyBorder="1" applyAlignment="1">
      <alignment horizontal="center" vertical="center" wrapText="1"/>
    </xf>
    <xf numFmtId="165" fontId="3" fillId="0" borderId="0" xfId="0" applyNumberFormat="1" applyFont="1" applyAlignment="1">
      <alignment horizontal="right" vertical="center"/>
    </xf>
    <xf numFmtId="165" fontId="3" fillId="0" borderId="26" xfId="0" applyNumberFormat="1" applyFont="1" applyBorder="1" applyAlignment="1">
      <alignment horizontal="right" vertical="center"/>
    </xf>
    <xf numFmtId="165" fontId="3" fillId="0" borderId="6" xfId="0" applyNumberFormat="1" applyFont="1" applyBorder="1" applyAlignment="1">
      <alignment horizontal="right" vertical="center"/>
    </xf>
    <xf numFmtId="165" fontId="3" fillId="0" borderId="40" xfId="0" applyNumberFormat="1" applyFont="1" applyBorder="1" applyAlignment="1">
      <alignment horizontal="right" vertical="center"/>
    </xf>
    <xf numFmtId="3" fontId="8" fillId="0" borderId="15" xfId="0" applyNumberFormat="1" applyFont="1" applyBorder="1" applyAlignment="1">
      <alignment horizontal="center" vertical="center" readingOrder="1"/>
    </xf>
    <xf numFmtId="3" fontId="8" fillId="0" borderId="6" xfId="0" applyNumberFormat="1" applyFont="1" applyBorder="1" applyAlignment="1">
      <alignment horizontal="center" vertical="center" readingOrder="1"/>
    </xf>
    <xf numFmtId="3" fontId="8" fillId="0" borderId="16" xfId="0" applyNumberFormat="1" applyFont="1" applyBorder="1" applyAlignment="1">
      <alignment horizontal="center" vertical="center" readingOrder="1"/>
    </xf>
    <xf numFmtId="0" fontId="3" fillId="0" borderId="9" xfId="0" applyFont="1" applyBorder="1" applyAlignment="1">
      <alignment horizontal="center" vertical="center"/>
    </xf>
    <xf numFmtId="0" fontId="3" fillId="0" borderId="7" xfId="0" applyFont="1" applyBorder="1" applyAlignment="1">
      <alignment horizontal="center" vertical="center"/>
    </xf>
    <xf numFmtId="0" fontId="3" fillId="0" borderId="12" xfId="0" applyFont="1" applyBorder="1" applyAlignment="1">
      <alignment horizontal="center" vertical="center"/>
    </xf>
    <xf numFmtId="0" fontId="8" fillId="0" borderId="12" xfId="0" applyFont="1" applyBorder="1" applyAlignment="1">
      <alignment horizont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8" fillId="0" borderId="6" xfId="0" applyFont="1" applyBorder="1" applyAlignment="1">
      <alignment horizontal="left" vertical="center"/>
    </xf>
    <xf numFmtId="167" fontId="8" fillId="0" borderId="7" xfId="2" applyNumberFormat="1" applyFont="1" applyBorder="1" applyAlignment="1">
      <alignment horizontal="center" vertical="center"/>
    </xf>
    <xf numFmtId="167" fontId="8" fillId="0" borderId="0" xfId="2" applyNumberFormat="1" applyFont="1" applyBorder="1" applyAlignment="1">
      <alignment horizontal="center" vertical="center"/>
    </xf>
    <xf numFmtId="167" fontId="8" fillId="0" borderId="5" xfId="2" applyNumberFormat="1" applyFont="1" applyBorder="1" applyAlignment="1">
      <alignment horizontal="center" vertical="center"/>
    </xf>
    <xf numFmtId="0" fontId="3" fillId="0" borderId="6" xfId="0" applyFont="1" applyBorder="1"/>
    <xf numFmtId="0" fontId="3" fillId="0" borderId="6" xfId="0" applyFont="1" applyBorder="1" applyAlignment="1">
      <alignment horizontal="left" vertical="center"/>
    </xf>
    <xf numFmtId="167" fontId="3" fillId="0" borderId="0" xfId="2" applyNumberFormat="1" applyFont="1" applyBorder="1" applyAlignment="1">
      <alignment horizontal="center" vertical="center"/>
    </xf>
    <xf numFmtId="167" fontId="3" fillId="0" borderId="5" xfId="2" applyNumberFormat="1" applyFont="1" applyBorder="1" applyAlignment="1">
      <alignment horizontal="center" vertical="center"/>
    </xf>
    <xf numFmtId="0" fontId="3" fillId="0" borderId="6" xfId="0" applyFont="1" applyBorder="1" applyAlignment="1">
      <alignment horizontal="left"/>
    </xf>
    <xf numFmtId="167" fontId="8" fillId="0" borderId="7" xfId="2" applyNumberFormat="1" applyFont="1" applyBorder="1"/>
    <xf numFmtId="167" fontId="3" fillId="0" borderId="0" xfId="2" applyNumberFormat="1" applyFont="1" applyBorder="1"/>
    <xf numFmtId="167" fontId="3" fillId="0" borderId="5" xfId="2" applyNumberFormat="1" applyFont="1" applyBorder="1"/>
    <xf numFmtId="0" fontId="3" fillId="0" borderId="7" xfId="0" applyFont="1" applyBorder="1"/>
    <xf numFmtId="0" fontId="3" fillId="0" borderId="7" xfId="0" applyFont="1" applyBorder="1" applyAlignment="1">
      <alignment horizontal="left" vertical="center"/>
    </xf>
    <xf numFmtId="0" fontId="3" fillId="0" borderId="12" xfId="0" applyFont="1" applyBorder="1"/>
    <xf numFmtId="0" fontId="3" fillId="0" borderId="16" xfId="0" applyFont="1" applyBorder="1" applyAlignment="1">
      <alignment horizontal="left" vertical="center"/>
    </xf>
    <xf numFmtId="167" fontId="8" fillId="0" borderId="12" xfId="2" applyNumberFormat="1" applyFont="1" applyBorder="1" applyAlignment="1">
      <alignment horizontal="center" vertical="center"/>
    </xf>
    <xf numFmtId="167" fontId="3" fillId="0" borderId="14" xfId="2" applyNumberFormat="1" applyFont="1" applyBorder="1" applyAlignment="1">
      <alignment horizontal="center" vertical="center"/>
    </xf>
    <xf numFmtId="17" fontId="7" fillId="0" borderId="0" xfId="0" applyNumberFormat="1" applyFont="1"/>
    <xf numFmtId="167" fontId="3" fillId="0" borderId="13" xfId="2" applyNumberFormat="1" applyFont="1" applyBorder="1" applyAlignment="1">
      <alignment horizontal="center" vertical="center"/>
    </xf>
    <xf numFmtId="0" fontId="16" fillId="0" borderId="0" xfId="0" applyFont="1"/>
    <xf numFmtId="17" fontId="8" fillId="0" borderId="25" xfId="0" applyNumberFormat="1" applyFont="1" applyBorder="1" applyAlignment="1">
      <alignment horizontal="center" vertical="center" readingOrder="1"/>
    </xf>
    <xf numFmtId="17" fontId="8" fillId="0" borderId="26" xfId="0" applyNumberFormat="1" applyFont="1" applyBorder="1" applyAlignment="1">
      <alignment horizontal="center" vertical="center" readingOrder="1"/>
    </xf>
    <xf numFmtId="17" fontId="8" fillId="0" borderId="27" xfId="0" applyNumberFormat="1" applyFont="1" applyBorder="1" applyAlignment="1">
      <alignment horizontal="center" vertical="center" readingOrder="1"/>
    </xf>
    <xf numFmtId="10" fontId="2" fillId="0" borderId="10" xfId="1" applyNumberFormat="1" applyFont="1" applyFill="1" applyBorder="1" applyAlignment="1">
      <alignment horizontal="center" vertical="center"/>
    </xf>
    <xf numFmtId="10" fontId="2" fillId="0" borderId="0" xfId="1" applyNumberFormat="1" applyFont="1" applyFill="1" applyBorder="1" applyAlignment="1">
      <alignment horizontal="center" vertical="center"/>
    </xf>
    <xf numFmtId="10" fontId="2" fillId="0" borderId="13" xfId="1" applyNumberFormat="1" applyFont="1" applyFill="1" applyBorder="1" applyAlignment="1">
      <alignment horizontal="center" vertical="center"/>
    </xf>
    <xf numFmtId="17" fontId="4" fillId="0" borderId="11" xfId="0" quotePrefix="1" applyNumberFormat="1" applyFont="1" applyBorder="1" applyAlignment="1">
      <alignment horizontal="center" vertical="center" readingOrder="1"/>
    </xf>
    <xf numFmtId="17" fontId="4" fillId="0" borderId="7" xfId="0" quotePrefix="1" applyNumberFormat="1" applyFont="1" applyBorder="1" applyAlignment="1">
      <alignment horizontal="center" vertical="center" readingOrder="1"/>
    </xf>
    <xf numFmtId="17" fontId="4" fillId="0" borderId="0" xfId="0" quotePrefix="1" applyNumberFormat="1" applyFont="1" applyAlignment="1">
      <alignment horizontal="center" vertical="center" readingOrder="1"/>
    </xf>
    <xf numFmtId="0" fontId="8" fillId="0" borderId="2" xfId="0" applyFont="1" applyBorder="1" applyAlignment="1">
      <alignment horizontal="center" vertical="center"/>
    </xf>
    <xf numFmtId="0" fontId="8" fillId="0" borderId="8" xfId="0" applyFont="1" applyBorder="1" applyAlignment="1">
      <alignment horizontal="center"/>
    </xf>
    <xf numFmtId="0" fontId="8" fillId="0" borderId="9" xfId="0" applyFont="1" applyBorder="1" applyAlignment="1">
      <alignment horizontal="center"/>
    </xf>
    <xf numFmtId="165" fontId="18" fillId="0" borderId="0" xfId="1" applyNumberFormat="1" applyFont="1"/>
    <xf numFmtId="0" fontId="18" fillId="0" borderId="0" xfId="0" applyFont="1"/>
    <xf numFmtId="0" fontId="4" fillId="0" borderId="15" xfId="0" applyFont="1" applyBorder="1" applyAlignment="1">
      <alignment horizontal="center" vertical="center" readingOrder="1"/>
    </xf>
    <xf numFmtId="0" fontId="4" fillId="0" borderId="16" xfId="0" applyFont="1" applyBorder="1" applyAlignment="1">
      <alignment horizontal="center" vertical="center" readingOrder="1"/>
    </xf>
    <xf numFmtId="0" fontId="4" fillId="0" borderId="8" xfId="0" applyFont="1" applyBorder="1" applyAlignment="1">
      <alignment horizontal="center" vertical="center" readingOrder="1"/>
    </xf>
    <xf numFmtId="0" fontId="4" fillId="0" borderId="4" xfId="0" applyFont="1" applyBorder="1" applyAlignment="1">
      <alignment horizontal="center" vertical="center" readingOrder="1"/>
    </xf>
    <xf numFmtId="0" fontId="4" fillId="0" borderId="2" xfId="0" applyFont="1" applyBorder="1" applyAlignment="1">
      <alignment horizontal="center" vertical="center" readingOrder="1"/>
    </xf>
    <xf numFmtId="0" fontId="14" fillId="0" borderId="22" xfId="0" applyFont="1" applyBorder="1" applyAlignment="1">
      <alignment horizontal="center"/>
    </xf>
    <xf numFmtId="0" fontId="14" fillId="0" borderId="23" xfId="0" applyFont="1" applyBorder="1" applyAlignment="1">
      <alignment horizontal="center"/>
    </xf>
    <xf numFmtId="0" fontId="14" fillId="0" borderId="24" xfId="0" applyFont="1" applyBorder="1" applyAlignment="1">
      <alignment horizontal="center"/>
    </xf>
    <xf numFmtId="17" fontId="17" fillId="5" borderId="41" xfId="0" applyNumberFormat="1" applyFont="1" applyFill="1" applyBorder="1" applyAlignment="1">
      <alignment horizontal="center" vertical="center"/>
    </xf>
    <xf numFmtId="17" fontId="17" fillId="5" borderId="42" xfId="0" applyNumberFormat="1" applyFont="1" applyFill="1" applyBorder="1" applyAlignment="1">
      <alignment horizontal="center" vertical="center"/>
    </xf>
    <xf numFmtId="17" fontId="17" fillId="5" borderId="0" xfId="0" applyNumberFormat="1" applyFont="1" applyFill="1" applyAlignment="1">
      <alignment horizontal="center" vertical="center"/>
    </xf>
    <xf numFmtId="17" fontId="17" fillId="5" borderId="43" xfId="0" applyNumberFormat="1" applyFont="1" applyFill="1" applyBorder="1" applyAlignment="1">
      <alignment horizontal="center" vertical="center"/>
    </xf>
    <xf numFmtId="17" fontId="17" fillId="5" borderId="19" xfId="0" applyNumberFormat="1" applyFont="1" applyFill="1" applyBorder="1" applyAlignment="1">
      <alignment horizontal="center" vertical="center"/>
    </xf>
    <xf numFmtId="17" fontId="17" fillId="5" borderId="46" xfId="0" applyNumberFormat="1" applyFont="1" applyFill="1" applyBorder="1" applyAlignment="1">
      <alignment horizontal="center" vertical="center"/>
    </xf>
    <xf numFmtId="0" fontId="17" fillId="5" borderId="44" xfId="0" applyFont="1" applyFill="1" applyBorder="1" applyAlignment="1">
      <alignment horizontal="center" vertical="center" wrapText="1"/>
    </xf>
    <xf numFmtId="0" fontId="17" fillId="5" borderId="41"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17" fillId="5" borderId="0" xfId="0" applyFont="1" applyFill="1" applyAlignment="1">
      <alignment horizontal="center" vertical="center" wrapText="1"/>
    </xf>
    <xf numFmtId="0" fontId="17" fillId="5" borderId="45" xfId="0" applyFont="1" applyFill="1" applyBorder="1" applyAlignment="1">
      <alignment horizontal="center" vertical="center" wrapText="1"/>
    </xf>
    <xf numFmtId="0" fontId="17" fillId="5" borderId="19" xfId="0" applyFont="1" applyFill="1" applyBorder="1" applyAlignment="1">
      <alignment horizontal="center" vertical="center" wrapText="1"/>
    </xf>
    <xf numFmtId="0" fontId="6" fillId="2" borderId="0" xfId="0" applyFont="1" applyFill="1" applyAlignment="1">
      <alignment horizontal="center"/>
    </xf>
    <xf numFmtId="0" fontId="4" fillId="0" borderId="12" xfId="0" applyFont="1" applyBorder="1" applyAlignment="1">
      <alignment horizontal="center" vertical="center" readingOrder="1"/>
    </xf>
    <xf numFmtId="0" fontId="4" fillId="0" borderId="9" xfId="0" applyFont="1" applyBorder="1" applyAlignment="1">
      <alignment horizontal="center" vertical="center" readingOrder="1"/>
    </xf>
    <xf numFmtId="0" fontId="4" fillId="0" borderId="10" xfId="0" applyFont="1" applyBorder="1" applyAlignment="1">
      <alignment horizontal="center" vertical="center" readingOrder="1"/>
    </xf>
    <xf numFmtId="0" fontId="4" fillId="0" borderId="11" xfId="0" applyFont="1" applyBorder="1" applyAlignment="1">
      <alignment horizontal="center" vertical="center" readingOrder="1"/>
    </xf>
    <xf numFmtId="0" fontId="8" fillId="0" borderId="9" xfId="0" applyFont="1" applyBorder="1" applyAlignment="1">
      <alignment horizontal="center" wrapText="1"/>
    </xf>
    <xf numFmtId="0" fontId="8" fillId="0" borderId="12" xfId="0" applyFont="1" applyBorder="1" applyAlignment="1">
      <alignment horizontal="center" wrapText="1"/>
    </xf>
    <xf numFmtId="0" fontId="8" fillId="0" borderId="11" xfId="0" applyFont="1" applyBorder="1" applyAlignment="1">
      <alignment horizontal="center" wrapText="1"/>
    </xf>
    <xf numFmtId="0" fontId="8" fillId="0" borderId="14" xfId="0" applyFont="1" applyBorder="1" applyAlignment="1">
      <alignment horizontal="center" wrapText="1"/>
    </xf>
    <xf numFmtId="0" fontId="8" fillId="0" borderId="15" xfId="0" applyFont="1" applyBorder="1" applyAlignment="1">
      <alignment horizontal="center" vertical="center"/>
    </xf>
    <xf numFmtId="0" fontId="8" fillId="0" borderId="16" xfId="0" applyFont="1" applyBorder="1" applyAlignment="1">
      <alignment horizontal="center" vertical="center"/>
    </xf>
    <xf numFmtId="17" fontId="13" fillId="0" borderId="15" xfId="0" applyNumberFormat="1" applyFont="1" applyBorder="1" applyAlignment="1">
      <alignment horizontal="center"/>
    </xf>
    <xf numFmtId="0" fontId="0" fillId="0" borderId="10" xfId="0" applyBorder="1"/>
    <xf numFmtId="0" fontId="0" fillId="0" borderId="11" xfId="0" applyBorder="1"/>
    <xf numFmtId="0" fontId="8" fillId="0" borderId="8" xfId="0" applyFont="1" applyBorder="1" applyAlignment="1">
      <alignment horizontal="center" vertical="center"/>
    </xf>
    <xf numFmtId="0" fontId="8" fillId="0" borderId="4" xfId="0" applyFont="1" applyBorder="1" applyAlignment="1">
      <alignment horizontal="center" vertical="center"/>
    </xf>
    <xf numFmtId="0" fontId="8" fillId="0" borderId="2" xfId="0" applyFont="1" applyBorder="1" applyAlignment="1">
      <alignment horizontal="center" vertical="center"/>
    </xf>
    <xf numFmtId="0" fontId="12" fillId="4" borderId="20" xfId="0" applyFont="1" applyFill="1" applyBorder="1" applyAlignment="1">
      <alignment horizontal="center" vertical="center"/>
    </xf>
    <xf numFmtId="0" fontId="12" fillId="4" borderId="21" xfId="0" applyFont="1" applyFill="1" applyBorder="1" applyAlignment="1">
      <alignment horizontal="center" vertical="center"/>
    </xf>
    <xf numFmtId="0" fontId="12" fillId="4" borderId="17" xfId="0" applyFont="1" applyFill="1" applyBorder="1" applyAlignment="1">
      <alignment horizontal="center" vertical="center"/>
    </xf>
    <xf numFmtId="0" fontId="12" fillId="4" borderId="0" xfId="0" applyFont="1" applyFill="1" applyAlignment="1">
      <alignment horizontal="center" vertical="center"/>
    </xf>
    <xf numFmtId="0" fontId="12" fillId="4" borderId="18" xfId="0" applyFont="1" applyFill="1" applyBorder="1" applyAlignment="1">
      <alignment horizontal="center" vertical="center"/>
    </xf>
    <xf numFmtId="0" fontId="12" fillId="4" borderId="19" xfId="0" applyFont="1" applyFill="1" applyBorder="1" applyAlignment="1">
      <alignment horizontal="center" vertical="center"/>
    </xf>
    <xf numFmtId="0" fontId="6" fillId="3" borderId="0" xfId="0" applyFont="1" applyFill="1" applyAlignment="1">
      <alignment horizontal="center"/>
    </xf>
    <xf numFmtId="0" fontId="8" fillId="0" borderId="8" xfId="0" applyFont="1" applyBorder="1" applyAlignment="1">
      <alignment horizontal="center"/>
    </xf>
    <xf numFmtId="0" fontId="8" fillId="0" borderId="4" xfId="0" applyFont="1" applyBorder="1" applyAlignment="1">
      <alignment horizontal="center"/>
    </xf>
    <xf numFmtId="0" fontId="8" fillId="0" borderId="2" xfId="0" applyFont="1" applyBorder="1" applyAlignment="1">
      <alignment horizontal="center"/>
    </xf>
    <xf numFmtId="17" fontId="13" fillId="0" borderId="9" xfId="0" applyNumberFormat="1" applyFont="1" applyBorder="1" applyAlignment="1">
      <alignment horizontal="center"/>
    </xf>
    <xf numFmtId="17" fontId="13" fillId="0" borderId="10" xfId="0" applyNumberFormat="1" applyFont="1" applyBorder="1" applyAlignment="1">
      <alignment horizontal="center"/>
    </xf>
    <xf numFmtId="17" fontId="13" fillId="0" borderId="11" xfId="0" applyNumberFormat="1" applyFont="1" applyBorder="1" applyAlignment="1">
      <alignment horizontal="center"/>
    </xf>
    <xf numFmtId="0" fontId="6" fillId="2" borderId="0" xfId="0" applyFont="1" applyFill="1" applyAlignment="1">
      <alignment horizontal="center" vertical="center" wrapText="1"/>
    </xf>
    <xf numFmtId="0" fontId="8" fillId="0" borderId="3" xfId="0" applyFont="1" applyBorder="1" applyAlignment="1">
      <alignment horizontal="center" vertical="center"/>
    </xf>
    <xf numFmtId="0" fontId="3" fillId="0" borderId="16" xfId="0" applyFont="1" applyBorder="1"/>
    <xf numFmtId="0" fontId="8" fillId="0" borderId="3" xfId="0" applyFont="1" applyBorder="1" applyAlignment="1">
      <alignment horizontal="center"/>
    </xf>
    <xf numFmtId="0" fontId="3" fillId="0" borderId="4" xfId="0" applyFont="1" applyBorder="1"/>
    <xf numFmtId="0" fontId="3" fillId="0" borderId="2" xfId="0" applyFont="1" applyBorder="1"/>
    <xf numFmtId="0" fontId="11" fillId="0" borderId="13" xfId="0" applyFont="1" applyBorder="1" applyAlignment="1">
      <alignment horizontal="center"/>
    </xf>
  </cellXfs>
  <cellStyles count="3">
    <cellStyle name="Millares" xfId="2" builtinId="3"/>
    <cellStyle name="Normal" xfId="0" builtinId="0"/>
    <cellStyle name="Porcentaje" xfId="1" builtinId="5"/>
  </cellStyles>
  <dxfs count="6">
    <dxf>
      <font>
        <color rgb="FFC00000"/>
      </font>
      <fill>
        <patternFill patternType="none"/>
      </fill>
    </dxf>
    <dxf>
      <font>
        <color rgb="FFC00000"/>
      </font>
    </dxf>
    <dxf>
      <font>
        <color rgb="FFC00000"/>
      </font>
      <fill>
        <patternFill patternType="none"/>
      </fill>
    </dxf>
    <dxf>
      <font>
        <color rgb="FFC00000"/>
      </font>
      <fill>
        <patternFill patternType="none"/>
      </fill>
    </dxf>
    <dxf>
      <font>
        <color rgb="FFC00000"/>
      </font>
    </dxf>
    <dxf>
      <font>
        <color rgb="FFC00000"/>
      </font>
      <fill>
        <patternFill patternType="none"/>
      </fill>
    </dxf>
  </dxfs>
  <tableStyles count="0" defaultTableStyle="TableStyleMedium2" defaultPivotStyle="PivotStyleLight16"/>
  <colors>
    <mruColors>
      <color rgb="FFBD0303"/>
      <color rgb="FF3756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06/relationships/rdArray" Target="richData/rdarray.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06/relationships/rdRichValueStructure" Target="richData/rdrichvaluestructure.xml"/><Relationship Id="rId17" Type="http://schemas.microsoft.com/office/2017/06/relationships/rdRichValueTypes" Target="richData/rdRichValueTypes.xml"/><Relationship Id="rId2" Type="http://schemas.openxmlformats.org/officeDocument/2006/relationships/worksheet" Target="worksheets/sheet2.xml"/><Relationship Id="rId16" Type="http://schemas.microsoft.com/office/2017/06/relationships/rdSupportingPropertyBag" Target="richData/rdsupportingpropertybag.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06/relationships/rdRichValue" Target="richData/rdrichvalue.xml"/><Relationship Id="rId5" Type="http://schemas.openxmlformats.org/officeDocument/2006/relationships/worksheet" Target="worksheets/sheet5.xml"/><Relationship Id="rId15" Type="http://schemas.microsoft.com/office/2017/06/relationships/rdSupportingPropertyBagStructure" Target="richData/rdsupportingpropertybagstructure.xml"/><Relationship Id="rId10" Type="http://schemas.microsoft.com/office/2020/07/relationships/rdRichValueWebImage" Target="richData/rdRichValueWebImage.xml"/><Relationship Id="rId4" Type="http://schemas.openxmlformats.org/officeDocument/2006/relationships/worksheet" Target="worksheets/sheet4.xml"/><Relationship Id="rId9" Type="http://schemas.openxmlformats.org/officeDocument/2006/relationships/sheetMetadata" Target="metadata.xml"/><Relationship Id="rId14" Type="http://schemas.microsoft.com/office/2017/06/relationships/richStyles" Target="richData/richStyles.xml"/></Relationships>
</file>

<file path=xl/charts/_rels/chart1.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4.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Ex2.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6CB2-4864-979A-129A076EDC35}"/>
              </c:ext>
            </c:extLst>
          </c:dPt>
          <c:dPt>
            <c:idx val="1"/>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6CB2-4864-979A-129A076EDC35}"/>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'Dependientes sector privado'!$B$125:$C$125</c:f>
              <c:strCache>
                <c:ptCount val="2"/>
                <c:pt idx="0">
                  <c:v>Hombres</c:v>
                </c:pt>
                <c:pt idx="1">
                  <c:v>Mujeres</c:v>
                </c:pt>
              </c:strCache>
            </c:strRef>
          </c:cat>
          <c:val>
            <c:numRef>
              <c:f>'Dependientes sector privado'!$B$142:$C$142</c:f>
              <c:numCache>
                <c:formatCode>#,##0</c:formatCode>
                <c:ptCount val="2"/>
                <c:pt idx="0">
                  <c:v>5412895</c:v>
                </c:pt>
                <c:pt idx="1">
                  <c:v>4034877</c:v>
                </c:pt>
              </c:numCache>
            </c:numRef>
          </c:val>
          <c:extLst>
            <c:ext xmlns:c16="http://schemas.microsoft.com/office/drawing/2014/chart" uri="{C3380CC4-5D6E-409C-BE32-E72D297353CC}">
              <c16:uniqueId val="{00000004-6CB2-4864-979A-129A076EDC35}"/>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A4F7-43E2-9FE8-0D87679B6F81}"/>
              </c:ext>
            </c:extLst>
          </c:dPt>
          <c:dPt>
            <c:idx val="1"/>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A4F7-43E2-9FE8-0D87679B6F8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'Dependientes sector privado'!$E$125:$F$125</c:f>
              <c:strCache>
                <c:ptCount val="2"/>
                <c:pt idx="0">
                  <c:v>Hombres</c:v>
                </c:pt>
                <c:pt idx="1">
                  <c:v>Mujeres</c:v>
                </c:pt>
              </c:strCache>
            </c:strRef>
          </c:cat>
          <c:val>
            <c:numRef>
              <c:f>'Dependientes sector privado'!$E$142:$F$142</c:f>
              <c:numCache>
                <c:formatCode>#,##0</c:formatCode>
                <c:ptCount val="2"/>
                <c:pt idx="0">
                  <c:v>5302568</c:v>
                </c:pt>
                <c:pt idx="1">
                  <c:v>4019530</c:v>
                </c:pt>
              </c:numCache>
            </c:numRef>
          </c:val>
          <c:extLst>
            <c:ext xmlns:c16="http://schemas.microsoft.com/office/drawing/2014/chart" uri="{C3380CC4-5D6E-409C-BE32-E72D297353CC}">
              <c16:uniqueId val="{00000004-A4F7-43E2-9FE8-0D87679B6F81}"/>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95C0-47BA-BE90-EA4AFE58C1A1}"/>
              </c:ext>
            </c:extLst>
          </c:dPt>
          <c:dPt>
            <c:idx val="1"/>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95C0-47BA-BE90-EA4AFE58C1A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Independientes!$B$108:$C$108</c:f>
              <c:strCache>
                <c:ptCount val="2"/>
                <c:pt idx="0">
                  <c:v>Hombres</c:v>
                </c:pt>
                <c:pt idx="1">
                  <c:v>Mujeres</c:v>
                </c:pt>
              </c:strCache>
            </c:strRef>
          </c:cat>
          <c:val>
            <c:numRef>
              <c:f>Independientes!$B$125:$C$125</c:f>
              <c:numCache>
                <c:formatCode>#,##0</c:formatCode>
                <c:ptCount val="2"/>
                <c:pt idx="0">
                  <c:v>1200457</c:v>
                </c:pt>
                <c:pt idx="1">
                  <c:v>1221025</c:v>
                </c:pt>
              </c:numCache>
            </c:numRef>
          </c:val>
          <c:extLst>
            <c:ext xmlns:c16="http://schemas.microsoft.com/office/drawing/2014/chart" uri="{C3380CC4-5D6E-409C-BE32-E72D297353CC}">
              <c16:uniqueId val="{00000004-95C0-47BA-BE90-EA4AFE58C1A1}"/>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ED2C-4186-9C2F-EFE34DC937EE}"/>
              </c:ext>
            </c:extLst>
          </c:dPt>
          <c:dPt>
            <c:idx val="1"/>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ED2C-4186-9C2F-EFE34DC937EE}"/>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Independientes!$E$108:$F$108</c:f>
              <c:strCache>
                <c:ptCount val="2"/>
                <c:pt idx="0">
                  <c:v>Hombres</c:v>
                </c:pt>
                <c:pt idx="1">
                  <c:v>Mujeres</c:v>
                </c:pt>
              </c:strCache>
            </c:strRef>
          </c:cat>
          <c:val>
            <c:numRef>
              <c:f>Independientes!$E$125:$F$125</c:f>
              <c:numCache>
                <c:formatCode>#,##0</c:formatCode>
                <c:ptCount val="2"/>
                <c:pt idx="0">
                  <c:v>1229695</c:v>
                </c:pt>
                <c:pt idx="1">
                  <c:v>1275121</c:v>
                </c:pt>
              </c:numCache>
            </c:numRef>
          </c:val>
          <c:extLst>
            <c:ext xmlns:c16="http://schemas.microsoft.com/office/drawing/2014/chart" uri="{C3380CC4-5D6E-409C-BE32-E72D297353CC}">
              <c16:uniqueId val="{00000004-ED2C-4186-9C2F-EFE34DC937EE}"/>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entityId">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10106915</cx:pt>
          <cx:pt idx="1">10106933</cx:pt>
          <cx:pt idx="2">10106929</cx:pt>
          <cx:pt idx="3">10106952</cx:pt>
          <cx:pt idx="4">9422286</cx:pt>
          <cx:pt idx="5">10106923</cx:pt>
          <cx:pt idx="6">9421486</cx:pt>
          <cx:pt idx="7">10106930</cx:pt>
          <cx:pt idx="8">5575</cx:pt>
          <cx:pt idx="9">10106918</cx:pt>
          <cx:pt idx="10">10106928</cx:pt>
          <cx:pt idx="11">9419845</cx:pt>
          <cx:pt idx="12">10106947</cx:pt>
          <cx:pt idx="13">10106932</cx:pt>
          <cx:pt idx="14">9418692</cx:pt>
          <cx:pt idx="15">10106925</cx:pt>
          <cx:pt idx="16">10106921</cx:pt>
          <cx:pt idx="17">10106919</cx:pt>
          <cx:pt idx="18">10106920</cx:pt>
          <cx:pt idx="19">10106951</cx:pt>
          <cx:pt idx="20">9408415</cx:pt>
          <cx:pt idx="21">10106924</cx:pt>
          <cx:pt idx="22">9406730</cx:pt>
          <cx:pt idx="23">9406503</cx:pt>
          <cx:pt idx="24">10106916</cx:pt>
          <cx:pt idx="25">10106922</cx:pt>
          <cx:pt idx="26">27859</cx:pt>
          <cx:pt idx="27">10106936</cx:pt>
          <cx:pt idx="28">10106941</cx:pt>
          <cx:pt idx="29">33584</cx:pt>
          <cx:pt idx="30">34749</cx:pt>
          <cx:pt idx="31">10106917</cx:pt>
          <cx:pt idx="32">10106927</cx:pt>
        </cx:lvl>
      </cx:strDim>
      <cx:strDim type="cat">
        <cx:f>_xlchart.v6.1</cx:f>
        <cx:nf>_xlchart.v6.0</cx:nf>
      </cx:strDim>
      <cx:numDim type="colorVal">
        <cx:f>_xlchart.v6.3</cx:f>
        <cx:nf>_xlchart.v6.2</cx:nf>
      </cx:numDim>
    </cx:data>
  </cx:chartData>
  <cx:chart>
    <cx:title pos="t" align="ctr" overlay="0">
      <cx:tx>
        <cx:txData>
          <cx:v>Mapa de Colombia por departamento Variación anual del número de cotizantes dependientes del sector privado</cx:v>
        </cx:txData>
      </cx:tx>
      <cx:txPr>
        <a:bodyPr spcFirstLastPara="1" vertOverflow="ellipsis" horzOverflow="overflow" wrap="square" lIns="0" tIns="0" rIns="0" bIns="0" anchor="ctr" anchorCtr="1"/>
        <a:lstStyle/>
        <a:p>
          <a:pPr algn="ctr" rtl="0">
            <a:defRPr sz="11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1100" b="1" i="0" u="none" strike="noStrike" baseline="0">
              <a:solidFill>
                <a:sysClr val="windowText" lastClr="000000"/>
              </a:solidFill>
              <a:latin typeface="Verdana" panose="020B0604030504040204" pitchFamily="34" charset="0"/>
              <a:ea typeface="Verdana" panose="020B0604030504040204" pitchFamily="34" charset="0"/>
            </a:rPr>
            <a:t>Mapa de Colombia por departamento Variación anual del número de cotizantes dependientes del sector privado</a:t>
          </a:r>
        </a:p>
      </cx:txPr>
    </cx:title>
    <cx:plotArea>
      <cx:plotAreaRegion>
        <cx:plotSurface>
          <cx:spPr>
            <a:noFill/>
            <a:ln>
              <a:noFill/>
            </a:ln>
          </cx:spPr>
        </cx:plotSurface>
        <cx:series layoutId="regionMap" uniqueId="{87936925-EFD5-4998-83ED-36428FF8BEF4}" formatIdx="0">
          <cx:tx>
            <cx:txData>
              <cx:f/>
              <cx:v>Variación del Número de cotizantes deependientes privados por departamento</cx:v>
            </cx:txData>
          </cx:tx>
          <cx:spPr>
            <a:solidFill>
              <a:schemeClr val="bg2"/>
            </a:solidFill>
            <a:ln>
              <a:solidFill>
                <a:schemeClr val="bg1">
                  <a:alpha val="98000"/>
                </a:schemeClr>
              </a:solidFill>
            </a:ln>
          </cx:spPr>
          <cx:dataId val="0"/>
          <cx:layoutPr>
            <cx:regionLabelLayout val="none"/>
            <cx:geography cultureLanguage="es-ES" cultureRegion="CO" attribution="Con tecnología de Bing">
              <cx:geoCache provider="{E9337A44-BEBE-4D9F-B70C-5C5E7DAFC167}">
                <cx:binary>3JpJk904lqX/SlismwoABAgiLaPMGuSbfJBPGlza0FwuFwCCBEgQBIdfX1eZ0VEZ1l1lVds2Xz3n
8B4x3HPOd/n31/Vvr93bS/hl7Ts3/e11/f1XHePwt99+m171W/8yvevNa/CT/xHfvfr+N//jh3l9
++17eFmMU78RhOlvr/olxLf113/7O9xNvfn6Jb4cXDRxe5jfwvb4Ns1dnP7Lo//JwV/e/nGbD9vw
9vuvL99742ozxWBe469/HLp8//1XjDAqBBG//vLbv97njzPev/Rw8f8OL/Pry//7qreXKf7+a1aI
dzQvsGA5z1nOMCt+/WV5+8chTt7lBRclEoyjHBP26y/Oh6h//5W/w4iSXAiKCprnGMGhyc8/DxXv
UF7mVBSkpLSkZZH/OUL3vtuUd3+OyR+ff3Fzf++Ni9PvvxIOzzP887yfD8kYF7zIuShYwQtGKcrh
+OvLI0wDnI7/VyIMo21pfY1p06fD7hZXXlxK/itmhAwHUq52CV7SfuovU9+RG03C8sGgIJBMPKBU
437uN+lLvVS22XNVhZDPX+K4hfdpjLgWpujOkx/CQy/8Xu0+U/WKHJL5jsk5ZdMqV1uqmyzb5o8F
KrfDvjTNKyd0uqZcoWoQa6jLLTc1LjIuWTb3XrZNuRzyAQZcigyx7wPLporlzdDJeWLLpWFWnHRC
cZTIpe15SqF90bQzN/k0hQcxOl7tuaPfiNv765i71cqsHXolTWfpfU/6cO3abj+NKc7fx1zh98Wm
4w0t3Fg7huNtJJ19dWaf7tdMrLNUeyzvfN/xKnExnjK664e+N91ly3lx3MgythVfA/Uyuo3ejSvv
74Y9iFoV/N5z/kwFW5ZL2/lwP5IJHkStMzoqv6RdFmkZRIUa8l3k5IPKs+na9Swd2ry1VXSlvVpC
DAe/6Oas+GpIZadxJdL4LTuhMtgvFJH8bh0DXmXHDfqc7OC+qo6Fh4LbcDMsCW1VNs/jzYQtOQ4R
BtWXPH7um2wctByD4kqunvatJEuh2lqlLrZnV7opl01cYI5K7ovTbDLyPud2eR5XrBbp9mz+ILax
7eQ6MdHKLnMtly5208WTfUyyVw0+RNNlV6X1XHbaxjPxOl1YsPnR40S03C1pLwm1W1ZrPMPgMNOJ
zwatMHlkpg+xtz7IBU+5+divZH3DbZdlVaBLH49paFh+QHwJpBr0mF3BIg73GRdoqqwOIzv1bYGI
RLgb3wtu0Z3ftJDa0+6r9mt/GZNXB9VsxdWoaFOPVIj3dB5C1ewe1YJZ+jnilEtmUX+A9RZPQoz5
EY2k6+SmTTqUcdEPe+fYDd77dNsuTNdcEXro2q28Fatgb2vI7CYdb7dzOer8viGxPNk85OeZZuuh
pY4clerSKbCyP+6FcodY9KmiWzGfzIpGK/NtG4/cDPlpb/V+69dyLaSlYTgkLPaTgfk4lloXhdTt
5GpL8vhgyW5qgrF53CjlVykr8LHktH1hZEtMmrld3gu/FFWmywEdmqI3sLvp8KSncZ7kTKbx1Nti
PoZuSGeG9H4zoX56LHekLiTnzalc5/ZoCeu1nJOYjpvQw2uxWH7MnCOnTjjaS2QoXaWmaDooZuOn
tizD+3xY5xMp+XzCgm7HHG/qOJndX4nNjdciD2SUsJjsJcHs34xtZg4hm3yUSeeinsppMHLOdndK
3qJMDg7GP+8MfFtLVI1W667UMK7HfpryR9xYfO/HYnpjMaCLyrU+EY3cNz7b8NQ542vf8fiQF4Q9
mZ4tLzCG9KoZTamrbeYGSlNTHKc19XeRufnzNAhWCTe1D9YidGD7QFvpk8Af3GDEsVvW+aYnA0yo
09m3TGsF1YdAbYQdUeLzNG7xMsXZPuctT61keCTmtG+Ztwez8Gw9/UO8fvungP5FHl79sAWj9B8K
+ufHf7sb3txTDG9v8fZl+PvPS//j2F8/gs78ceef0vyXD/+XTv+rgv53D/73ZBoUDMTxP5fo6qX7
/jL9q0T/84o/5JnTdwWhrCwRJgWINCb/Ic/snSAEZBGVBSWMl/hPfWbveAmLTpTkp0JzEOQ/9Zm+
KxFhSPCSFuJ/rM+8BHvwF30uUQGCL+CP5AhzhP6qz2bJe0L7DNUgbU218uUjj3y+Gmw2XBpsz9u8
6FPG0uuu7XrMjAmHbsrLmmTT/sB5r+/mQjXn0tDvbnXkMpd0PEba0wM1w/st9U0VWdZWumzZ0Weh
PEymvN6Vdmebwn5clcVVSs0std72w9iOpQyUDNVUanTVWlrIUTsic1ueSWjiuXTdZ6iuu5xaSk8N
GXXllaGyX5bn3vf5ccmGzz5faFVStX/BxZJLPdn7csQnEvQFijnUzuIYGo1kH+axst34DaeF1Jru
X5jZb7RrrrGfv5rC32a0f8Qx17JpzSHL4Bf2y3nn65PAVEuX51dx8r0c7N4dkl8muU/sg53Kw8i6
KImxYEiQDnInuJc9jx/UJL6oVftqp2AdaPLfez2ewxJOxuZO7jsbJI/ZcSwdrRa1TrKb+0xmZRjP
q+sbGax/VPsUZVfyWx2LXe5jjEfTD8cmY3c2Yw+UpUESG08qiYfO0U+NU8dlKc7zwLpDEWNdrDZe
Z5p83wvDq7Fd3tC860tq0YVs/Xaz6IXX1nYLWKcBwXPgAgrN3ldZWd5ua1C1L/0sSV5+atfOStPv
Ua5kb+VauuXMcvo1X5cPFCaMCvQyEPrJkUbLhNlQNaSgh8HGUM1qvF+XyV187D8kbV56zdi55O7K
ul4fMqu+GzJ/aZrGSNv4a8bz+36c7wpjn4LA3xm16MxXf4e5vut5c1ib5mK71Us1wlJASMDCy76W
whwZ9s/Kotu1g9kYN+aqPXX0fYYm90RcM9yiBu41heWWL/lVy7k7cG/fpxZK6hwXXmnRCIm7BR94
2YoKI/MZqT0c5ja9JL15mRTuH6akPyCcxYouTVl3vvg8triyPLlD2BipWZrRy+z0fpjLQlWF3fkX
Z0w6DjMlUpWNu874TOpmnqZ6U/AAc1qxzBdRQMrY/M1U4LnO81LLFbGtJnzcLq0Y6JmFbITzdH4V
yrRXrHdFTUFcpRj1XhuqyWHEPa2KZu+qLHDwiSPoupjH5mCCU1VXdMuhE3tzr1v3dfIU7Kx5Ul7n
cupzXJXttFRB6AaWfRskKn1x5QIKh977x02Nheyj+JqK+EDHNa89CvkxnxQ+LJyVdcpJIU02snqi
glRhLcCzNNhX7TDtdVqQrmbRR5ln7DpRdGvLvZCFE4+mcPYm4WKoE9gSmW37d1csvZzRNspOlLCJ
2Nh98l1SRzCrL9tq5woJiA+i6OB7lcnqfGG+NvCLYMC7ojJTBnt/sN2ZZphWXYStxvpWyDLNW703
eVaBuy9lxjpW8T1frgpLkuTj/JF5o6u0xRoltJyhwiRpgz6Ldvay2ftbpuxVPy9EZrGBMcLqG9/C
tVr2S6OzulfoqQj0g6alkp3bPiUE3rYIsEq07mWb8liN3Fwl7h8mIx6bhIxcYjKS2h5X2DB16Blj
EJea8Tjw8YUWUVQBUXxtp/Vl5uyipmGoC8ap5E0wpzm1j2sbrxHs62otCy2z0faS8zZVrenaWhd4
u9U7pVAx0nCj5gCrv6lbUCyJk2B3ZupAGTq+13RAg4wYni6SvpR9voMx50WoVjJQma3dp4zvXd1j
18s4TBMsCHubGdIeMz7eND/3AF0PBZ4OHXf4EBCEqwxn30WkTioyfW5y5GXo8h8dH68xSZ9ztb72
/f5ZG8NkiMV9PpahJiKLcNq01XkJBTb6WUk7RS23UV1lQddrH76IgKqVkSc6Uyt9kd/FFDZpyuxs
Yvo0M3exbvoYxrWvUIgMBKT4oSJUcBPiKaS91jvuD65FQ702qJEWLaPUwW33CK3ZSbQRV57bp7Yo
qCy0NhUf/BPqe3WgMSnJ1/TcA6SQesnYAQ9pgY2SUt2E8D4gvcq+4fPBj+PzKOgiwa6aIx7ZPXfF
cQ0DOhXIdtKOoKQ83GgxfNuK/gH1+Ma29t4VZD5Y3nxgA+uly+abdVoK2ZHuc76oQs6D/s5D88xN
6WtH9+mU4TCeWijnF1biIIWhwwUUD9f9Tp4iWth5aWGrzNh8Rbi9zwzujxDfPromqkMitoCpXtSB
gbziQMgxhgWWPOuSJEUb635IN1m/fc53FSqT7fTI8aQPdCizUwq8Pe4xfdgHdtdrUMJ5dx/6GVIN
WPHpWNAIyqfEceK5roTXmQxpACgQ9v408BlVqcFdRQj9yObJV5TsRC4lLIIdF229bk13hrB87hgy
lS/XvUJZinKBYHK0RU4rsvm2xlFldaLmjRX5TXLFKSGm5Ga1rQxCUCzbnBwE24tj0+9DLVo2wkbs
jezx1ErFUn4snH9mRdbBLxue13FC0rTLl5Dp5Xaj2XLb+8bLYdu/jVNzv0d2HNF4GLriph9bcDhq
/lRGd5UtoD5GiKcis5eSadgnzL7yvWEwxPsX33Si6pjLJRGeVHqbk1x8F2puISAz7HQVFwy2J1c/
oLLSM1z02fFZSI+z5cRx+0FkCcm2Xd82B1q4rMOLLk2sYrl8z+I4Q2QuwGCZVTaZfyvGJZ6s2i1E
JGNOa+lvts3ct4K/ZmH2H/pIoEAHjA7JtL3E095DoZ32AxPWSDGJc7mJDzkafYWbTde00F2VBsjd
PAvvl7hDzVj64Vux0jMuSAsJNCg5b+MtTj+3zt4qOWWtO5S8+axSWCRFSkBEseZQhuX7gvB85nF5
yocJ1bkazGFYeJTYtV7qRn/t2EwPaI4wTLPWcir2sV6IgZrAOap4VwxHRMVZE9fKlIP0Qp6fTqhr
Bin67XpVQ3uYHNkgtLWHbYPNxqdPw7Kd1eguBNiOhjjcipTdNNNIpO0zJXM/3JeLM9U47rs0eQeF
GdZOvS/DZc6W61JxL53NH7vGNeeBsexKrP2zSUB3cDmMstnSazfDaBCKklxj60/zqtdDCBomQsEO
nc12nw/LTdqNPuZgvK6ameizxVCM8nY0MhC+V35vVMXD+Ez6rJXcmBKWSPPejfachwWGl7bV1uxj
1ZQqynKLp2IDicqmLwZqcjl0V00BNqiBWRqGCTR8mz/leK7G0N/0W/Mjou6j19sPsefDLTfqe/ez
0DZj99g0YNOLzZvaYvtxdXo+oCbDEiwI6OcqmoMKmEkyhu7QQZ2ul3zsJC6EqvS+/8AYq4qN7FV3
9BZQJAUTTaKk83hlVH9mVC+whKOQnDU/JsbdcR7FeGhgq56DHtbbXazHfBRnQIfP3IevRoEt6/Pu
0+yzM5jB2oX9ia9DvbX7o6LTs17FDR62x0mTRbJhPi9aCBjF5iUY+7BoiO29dV9FuZayG7J0TJSk
r7Ca+YGBJak34DtVnomPINYfmtAdHdY3rYetkq23TLcVkJbXHeBM3dmidjg8JSAxvYcUwstrs7qu
WgvKqxaBz0nDemfmTTYanPMYyVoXZP2xWoBky5yux70BZ6lD1TuoQHQdbwYQ8oy0P9ZO4Uos+ctq
wJCuC4zp1oEdHGeLpB86JLM8oBNrkq9EsYr3imjY+l1/RToAIEOM7uip9xcWDb1Q3aL3m+0/sqF4
y5T94WOO6pGzWWaZ7SsCSBToZfsDrW1WzbQ09f83UODVzy7+bAUo491fIj5E9f8CCfjO99/MX7g9
gyv+D7Ev3pXgcBH7Gbchd1P6JxIo8buSMUEKhoHc4/InevgD2WP2riyBpgMQ4IL9vOxPJJDRd4QI
oPlFiZHAOfCE/xGzRz/v9RcowJmguGQ/mUBO4J78r1CA2wSeTxhb56Me70DGZzfsEgmVi2wD3sWj
g/y2zPxpAltDz8oOnr3HNluj5Crd4WH8se/pkvP0o42ryh5WJpSp0LbmW62nwvwoVwUWSiuJQ/ck
cnxHFxia41R03fpIBVZFBUACgUlTgPCsdIaQ7rhjNDCZTcpuB5dHcBROt2qvSYfG9VNfLt0EyLTF
K3lJpfddNePS+crA79urDAO8lnupbXtNtR0aaRxW4THopKbLuhO9S+JSk39LHs3DjzQ5k04sN5ZC
TbN8PcYsbbPkIg3doYFhcI9paHdaOdfGR2TROEGWEGNXed0v7IjyjIO2d7wH5OiRHeSyt4kAapxR
J/VeFLzy4+yptFZgVLdhLMDc2HbNrppFaTD2OhUduDTHe6kBMg+HplO+qeZ11F5axedgqj45FLhc
M2v6wzbsZKin2EV11XZL276HErrtn7y2yKhXNPXiK3cBlLBNRRDSjX32AFVYGelXXwJoAFf8Aji7
g//M3gktc42SliHrePlV6RY0ZSRpab6GoTHQZVknum7HeXJN+0w3bLrbMTCtLpFSC9Yz+X2oKFDz
/txRPQFlETQLdVOufv8cirzFB8DLwteFixnuoNky+t1JIOc7aKfHsExIRPuHeUHjF6O2rMVyyrHt
6wy1Szxm1A3k5wIQZSVY5DCk3WTLe21NaqqhdSH7lI2wfTbgJFiIi90M+pFZC883lkvLT2IJQtSe
xTa7GjuAAoc+YpydfY9MC9UUb5O5mSOyBtpKhvU3sEabVOXYg5Ft2lacoB+zA1zJ+jlcMLPrIvt2
WzK5gYlmdZG6Nk5n3CimL6MmpfnZNfD5S+4Wr2tD+BYPZJ2B66wG7+aQR63YDdVDsBfYoEDbYjsM
HvxE2m0B0qFwzmoWFOCsPId6USWbhD4xP03oOHbB4IOZhVm+WWgN7V9z1KGmMpCs80sJz6aPfYn6
/Qz+uANQtAik9EdRtm4/7IonfmjyXX8WzdLhl9GETrw0cWrTh9Fnu3/dzSByYPGr4fVoQzlU3G6b
vxeA7/WZgnnvTp2feAI/uq3T04hgqmvNY7c8m9DO+qc3a9135jvROLlkZkmH0EXKG7mZ0nDZTows
BzJ6DB2HotSQ83ja2+W4TPsQAM01m9NRZkVYJ6g9UHZuAL92zYMiJW4g7O/jdjWYLu1H1HuR6nyC
VsHzPxpxVvMtqxoF7bgLncsmVjbNabhsGQQw2ZiG5tetLiDnLror4lW368XWKoqeVxsvE76UgMGC
9HEdtsMYvcFHFhjQQ7MmY0e55ZoWZwGdD321xWlAr2JtTXkwdkYQ7FI57TfFAvvhukV249dzNoTx
mNm5BE65qm38QkXDltqDPWuvW7CE3RWnXfatnNAaAVvunHwTGaScGkHj0p2Cz6mq00rLaQT72bul
k92K5/AIKWaYXnkoyw/QjuiGaneFulZ4xXnF2oF9bro040oNtFeXyRUwzngEACSXLsCczAXK+AE4
UAkldxiyL1ZT4SSE5aJaSGxWiXrenpJl46OAiuOqsDdtrBhV0CDpIgpJqiKR6x6WxHKA8hWgw2on
ez07BaFnGFJ5nRPibpq4EicZynsAAx3+rindvrE1APxIBeRKGjV0aNtsWp4CVeSwpWa9n0ReQqZa
Bq+ARyxtM9UDbYqs3mebN7djpydeZ3SI2wH6jbY5FFbF6aVLtHQVI2jd60DpBCpA/GTPHO3CnvdE
J16AJ4Sm9alVRatamc+bALPdNPl2KDM+pKtiMZ07Nw0rvi49IeqmZ1p06txsSxh/xNFk20for/ax
B/g94Sq0u4aiEj+WpKkUEfcK6cfY4utVFGOF3HLFtyaXuycf1rF8HDldKljxTnIMjrilizmuLOPQ
cu2BicGaOiOambPyxXgFXfUI4UdhCRr8HB27n4by5Kb40HpoXhkPBCJDe6qXBoCaKvJOti4C1waO
0JtR8i1fLqVyd9zjT8HqJ4Y3AD9b97aY9WHcp1TvjCiYiOlNrdmLKoq7NgeB6rcFsmker/A0MRkp
KW/QEujnnEBytQ6nqwCR3CWtr8t8B0M65qAuHUQpNWbQSZ2A3OeZfYK+83XZ0iRxtEQG74YDW6N6
hnA+VyXMyaBcPDHb8Ktu6MUJE68eomsXVbdusEzOi+vvFlxodMRNpCekh+8K8Gels1XLDirUIdni
xQBNvtHr5IHrriPcWdhazz3IGdppKcsh3m0a4iO8cvJ+W7cVQLsyj96Y4lh27D3U/PgCpeY524CF
t21+tfT2Q2Z0d1hgrk/r2kIsYvpF+BHf6X6Np+ZnPwA4Sy8D9+KIWCBvEQjM3W6WH3xb9VGgra3m
jl9lvX4key9uizU9JIK0tN7lJzuvG2zwAZoow/DSeUsfN73oT6A0/VXUbKj9atnzFjN77XbPTiyJ
/BxBJSuD3bcthEnyYb7Zs5HXE+5dvee4qaYICRbQrf02JXTbdd1Nifv3cd+WGzf69piaYawyz4qD
2MoXbdUIJBYahATeJqi2vL/mam8PIOr1mBtfRdH58wrtUzKbexi65YbCmvJLBK84Dm897ARonA/n
4MpzDN2nsJNvHpoe7Qjci0zdrWE71DjBamGnm32EJGVJaC/Q4zy2nbu3Gl1mxV9pnC4TSkdovSop
mvW4rOtRk59NVN2/tJkNkOjUd8vBIri1Z6dlnfpTu4nnJNYM1jQ+8QXIh8r9aU3tqeSQRGcErzIs
5QI67B/BjD8xRa4hDd9M0I6XvglWbuV0vbYAyGeooaRVGbTFWV5FnSy0XKBrkGWAiHkaoBejaF+c
sENAZ4USH+hu/JOHXvhneCEnPak8ojfhdPNkNje31ZqHApou/qcPbrZ4JQYHUXoeIpglXohj79ty
+2l3NPSiV3rTbOBUU5jnF9Cs9SPAPfsIp3T3ZSxj7QamoSMUQEi6dTiCEy/fBo7MOQevdXabGN7P
/a6eU2y293azsWqwK34UtLT30c3QFdrG0b8HS2oBis8Yg1sOCbLjPk/PQkHiPTvsduihpGEDItY1
gJQV2f1ULe22h2MXGjHD2z1q+hZcgpZBXip4q6YsMtUdaNjSE4N3FaDyp8i3C2xDiMpp7goD69a4
9iov5pV99Z3h8QbwatFClaD+iwFxnt/KDhl+Gn3nMK3HTTk1ACoMGZAsLFQpocGqHkw3wUz7UUFo
JtaWqzTbaqYaLTN6mNEcbgE+oU8bMF5QgoFeQRPBbUBZQznDQ8S9qGc+NUTuAzYJXtWBeFTvtA/T
iU9AmODdozkDl6O6sTtGcKbivI4QHWQ5N/ibz4rPbYndgZKV//SAK+yZYbkzHOQPwGOzkqfQt+td
o5pWhgKvb93ihjOaYnEa/52081qOW0m29hMhojyqbmHastm0EqUbhCgD7z2e/izs32yyxWDHzIm5
mlGMqqtQJnOtL1MpdnRuceXmYa5cqfAQlyk3+zEoiSOThB5wHTxltogepqmp74pw5kdExBLXMEn2
zUD2ZU9eCqqIN8HJd+OkzZxS8C9dI7+LrFJnZpePeanp94hVzQEBLh7nrik9KetxRy3rt6kndV7o
8KNc7NdxaCc/H9P5kMRwPRAVFWfZ5d0RWm++hY0jT4hmQUUxiN9mzMbnap4RrC4l7DagTn8Wk80b
XOGLm+TQsLArszWd6Ol9tSRy14k+AnXSWA9IK4g/miHzYiRRRylz7QlTrT7FrBUk9IFYhzaUsnQI
ZzkeiNbaq4ljK9ZJuy1W2EqE4pTVSeXUtj3cMJgfbt5omkJNLKMnUxDYh32F8HChGhevyk9aBTVe
nfFX3ZnRn/WUbOMimPamyDXU1e4L7gXI0aPeZOtjEUz9bS7kL7s2ruBmJwMJJyijTg20JeT8N53F
t0IOjz0d8d3jMnFNmkNjHcy3LoDDESMmxSPfGz+rpXCKnH1jXOKVtwyFolwelI1bZozg3hUKifYS
qJ0Vq9up4reN1X2pqnp28jbymil8hm22C9ohhTmpTpZKf4CTeREFgoaE0HMg2I3B/whoaF8QvR1p
OToBnctdKoNlsxDmpUQvyLbGyIVnsWxmVd5Oc/pUDP2vmbTUgZJ5Qtx1ambSQfhDCMCDFGZVKv6Y
0oodPaoRbyQ5AXLYp7bhEM8W7g+8qZ1O86MM+bYCwuOMsdw3AXnqQrhRCr9DCWjVhelgs1iBcAZR
/ozoUm/6DgRMgEfEtRUSxTDGDZiomDtxKiEchlS61sS4M3cT3GXlNfaMdxLIp0uq5jkO1XPXQqkv
5zhbPaGnoMu3ICYHR3FSbYvJHvZdZHqnwQW7r8bsvlsmr0m7zE3xNvi0CTZVwnBlWMmtGYoSL4aZ
3GZIDORhK3SrfP6SJP0N6Rp4qQZ2XgcfcRkh4iJLemq6+p6olmzLMiTOPBbMl6T+CXGjhVnB75dw
culEnkRi7pASHljUnoWEQ10kkwcpObyvGl5tkrEAnYbs1UmYVbqyBREBbiy9qwVsSrCFqasS1o9O
lvf2TZa0Cn9THLshUfNNGavcgXcAtaaPiBsARxxyuKZZRBa3t8jtIu2zmNs9nwr8Gt3A+JwrPM9E
H00pN4LMYpvNcb6Hm2xclkX7IMvhiVL7i6xN6Rbc6h2tzENpQ5kOsxO0Q+ogo9glPPwixewTCzRd
saTfoR2cWjl/zYb2eU7r0Y8Wq/QSwjJsfb1rkRztdBMT3+6DDCnuNLotWD6XjohRZ1wvzoS1cGoR
hPZ6TItTNUM5SLPgaSinzK/y4pla1U0OWepeICvczz3+yjpjMwRO+CV9aMobQkCyIIqrtzUdBZ4b
u/+CWJWHAA6THGGgbvZNO1StS2sBK82QiW/kAnoRWg6gVBfmOhT2ZWyC13quhj3gQRpuZDXDle1Y
FfwAQDX1vg6rRe4Il3gTZZEOxDdRPU3OkNJ4Y+JgeLCSgB3hxFEEMBYoZEhWT7HGIQri+Y+Fj7ad
yTD5IRfzOVci2PTW0EL+NnMOwKIS/SYUWbezy6HdSdXlfzJqyUOndL3vSI2MC2TANmI9zh+Ll7lw
ulDFGv8npGlOH2Gy1YDPbC0gegzRg3D6LCC4ZkiQy4NZTMKPaZ62J8Gs/iWnqim3SUpxZTO7zene
UEO3sYnNEQrOaE4ZzcJ9kY0pTpRJg2YPOqVz1cLbM2kZOS8sMHdgAef4oUqmdtpn3cJvFpAIGRa4
aA5wadm2Didym1DEM1trjMPC4YXIqJdC7vIVn6mjkM4dEUDAGom76U8UgMxAUkV36VLS0ev4wjwt
OwvXgQ3b3UrupbXMN7Avn2rOlmPFZPglg7vrBSKJz2FD2kfahPflMhyhNzyzpm3AiSJYnWHNb4o4
eIqSZYPvjTxa8R9zMrJNbalVhQ/h1Gj6nOfJfRDWt33HY5f37Z3oKcgXqfdTwm7FlG/SkvulTeqt
auWvLKkOFJnB0Fjf8wmeYzc1hyXKiJ+o8isCgnNFi9LXOp5dCtnMU3lbuKzOeyR7wIY7pvDuKbUB
MehnyEM9Bk90g9D01McaEb5KvjVDfJMihHQhNsLxS/sdnJmTSs3BsqVvNbA0Bj3M0G0gK+aBKQEJ
QUPpyyH1aEgIXkkT+roMRh+oUYukcxmdrrH5IWU0PhvkBWdZsCRBZARntpuLGJeewK8TioI3KMrO
q02fgRySyHVzQoDWwHoCU3AaDLI0K6oKLEsunTSytiorb3oR7fQyPPI08cOwuocRU0BctlJnEtku
qkeAx7F1ZEH7zKtOuHRJU9ChtvGV1eESFCLeV4rDkQT0MyoQCJOy7ky3fG3H2jjDFDwlHO+vYN2L
1VjnJO06p7In7bYC4m9B2DaJixFBXnfbFzZetiBfU4oz9NnXcsB+toNbO8rvk4n5wOu34Tw/ZKMA
KlBUgIrhbzt9au1pz14tix2hF4fOoqwf1OjvNGbLPokBvjcWMuEyvQtm+2ZW86kLyX6J9FcF3I2L
+LnN2A6qqdewFm7Msi2WMXQYKfxEN7ulLZN9EFDm2vbqMUd/WNge8mU6ZUl930p5j2vn3rbC59Cu
/0iZHUooACFHAJLm87lmabFNFuQls938GVINuSuev8hp8kyjTza0zrbqfpe2WFXkr42O7nltV44o
rL3IYAFR6xzy7FdVDr41cZzAdiPHeofMGGELPq/k3EvKHPITi9xWhjcAqB+yqUAK2fnLxPcMQr5I
yruRiccslg1gHaBrkDHvxsK65Ty81ZrvxTRlYCiKfVfVHp7gH220PKQBcr0ZwRuWutzPdXwTG3ks
G/trzPX3uENmZmo4qVW/wkhT6MKfILsQBQlncCsT8hNAWUFgAV8KUrbtAiC3gyUAZOPRrahdfWlh
bjq0bBunahBA1tUzVvWsk+HQLz3c8mmXlORoBkRZdTAdEpVttKiOqa59IaCmIJKMvaVOI3eaCZAX
Hn/NUY3hhEUVbkwoeqeERGsl8A9k+aONxy0CzedQr/R0+ZqhgAEi2U2Y9T/jGQSKYNlTmjR+swi/
mapz0vBzncXAWtoJ/JT0Uiu5Qcz6PVHJfZYEbrZAj8m7H/YoLYfAjsdfEUErYO0WIijABWRW2VCf
uyj6alfxU5k2sTMVdbiLyuZ3OYSpv8rwCHGoV+UxpM0sd+PJvE5t8NqlwBfC6Im35odFaA0tEjFg
Sqb9ijukIUCTqpxdDj1gY2Rve2WQPrYm3mJ9xy9BotoTFFQK4wDoTorcwYmKAV8dN51ZWsuxl5r4
1aDu5koxsO/6jNftpgPC6lXA63mUvBgR1D5kI7Idku77AK17q0SkXVxx7UZ0+q4QSFGTbN9P4i7I
Wsutwrx12nSSfmXEQ2wzgvs5OchpeaZtsAAE6SE0LtordH/OtCyRyuVHVDI8pGXl9EGykcNQOPPC
s81Ip0pv4rk0x6Vb6Pc+joPTDCsOOvFCZukBSkvuCVnoySpZs0EcxQ/lnHMXBEp4m0SonCjgov0U
wwDGFdnyiw4tuZ9RVCIQTC/iRvHCfoR7szyIcl5OPOvb1R7DzhaB7h+tuKd7yFnTTa5I8xPeQ9G5
Y10JgAskGDZBT6ZvcHbDXY38/2iWiX5rGtH8gLryOtQz1BV71V6GKPAjIfGcRzHBfwWUG4DwaDIW
g421nvTAi22BZ7m0ZebaPPbDse9PeqztHR2rs6wIeNt+ZmBZKZKGXOKzxKNHLRsCcQIwPWTymQYE
l4EyGZxCnA2IHkCDmLoXqThQ3jzCEcTetPUMjCbldzHnnQN5lMCDqjNvTkEAzrWanDQraiev7dSB
MPtglZV2yqz2zKK/zrlqHJ2m31Viv5YIlN0+SqXLq6HesQD0CNivTJctUDoyvQJtfZnBf77IttzC
Vmp8IpZd3pGHgNLXpua/InuCR74AEFw5HzGkX+dpQkEQKnG8pGZgeQLE3FQuZC/XbHSyunbTxPh8
08D3Wb882ZEFZiLrXrrUukG9xbkd6G1Xs9nDTlS7ED6qW4S09RRed6eJ8syx4jZ2FHBoWlRH28S7
0gIBw+rlBRIGKNbmR0bIYyzrxaF9+bqomdzSZthRIR4D7Cz4nxDwJw5jkKs9J+wwzbWAeYBgJg9I
A3QiB5YqOngSsgKdMQzz1gZA6EAyuRNzWbvzVEFBk6n8TppVayhssalZLn+XdVzcaN5TpwdZsM/A
DgC7GePHqViGg2QWBDA9TmfdBRlE30qw3+BJhQdvMDmHkAwDp21UKeFrmgIacZQ8DjULb2lvlcfW
tEj8WsIs3Jqizn7nDaof4AAF5NU0AMl0beAGYre6OqvHO5VFEkp2z3wOqu5LaMX8pkN1yZ4uHHte
5VNFN3iF1a2EOLu37FIAulLC0yWVCWQgikSiha+colyjW4V2/DzGQQe1sUIkFenJz5gGIlvGXX8P
C26CVg+aurrvI45nsIBzEzsZmel+ihuonTVSqXwyyZ/GxHjNecFvat4W64tX3PChtA+8nNnOGCv/
w0YeHgc61/cBRX2cE8UpeLiMFqI6zQMwRBAu+gmFadM+XYp6b3g0HmhQSz/tDHm2Qpt3nihH+sJh
HblZ1ahVgypuO1Za2wDE+i7gZbulommOJTXJtg0Lu3Nmk3MvqCq1ye0ZHN9cxY2TyI51Llapf855
yb+oNflqdYUFHTiyhmLpoCRYMr5FHRiokL7r/VGr+KjgVeMmrG28wnyoNnpB/JuSNtnLkXYo86lZ
4g2lxsse22nrqirI9oEVWq7FdD66JBzFsZ4j/ieXYcmAqnQ8d0VnUh88HoLyRWamfKCAOYmDAjDm
1KgRXGWfZwrbRrtDOMbf6UCiL3BoUz+H/1B5ogYtiwqw5VeoLQXchsvv3AKVXhOomlk8Tl+TrC4R
kSbklORTi6BWa0QqQp5ZYo93DaizxcuqMlE+aBxc3v0U+mkrG1x9Wj7MzdnSEEyAcbK2WT1SPaN+
L7XHA+vacEenblcEGZg5oPVwKbsBHGIUNH32IOta5pugSxMA7OFQ/KYBp7+C1oyHnvfLNxJkTLhD
EbTfA0gSX+Yut+BBDHyaHaBe+lRlPKJOVi/Jd1qk0/ciIqX0EcN08qhmY+Hpy00z5aiAwFnGD0D2
4AyjagfIRjki8rlqRkRDvKF4J+yBB/44cVn/AiGNSr+Cxc1yDO0IF0ID/6vew6xAGNVFi408JcJl
tU9JCTmfz3H8rJGwl94sMg6yAjV1ud+XQWttaTijigKoOlBXRNEIncauS7dZ38/cr7jpMi8zUAGd
VqL6aiXMOXFSMyIWbWaYfE49yRJ5tRntcNe2oR5gn7HglSQmroAQt/Bo5FAimpJ42L8HUHAzB/yz
FbmowZyaTcdCrg+L3dr3pF8zwQFJj1n16R0sXiBfWd1mHd6Gns5IwCeE4SiWs9l9zvlSpNA2Cvqr
LCx4ldoqcNkq1ffTJsx7KKoyFEhr8YeAObhqVkkqWBBJ9gFPhU8F3mivLXqh/IToIj9GeHU1DCeZ
1yc1hDpGaRwU4R9Sppk8jWU/Tac2lcW3NunHCTNgGVwSip82o1RBDm4AdiOvpw7B0RyY36yY5Z9A
BRUKSqAYtkdMIL/X0WDlbgvhyE0aQBGoxigX6CfAR3qHt52utpJ0xeC1QZiWPhuhJ+17Q7rfwmIw
OwjCFuJl0fIcjOAhpK5gqBoBAG3u0vhnPqHk0K860xuoCQUHHpIbMz/QDoE0QYlGf8ziGMFqCeHb
jSO7n7w+CEDkEGVpshkG3u5rUsEeR4FP65rWqskJO7NvvNDEUAu60OSDh0o3MCqoNkDxnDXXFvx1
FfQnFMXp+mZmYFt2C1gWeP9pwnIPmxw6teRYOYAvlUbck5Yx4m3QBPF0stp6sR9LZgnAyTJuzqpf
bMtTYZdIEPNAPO7sBGXfPtI5PF8yDFm3xULYsMzsOkQODHwPgX1si5vEzgCrWtWw7GkOqfAR5nc8
nFgfDghtFosB51EBdiacOPAd4Hg1OKWJIGvJIBpUzhBHVuqPwuBOpgohg0+HAgHyYFuoiy1B2xgg
5a31M6oI4TcVoB2IIXSAwlQGdfJrWmwwSp0qEUTKZN6MdanvB6vMhAeCRw0OMrqIuzSC9Y9UzsBn
yklgALrM4/QIZKgNkYbNybNeJqbv53DMXhO5tMt+tKOofsozIummUxYyfNKGKLtNEL4FXzLAh/mJ
Rm28ljaaFiUn4DnxWk8BbxEQDUX+zbbWYEhYUZhsbLvV1CEd/vTrYHVJ5hI9RjbE66RRQG6j6MtA
NdQrq0yAQquCLb/Gug8WL2dB0mKN4+Wlne0wuQn0MFJH9o2xYDbUIzmhumT4WUdI0AKIf7Zr5QVU
Djj/1W+S1hZDmTIMJOAYch6cEtdZiXiZx0iZS0zA3lYsKUa3FnU6oqpsGRDgmLbJtiGz9VczWrM5
dGOXKj8TQ2G5ubZZsn7RHlHTEsYVjtWsCkdzJltgsyqw8XtFm7htNakI4rSqqQNjbi2yUiRIUE8u
cwiwoV4roWhj2XcjlO/gJjAdLhqByDv04zyKJYot+uG+IVhPB96VeQ0rYp1UaC2PcwPRBusHO8Qt
J5uFLu9yYzk1VKMVc6C3A1fDtOVzoPdxb2wXdBcibJJMZe7OGoCwM4XlIg+VJQ3xOwD0yS2cMXKX
yKyYdnVZiBnJcgHFp41rJNxgYheczKylk09GcLnfGt7Bu7ayLAakjV8PIMeQBzJQMEbZogbUIuBh
W82eiE0bgXMRPKI6D+YQXURv7wImYOcaidIFJ+VcQl8NzTyDhVVBtJeo6emOo4WbxQXfOrbuAMg+
d+F7JwKVRfVC3RhCTn7PQDXc2HgzDgC0U7DaQ1f9gPeIWr4O13flAB6ey40MExo/Z3kcpF4hOtJh
HQLExXOTTbhP9GIGxLFd/I1LKxZHpOXFfdYbSOS1ZTewppaunP2+H3BykSvDO5lYMwcOnp2FbHRD
usjrCt5mKJ7oxTNjuNphuhR4ULIBZ8+34hk4mYNNMGEH5XpGmoRz6nRpmQI+yRWSVSA/iNmXgtLG
HatB3AIYWWuWcTpayBDt0h44ajeMT6GGzHDUo7baixhRu5P3KMhc9ZsSqdEYtb1HsO7QgnIUP0Ev
5EIfuygO6SEqodK5guVVDMa3BjbwXI1N0u6mPOgn1y5bOh8kniEQ+9k4plDFKmEBhEmqJq84auGi
bHbeUK//t9r3XfMH0KrvMVJFCapV0ZUCVaaAWcHAvu39UKgAHFEAeGXYlLfQodzRHf0YFW23chf7
/eCHp3TPNsxJ/OKkIy/9BiHQ027vt7vPf8pfQCt+CapvJRdKwjiVqMJ9+0vmTsyTKNNkk0/frOYV
2+bKXN+X0Wq04NDo5aHQa4MQTNRcDNBGIU8iC2IYB6L/O6IhOKhuxcHsKitQFEhD5n4+Jfp+TpdD
srWy+N2cCplZUNyYV/vLxt6MW34cjijCdFEndiofQ6+/Msf3n/PvAS9aeSQ0XDKceOZ1EP+yanIK
ug/005VprX/Lvw1D/s8oEpCz4hRNDpi52DSgF8e5ZG3i65P8CSB4C4bKKf4s7uxl/ryzvc/HW1Hm
z4Zb+5e86U8SJdEYyIoy1C/9SaAS4jE5xl3pVaS9Mf23zwf755u8H81QbdAGBb1NNBjv9Zu+Ga1P
ijReLMU9JEbu8NRu023t9V7gqA3Zybsro73vvbIu5Vpgjo2JDiyoclpp8rejQRJVmVRN4nfe6HdP
0Lz7P5PHfvBdtMkSV0GncYLzODjSxR6NN+3x8x/w94Z5N76+2DBFiJCvS3rukRkAdPLSUWvbLFfO
wV+D2ESiWl5RKmyQKvSCVU80rGJQoxlak7x2Veq2qArty/TKKH8t5T+jKCJsAQwRWPz7pVySotdV
WHNPbONdeki3yyHZpZv6yor9daYvhrnYH4gxbJ6TCteIdUitPy1Jrpzhv2+NixEu9oQFDyWbE0yk
9ekGCCC4VH9A7fnWOumX6VaDd77rpsN/uBEuBl1vzzfbHu12YLlHmBZlTXbLCARDC3C1l4apfvh8
qA9XcL02QHSjWoJd3Iq6mTLkCDEHhQJ5teaHNkaZ1+djfLiIGty14KhXk0xefCbUCcYdlN0MB0v+
RDjU3FEH7VtO9L7IPbD2G+Mt1pVBP9rnb8e8+HAGUmsVJRoKCP2emsRH54EQ3RT+85kphLVAd7hg
6Bp10Q4CL2epxqpP/7kyxluJ4kIPfWTcytFO+9S4Q7Srv14Zc73R312KNnk35sWNPzbxBJ8uSn2o
+4em9zMv3fYba5v3frO9NsO1wdano11sENbRtqh7SGT6O/Bwv3sMDtWeI4Z7ho1U7PNblIf7lj//
yr4EP7mbuoAG79ub+ondFL7aAIXZfz7/Dz6sEmgGptEKxEYrrovDYTM45gSwp4fKNg+NIbwiPtnX
3oK/4hOssSACz44NI1dc7tgiVENs5gxV+fZRlb1fVUiWo191O1+ZzV/v6cVAF9tU6AUADyWpz9iT
Xb0E5iHpHqP6T59F3n+zbv9O6WLdYJdGyyxTnPS6WDY0joadzWZgqait/v35UB8deCzfWnhl45lB
T7P3Fxi003oVNtd3O3kKthBMzwBDMhwK9ONwwSF+0//5g6M0I8xe28lAH1638Zsrk8IZBmGC2Qk7
Jw+2hnnO61oADIL1Bboi2BShmFF5Cfl+lM1yLdj7aMO8Gd++uAiyPCkGJErCGxf9iErbl4VWe1Rv
PCgeXbkAPtoyuNlsCtvLEM4vFlcToOVABITHms4J4Y2MmfSz0riBCp0wuBY4f3Te3g6n369s3gRl
kTcYLjI/QaU4ckbqjgKnz7fMh6NwIpGDGWUjnH0/ytRGtTXHCd5ZkO1d+Fwb3CvDdOUMfPDaKf1m
lIulI6IBvG1jlHjJzzJldxG1n/93E7lYrgTCEhVZxL0Jaa+TTgbifC3B3aF11v9yzS72fB9Lgmo7
zMae7prBBVzry15eOVhXPoy+2Ngz6pCMmtclq+4UCmgt1BsjXn/8b1YNwSJ6Hgqu1waLb4/vkOYh
3IpCgLfv4cMPxbe6hh2Qh9l/tWb/DnSxzwAv9LUqMFCUDHdZbr+gr8cPYdor1/rHG+3fYS42Wjno
epmXZFUhBdoBwh3N8+3nS8bXl/cyDtDYzjaKYzXqWC/GCPIANqSV5Ig99BYNJR6WDfOXo3Ir8H5O
/wVNmGo38qQ/udrhLnSX1J3cel/eUBdlhYfGLe/6O+AiyZVf9uH1//aXXZyBMajHCC6O8dg92Flv
eAz2uRt95Vs0zduV52xrP32+Fv9kLZ+txcVRKAGHUdNhLebDCFHSGVEw43f7+KA8/Si8zo8e0Gli
ObFjdGWyH54P1B5TqDZ4fdhFNFYOBd6UxTYegVJPYuZlqDkCo+9fmeG1cdbd8OaBgwkBtaq21ycV
FexgKYsn4ZrjGkjrm3QfnCn6NOyufUq2Hu+/FvbN9C4Sua5CQVK1aONle146FpproQmY25/yLfrl
3NszNhZFyz+3PXa39gFNgzbXFvjDo/TmF6x//mbiEYzH1kbppTfE4XRbp7rcVJHW/829AFYGAQtH
aYm8OEzcEklU2wU2UAtklkBEQXvCAW01Pv+M/2yHv9fz33EujsbS9CJOFsxmdAeverJfQEZv4eTf
iJ+hrzz1mO9RKXMLfdZFDeSfaweFfbya/45/cVAA86NdFjo2ITHXqKJyjUPcEoJYuAMr+K1Dv5Tb
/oU8jpvZky6gplP1276jlnMtXrvyO9TFs1LpPg5R/si9dHqNc7SCCMIrS00/PDEogod6b0NoFOuf
v9k42nBQrxExnnQGz0ZWpp3EC7zBHfx4cFFCVG8i6Kf0ytW/7pS/vrBhyHXReBBFRxc7ScOnA9IR
Co+0v1GTPaQ3vfUQmcfS2Fdm+OEavhnpYi+RGTj1zDFSlzwLRNf5/Ovz3frhCiKIV8qgWwIRF5tl
DqcsMSjWQsujZEvNToll0/L0yjT+VvmQAxmE7hxSnw1P6eJD5dFAaxnjQ5nHam82y864fBvfBdC5
Qy+4Es989HkMgCokkAZp+1/3ddgpJfMS0TOf9kzqzGFtea7t0rMSaz/2+vY/X8O1yYRQ66HT+mIN
ZRWZZKgxXk7mTWiiY1SOWxQM+58P8/EiUih6aETNFP7zfreDmbNKYPNotHCaPJSMnfOTceWW+uqr
5SVXFpF+lO4YyHpSoCcvR1/A96NNaMJi5TleI515KHj16kON6lCv2/FTvC9+jDcoROie8Sg+fD7N
j7b8m3HpxbWBrmB2A0DBeFUHC6opvFD2m8+H+DCWgAaMiUEgheh88aJHQaxrNuJFX++N7FeKOOl+
PqGnl4MC0ztzvy6pSN3r2vp6Xi9vDgNFVkF8lpJdHrfaQubyTzyPqhSH659JMruC/inkLcsBNBX/
zVpqVG4zDvUP3VHff8MhLFMWhdiZAdAtCrI3D+6vLOVHF4h5M8TFNrFyOxRxgDB4iBV2JdCAoq7g
K7Z3qrOPRclQ1B8/mFA90JHsUHp4C2Z87bNt3Yi0eJxr9Dn7/Cd9uIH+/y+yL/u3qqU0qGPBpHkM
ECqFdb4PdVhe20NrWPT3p/x/a2uTiz3UsGiyFsAvHj+rw7SH/e3Bhb7BZ3X5c7G99prSj7fOv+Nd
nP6ubuIxQZ90j23RRrE9oFDTX/bFY/LIb4HPnNFcrHiAxfYc3F5TPq6t6EWEqGRS4qHFN47T1FsA
ZSUof/78o9F1uf5eTq04Ovxis16+EEW6dHk0YwyQiZ7+k/vTLtglD/35+tX295ZldDUl0VhKoG8O
uXi+M8CnXZWj0HJtWBaCNtIoWxL/8aPAIOBoriSeIWiMF2uWsRTtbqMBBdwSbDJsixmFsmDNeFFc
c1o/CIPej7V+vzdhEMnR9RDNNAwiTlRij75yS+PHfoS27b5y0KZ02aRejl6Cuysf7e+XFg0GJQe9
INGrFBfM+4F73Q9dVpkA9+jyUjwpF/3sUAp+WPNPDrjnbPA52XE8Xnudrgx8qcWNfTcNMhmllzfV
V22ytTAenfIFCs17FAUNc35lf36wZ6RC6aGt8C3XQOb9TIueG7hqTeDNaII6Zfeot3EgzrmfL+gH
03o3ysWHhE7NlnnGGW/Rn6yRxyh/Sq1NNXaOQvOGz8f6IJxg7wZbp/xm16BpVmijj5TAx0Pmt0Gx
yjbYZ8dyzzzyei3L/OB8vx/tQpUJWQBGPP9ntMELjyiH2fF7sMUO21lPn8/sw1WU6z/XQdGIBabN
+4mNss+atMJQC/7RCtXdtdZt3MjNmCA76NIr78DfdyPm9WawiydWMRC7czUGHvpVoVPvbUlfP58N
XbfW+5vx/QgXh2ygQOLyrITrtF9rVbz+IfHybeqGe3ur0Xtxc+1bXZnSpeOFJ3lhVj7kfprin764
H+Pz5zO69vdfvJx8nGQHxkag2QzoK/SKXBtrfT7EB0nwu0X7R1l7s7kne6ZFwEaguZG7bLo9751l
A3bCAZmMguKNfkKnnME122Y3/w9p37UcN6xs+0WsYg6vjBOVJUt+YSlYzDnz6+/C7HtsDoZncOz9
aleppwmg0d1YvZYLCk0gme9VN0JN3r9d/ykCWZ8r60c/lE+G1gE6EZJzFt0Ao+/VW/GFNHU0h39t
bMHCDPc98OgOd8eCcqy06VDfiLJKShPEaIUKW21Ylo3UShwgbWbngPUVhDVWZvk92oSgMlSsxJYx
gcLqKK+tMKjykBQh0eWB6zg/gZiYbfi5EjlbDl8n4ZdQsjKSlXAMpn/EQ17FezOgDucGJgwMVVWZ
x7jCv+f0XpGeQuGVsW4r5+7MhnhuIwEGcgwxbOaI9+kTXi08HDsLw60eyUrYVetKUYKItfCJWis/
LcCfBsY6p3XbA8B/t9kICKaJOR2n3KAf6CgWSPaSx24PtN91X1mfk6zn4rTkBjj0FB2wmKK4m/2t
noCmilXXrUTlpXsGFca0agT1XqxINoB1IJIXhr0GZmbFqI9ZMh30TmICO8gCUQdvYREl7LlXodxD
+SeFxfQQ3USbeaPbeES/900Q5f1LvbxcPihHnFtLQOvedxmsNeDIec8PgPB7YP7dGg/8Y2fLbvsz
3Eeu71xfubUTrqtAExqSgjYOivVzsy2I6TsN3AiOcMvvdE+1kh13AyzzDNCb5Kj70vv7zBZxBE0v
XQQhJkpZytE8B49SNIu6zRuPXVuAtOazqPPDdb8uI8i5EerwwVVuHINOAeu/7mnh9xiyHj1ZFqjj
NqOFhy4xLID7yAyzAhyz3/+dD9SpAltdWKk+PlTpZ6Dr8925rbzrJlaSuPPvRCVxdQYgZc13nC3c
zm56R5oY8lvxKb/W95zNs9qRK7vt3ByVxRkzFEmiCvSLhew2L8kmAGM9uIXMENOcVmdr34TJeDcz
rlDyV88P8rlVao9zfDQZGOHSbTByI/ue/MQCIcdb1GZvyRC8/8snNQAyMQwNjVG68VWNCNJh2vv2
+CmA8NOLfvp2+k0Q+rgtmw9WKbOSH6DHhipKk2ALtzW1hOGUpgUww5zd2sEDWihWehuJ7nRMXbxP
6AcMjTvxi2DxtriReohAMBLY1S20tE+tKdRpYs4PUKkOFqCQFgZpShtvzFCYcHIHRB2so33ZyDj3
l1pNrauMcgBMzQalrQIOrMqJ03CX+DoPhu1jXoL1j3W/rZ31pYtUkt4IRSXzFVxsW3AmgS5HaP/6
Bj13irrd6tGYxYpHCZ5hLniM3sIKo2vgBrq+Ny/vaWIF0knYJ5IsnJBci3u6rcex1BJJtIdRtOXu
UBT6RuG2/2BENfBChi6zfAE+qbMxlKsetTVIUHIbQ19oWgBSseO1vmWEr5W3Rwmdcww/GGiTiIZB
BWEFxBd8nSu4jreDU0EAxKuc/oD+RWKGLggtHuOP1jS83JlBsYuSh3ltr2xGHHWAFgVeUqWLtpOB
OYehnnXESqNx+gCcsJNxlMOJDCdbqgIypKFhXdkr4ezMJnXgZNkfCaIbfF5ee0BjPXxSfFstTRXg
qfJByO2qtWbFHmWTjVhfOQlntqnDl/ViUYCFGIQq6g+leonip+ubZ6VaBcp08UGpoxZiFn8aK6yo
eJys/gCA6ya2QS7vb4otxNwSi1WtrsWvM4vU0RPCSIoVHS6Nn7w12+DDwNN1bw023v9qr9swHLzM
KuEg8h+8lUmCJtFblgdgpVFAFuy8jq6/k9DvMmUsHLerPZZrq4uF9zJB1NFfk+l3xnCYuI6PsVH0
/Dvp38L85bovaxsRN4ugA7aLGvHUcl6EE6XyIYYk5LpdYahSzX9EwkuGhxAwi123s+bH0g61Qrj6
hIFryYb3f3QzKFI6Vj3IsHCKM0tPOhDVqBo8aRrh3uCC9wxDmAwv1pIfvN1gHVRELLSWKDf8SR9K
UCuBVqmzQIi1wbCSBNGdD34Liukn5GClFTwaX9e/3cqBknkkonhAhSydKNBv3Onk1wE4gQJndAV3
lmzoWpH5jwkmQfXR4fZ85lg2L+8Z2CTNQWxyXVHplkWTzQVGhnBfVs5kgSzYTu2usCTNDF9UvDJg
Zt0Mig0zE7qsuM/NklVerCJU7ToolMoc6ZS8S27iQD8lsppXgm2SfqVe8uMfvi2+KN6jdQGzi3TN
hq4aGNlAiWWTb9uYxX2/jxA6BMs35U30qDLeBFaaoIA1L+yR2LJwMIhabujB0oRpZOiUgSzDhEiY
g6dx2684/hB3DXhxkhqT0pNmBiVYu6DppfIWw22yUc/zaagOa4YMjyUkWjJ164oRSN8rcIA5kHfd
QgbFBpO3P2xDFxSm/S5DA5jQ++hmgHnv5+ojRXxj/YTLKHr+E6ilhiANLmQe88m1re5IO5jLTDxT
PkJEyePeig+Gx+TPXfOYyrHHvhrjUVADB1Ollu6V7rhpBgAd3ciaLdUNd2ivMrsql8utg4teAdYR
FQPYHlXqos/FDtTjSNgc8sw8I7OPdr6reaKNofQtw8OLNaVsURe7Dkb+SA5gi0wUciayeBtcRoY7
HDUMsGhm+dG50JEE44OZ2CCmN1mn9yJmkB+gQVNA1gSA9g3aWbU0IgkS0E6AkU9JAcPuz/ivL6yT
DVkWCZoEcB9qGWMO8BQ1A1HG7I8Y0wGh1YhhYtSEpcj6nhc7Bn5ghBGhAXc9Gbs7P6oQFtHaQAdq
nwMTGLQ0ttAMhVhdag499k+agE1G9JoRTLNCiFeon3NbblP9MchZeLLLviD5JRoeGTTkG4ImUhlV
BPIMAV2sxJE91KMV2glf2ibajRvD8Tey7ODhV3AKF4PWBliA/3b8CsZlgechzAKYlcxTxqF6rYOV
Cl98LKB70eFmAPN/ObDCwdrX1iQUALoCnXX+9MK5CIxzkw1cWKSp0zhzYWoACJUb8XbqzNYBi4UX
uDUYnBnFB8smtWE7yD6ANLjNHGl2ZQReUakZbpEzdxZ18PE0ImqjY8gWs1FUA5KDMmQLlipQ+EOi
EeT+YmMFdXrE3JJk5lPAQehZZXQvLlI6mNRhER1BDQ/p9IBjC4oUkGfhQ0IwbKvywPLrb6B6B/vE
r+sBZ+3rLQ1RX28AARaGmTvoWBEWzQFETsnXdQuXAQWuKACm4Q0dZSid+GhQc1e5AhYE6WVWbpvq
WKqMBGBtgZYmKCck3S8x7BpDAFbhPCiyAWanbbTyUzAcyL2a1/1ZXZqFP+THLPa41Pdyg4drwLeE
uILylh7v5k4WTD0ANxWUPzhGpbK6Qgt71NFNpQHMODrsQczHKqCeFvCf1z1ifT5yJy08AkpNB1sE
Pl/acvcpmOCD7CYVj5LB3wUqa96U4Y5CHaYRhH6SEmE7TNljOHwHoCW57g3LANXXjkC9HaIxlDqj
8COS78SyYoSD1Q1Nagf0O5Bh0fVDVASQWxxgIAMBcyRXOJs3hJ37uhuX2wyJO3hnyWwbUncaP9cS
2glp5lKn0l7H6dXHHBRI6NFs++vtBTvomSCHFMmQMXVBVqoo5YCO4kWqVQqLB2e6GfmSc92Z03Dq
eQg9tyKdb7G4J0cGQktOLJo858iAi8YW6Mpa2xc83gGiGaOYYfo4OhDUcTWr848yBsehIXH9h1x2
GRAnlu6S3bPY6+DkCsMeNPRONdjBJnd9uzUBLwA7j53ZocNMkMnpvHQcHWhVNHQVE7Xn9sC8NATg
d8lwIw7O+AR+nedoDyFZD2QR9oyHHcCX7BFqJkxSg8s69+TqH9NUVKyLUU/VICRTJxiItiMnQQvH
v9OcYis4IohYTdbA52lTXngLPDWqEQ0F9imTXnzdApy7UEyCySZ9bHI3U94E45fEh85YoVvbE05N
sKILjOTm8kBiTRdWqS0MyRxILMSgmSqyXYE3aj77qQBkfX3nsIxQO7gLIHUA7DOSAMCCTSlrnazk
n5KkevkXOypgL3jvl5Ajn2+YSQD/O2bZsWryQ6iCbFV5UruG4czlYwXZG/IfK5Q3FTg55VKBlc5q
wJzQbqtdbIPUgwOgYLDBcnUEI4sNpdUdpCoZZ3D9S/6xTR9BHuoMXA+6NbnpUK+++ypoCzXhv7RC
HbxOigJpUsl3hBK4iEZL/QquIIaRy7vm/DNSR8zPUZEqAVwBuucIxhtL11T7+n5YvQcWK0WlG6Kc
Q0olgx+i7ltiBhYZNJRzVPh8xR2vm/pfju+flaFSDSDjwgGsRFChQKEb7Buv3wxudidu/qHMPf9w
VMoxBRO0xUVYyl669/qJ/ybDNZEHORO32Q6u4UlWhhJbsdjdWMb2oxOQKE/Dis8wgJagoo4DxH5Z
NYtBZRyxUz13GQt/f0yaI4gbwFU4S3CxcaC1MYET3gJRvB04GP+1Jxy6wQt27S7yJjfpLX6j36CB
caMdMfb3ltnGtmBEScZepZmC+iYxwEcOvzXwkPsKlB3mT8b+IbHpwmUVkR8FpnEZu/Q4hcpcDjKi
wYpuSOMPwgV3qQm2VSeyWewKq/78MUY3KsAmVcZKgDkwDAFIQF1VERTHxhBAA8Yhv2zJYK8uDNEn
MOYHrdZxyIfwXk0ByVB1dwonUxgjK5GPEM+x6oJR/7Gco06inIMAdSAxEi9u5pRhVrFl3ZrrORn6
0Tp0hSU8HlAREijbyhigkIL24XgA+dtH5Bgggd0VFmfJAJ5IFuAHIAGI7NSrLQwONhZrT14+HJJ7
aPEbqAAKSvYEihf4DdxGe+xewi+IutjgiYOUgHADPa0XzhMP8xGDHWCte8gYR2I9G1yYp5aW4J4L
QYN5POFts9ICoNBubM4zXvyPyGbB+FY30sIatajQfh6zqYc18N1Zs/CipqDdDJ/z4aPgazOU977B
cvCytCPfF1QLaMbw+NZ0tdWLWYQrBFnLQaxBUWuKVrYpHtDAcPwvCT1UPIHsSJRt0CxnnJvVDQa9
XXQvBFG4pBZKq5ADjzc2MVj0phqQV3As/qos46Y1k+3sIQ31wpv5RvEIlIvfQ9PWGt+uh6TVDYYy
TTxtMtLUPE+nQGVYK3WCD9DavCVaqlXB9eo5sTRr3HCgrTOzLUiqNvxGhOgFiO4Z18AlqB9fffkD
qEVP+lDxRx4/QMTjiyPvZrt0k3sQQr4Or9WBt6GhxUSTrW20pU3y/4s0XE9rCP9NsKl2pQsVxXe/
HImUkPTYoMNlQinmKNTIz/FdWP6u3a6YPyTcDWgbYJjg3DSfqrGgBBXcraGN8tAJX0HP2tTkb9DX
DFix0Mc0yPMt3T4OodTDhxw6fmB6St1oU52Y1MTPLEPM+j+BAtfCMeFDMsClrACPTi2iVoNisuea
DM8c5AUAw2y7p+BIXpjeQIn0xgoUK+YwnCBhwllXgI2lxyLmrFPadsKEoDJw91o0O5PwbyY0aOii
ztBUngq8eP6G7owPE3X8EIrvtfr3k0AQ9SYTFv9jgTp5QxZH0lij8o230SZL7crT7RogqByCIB5z
hGUl9TizRq1Qqg1iWDRoMARq+5VE+mM6pU/hEH2KQ/tzKuN9yoeHsuDsUaw8qVIOIPJmcIFdjnZR
HlPHToNOJfpC+A2tTca0oQgEGiYSavUvzEh8y25tBa64CX/9Q0W1dJ7uFRVzzLdQDUSUV2dngJr9
GGd7Q6tsRjBd35e/l5Qu74eRr0O5gx0J9YH/3KNuBDF6iTMhf58QZ0BWl3sBojBgCDU19PzBSi/i
dmHt3svX9PNPfbrYFxEOYg5TPkn41E1tql5YnoYB5DtAjcz8XQL/H5NOcSWwnX1jKrDJIHsVerKd
kS/Yhg/+S8NVg55xXbCskBVY+NVG9QShQlhJeMWJ+wBSi4DT5YxCb+1mPnOGSv2qFOizhMPng9Bt
Dxk7C5Isdq+Z2p5kgpVnOPNO/QRh0WTH+/65uw0dFAyQ9by+oVa9RYBAioAXI51+lZqlHgy1MtpF
IgdVo+nD6D9ig8WmtbppDVEBQE3EwO5pQHrxSXPw0OZNBiOp/gkRGVM0GDnGmgGg3iCrS1peikY1
nPtmKjVNJacvmbcVsuS6jRgfai1RxWPsHxsk/C2c0I1Mx6AqbNSnNAZrdDScT82TnOiWdbhY/lA7
vYKOLj+l+GBzVVWWCF4k6MqmLI9IQKYucfBioe2Mt1BgYuhHtTooB70HXxU84m79neFW1qk/CWx/
d4j3ErAbGHbEIM+/bDpBxNwo2pN4h6b5q7pIkyBbi7o8wvSr4qPxqolQylLsv9/b4DUGHxePyXSI
7Z2vWArp9FHs4F9sZHYJSp8sxwM+NPGum7mc70ckXNqhLp0mzlDCxLAD0SvzJym6A3MLiBY6vaUD
/Tyv401mZr92cP8YxRDuuXNazkGgKS9OvY1d9i7Y2Q7Qx0OBmST0d507qI1EXusABWK1smnYkzds
SijfMQmMiHcXu+j3VzZo5M/Ap3MM4jiUVBgOa7wW/aoQ7KWs9GL1SEgahrAMsD1jUOncX2MEkXYB
NnJHqfn+sZ7L8GaUe825vparR0IGJgLQNEKhSy1lBw1XFIgljkTJAyAQ20M5W0PLm8LwMBZfVZsx
7oG1hh9o/35bpHtheaGNfm7AouwFm+GYWT0qM9VNd6wPyHCNboYpIIAIRPCfO3Mv/OChomvEGvQ7
g1vfgKxExNtgsf5rlBY5GQvnqJjZZMrQJ9AlQAJabwGkcRNPAsuGvPnHmLIwRYXMuPJBgsbDlC48
Gf59JL6I2dP1zbFWSOKiJMRVgJHIOs2wXMUJJ6sQgMJWl1xjH7vGjWprP3tHstCd+aXZ6pF1E6w9
IcEm5pJQiuC803gOoRY6uQmAfBisHFl8NZqh/ancTzZmKFzNTncsqOzqRbe0SJ20kvMH3egI1mIb
fnVev+/cCYypYFLfsVHjTP+oGgVYmD4ZYlhTf6rebIsQaOQs/Q0DZpjn7JDd2sMm+HF9Iddi59JD
6mJolBCZuQKbhgZ1vRI4LvkHVBMZ189qirc0QwUTSZ5SiHpiu4j3YIE9IKfbk1IkOaK1t+v3jQvV
3O3wyIG2Jz+qD+xuF8NPGssr1kHHQ64LnZfmLeTf6uxuzP6+S4rtCaQR+g0KBkipa6htoCjdCvBR
LX9xELvCyy/jel0L/EsLVG4HpTKQjzQJ6gwt+uwgVJrJ+fb6fli9wUG/CvQ0ARTA2vnlAplLwIpK
5FuEaCztrfZJh5ikA137fQKZEvAAQu6s8SKXlQmtObcwTKdg8+TLekrepnlIuVUG1I60r+u+kfND
X894DtBB/kvoeWTyCxZpawmVGx0yZ4hZo2Qb+oOefLQVXkDGoz7JrIxyxR2M1KDlQJAMYHmm1gqi
4HXdxiq+4z3auS52vT1uZihEo/VoGbt0F7jTw3X/1oLymU3qjqkwtKlE0EZywq26U/bxo3qHCQby
6EGYG6eNCr5saPswduXlZ0XKB1Q3Wro85ttoXLfW+kVSEqLXbsxB2TEDRCmrd53e2GjLvXWK4V13
8/Ion9ujlhGy83qZVaAvy6XQ0uPvThSsqmPERbLNz/fKuRHyIxZ7RZpBpi4TkiO9anQIhMwPRQ8p
HLX91UKw2/Qr3+pbYxPOBWsRye18YRlIVHBxCaBxoUlB1BrS4HEPGqkWnYx2K4Kne963G8Uj9476
wURJrNlD81KFVgKvXo6eKOpUFWIJFjW5xIkXoWoKUUE8vc9eZ4+EGxIqFMwB47U1XBql1hAPXEqY
A/1pty5GtEA/MQOFU3iyDTVyjEmFTnsjmtkt60JnmaVWFVLNucFPhG258SUr7VAYKNNoznrGmDRe
wdcigC6+KpU5FImiNGNvAFi2CzZ1CGKGtnT4ztQwdpbcKuB3SjfTRregqPVx/Xj8L6aBD0dFCc0G
jZzXxdaFANJQ6Dm4zhoHUm6zXd+pExg4ieqnWVj6XbvrIN5pl70d3jNztPUv/Mc4lU/kADUPGeHk
CyoLQhgDydHyj+ozfuHd0UsOBIofhKY+2QyvSWyjj42Crs3/eE3dW0I7hblO8EX+Twhv3c0b+YnQ
YAxb0SyPLHb7y+BOVve3MZrcuDIw6A1ZdGzfoHXrATKoUsO6QMgFccUhmu6iG3pVHXTs1aiuIDmU
Voe2qV3Zj25LCSqRtQTyAYijRurwo25nS1E51iddXUu8naCPxIMq+LTRFhupLzUCvccbfbqtboaf
ykd8AqiNkIjxe7xSlZZ/w3qDXbWJ1hWoAYmCC41QqwWlgionNm/Eb3u+MfPsUUiYJA5rV5aysEKd
TmGOdYULCfdYBvVEVJuNZzxIx5Q3/0PFEe9rkJWjksEIPNP46k5dGKfOpxrUwSRP4EDsX3ubMEgA
gWim76Rw+j8wSKxsVQzjQDgMg+egNqEBz0Eh1f5AIi0HuWWL/1atxso8sIeVjvAtWQ1IR1iZ3ErZ
hEdWAeNlAPmDrIUedhfDia+nFvyfjVO9y8BdAF7oCt+tFTq+VbuMk7/i4dIa/d6AGSeIufzHmuBC
PNab974dAL2DWSMI7gQ2a3ru0qBOiE3RKsbwnKDwZIEX5yJp/c7w5TFxym58DXx+B7CHc92py/RD
Ry2hQKpCRJQR6UfFKEai5U9FjG6BfhoH7dzhwKZpXlmpczvUQQjTAPTXEgArmtRBy1C1owK6YH1k
FxG4rdTmRu+b7Wi0jsyNr6rR5CCLjViBZsVZMnwuEaE/zPqcfuTie0J6ToLE7MnZ/v+3zeT/Q9dn
pb90GnL/bYdkQgs7fDfoXKIIET5quz1xhXn/4QpjpRkrGwQO6TqQpxLY1TTqLsoaHzKZNb4qxPCy
GkqUmbq5vj/IupxfDsSV3xboC6iXIdk+jhmARjjd5qQ2L73YbLNQcyVd7xlX0dr64AbALhQhzAQE
x/l382uhH8dCiR2hC6HzLsmemge5KRjZ81inLuBXh5rwMAcF9/dnGz4uTFPpRIcBtHgMZAjXgQTH
zYtY9BIBJKpDBJnIGlrhmH3RZxON0JcpDyDAC9EJtDByAIj0kOi/jpnXaUyO6LXPTyRk0LQH9/fF
ZFE+1bEc5SpRpOwnswn9jRjEuRVqk9vqHEuS6PK2Ih/hjzXqkKbljLydBy9VMGlWodyE+U2Yfs3q
vu8Z22rVkgCQjIKYCVJlqoUBJft04gwtdlT9BvqINkh5tmr4lIQHX2aRH5Klo7YwWstgRIF4hwh7
lK088dG0Bt+iM+Wh9AIlR0Dwuwy7qOQSS5mV9pgEQXyX+oboXT88lzkGoXD+Y5kqzTWuVPOhwiCj
P5WAsmmmFB7H8b80Ql0SgsIZvdjpseOrpZUYUPHka2fMiu11X1bOJlguNCB5yS2B5sb52ZRbLa56
KLAipo2HxtO3pGPeMkkD1j4ZOK8lQZRw8QGAeG4G+i0qlGKgC14okAGvMzuRD4GvsaomlhmyPxcR
OhGzQpA7yGLFQCv437ndchYEjjVQ6mVv5c9vyJ2zYjXLJPUB56iAUgCQR3bUPqTZvS99ZcnT9TVa
aezqGO+XkTSALQ9sn9RWj9JGVWZVwORsZxqv/V1+G2JGuHcga2FYZHSWnYOtuQUNTqQnkoa3YJpE
Na7iMOh9mGz6ZyHcFxqEYqeXf/ELPTu00xQRr5fUrvDRRFQFAKcdfhdtcrt5zp6DY2sqXonMqwGP
l6kwPiX5i3TQQG8AJBmiCBChRq1WWITtEJVE4Y5PrLLbKMGbEuBFM2a4tnKDQ2UU00YYeYJv9A3e
dFB1FiYoz4VtTObqoZXE4Ku89ARlDIiJwXML0CtGEc+3eikO84zZTTT3jdY1AhGjv+muB4FR3QUP
19fpci8AmCaSnQCeH6SslKmZj2QlGAIgDeNdbWyyCFjPv/cG87wGgNYI5GDHpjKeroRyCXghfVsv
xX2tQa5dKB/yh2yqGYZWfFkaopP9NJgLqBHDF2l0+xoDNscwvbv+uVYm7FHw/nGGBhZxgMWioQtn
1PAYt6pgpklvd+m8xahoEtwXfubkEagzuHFfTB/XjbP8o66N0sA0uBKi6m/yb4X/Uv3diFr7uo2V
rB8OEuVGRCQcI7q1oPttmgtQasYjXW9L0H4N7YYDS324wXDFGyuJW3VpYY1ySQ2qtA00sCEFkM6W
oAAmqqOZZa/Xnbo8saRLgaYpsP5IjOm391gcQJnbQb9d6wez059FjfU8veYHPhvyPVyA4sXrvl5z
Sgzef85udp0joRdr5eiMboV7wobdPYlmFZrsAn7NL5AFgGkVmGXyJHMeJ9AMxvMrB9aUrGlNbpZM
sf++/uVWUMmnaWgiMoFEDHQw5yZksZg6KQM3nX/0PfASCCAZsxQBbQJQRKMda8xoTfTHyJ5jdIKD
14gprrHyaeGjii4TkLRIPal7v4+nmMuzUreVGlrvyqMq/4rmvw7pmFwnCpiE9giklpQNYRByOSGb
HsSx6ibj1MROii7bXP+YK1jAczPUDaVVPi/nOswQEEMpmOgs3dT7fKPeon+/1wImFHDl1YdYRFqB
NxhsTDr28pkoZiKhqqrt0ebfKwxN9JvKPnF1Wmi17tnww3WbBLYkostjgGPhfMv4ylBoQoMJ4MES
XqHqOT9xGNjgLBVv1Sfgs6+bkSsxIvPKWQDs5bdVmkO6k6ae440KWjwytN+LfVyxihKyCc7zC3xL
wF1IGxmMXHTvXMwAwWolwhBaqKFZxP2vrMt4pKH9a1jz91XQsiY5126bM5PUhoFm+qxPoCPGhjFe
QdPmYSSWjAATqbUmYIT+tYO29I9aNz4TRJSuiCbADzmtVtuBD6Rb8PfFz9lnpNsTmhD2WqbhM87C
IQC1k//J/72KIQn0QOqJ4DDhMd5FRa22brRMNJBA8cFglbVqhiEYKcDi+fcHWkZKo6CHipYxcJvn
Wx21VZBHSUaeUwRXbEyhNXugiclEalliHCkAKd11kyuLdGaRHINFFcSXGt+N6giuRG4w1TTGbNfP
lJ0FsMyQ/1+YafI4l/2+IsRY86vgjl8pkSAOXeGBDB1h5rZyUm9kMQmsFEPGmXckMV6YRc9zkrQx
NWz1J4TvgF6GECkoUBEwTflznp3uETqvuMbt6x+VaZeK/x1mX/gomQ0b6FFQxDcahm9CW3hQzcGG
zMMQgTEeugF/X1/CXYCJgaIDe8pFIVZFBYbu0Y/AYhqOEHM2V8k3cZG/XXdvdTH/mKG7KWFYVYHQ
gF8zmG/D9lHp37nh/rqJ1S+IUCWB14/0vmlEoCK3eIrhJnISotmaIzucD74tbkdrdtrZlEPTGLb/
AmcjU1u/zdKwwGFOmxJjN4GT95iPanVTAExJCjnvuntradCZHSqgGEOVzlIJ9rA8gridbCmbYnC0
G3477qNn7VnxeBsDSu1zs0mwffb8R/Tj+i9YW8Olo1SiLAPU2UHGIHA44L6y6IvLATRTGtZBIH5Q
dxyBuENembB5XLCTykMwVKoGP3uc+uEh2GlWdhid/iECiO66RytDKGTt/tiiDrtYyoJSi7BFOP94
S7Dr22DXAADzACDpfF8cNCBhhNhuRde3WKOya3UOYCmEFQVafgrYtc5DjdGNyQSZmQB4mN5WAEbW
typehU9v0K7xxPB1JXcg1IaEAg+wH2RF59bmAINoc9sQ4Ab2jeJg2A0JdD4gE4N6tYmodlfvEtt3
ClbOubKiZ5blc8ujonEQqPKxom52U98V9/oWlH+22iOesbCzK5v0zBZ1a4zNrBaZZmCMqA/cIIfY
JR5UdK1jXLtkY1Cb9MwMtXHSPAcQktdQZbecw8c/ozawtOmpKhlnbi2onRkiq7q4joKgGRMOLwSO
scm3c+bKvwhu3Hc7AzkYCLJDU51tJuiGHOUL91CHkJ1CHkgpq4IiVg3XYa8AG9aDDty/k1FqqcWJ
DhysCoyvue6lhqz2xBSJNuS5lyiwZmHkII3c7drCrEnxChK62ALT6GQFvpluqhzIeP+dcSZWl3Fh
l9qZoEGWwmCGn7WtAHAD8ag35ZWwv3CO0pjK5PCiLVm8mTyy7t1Vl4FhxAMc8AsAc1F5tVDOxtAr
DaQ6Q4vfydYYgSsR+BfQruMfJau/Z8c7kj7Ty4oHb1XAyzdZXOpwAFY+lX1vhKdnW0JYIXnNlp1T
rBWZQJj+sUOdDpKPZpiXB0zK1sz50Osm2FLUA0FmKJYAeI/HaryuVXxnJqkdO6ApFUUZTAJHkB/I
/Vg+qrFpEM2Xp/kGE1pu6TFnspieUqvYD2OII6SHgKOSiekGZyVwMrwIkGmjf901iy9LFUhc1EYD
ADHgCHLb0JFTE/0QG3dVmZnqJ+hVTbDg5R6rRba+WdE3VTA9giYFXcMnvpG3JabNnGF3mmN0Kow/
hB/AaACGkj1i3I0F0iAn72KrQmYWVKISQIY0LmQI9WEaQ+jVRTUYrevYrDjGZPSlXJKOpykd3TLU
0xioozsufdgWfitq4QmOGlrCPnytbnI3RJPY7PeA7xdHObcAi3NFU+QwjVq74MTpn5seycA/BKLl
b6H2UdCJUiUaeYTZkvEwf8Z3yiG9LSwRU//+Y7XVXvT9tK8YFzM5ExffePEBqM1kDIWYp30t2l0T
uU2LAUbjq+7QV+ZveJ2VfqyF2oWH9CMTRN0VYfAHclIGJ/yCQC0IafetCRab1+xVNX1TOCZuMNvX
vyzLLJVjBXFdS0YJUq1M2OTd/TTyZq0UpsxS+lkBpp/tJlqodvB5FYQup0gQTRizBTD2tt7gaBL9
6/yFnE0VMwX/wlx2bpi6OwvMtAVzSILtK2HWVwnPr27PXu9kd5iDwhhZxZxpW497f7YOPV9jqHE5
Q7wCcSgAj7QCIXpw72qZmVgjqLMt3kchwroyV2+vhU3q9hLEWAWDMxxNNc4qwsaU4qemutG7bRiO
Zhs8tUPCOCHr18rCJnWTZeC1zkNQmoI9AXwg6CQ2DxKKHyg13GIKwAaWfDCzClBZFsJq9QsDmg8q
HbRM8VBJHU4uCdtGw6MVolP8NG6jXb35JBcoOPctkGAwAtBadYkHODSsUBmgx00HQ7zc12VFzJGB
KV02oz3/Ir5Lyrb6FXgjuBvqXd6gTGgTb2xMMhn8ETL6SishH1U0SBVRiIB1l046+6Eau7TDCdJS
zS60Lx/wmevBYG05wUUJ3DOGfXgidHOeZ04KxylCpeDmRPc7UG3QuOGuVn4SsvX5efoh/0gtg4Ua
IAeQCrNnRqnUhM+7bBZSn0S+6iV+a3DTJMf4pTpUT61VHnlWE3WtroRBvHXiLRUV9MXW0UsjCGUY
DCGdiOXsvBEHUyqt0SHZQeEwviq5nC4d/G2Pbu4owOFCwBtfVQHR+ORE+/GxO0o/Bo+03JOtkJr+
Zw/tbqv0RiaLMss4FeDnRgeHgwHjLUaju3fCGPMUoCQzs+fZi7YG2iJFaE5gL3tmHZrV7YRHDRwa
nFHQ6VPAiSboqloWy8jxn8O72U6gPtubJd400HMabPkw/oxcVq20MqtmqEujlMNFq/ZzqsEof9/b
HFry2kfyq3tI3SAxg2Pp9E4DiXnIromBGf7qADBPHpmNk7U9vfwRVC+InxOMNQdFhCaNuiM8QREe
deTb/CZ3aostfbvWqDlzmvyeRRkcphLfd3UdYQC+Pug76Ftugmdtj1E9A1x4qg1uCdGVcOmRRg2z
gbHqLd7cdTB/IULRCMOSk7um84PIGT+Td0KEmgqWdgzfMbZkxvd6wMx+16I/EVH+bZHs+oW/ghyi
b6XB4iS74RPvCOa4qWMLmqGCQipxN3GlvxfHBQwIGEqASgQ0ikQaiOE3GcCZA4zi1cxVUVgAcN6C
24xM2VQfrKLi9G5Lhw0FxD2YQTsBxKgbzhcakELPOLncpvkWXNkyEnS8UbQ1PwnvX2rGNwLkiaxp
C/LjTQ10Nmsbr2QUcPj3L6Bbt2U+RNnEk8is/YDmiBm0O/FOxLtCB2w2d8t194xIuXbFLQ1SZ3fA
4y/fdXC5d/G44OTw1uMs8p6Rucmjnpkozb3/0iZ1VLtWGCrfh01+170IduepdxFeREnTzwKJ25Gd
TJBE7GJhTxqlGhQLoMF6vnk7LQR/PofPKvGfc3s3qdtMZwner+Xb4JQmQqj/MUJd5a0BjC8U7iNH
6kCWNh+C2lQ+erxkjzvCpBOBshFIgJw5W3MZ9In+KipGHuAUvGnTr7yz1vhcDuEJkhI6/i5G7fvZ
QSeVkOGNjoCBG2tiPtNcukusAomKXjW6RQrN/qID1VN3Q0zOZh14sg6OPzBrxW6PE9ppG7mzIkAT
TL+FfhZLNOAyGlHGqZM6CMVQtu3JZcBxIBlTio5uE7kpxVI6GwUG62RebKFzi/TNqvZyBvFDxHto
E9lVfxugy1n3DLDWZVsDVrCBBDyeYiQaI1PnG7XI2kHVNFTdrWF2L7IzFRZBPgIgqJo1JvxKTHv/
dWPDEIHKxhwqxEuhWkCzgZRRC20aCUPSaSjlh8KfjLsp4jXGqb8o7QGcOmk2gYcAUIGT54v7Y9K5
IUuQTjtDUnzlfQyayNJNC+0pa6NdlBWMKvtyudAn1ogIA9ooYN6hPuTQ9VKL04hxVOVVae8jPTGH
nBE8Lyp5TCosbVAHvm6UIpxyIKj+H3lf1hw3zmX5VzrqndXcCXb01xFDZjI3pXZZtl4Yki2DALiA
ILjh18+hqrrLSnmc9X0xMS/z5JC1IEmCF/eee+45zM9vyzHmiQ7JY1BFEHxz734dND/E6ZO1TlL2
WWhMQXHYV0f5s1+9xBB3+vUCP3mlcDWQWHQiwGpLW+b91uNy6GBygkFEcjRZd7n0euFwtSdfacrX
aD6vf73eTx/QD8ud5BMa4wmmLLHc1A6px+7bCLcPMfLXq/xk1727qJM4UfvlBHtFDHMF2kkEaZIg
s6NnjLKOzJxZ6mMajEeE2hisZeC+IJCeHKVl70pDa8zI+bBPtC/ps/vkfJ1xpJpHdSgP/BM7ehto
dX0K9nkiYQz7L7zIoKRhLBli6t7CVXz/BC27jXuYacHiHGP0SeHxCxpNZ1TyPu5DiFnDEQQD7Dhu
IKfzfo3WMlrEEvuwkWhHOPfsrFDKaWqLvwuGNEIg1F/AWT4Va8z7gYSmxjh3kIxr+7mZIKVAN2Ln
M3Ckg2CFrOTMVvyw9bEk8UEVROcDfVzMkJ9cFNWs4YTkK440ZBH9S9qHaE3unLTbaWAbZxc83fyL
lw+cUH2wmR0UxaeCRPnoFG3AI2tlrjzYJcYNMkyeRZdmo7+Xl84n6LPUZ8WWPsw5L6vGCFjg9IHd
/GF/5MqbTKcmCtX4YRUDqOcakiIMDQmZqFv/bl7BNhjWDu65V+PtcPwx/zpZ+bQeLyObliae6XrU
dO2MNMkbYDrtmHJYOWmvSrFRDwW1bit1Jm6exui3laF+4y9mmEAfTgrixuiqyXOsXA3+akCxL7o2
6cYJot3nFCx+9lBBpPWWPYvRj1NjEWXR1jaejVK/+V613iafMIVlouzXEe2nF/TXKvHJBUEyy2Vl
jFV0+YAZwwPSiSQmF7Q7V2P+dCGEsnjpzC1E1/cvBZDAOQL9ja4746ajRZN4rleWfuFDufv1JZ3G
lLdn9MNKyyf5ITUoZYtm64CVgjbeyyJfT0qdQfI+lOugJ8aw74DxH6hvEVo479dowspoMoIqImGQ
Uibqwk2di3wDJb7UuhWwzbZuxm5L4S39NwDxDyENgnW4jRjLw8hR4JzKZ5GSI2E1E4Z5w5VdJl1S
rqIIpDg8RbNWt9B/2lSPv76nHzYjtKawIJLRGCMlIEK/v16i2m7SYyPWYXs5sCvVHkp+pl31MWxi
DYxHLMkqnh6I0KdrlEOHHopA7QghXz+1BS5sAfaCpxaokw2RqbORc6kN30WSZU30x0PkrOg6nlKv
GwPBbBrMf5j50W2RKiiL7zRkIoqDj3/ObM2PMfNkveXz/LA3Tdn7ovANBqyaZKCr/MZNzX2H3MjC
5aIzJ1IVrSANuwmBbW1+/Qw/9APhigKtMCRkONFDJBcn73pvZK772sIYFJepbpuk8Xa1q8A2t1a1
8XdTECaR3IdQstdF+4B+aGYciYy6OCD7XXuDnQ2834XMS6P4ksFRdjYqgQcRd+0l2z8Tmj68x8vH
BVyD7gRUNKA59v5e2b6YSVEWQHTp7UTHJGLXv74hHxbAHN0yxIQRUnR8P5TxWFxi4HFime3s3TBa
ofBNf73Ch9eGYO6fgDGNUOHhjD7JSmseDFKOkb2yols5fFeNWhF6rhT6+OK8rQJVNt9HvYdo9P5G
FbnvNTqPbfAC1a5fL7rmzbF89LGL5518IGek9D5eFOiSC+MXo/EYVI1P0hvbCljpTxW4ZCIPt4qw
6arhnCaE5+fUWk/zbdjx4tYhpUHowfWd2lF1NSswl1C4qMBzvJmh7pzdGHmQ4egtmfCiFdu5PfOa
fNgVWHOR6Azg6eoAPTt9Zp3NBtO17qqZ0Y5CdT6P7Znj49wSJ5l1L7uoKCSWaDvTQqYccbdMu3O6
UO7pOQFeFUymkMAjhUBledoMsjzR2B68CSH6Fn9tP8GU/Iav2EZ9Cw4LM67//IUk8Ke9LRVgXpZZ
Wbw6B859wEBPP8PyhH8IeFU7k8HK2+Uz9MkiaeamBVzh2bY7Yr65WtN1tPZ7qISaMKHdCuI0Z+uY
D5XU22cIATVDezWGJsDJ7YbyHREg6EJA/WpwE40pjeYWY1D2vkK8gyulQKOzU6umTqEWvV6aKZCa
9eFBdib6v+U4P542Jx/kNHtEyR3UXY0PYnuAt8ctK8QqYnka6ixgdhKGJCmtT3R+6u0oHcYya0e2
hr79ipTu2ge5eIqKy8GrV3N5a9pLz4JNg54vqi7O4vBuZMGZGvQDfnT6gU9CcOGVecd9+XbnIC+2
KlLQf/YMZmVsgBqWTK3dOWDswzzG6ZonR2Qpc16r5Sa18xLOQM2LUxkBeWwzlp07E39+hYucJQHr
B3jFyf6MaWUwloR3xLsq7smc6OvoETzOLb3oV9CgMR2kJv9ZCieEi1A9LHPIgMgw+nVyVwNdMhQt
Nc3C+sAKjHYJkTZ9vv312XMaZN5WgbssCjO0muEb+v7Ng+tDoxqDVcahSq3Ow+s1rH69xMe7B1Ei
Al+HZVoT+OIpx6/qp7FyoYSUBQm9LK6jrN3AujeJbtxs8Qtb5CR/veLp2YMe5LsFTy7KxvTMKOcK
6q3q6zgdhQWTDvn86zU+vqZkGabGZSFUALkKT/ZEXjOPzfrNuGhcx5grvIQC+5N11dxWnxbtWFR/
R+92QLcZOwTy8n4Gw5IXCcXEswTu5XreRYz3H+V0kKeRXBehbGg2ZGTvbBfN2qU1di5Mf9wruGJk
hjgrwBz4MEiuvJzVsJnmmW85g1gZiCeWSTHJaFyfubdnVvJPchV4dYCbgdol4xfwmt/lG7NbyKjV
vnvVRYLhgmkbrob1vJiVc5iTrPE/l+pYpxD5+vVH+biVPAx+o8yAyhWquLes6oeTiaMOrQqDraTz
qwqjXu19O59jRpxZ4+1k+mGNwdfagUMgzaS8qSElyDHh03+BFkD5PQiShZTxtzSnPhz8OOoAG77x
CpF5fri0wXMNyxXP6DOHrTQUjBaOM9nRi0V53P4bG+hDYROcLLk89x+u1CNWgbnwjmf2ja2AtPlp
t6Eh6gi4CCzNTrSOymXAB17mdPXPziWeLr48hh8WrwdXymZseWaNfrd1Q1GuwrGt//lo9+62nk7J
1h4dvblpaeYfS+xcyFdjFA0TBo/tKoZrkfcaWYl/++tdegqbnFzaaYRVw+hyriXN8vHBp3dgPszR
V37OVfin+/SvDXMqOut5QxsZibdyCl/twU6q4rqtznrALJnz+2AWICGF5TjgZJQpp3UKk6hK86Kp
sinr2rRcDFHMemjQ3ay2f3htzeZyqlbOOn88H0o/lElgwL5b/mSLdt5QFdOyfHzHnOP8XCxeLCu9
1t69vfo77+HHZwcm1gI9AwaOEVtPzhHoCBRFBHf1DKdn5kzFRZXXe8zK7LUbnNkmH+htoHphbhsO
S9AthSn5aUuaeyFroK1rrdvvEoFGrCt0bB0gUdfL21fC18r5Xt86z91d8eSDcHymVv94qVj+jQQG
fSsQN04utauDxhvVbK2R2axFrzPa7d0A3DM6netpLijF+12EVB51Lp4mqBwYZXz/svugBvlFXC62
gksdsfAGAxyKxT+vPo57ipwGvquYUYLS+ino5UxhFc4mZ5mZnK+t26xddtM2wRHALMY2wlVF+xWF
BXcQ3JncpN08nzmilkt5f6kxoNKF4xbh1YB37/tLHa3AU/g2jg/6rEAUsYcvKPUgeyASqc/c148h
4P1ayxP+IYYWczhXHcNaBOSJkZvEa29Nrs/kbz+7IuhEADpFHPDRHX6/yshqWbZTRDPd3ugcA0wG
lrMTJLXczxYTZzblTy4JqCUUB6KlFYkV3y/W2WM8dG2PidppdtUxaAZ+64eTHaQQ+Aj+hWQYzwJC
AMAwIfiDHvj75UhRFU5BEESXMhfnXzKi275iabObLxZyT3kM/kkACxTIBdFDqop3H0yNk2QqV00U
icIuMozSbyvyktP2TMn6kwz//RInQdOVObPdHkssmn3i0l9PWx8x09nEME+AItrZs/zsiiebPsiH
udAaK4ZRKnfwawA2ajZjJo50Z8NChN+cy35/cjK8v8iTvQ8ld5tZA5Z0b8gGvDDw9hkyluqagkD0
NwB8Fzvh5L3Gc0PXE9qS0UKJer9TTBmMhgtTZOVuGakJXgr4jr+pmFzLzTlF15+8cujewhwPvGcA
nuQEzxq021HwboqsiXjK433kGSgD2xjZ/1b7j7/OVj70RZYd6cPfEScAnA5hVf/+ykDtaewqWHZk
Et7YGNMlKd2iht/JQwf6kPtZtmm0t1cQTvxvnOffv07/QV+b6z9uYPdf/4mvvzZyVoyCIf7+y/86
sq+q6Zrv+j+XX/ufHzv5qSv5Wt9p9fqqj8/y9Cff/SL+/p/rr57187sv1rVmer7pX9V8+9r1pX5b
BJ90+cm/+81/e337K/ezfP3Hb8/fKlZDvF8r9lX/9ue3dt/+8RumBpHPL6/3v/+4yJ8/cflc4Zf/
F/5Q0/YMxe4ff/P9L74+d/ofv1mR9zvAYmRCLobXlkYcsIfx9Y9vRb87YCqi4kXFgC7MMuBRN0oX
//iN/P4mTYNPgLN9OXvxra7pl28Fv4NahLMJOwvwGkrm4Lf//ojvnthfT/DfQAe/blitu3/89r7c
XRSdAw9IAj7A4n6AiPZ++/yrSqTAck/eQG/pWWPUCwKvEL35IHijg6p3YA7vrqQIGuuCzFVoJe08
a0y4j7H8SuzZhf6woP1xQh28CpyBHPvSDw6kJuO2yzl/NWSUewYJxSp1giJ/5fBtTYWZ0FjJqyH4
VOctJoDj3uoyCmdwmTDmx089NQqzV+GwtjUaKaPLohcVGO+hECR8mILO2jqkCfet9MVtYA9kXUMl
NiMqny4LMdFrZk0VXJSZzT4rGy3bxPZs+eDiPQfjxataO8vDQl17NGguBoDlh8YIP0wgRkeKpBdW
UKbzSKCj0ivdmfXUW2gxa9ZtS5ySdtbMNRmS3B1yKyF04N/hPVnbaQfVN8yGhSLe5SyvoMiSR3Bv
RCegSuo8CpCciFkvchluealcPP3Ut9n4WKO/At0kGz3ztHeo6KHsMnDM2IVe5R3jqYnCleyLUO15
VQbWjuZuN66ioOdHzaZxywcvLxNbY0xlLcKh+tIMun6ErzO9cYbC6hIQ59RXCIWKF8jE1baVBQBv
YOvq1S1LfOjF7MKpcTa9iVZuKesvA2NwCVVtf+mChLd3Afz6ra+nJGZe9RzOE7+OpjinO7QlwhUp
jLMSGAYqNryr3GfOxuDQS4fJbQSxzkfdFcxLOtGU36fa4veDZN0lsIbugrZBvi76BtR1XXb70bbq
23AZt0kAtoiDxSswn0Huv8xrHn+ThUUO2tf+0akCkxY6mG/GqOb3M7ed23kw+bUOCIFNuF3JOYnG
vPDBevDzF8crmiuOvOS7msryuauoCy+XHFarRMUKVKhuPoKLQnkax3ou06UC28lCYsKFcNPpFPOy
+S0dlvvrURtS6sazsqkmUP1u7ak4TJ1fNalXRm4P7ZVY7WaM2TbJTFu6H8I8vg8HnV9XtSq+u6MV
QrGYwj50agUP0pk0NdtJZY8kiZohn3dtRDEy5vOom7MqUN6rW6CdE9lKiKyPZusYNmYwazZ77UXn
lBVJ2nGUr3Qk3iPX2O6pzxsXzhaO89KXlpXRynO+9DzmdtLbtShSr27CHeQppiet4vxz3JPwq2fp
4Wg58ZBWRRtuYzLz3ZALiRlzVXcbjw1BUk2zPOT5ANRp7H3znbuzf9eObQA+KM3ra121FbaG7I9G
y/E+hsHnA5LOeOd4eeQkRHjdcbJiTL6MnnywKg3zFtpZkm9KoBK3PrNDAX1nV3LgXPiJknJ3RSN1
VGXrb5U/cyhvSX+fx2GddIqR1OQhBLxJDuU2T1dpWKAjLoJcZBbB/BnSbBhjsN4kdavHleV31TZv
4hIRJxe3osi7tA96ex92LfjCCnwnSxCaegWb08G18WXH6nUQ63o3iUmnXhd+zSn54net2UIvs0gA
dgypjFt/FzE8QBCVw8TVDbBet+/3sMC1UST0dsbEAGdASuXayq0cTKNYBWs9ufFOg7yQEjM2G207
EAMvYsGSsG7qBzGpUCalK+m1qSdna6QT3MZ1+W0wDujq8GFqE7/m1r601bBHnLFXvduVkFXANPth
Cv0ptWlX7uO+BXu/gHl1H/dBSkDiTScrmLOoQhirA8uBrE3uoO0zFHNaziOaPbkEB0upOLHjZizS
kozFcyf86dCTSH12jHCvvJk9Th6/zkGgX1c0gGuMP3Z0SFXhUDvlRWi+Mp+7FwJD2XcD5MIxokx9
dotISjlejpA/knooTRbRwGnShhlvpTrhrUrXozIt+eCQfami8ClgnQW3jdpAE7scRZ8EXUfYbsT5
mKpKTzthi/xgLJiJuU4f8WvTB3LYyzJ3Lj34NscZ6QO2CyM6bCVtu8vRgKeq4UuQDSTKna01MqhF
y3qKQ1AiwYkRxSDXoTc7SdgL72DB+3dtaBA9qcm+cWkOWqOgJuHUs7N5cMVn2obud7haAI0NtLVS
6DYklsVvAsvMF8yp7lsAjgfLCH2PcQcHKtCEH0Lh5qlHBdtZfVitcjOTTePqOZlD5Wc1y+8LbrJR
IbyXofc889HNQDPxEsmIk/XaA7bed9d+DweAKcDEEXcv0XbORIMeXWRjKKYLvpVc7nH4Pg/Keqog
3ZLoSe1NUdprHjaPquJX0qmbNSHY9HGjYOQlfCdxRxxuOIWqfVHP9obXw5D4VoHWaFnEkOOyyBUn
+RN02BELXIslkbX0ga1x1xfjVchLqIhwptOxh3wyaUNcAjNtvJ1BDZMJjj2dxDguEErrMDNF4H7D
ntcr8CnLi7HApEIAw9UjFGLpwSoknLebKkgEFHUg8nvR+8WWmOHOEyivqLxRLl6p3rLgRuaX26LF
DtbMOrh59+BJ7afYr1BSBgK1Di0Ny1vfR8TF6Zo4eY5dJP1kCq3rWJvHboRzzjDl99yrpsR39WdL
WVdcaJ3IaCJpB83NpLbdDWf1CFqTvuzrKAlFXmXjNF05cf/SDGpXR/llVFQ3fHLXjhts6DyDruwj
gtZySCro0i1pxs7p3RfLcg9DB3UnE1rPTkyeHOaaHWe8AV97gDOwuM7n6ALYw1FTewfjs8dpnNc9
LR+60t06DO7Q0FX3C7OpDXh+rl2vOVFb0zXoHeC1TqNoPM4+jh4ATpWZjiVvb7oguIGP1k1k0Qca
tYDay31TB9fUGyH2W81XrSvqDTehAZiqvrsT7dPYGz4F07SKFZwzS3/dSf3aRH5aDfWjIsWN10YS
Acna+WWfWI51BRPUbxJvhDV5aAN1WTC2W0Hh1RP5PEWpvuJNBYagW6RdQC9sjns0QfM+12szeTsX
2DgOsuvR9e9KFiC6BB0mkUR4PdbWJSCfS8BsO38CaB4W9U7LdsXd6bkrzK3I7SGbbbSpqwjQQssu
WBwcGhU9Mo9Ap0WJJG5lm8heJTaZaBrjPd5StCOvQlrMSS7mBtGAIG3JhbvRub2jg+WnogjidDa9
/ARbEzhWNR00c1SU+i3OKt5eET7se8A1mkxbpLqHeECLps2nPQ9LDNTKgyDt2vfRxzcOgVZli7N4
mpFQ4E1+rMDSTWgNHDumaPc3qthZHME8aJ47Nm50PD44ZbCpvPalnNWlttUFLfuvaMMF2KjlveBq
rYy/VhO8iZV31ZYMbfpuWg0eKLwWv5Auxkxt1l+UU7yKwrZaRWNgJXYQC/yBIoetEs750aD/EbJN
ObRXQtl1ErSQnS4a9doM0CMnUwOpzcFZyQpRS8sqnUj4MnX5ixZB1tLi3uviZ7Sw2gM2P02EPe2s
YjxaJrzj2sqidq7TyXC5joM+WlVq2gN6EjvLiaByPsa1taVl067DmLXXvPK9G95rgw0hWZo3S8oc
Guezgc3inTUx+yAbt014Bd+3BqgTTEBBNqWYHFnldel9w7BbCW9vXly6VUjB5Gfxmrr+vSgFXYm+
bJPBG0WU9obqR8oo3tzOiMQrITmHGcvPoxDxTV2SL5Q0Oimdyd97EXhplAQymbUN8cPZHTlOrGDk
V/PQS2gqdWQIMQEaTm0KJhPJ2sIR4zYg7ZjI1jjHnvad12AHFiGigyVisy4czJtIDHPOTbiaO7kJ
WvUECuAniPf7ibajK2PhZiLPhJxJGVzlefytiYo7x4q6hM21d6QBmpKTtxAnApCbo8Ebdi6bH1iJ
jr1shxsvksde6sSWcXnVWQUUKll14Ehu4Amgsd+0QjrRWy10LqI5ieW4aaFFmriR2NFRH3386zce
gmnuX7XIOJLRtj/VnJdrodGu81qwxAoczFtP5CaplPeE6Ua0fcAsSAUvygO0EdgqsBhPSwuGCBbE
F4GiAggXxGuvHXvykjZgj6Hg91GMrrWhcZ2U3EaOGA3uc9foGgoyZc/WDTFyB6Jxs7FnTnZ929Ar
ScoKK5rCToJhNNZdbYLoMpQhFDSI5W34oNWadCq6nfyuu+i7TmT12KvUD1QNIUsZj5k/VBAvEIjg
SRHPFfDWMMhczOCneYcI70fTsJFVL24C1A2vVh2M17R1ozGhcGC5Qx6s1jKHe7FoQ5Qvc2PeUu32
qkAluI29rtjYE4J/UrlwUnbLRm10GdWbsHXKJz3Wbha5MzQ9CwvVQQmQYTXjnLwmPlXowOgABs98
gjKRHquv0mLesWC9d9CIqJsYImzXTEl5UWEfYdC5n82FQm314kjf+z73nSlT0rgIQ4yyHYDnpkrs
OW5WmJweLoXR7srJx27jtl570KhqUi7n9utQt+EhKntUfHRaAKMRUadmdjaCFXABq9N+LWkuPiNK
QTrNy/VTDisWTORUzQhBcphZUqtnmyY0EKQYKWQiJqUv7HJAKu9EndgFdSS++h5n4AO3BCR5x+hN
p8cR5ZPqFZRlnE7ejX5PLkk0A54TOKYeocVrdq5DC5KKyC5vSl/cubkoUS91JnMq2e+Va/oNxBM4
VD+MzNC6FzkIZJXclHBvohts8BrlxOQO2xGMiW8s5wguxD36gXxpe47il8h+NRvX3ampcQ/UN9Za
eZ5700QdjiNLdYRvO+4aJEpjE3yjsxoPdR/GV7CNkM/VWAVofjphXxxrpcfbmhudRV7Q9LCvKfhL
WVXRc1kxcuk0IJOn0KDmSI0GPiWeFTVr2jr2U1US9aVXvlxBhCJqASSYbieJsDKMT+gjkVN7RPxU
ArG/mlgy9Hy6pEp1mT8H+vNYRhUKp0JkbYWYW3RzAGnk2LWvh3GqL3LHR/s5JLlAv0vCnwvlxji0
K6uM/Bcb1iRbNANIuWIihKbixGZ3BddBfXRHaT/21BkOYm6jbU0K+wax1flm4zNfAhagO6GQH+C4
9tTKEyDUFhig2vjOrJ9qFrmAVgJveJ0YL29iq0JW+gOw9ydq9n9GyaBVDyqkFy56zc7iY38qVvQv
mxMt2P6PMDXW+cMXCFghZIqcE7LN/yvzl9M28vKxFvI7UMwFvCMnLYm/jEsMKHKfCQ+c5P+ecQkB
8R8PAPrjoBKewJP/mnHJBwLc2/X50KKCtDOcw97oST904kbFJiToBVwdNuFe9fCfFJsersdVv1ab
Pxnwf4LW7yDY/0HD/38CzZfp5l+A5tWzaern7iNmvvzen5h5GP+ODvAya4GJU9sF8fkvzNzHt2Aj
EbkAlJfpCPzWn5i5/TvmUqFYvPRd7IX8vczP/QmaW/7vy/wQfEFcdApBECDuP4Oah2+epH+9qei7
Y4EQPJ+Fx4QX9bTt0gnYNFWAFVe2Gt0rVg2siPa88BgcVYaBtdK0iZCDrhKQ3qMq7cdymlBoB5cm
HponZP7sm3CtIfEmr/lMHWdgaQXfIyDbEaO3VSxCN+0JkZ8aosGUnWUjsspEOsutTl0bDKwc8sFB
tYJpIoJIrMTl0NjItsccJWzVW/ONgAbihW2qBjJcIo+OA7ylDsQumJXMjgElRHhap1pH1Z1HJwwI
YcYe6miAny7dggRsk+eu2UIayb4AViQ2Kpj6/mIaEZMbqfxL4lX+M85r4ieB5fK70prDe5czedP0
8FjdqMYDFar1KpQmpGXrMJjdl67OIfpIh0nc6sKQDRhbLui1oYleclHTTWVVABYdeO9s8niAfKMi
cZs6LA++cs4nCE+1tbduexNeqDhqbwifUDYxY1U73oVI+sgAk1xZzuWzVXodW5U4IR+6tq/hm1L2
B781yA5hGwwOTAMOR6LyGcJSrhquQeCcv4ugGwA/2LW1B2/POXRBJEbYklfsIIkzrWXlYL5JL4t4
3MvhHFDVJRa0LG8b9n382E7z+MlRtH6uew+FODZSsO7H2Z/Xoq7sOWU8KJG5gayRBHkTbSzhjhdz
1AIqKe3uO65KCIioKucekh3jjHtlsS+h6POvphqA62njAAo0atM1DblteN336EhAYDkJfQVJKT6I
HnQJvCeYYuMwXMW1Q44i6m+4asIMPVL2uZzEgOp6NPJgL81Dg4bTyyApO84T/G0SV1XkxvMm/z63
qLuti37exZXC4JUjKvk09IXYjjancVKYkX0GqDXtiam5SNTQoRAj3VDE68q082VOG3UD6UaIlhWR
uiFVqDaliAZYH+S9hHfZVME/TGGfbBSA2GpbNcO0hhqCurNDVXzKOxldUMLGlYICJCZ3ZFnsYhPy
TFpILC84Yvp3x+n4F7jTFcB3PWhqRXhKu0CoCDjR3Af7GkAv6uKpbK9zP8oviiDgm7ipyTGwWrmz
Jl08t1RBsM6myP7BzTRAAevuGl5W1WfPrvpbjbt7rExTfFuyHlQBtHlScpYPvZj5Rvc5tqZVvmgA
ZFkIDHwVlmOQsIGOWRm4MLfvZ70zcVxfUB5qN2ngzXDJpoaMadgTZ1Uwg6ptcufPRuX8rqkIO4hu
nrYV7s0VsZv5Xphwvh/rAiYA9mK0kxAHhHFICxS2kw1+4VSrQI5xmLJQqSsAfY2X2LWvg3SkXtyk
gcgH8Oz54GK2h9jDTRvbApzIqrGjrM8bFT6zfvAhRmjP5VYXVf5lNpASSJU7FRwKd5Y3b2K7VQC9
xjqAcfFIK57mUOFb85IXV66ZxSewNeCgyux6vtJqzlUWWJPZzlY5XWM0aNgPYxxcId6V8YPHKcTl
xahdOy18V/C9jamBPeDTAhvVt8yjZ4w/JF2o6YK/lTeOy/wLUy8fYYzZCCoQL/RN17c+SSzpjVbi
enJ4JnGJslWGepAr4Kb0ySqrwUnQ6RjW0h5CP5GQuRKJ23X6i2/KtkgrOIlCjy2nYKvEaK68DgXG
UHjHbCjlaM7oCvFs7ldIksqHEHSCAIBPP95rIDt3QOtZt+Y09ICBeQ1cli27SUrpeA/aM/OuyYX5
1pCwfO0E2ozoO7Tl1YDIjMpsGrSDADaYT/m0zGTbUqp810SkvC1b5n2Z8xoRttOqf3Fag5LSQK7z
ofIC56mEh+Sm8CZZp0KWw4MYgnA7+ZPatpUVrerSCeC2ZC1ge9+tfKG9nY1y43qo+xKVSQSt35bl
9cqTPGBJHDFgnjI23ZTgpPU+zdK3N9gh5Re053L4w/pKLBDVRPAhiGKPox0hjGhWgfqpGyLBfIsj
gKdgyI+f8rHt1k1vV3vMxSCm5DQGo6qRvvmsAg73DIvUd1Cy5a+RQ5xNYw/TMW518MWuHQxvWw0G
Y4uygSR46fL5O7QeBVx0LA+kFE9Gn5kb5FufdE6KUTUXxt15M6bB5IOtZfdV8b/ZO4/kSK5sTW+l
rOde5loM21XoQECLiRuATLjW2nfUg17F21h/AZLFBDKb6BI9e4Oi0WiV6SKu33vOf35hM8yrPfbD
8qLsBKz9yoJDjwwNLb81xLKAfrgk/WHUF/m+l0xaq0TJLgyDFT4UOeSyIagZ+0WSue7iwdrlsZ77
cZ7IdxgoL6tIhFNg1+Ei7DOhNPkGx+jVYkrhR4HCoHAWAUH0VNXXSVMlO/iykpdqi/gsVZUaOEKY
h/dDkNE2y2ksrhdt7AjmratQZAao4wBTE7F6EyZazQjBaEYYhWM+u2Wv8Y0uqQbcEtcrOBLiRk6m
fFunQ7PTtTPI2Is9fsptK+wGprNuOkvqjoSnlsU9m9kpDkEa3HZuyt7u53lJHdGshvugYC9Wk6zB
FCpVQC+B5ENo3Of/GEi5zWxG8s2o0x0sM4bN2AwRcFwqJ71jzuCCNnvasC6VbgxdFnQx2Atf5W0r
NcUp47p+EfZd5851ngJZAxAAGuf5VpaSfFs0WXUssjD8XhTd8mCZYb2ah1Z6aXp0qYqS5atIa5JT
YgB8oy02FISUSrnuE7VQ7MGask1pmvWTqHTGi9yXJXAiDte2YuYVJ5JgWdXKpK640aJBuWypZfxo
HIJTOii1mxtBfxCzsDpluWbt5IbOErxGnu4hIJ6/VKm46rO42GptEj+YTWdtVCEo7wQ5Z/dZtFRj
YNpLr2LUC4epjod2NSmT8WJMc/CsB8OyjWHfIy5VleXQipN4EtRJ3YTM9EGHJlF/6+hLDlYbiBfJ
KDQXYppkGxKrhAj+wlm7zWYhevXYYoFCRSlt1MAKn0AG8tGWa7N50JNxHrDphRLqNEKJ9TMl+CYM
cz6gmBrsdUrGZgPjkfQ99ooTUIW1apGruoIVAs6Fgoa5XraMaytu1cIec/CaEgCVULtkZEvNYyu8
QdnZP1tRM+0tcC7fDM3IBRQ+H7ZRCcs9mceOWYseMDuKrW2g1MWmbxTDLqM6eQnnJTq2s1p6TXMO
v8jKCTp+1Y4Xs9mV+NU0ec9AFIqCV8xWLtoRY1h2C60fNrFV4Ksw5zPTTrGHE2F04arghrfxNEtP
OTlKZ7iplgIyLoxxsSPmCDcG5YpH5lxs2qMw9c+mlJJikOiR7BQqDIxGyvtVnS9jZQfRAKgktURD
h1FUOHpgxJ4xRWrmSa2K1IuxIR5ivRhv8hicVE7V1jcKzHjsVmQ9VEGUVbYZG+zDEmOExh21RaKc
6aq1abah6Y19BQs6aqNtaHX5ES+LRnFhGmirrEiQkte5pT9ZudWiOOvQqekDvB12KNlgWKumay0L
1M4pZeAatgOx2pj888XsC2BibI2usmhoDqI4dBdapoL45IkiH8kbrd6kGbc0O7PG5aID9yQhVgoy
ZwjV+jZIOtg1ocAELgkCxTMqPQ2dmhHp96BmVmdPeRG+NjIjUa+HEglyCqF7XZZYjEGzltEIW9ON
lUbNQypXlg98KLxYXVJ6k8pX5GGHPNzpsRbctOZS6vaU5eq92BnhLlDn8HEmCtop8Gs7jnJl1rbV
9smLWHbzRZLkFAQtrd6ql4zlqZCJ47W1UTQTfltZQiXWiMopqZShjFZtrUhj7+htROG7qftpvrXk
WprtgpTs136Y5w0E5pic1bTW9oE8jxdVOGSZ04u68AobAceXJa6J+FT7rGRyJmdabptqFk52EzaM
fYJcaB+AhdvKxQe9TlaqNWo9IyELOk8tmNbgMZyUAPzquu4OsVyUr/LQ17+xa/8bOfgfZ0EQSoG/
Ag7sMvuv/z08Nz8CB//4Y39y7Yyz26x2NhuE6XkGAP7g2ul/x6hFRa/NPvU7oe533EAS/w4tGs83
TOyB9s6igd9RA/3vNEm0+OdIdwXciyi6f4Jqd2Zi/gkZaBopVGewAKM18kNRfX1C0ZRhUNsRapKH
R2H9EE1msl16ZuNmmDdemVlfSUw+kWx/uyBeOGgFcX1Eknim5P0Aa5n90JWSkedY03abHGM+/2wo
J6ysu+Al/jJu6MwS/vPxzhgprkLYBpzF48RunuGcH68Wl2EXCiOPl2uDHau1rZnHGgT6hx/9d/Ds
RyT2M7f2/Srv1EcCcM7xvB+v8u+6kP0MyGrngDlZhChpmqyej5eDhaFAFhPOQykOV2o+zEfYKf/6
mX55EcVQQFfpuvAB/HiRf9G/7SdR9vnvx+Lzj8t8trdKhvPqa3iWRLZFwVOhkhNAXRPeEkgrEQEL
+msnyq4nr3QjnylmcFB9cT1/5XL1CzPhjzcCt/XHlbJoWRQNeZhT07hn69MALnZ+DoA7q8Aj7yt7
25+NDs8PTiQVygTc+Qml+ni9pmTmwCA+x89X8s9RHOk6cYMTqXMbyQPrEL90HflJhP/+rn+45Kdl
quv9GDYqj9h6ozfd1E65Kp1NvMvcfGUh5l48fRfxnsGzYvcrG4JfricdeaClEpHNzOLj83Icnvt3
nnfhOHLkyRohZ2bOP79oGQYQS4zJF4FDnz53a+oH0pvK3NMacbhulio6TupgfPFp/KRNOL9IZiG4
hhDBhWf5eT/4YQ+rlYjWNCxyL1KCyQ+jSnI0rS5JUFqwFcjGxJG0UF9Z0PJ2lWxNa0EHwBdonmoH
DlmxQHWSJWivy/Dv3tqnzzbCJkCMhO78G9OlxOt6hd2eLb+SBvn/pm779ctAccaWBAiOnufjyzCa
uoQD2OZYFg/ugllnuL0JD4MjOY+lbz1+ZQzwi3WE86JKsCH+6VgQfXr3S95rUJEDvAhG4dKIF1wR
v7rExzPxfGjgEocgmB2dtaSDyn/4eTtpUXtlYU+qjYdpfgiW3s7I2MTh5ovV+m4B9/F44kpgYjjx
oGD7yQJACdJEjY1CdWFKteuhUCNnTKRsI8hn2jKDcyjMaT/28JmNVp7NtToL3XdSFiPNKfulXgvg
hrdkI6a3UjIbFwN8k9YrEF490mtnN2aStpcg5IUEf2Ro9xZOe99nI8tqV5tEA+qdNSqERIsZbKF5
Dm9EUYhOM00vTQkMbMltVdAeJ+0iiKPtktc30VzNjO8BWWSbO08vCzjCsasuCXEegAQnrQ6EhzBn
Lu8Y0EqIEGiC6AbPIXiuWReTkDOJEDLtaZpgTkwSRbSZVOplJ1dtaktVyh9R6gDMGBYeVPIUgroE
p2cW1NUQB13kWIYS5s4SBsMTsDXpv7kodI9SPvVvbQminRP9489mvKAzlo38pFhBtQNXBShu5zy8
0KtQuSmYmz9WwDHbpNBaryv7zD0PCK7qVs4erDxNT3OooEGVoSDLsV65WA6oj50iKTcT/dEmHbN8
UyzLBL8UAsiV1MfCEbaR6VmVIKV2rkbj4qnww3OXHcNSbIyZ+m+CitjcnstQAFqBM/XM8L3lhCmx
u+U0VHC+bUvrsTJzs4V+Y7YHebBmf9YqmNg8rnot9mq/5hNQrzqYKY8aRmdbrZuG57YKQxdlhX6R
LcB7/SAC2cidsdwGfVw6E9ReMpnjsSBT8hxn3WlTOzITr3njdL2Qqglxl78ZQocqP+kbggRzUE+7
NJXi0oKyc1d3bd26SleiCu66UCWVpxZQss/MTMTRzOqjNFe6DHE/FK+DoB4vhFoaJyeCiIg/fa8t
4wkDMemtkWoBCM3sOWLHUjcujaUmYqKw4HOpUB9BHMOgd1Ja+VtTaLTnYk5iuFMZmgI7lMyeAGZO
smt894pvo2QGDwsubat8WLQbaRnmR3wBtbdEk4vbSK61wu5yNVgveaxsS9hwIFl6ol3pZjuJzgio
ETqjMNcoNADJYXdPJTo9VW/ulaqonqsgJ0plFDC/ghcSoCRQxMOsDe332jCGPaMwBbgFcp7hKItk
+mU/Cb45SSA28qitZq63KqjmT50U64cknLSVoFjk7hCY5TXmpG3iirUJTQjy3xgNi6NG2Xm8NmWO
NqvhLdtrcxlIc7nWrRCy8yKariXAWRbzfPFLGDxOyjfvQdbPXmQrrx3YEwju29Lc9ToslQnazilI
yFqOpKX2k0wsrsNYt3xB7PGVThFkOiMoGTRMcYyddOiS2ZYT3gL/k27yTFIPCxJ02zAAnrUmKLzF
LCMwiyBYkzWj+OPIVCMqkskNZ/xAnA4U3dfaGmshKUtPwhKoO1xCOmNl9akKuWLKrxZzQCHWUd2l
WhrdlEHTXsHqe3fsK50uNGU3DnvjmNZT4s9pTZ7OIpQuViOCjQwlIlxZ1SVI3OMop8dEbwNCSuaU
eY8o5vWr3NVLwDrqBsjURpQceivLD2YiAGfAxNtKBTS+Vc9v7aYZ7Di76/PGTYvI3NRBnD1m0pC9
mcOZ4UITj4F5MvbewOQtZ3IRha9qERcPaQRJG81zf0+HITjkVqmXsWLJJ0Gfu11Qy8o+7jJrq0dQ
noFeAwXIWZtXRoDDGzQY9aUzhGYvydBrnLFa1Lsim6enIAr7LUOm8fvSANKaiy5uWr2S+S6r5JiL
pbpuW01cKSQGpIzYgFNto81rgrJmLXhRmj67DtiamOaVSnREWdN52rzonV0iOOkddQia11kN4jXl
UuAXSsfGbVrmKhqSDsIo3J3IlsZ2eYrNopjBrWO8Z9NeP9RyJ702XRDt8k6ed/hOxR7dR/FYxvLk
mlaXvZp9HOzGVhaStdRXPeO4eU4fIkVCTBBaWfVdX+r0okF9cUih8cDbAAVrnLLLOq/N8yp3kTO0
b8HYqRSJqli/aKUxOaGl9F7AvM0ZSyjTIdycUxYn4qUkNCPSyTZHRBGlxsWUiOW+EcPeD+Mz/BbK
g2xLxbRslDZBIN4GfWmbWlq6hTXMip3FNZ9fEw6cLbUQZU46LfmxaPL6MjsLN/piCbEftAaGEtMc
Vye95stsAmnay2FjrvO576GhqrniFGmpHwpVEq7OcjmniiT5ZrDGaDUtRcBkYihWIr7OIUP3sRKc
IcmtC2zWcBov6uSbNCztVX8W09TjHG6nd4UNWF6zkd91N+O7Bqde9Gg3vitzFBjsfhkwvGIokel3
xruUp0vU9rsF9iWdRT4RczJsxVKV/UIP5fzYKlHrdGdpEDisid+WlAsev7pwrXJeJ0wq5DSyWwhm
57l21tE4U7gSNovn6Yl3K12FLIebsEOcVIkiincVwVJ5li5FUte+ykYPinfWNbHI050e9zo7d9uU
V3oxwrWX++F7hsG1J+nCfFjEtj12S5PeNGf5VPuupGKMod42bPbE6jX1uW4I42cO/+EYn+VXdVOL
6WaQ9bzekCWsXJhn0VY/Ggx0RGNdi1q+jRWxPyZjmfmcHOodqPkXvcavWlcDsRUmilCAyKH5VCZC
LRdmOowcq/rBReXTHp9MGNwYCxc7uLqTU29kF+tPo3TU3fZrbOPc5n8oHt+9z42z8JIWGuHlxzLV
hBmwqDNdiN6TcTp0z3DZCkeslOsWYwhYcsZBQhjiM+BXfgM8/hv0+11jq/Fb/t/pQtfPxd/+Z/Gt
+a//1f5t/tupKYf42/fi9Vea2/Nf9AcOaP5dV6Hn4GRo/qGe/R0HNKW/mxqp5iABOKJIIHH/4A9J
GqJb6H0ggCK/t3n+C38HAiX575gP4yDGP0ASVOWfwQE/uQRiIEvsgsHfw2KSZZ2BwMfV9Kf3C+Pr
YR9VtjIQteDA+ugPwWPwjaFw8zKEtuANpLGSFloXB9jWklNaiB7s+isb2M+Ymkr3JeOzT3sE2sm/
fbof4w9Xzpg4wo1yzip1cg1i0HcJjmvhmBcLUAVfleb0aMytL67/CycVcFHc2QBgAWfMn4zrYeH8
J51U1HPb/OPXDbanAP3KWFdghMvS+Pj8TIDHOjlbqdD1bEw0UYU9NNsgWk+yI6q4znsDbYqy1u4R
B4w6YbkIhfTelnunsJwgWKkv7TUSQtNHZN/hz0B8T/VdvR/vZziyiJohfh0YQ2mn6SIbneBJGS+R
rXxpg/7uZvjxQfBqg04GMQ03Tfr2jw/yp80dXQa+3KKzuMvGQGkgoAvZV4OPFja7l2p/fAz3VNAi
kUODJ7viOiCXFyhldGRiG4VdcDSP+b38lfX1O5HypxvE5o32G1DhN1bdD2gO2+gfDnm/GXY4Smeb
gq2PDvFHQ+AEe9Wd8SK2wxvcumZ2ds2WHMXJfThXxmoqbruvTPvecem/uqczCvLDPcE/+9MxTF8Z
/s+OYbiAO1+BoJ9PlD9s9f54E5/W3L9qM/fTyXm+Du4DMm46fF2Ysnx8ugYT6Wk8u1mJl9EGjU4L
neAbVCUYMMX1sDOc2Q9eNdORZx+90Owyft1GHlVE/VWgx0/o1adb+WyG/B8x8/rFint3FlREFT6p
/lMoxv9PZ8FfWHX85vnHAQLgZRqfVtrcqfOklnj+nUHhPnaMnam6SeAiEatGt0USt4Lx4imj01eO
Utlt5X1lTQJ5mh/843L/eBOf9og/jQeZz4Ih1lv4BW8il/eMGxleodN2/nAqr9IrAX7X7GXWRWZu
pBSLsvmsw3tDhINbA2LVzAEyoo2mYO8ML8/heyJEtrPiUQi22Osu8j6jTMfk2ouP+qVyAWEGamWp
bE1agJzLLnLtwG+Z9uJWXsHaSPbxMVh1JyzW6yPNSojPtZ0f5S1tZbbp9s0pO5krQbKrzbK3dpIP
FpCjnPAmEJ8VPreOCOt2Pezl6gjdhVYEVlNw1x6DmTAetNey6VRk4coVA+T1coE37tti2WdaQGvZ
gr7GrlZxQnlbjq4E60s5Da/R7A/U9Mu6cXlcjl/9qHuz0007GQKY4Bf7ydWdAWlR7dZX6c7oNqbm
Q58zTWdAwjq5T+OzqFxKkZtFK6U56HT9E5b/r0g/TVIp4wfJ+GaUtmCu6IROqEjU8CKK9tpwxG+z
qrf9eTN3dRPuDFAHTjJ+09stgjjFxRs+XAeXc2NLPrJHZ1rLkx0+Na1TrxQsTg9ZZyd+1K54mdG3
iECYxbGmHThaiKyz2zKkz9G2gaAljnKhcAfPae0gxxtxhxERBOFL50gn7WTttWuqleUhC6HikFIl
x46lOsbgDDdd5xkwjK0HSv9hnxs+e4vau6B6Wom9erYb0QrdxBuz2XT5mxl6Ee6Te+EZFuaMS9oA
p5R7942rVLUh3Bjr0hYBZz3M/QGPJg9DIj9IwG1tbm1NDOOAa3x9bFcV+Yhb4b7oPW2d4OP+0gp2
7L30uq2tp3W3nq6Wy/7h+2KHEHVeauyH9W23qbeLKzr1W/ocPaIn2hIxiw7I/LbYww2EkGhbrvpb
RXR1zS0A0lYwWEBA7dYR8I1e5yukRjGH/KWqOJ19U2arxVqNjnJDdheUA82b9u2tAPlprd9hXCDa
ceoZV/I35ZCl29J5yb7RJ+sZyzRfExiabmS+/nYzaFfStFus24AlQZKa4Wr6Vdu+5sMLQq35IFOH
7JR1nbpVtbWgD1129/1oq7pXVPfBDWhjRHTgSbhdZrt2SU3q16hMVU8hYZW3+yhzy+2pDteNtorS
C94zfsxatT6v2gZHJFpx4x77uCrmnWYk/BaOdT9yUZAgyiGkN4Btqm2O68Hcmt+biz5aK4FjOfFK
uFXH+xqSrCdf93696Y6Ys67VNTYdHRZLVEgPzdV4oVHVrvpdRikZ2BiA4lXgyWCLBGF4bb/KV6lj
HSDBGU56aNawdfm79kx74MWba+JiL40VfgbbeZd4SOBqksI6J5vIIVY2llut8ov4ddzojavVzozv
UXolqZfVdmBNyZQZ/qRw/7PdbBX5UJ7MBwNsufqulLtcPEbhpTzt5szHWm4YbkP5TkuueZ5uXbU8
YudVR9icr7NyFAm/RHepXsRbmbBIcV7REBaYSEu2cR/5mjfK+2mrzbx6Vz2Zj1LgCp65X47xBjvl
U8xP2TvyuCNcskvXqeoVo5u9ydfSsfHymzBcTf3VWdboSLfFVXzqO28SPLnbRtgm6tiXpu0m0u1E
8PCf0F0DAe5m9nsZQ1z4r/O16evSKWwucnIl74QYW9C9mPsJeRXZunrOdB8qvSJuCMQtQA+B3dbz
XmPVwnYcXY9+Pju2p2pwTdHFObQfbH7k2+6Yxijrr4zGhuYlk09pp655FV4kl3gDPKTWOlrAfFYo
zL+ra8UDjLjsX3HbcTOvqxGf2fMa6mRiB5qnmDvpkG1hJQ5+ihn7Sq7WeupI+Wno/KTY9siYSVgq
4VP6tbWxttm6vYB2k76OilsMexIAy84zmVyPmMs4g6c58joWziV2s1X9cjMdJad+yG+w1ZPQ5w9E
gDfH7BlapuEs2OccE9hGtnapYacWoMa3wXeuUxcsfNDhfTlL4onNrq2vYa8l4dp4pOQ8zJUbDa4y
HVrzENxjomQ3owe11gqxnNM2BppaHlXdteI1s5txr6EeKtkmIMUdCcdK1uFrtK2+k+v5giCgh5q2
bQoPQyDe5+wnd4zBAS+EzQzZEuM6YVphHzFUz7Lly+VaGzflhYWpAB9QaguqexbVJlTJG3PXbs7Z
I5CyN9Y6c0RaRGzNjoLkVy6HgvJNzu3gKL5kK2sP/zjZlvfWSXk0EOndNuNvSAWuXr+2kvpFJY0m
Bm81A8yDWNPPmaZ/+vs2iqOzRK+ll5DbvgSyr55RqffXkVeve0I+vnL9pTP/VNRwZdxUTVnj4kiH
Pla5ZkJOulq8+0fHR8WHyrCZT/iyrEo/duv7HxCI02+10o8UlE+8GlP9wyH2j6udh5o/dAwYJP27
Zr9Uql884aey7U/D3XMA8ynZTxb+37Kj7cMdZZc8UxYcglsWwbRtK2d4lV5jwbMklzpnOhmb9r7X
Du0OBbRWu8oD8tx4rezHJxPvV+J2Fbe9zTlw9UvipE+W/4S30SbYltuENW5jILPVjzX1YrCqvrG1
rC/woxLv4qtyN2t2/4arf+eey0fNzy+rm3Nwe7W8FDgH+vlhYsX7gzc8czK8YQfEf2wv+yOya6dY
9z5qYt+6ZUNddbt4sseDhHDCllu41jYh6Rh9DN/M5/opfAq/44rEkYQovT0CAipYLGMF/izGDsP+
YUOkY25TVFHkoeNArkvQCv+S5E4WM39ypr3ilgfrqINfX7W+7k4IHabtTAf8GPj5vnhOvzEHWVo/
4wC+tp7Ua5kATMG2aEw7Vz5Fo5s2G8599rv41Nz1D9ITB2DoGN6yHZ6lbbCGpn2hYCZ0YD7pIfeF
0FKtan/xlFV1Pu1ad3SXOzN3iisSdgbDTcsLDgIDo5xntns33CflmiQCQoUi5OymPVzlj5BpH0Lu
BHet0maDWWqOVLZJcbAFZWs8S5O9TJTotkG+mukqb/nGBJ04OzcSmnhPYS18i6DN9q5FEebU5B4k
TsN2F0Ma6AnEHW0cX8Z7aaY0WE3q9aS51bbI7fbaPFvKf9X7SufF+rEH+fi5fgbA/qPW1b/4fH9z
JSapA0EgeNPHz7f9t12Jf9H4fbii9YmA9B+2YX7XIn583b+5IqN+lEg2sz6h13+6IgMLsVlkJEo8
y5fhC1PFJHlq+K/i/CQOt5RH9RFJIgyGC+UqFvxaoVvAssjuyT7X19Hd0DjhHsJ0l5wBwhKoRMIz
y1kqj6TwUd5Nu/C73bcXy6p5Y7Tq19fzcBK0ExFT2SXmWQl1Wm832V1MTPG5xf3rnfkX3b4OtwOn
xXelMrzNjz9tgS9QM+IghXl/ecRwxnl3LIZwddTWsdcPXnig4PYpYTxifBlGPp4NVU2n975KnPgF
2sGtoBPFEwT2IFSFj7fy10ENFBxff1XnVfTxZ363aYasQ4YOYduf1vW/btP8iwWlv9s0Q7bF5vQn
m21p+sOmuXhowECBDmpXzt+a4NA0mwTfRTN/s+gqs+YAQZrJMAGBIqR0GtnSGWC9VU4p+Doc+wrX
UpHcL1hc9kivblOx5eMq7j1JOuA6N3X7aPGod7VkPfc3eeuFACSaj4fLCB29hz1ncUbtMSQMTnG+
wtWJHU5RbFw0AuCTly8W2M/HsC6hi2LnYAwFq/DTO/4zDeM8iMILyQdjCDVf8tsrAhHpt3fMB9v9
hJ8DirLNtJV9Cr3b9DpvVl958L+HTH78wX8zkMYyQIeban6qCcZ/mFUHMC9sBJLp0dwK1ro4pVfV
susvyyfeTeWp2AJ+S5HDaX4awCvYFfNBQM57K1AZRIn71+/oHWX+q9v6tLv/6WutrnCivZJ2OE6s
CMfMbSSudFPbzLBbkGaa5JxYhvkhulqew8KBdyHaxYr9wTUuDAnU2qcMFo+DYEsbayNfNV+Gm/xi
w+A7wR2bL0fha33ncf5Qyv3gjk3fBhxGXrxa93Y43+SiZ85P/LB2J1Oy0GIEXqC8hctRrS/r6lHy
0LGGtRttR87mGgu3v36NErD4Tx+0xR0BlstkfknsJh+3kLkPELiWuGnXXvtmhUB0UXUYQi/ZmJAO
i1VAFNzZR2uPbVKX7ufoEGF7gl1Tt0l0fOHXY+HF8qp9xqGv2YQ6ZVyz0ReoJChOr5gm42UWEs2E
8GFrRC6lE6Ck2Ca2hk0iKprHPHbmOwLCu9ZNJ1c0HYHLkRBEAeOaiwP380W9BZiKS298zkN/Aa2T
Duobuo0h9/PJNRgJi2tU3PzBnDf5rbuJwbF0m+IuXKfHYj9vq731MHAjV/wRfKkKO9AdwaToWrXH
idb7NAyIiu0kAEpYWa/AamNGceLAE8pumsiF+yNcKH4OqYQcNmmtT3aUPgJlqB7P0QMoCuTuHWNi
eYydsSCsXaNWHM1dblxjD6kNDnayIQdT5qrfgbXKY4kr151KXnewSrAtEp2iXgfSRYBML9tHsaeW
K1A+bMsC6t5oJZtuCcryTYhW1Sm0HInoxMWPhq1lBysL0gCGWpfyVgV7QiUEAN8Dwlk2wNtS2tFm
SOx+K25p2QJbxJvLkTPcZiAnOcL1VNopskvL0eUVwBEegK/6GWz6BrXlsqKYrhxcsuqjjlIRhxsR
gM3B8FgFP8UfBlEp6KfooXS/mz1lL60D/g82QKQfDu65Ru0fJ7vw9Tv254a9d/tQrzs3u6n4FoYN
iRH1EaAoqz28Ac7Blw42W159MEm7M1DuMPcm5nxdT658l3rCVXWh3g5Ylsdr/LxfWid5xJilPjJt
CBmI+fhmqviLG37h1ofiInrUHbF3s8fgTlkXLkO3ytq0OGUXcOx1aDCu1OIlCuRs92ci4goMNoG5
uec3iV55uu66eVRw5UTSb/ecLpan7TZYRTnTNrvOt8M1mUWZq/mKG2m3AuSUp/4S/rXTrwoyUtay
E+8kLnqN5Ce7kZ9F79y36CvRUfYLOWnTLvOtXbcJLoe9hZmq4KQ70cEh8kJ8Zi0Pm+4b2rx0Pe0N
n5K/0UH+gLc7HpAsj8Itj5ZPftdG3MaWI9zHW8TU36PXGSjxe3Vt+MKLlvj9AO+KyGLFp1tCg205
IvwJR5/OqJx8W2410R6fcMki8RcggdS02/ByIdYtcwACWkDp0VtuYNKvytsWOHHV+hAY3eG4yr/T
53iKkzCKjOx9cDNUTlDBXMJL7Iz2aGjbjgLGeUeQquvXGqBmDWloEfB1csTDe8iq9cCP6IYHRtEv
47G6SNftc7ij2+s9/UDoxTa+Kz0JBaaf3yls0u0OTaYnlbb0ujzKq+VBvBI1e7roQSGc7FZ57EK3
lEBwSMMwPWNPLEaHIztwP52bZRf7ZKNvk4d0a27yh9YODvMlBxR9jVu5vYekdF6ds+SWfccXvTaP
FWC3T+uiczvh83I9uKInia55qW/BPFfjKngj5+Sk+dP1eDCAYi8Jj82P+At75Qpyk76h1zvSLV3T
5UKX3J4SE4jTjlfDtrtXh10TUrpQtbr1suIVrwqfoOd174D0znfiIXySH4fdpr6MXH2TT85i2PIm
3lgrxdNf6z24h0lJ0xzjbyUY9dspXWlwrw6mK62n6+bU37FtrSX7pr2daPqiOxrEhnkKzshH3env
5Lt6a9ynAKzU2JmPU7YE/qx51BWOuBEcfJzfwgMsGNfyQXOn6xqIWzxvtPV22NNFt3fFSccd8MZ4
AMwEorR7JzsUt/F9f//WgL0r5xhCllGxpw6TnPllAj5Yz1c9c+KDwrh/yyjie/jSjM4bOoULYUVA
I+jkdJC4OvZ55r73rcZOb2l8qXvoxF30/Df5Id73h/Q29iKXLt1PncgXN9pV51krrOlNt/eDa2FV
eOJu3gk3OntUgs+FH14HDtarxStjJXjSxqZch8dzgue5QdVIi9Ud/qU4vI3gW7t+V+7kQ3uH3khn
TPEwsokOfHOz9qj4vRfeBbf6JUMnBp/rqt7oq3NKy7SuL1Xe6povS7qvrvFgsNGwMlFwojG+Urfl
kfpzbe0YPnD+wXo3NVu57r2ZeQ4DrhuMIiNHvcRyj9TcjUnnPoEXOlnmDw8hRtCckslt8WBxJrXH
edvtVafmVyFJfnYaP7od/P6uvwx3EgTIO2vzf9g7s93IsSzL/kqj3ungPACNBpqTzSYzzdILocHF
eZ75N/Ut9WO9GBmjZyQyA131UigEEAEPl0kmGnnvuefsvbZ+Ep2ZAUaQ7g3kcKZDgyeteDj4LzsH
+sus9Zojv0a2a7/Ah9TUliTniRvznDhxzgIwkka8y5A9SbtsoxTrd8Dq7C530cmCZcD4hv4lc607
nsOZ7hv+Re5re1FYzcZzs8OaOTsiWfetFzjxTcjTpm4abmvq7ON0M/lgZM/jLRstN7QTXU1v+mgf
u113M+yS+2635je0JMPASiY3IvTqaDs/GLGPrpGib3CMzWV4Ug4oDOM9CjfH3GnH6WB5/fN0rd4h
hMbJmWowGXyRcYy6yRb4eXsK1/p7ug+96RpPOOX8hbnAe/LVB5GdhttMflCVJzOhOGHF8ifh0OrI
Mfy+OhogAPpD8jH+tJN75h54gJ/5zEjWBhPIV2CcdhMDJvdl1Y11R07c6SBexmGL5nXlsGxVMnVY
2WkkXhSozuwb3XtZ+YT9WDzirKME9nrhhWa+CrsSxEVjF43dI+39yDlW5g5ia9W2vI/RjbaiX5mO
eRf4wed46X0VjSHzDvYXFlLmAI86IApaTlNwphW2GYgvWfYZlVjvJGcAP30EG4THrjszlZw9QEFz
44I8Riah95uuutAHmqrzeCwvxVn90Egd4g207mA6mbi1uLNpx35M+LxzZ40j43UD5UjvRGca//mx
ztav4Kd1NbTCrfqM+LrQ7RZqrGMwl5P3ZgOllTkK7Wy9d4J+IzYuunEge/TSYZtGt8FNdQ7R3plw
TXjgc8pEuzMO+Q6yrt/eZdmhv5SSbaXof2/VwM4v6UX5iuk1OETWn8ddsgedeLP+adjgtAv9eku/
m2f9rHjZcKN4vPF21znzodtY+9ovL9Sasic/nVPa7WhEvOot5O3bwIWmU+0/BYweJ8e08ZD7khdf
eJr95jx4rMEsoKUrHhqnO3dvjE5r+41PxYfPLgZusid+8J7R7I3p8w72ndMwz4pIxXbXvwif15ws
+JuX6Zy/aPvGdJTXULbNe2UzPSbbGp5v7PDJTpTbz+kl2Rp7RPqbxROkjfyh7c0bLg33TRq5DETX
MYx4TvVbWXFWpLe5Vd5MzmjcaEfrgQECwS/FZgEbadl8HFFwFjYDeeBgY8/h5+px1m0+ieI2Y5pY
2dbjTLostGaKZU/54sbQ9vVF4eECd5TRF84+ZCAnQ3bREZg5ygPjCJMtr6N2pG9qQ6R/0d7iDy4V
sbD5U+0lW3jLoV1v50P1GmgbmK/WJX5KTrpnvST74dpAD3loKO3WqQofUs6BWGYLeDGfuXeZhIBS
pXHpT62tHrjEui/6U8Rnnp3XItcOwXT6w6m/JNfxXT/0waagEgOESsuAgatxEFZa7n59/8GzCVTz
ODJEs3bphRttoliy23uikLkIJa66CFXoQT3KT6UrHwWm/kf5OLyFlyb0adouFN6m0xK2EG40vjNq
gOFWYNMaNvXF+IqynTbZ3UNT2yWxeu+m5Fi9qzJCvzIfyh5qshU4aLnTQ3eN6BtFjMsrzqTWDlPO
U/QgbClXs0105dhKW2Qnb4aXZDOcwhuDGnS7JhIFIB9t48IPdjn5uGnHeCbyRMEJPMgWHI8HL0Bz
vimZZS2nym2O8yY4lYat7YLXQ+XIQFwcpFxvRWYbbLksE8ZpvIg33fqAGF8zYIcdjRTMeA6Vi34f
3QiOshmP2V604Rq5iS1skvUDf0vvx13u4mJxsw3NsG3FjEi5SzYhtwG0bad39tZ+vuNDXN1s80F/
z93mFh4mZ7PT5HF/c42fumviRVtk5G6/rZxqH10Zzn4vTLd6E11Gc/fM8XajK94UtuIwAh5OUDDj
l+5Wfg/9h9Htn5k/qh/5ZT4iSzuCfzCZiaF7vE/LU7/rbq3vi2e8qX7whLL/EDyXvnwoXfUAneau
HyCp3qfG1wL/VXPHTyF8Mh7baL2V+8qtHpC03YD+8IdNMTkx6ndmQjzRxWuV8jt1ZxbG3olfyhfI
6rUtfBlv/U6UbWVPz0njqWr2w6a8qX3mhOZhOPNw03uPbtMBVT93k6dFcDPs+b6+N9iqz0rtNJwm
lL3QU9K+LK/8r2JTx2+EfFjv5rx+HxbN+lPmsdZpgNnMyBeWAAt8ryNsOh6J9AbdhEPnf9rI3OAY
tDy2dl/BuuXPxwFY+oV/1ThXRwD9N8GAgM4pX+RttV/bJx5vTDrVYLXuBtXN9qyJ3sKO0J2rvcjX
qMfpjfkhlTP39fSdNbk7sbiJW37yi/kUu2FEyLC+LR7yO32bupbb7vMnnh4Mq7xC2EFm/o565avi
cS19Bgz9zcq6vwqX5GQyayaSFYE+YbRcbqSPbzKfa1DTbpUEoMDnWfI0YS1BpnAfwucxvb72nJYx
+z+ZCcp/36ojPYeRIIpdGijGj13v/8Lc0z/pBfNWEBWjsEVoSlP4j42cP80pW03P/3pOmbm2l39o
wvEjVRVd69rdEter87vG1m9BZYMvfKgOx1HKrvht1Sq1D+UGEADFDNXwTuNEbT7m++kOXzRxGiQt
cBIsHxK38GUnf5O/8lvVy+7KDRAgsn8Jik17TjUkh2+DbXBfMeaaPN2HuXMKSBoHgo266pT6w2vn
hJ+lX23Gg3orn77Waay47Z9ahEmXjDsiPxgv0TU7l2738E/77//sAvxwzfv/34SxP73dfnfBf2jW
/dfFtv36Ef/Q/v3PiG1b5+h/f1eBeVDAZeDH/uGu+i1GDc+Da/h/LUYNVf2f/DSLvGBlhYPIP1J3
h19z1OKvmXMB2Ue21O7ZpJ/ptu+DlLmAy7kXEReQoX2+z7CnnuITQ9v5pqSBcV/vpjeJw+b9ONh4
5rLb6Ws+hp/5Z7/r75qH+MZK7OQUncg5+GfN2z9561imAVSISLLFH7Wuxv+ksv0xsu3nBLV/KZVt
9VP8Y8fI39LcuvJ/OW+AM96y3/Ni/pbqtr7+F6OI8o30V4AlP9tEWCR+4cWo31QNiCKRgRAzVtDs
rz4R9RuzAhHkgQyTwCJ6jynjzz4R5RvL7cqeUTGZ/ASb+CtGEdg0f7iN1nQ2i6EE9AOJPEFYtz/M
M7Egd+mkpIOryW13o2st5Vo6p1hs209Y9GvYFAE9kNlORWqx8Y8KigEiac1BpfdXL5eZgBu77+YX
NbYOWpO+WtZ4GDrlaql02kEpbdN0ZJnPUBwYwVNicZAViZ4QGxQEQWU+dnNHJ8WaHkIxfy4aVGa5
umhoCKgLDXNkFRD0g6zHTJmsfCFJR5CcEfCb24BURsyQX6OAECVYeofMVC3XsvIrFsKaGCjs6WFE
mxebWfYggpHdzVOFXC+sJbzOCbQvzOV2kdPPClp6smr+mSvRwuhQG0+RQiHcD+MlSknqmBeROUZV
Y3UXF+IT0IJFEYOklhJrDOsL4UWtbYEs3E59C2kkyMjn1brUCaLoKnXF4xLS+9Ri1CVCXl6CKlE9
sdV8QauvSi2DNBPF2z6f2fYi5HByUXj5RIM3RPiaq5wB0xUmVkVTCXNDXRF5wgJwUP9iaVuOsygy
iW4kojiKTD/WgwTLtGRmsEwIP2ShusVZ9zwvAg2+MNkyzD+qQ3jpoNzbYTAfpRmlpxUgYlEmjhjR
3WzgYA1AjDa9xmxAahHVNKv4tRZuO4wXDk7TS9CMyG/VisgsS3asCg20mSlPab4kh76pMcNbyGCx
rbnZaNH1FSkDjXJG+pmop9lMIXXVdKLhNTpGNlh2FwKNQXvVOsvYc+1NcxuDvXSzNiy+MuzxdjDl
wyZW594TYytxxLm4a8v0USZD4NDFnNCEOHzGyt9sDOKEQBBaHAwVrk1gLiFJQ0V4gMbwVBMMQlFr
gJFM4Djm/YDnWhIUR+qQTZodXXAjlhkE85Elmn5Nm2IPzJQxjcgkoKuQytWB/Nj3ExSvqiycIebM
a5ajATwszZAQBVS/Kb1MYYk9LRPwgxfTcy4y+LDihxQmqafgq1bExvKbJkc5m3HCJEKHbomGPprM
ktsYLAmpYkb2oLUwTQHd0fnsl0NUyR+RKriSSSCEGOmVBx96tMtgdquopAUfQX8kJZGklpJ0wDAq
rnVrFCd56ZA+TgtNo6S6pjqDjaHV3nQlfEnnkFTUtv9Uiuw90dnewFUeu8J6TAwTn7iJT2Cc52mT
1ZyGCxMGtDTFh7IaH8RBeGus7ADJg8c1HojCGWAPR+JmRBtWp+WeDIcrIdmMkhQTmfYYX7Wyf2c9
IvugdjOSh+CtmJelSrZdU/tR2PrykjCTS08dWuklGg5zHx1rIdlVVXE3J9ohyZDr86t7olh1di8r
myDvX0kJ+C7Nykcnc3zOOWTJAoebjFlk3BXHGg87E+z2uzJbPBeENlh4z22Aj/dywCmzxXlFBMtB
IojJUyVShWWuUJiTTggZ0i6N4V2JYrKIYouhYXpK5em2SjrDDrsCn0JLLzu0xo+s027nJt/IRbpL
tOHFFEnNWuPh6so69U12rrT2cxJQ9rPG345DfExi88U0sy2JTpETZKMXKtS5uXUk7OImNsp9uJin
QdCufZTxKKpMAUKTb2gW89HMJvJfI/JlFhTms2UcgeLWjFhwV9QMkzrztYn19yXRb00dNmZoNohs
jRexLe/lgaC+MLyhyts3QrwZ0VTmUnUI5faVpLnkPEyovwVtAM1NeyTOlK9Mag/zIBLdRgsms5jQ
dSCj6+akyuFhmS1qIkzqOT5VB4Rd2XAoDPoDvkD+5yQH+2C6sVqJHpiUOH0SfHX66sHH554KmF4r
Aa22L7htXR/SIaHZAIHWzTXltZrj1hW4eDHZfWA6EpimpnXg3jQdKy6Mo1UwkGwW/F2pmbO2t/Fn
GgfM36xEJ06nuiaSxcywpjtbVKS/EWsDlFSoNKexooMh0waPUxiEkgZbvWBdSDP5rCnzBRiG4MpL
+1brMYJ9PbgL5G4nlQFywFDHQRBpOYkxROJGin6b9U3D4HgBiL18dNnyEpjWA8x0kIEaKwzZl7gN
BASHspTu87nrfLVG+D4HRrNRaWZqMXYNSSRdcEjfjTIct0rFWDifK5L6NHHBtNFpfiktD3KBVlrm
1rPnjMvWNlHnxOQtnqdEuhhpS18yHZC7DxnoKVLbvMQQZtdM82tgiPGhTSRwnj3vRC/oK/REQg5z
4Ke5eJOTTegNTRlv0jEa2axmG19jgRMn+8qa7sbo0AdWAzuIsiSPQWB8kp+5iWThEagtQcBDsBwX
GbkT2Ru2UBpbaOeHuRGeJmnwF00HCRKrvqUtPLialT+ESaO/1rN0QlUW3XDBGNMAjffTNHsZh7UJ
LemvqQWYtx+BisC3Z+OcZSJ6MjwiWvw3jM//mKH/TeZQhZjoH9e1t3H71rxln2+/L2h/ftUv1az2
jTAB1fypXP1dKat/o0aFySJzHiGVbvUA/ow+1L5pIOfA1MgIxgwWck6tP5ey6jcdW7BiIfAyqJHJ
/PgL6EMK17+rZHVRR5u9yrNVKpgfJJBWhSXOSNj1o0p7keLBOKvZGqQI3JfBHinqwaJeMpUR2Gzp
BLqPc+TMYXCjglTA7CQBRpKC90YxBQweBPJpcW5Ch9U3cYRco5qTc1nGh1xlY20M4SQCXoItgTJW
MGMmUab1EuRUGok5bsoCFr25ANMo6gHnQkZKVBhmxH2W9G+rDu9PGKVfUkzrMc0ftCgRiYwVUdSq
xJfKjfnRDg0Dv167q7uu8JVM5fbP8j1Q256GPIDeKXiszDDdgv8FzdSnIlE1EbJbHbzzkrHvzyPr
qpTqSERGkhizkMmHknxlXXSrTUCQKhbYIYkap1kCLytkxTPk6ath81yTSSPHzMqTIrC9zrpqOMnE
JjeNDE7L5WXMh5OoB8+9pg7An80PziovcckEJAyPLNP+bAR3gGUfZkAR9DFVcqH0QPdGVR5eWeYR
RZvT2gMuXqmWEAHH6XWoovcpQrSSBS1ceAoarRWxJyUMvKvwWaDe1+Px2C2khEnhLs/jZjNo3auW
t88qMY2iRdpEVE0nGTDSNuiU2ktriXA+wfiKk472Z0UjMwnzrdbX+zKVO7tOSGkeGUXHFL+RRKoe
Ge4EC5J7PJBLZk8jS6ZUNxmwN8SDWakEXpjNqDSIabAt8MVe28UPxlzGrhDg+JPL5DZvyScCRfMR
LGzjVTR/tWL2ILfMG3QpPRo0lIu5f6yrFlaHsFR4AtVzq+f7xKiP+ViDX0r3cJk2ghlitChVvEZR
4qgNB4ey5vOWcE7HWL31KHwbI4z8pRgjRZAN1LAJnLFMEgNb6OVou5igamCWR75ajQhH5ktbq9iP
2CZwWhaTZw01IoWCfm7agwMS5uFDS/HTxGKL6kwon0tNE/ZpUATbPFVujRAFECCKm5Z0ib4SFhee
ObNYS17sdGlQgBXYJ3OUPEHcy0wANeEohaXfVHgTzXqvJtpeL+O7OZ4uUpJ4rUZjviagivAO+SJl
zDzlRUBUwREMVRn6G86IW8CKlZ+BKsLSiJBFFNTaJRyC+oezIfEWIpTJIHqNOuahFODg8cIKKnPV
im5qpB5UkW0hAb+a6nEDRewzI73UU0Qa4kLfjDaZi8+NkBTe3KPv+onbL9ftqZF7/qRzVepM2VaV
VHGr0OCp4FiZQnNelG6NF2UJwMoRuYYJIK3VhfugtcA6EYir4lXxZCBr/kiMC14BQ/SKjpCGsO3L
+9QyPog9uJClfJTiON60AoWTrC7ithvNp86kUGkQVQYdUsE6Vl8LfUJoLBB9U6DYUur+e9S2KOeH
6D7s1XFjWIyNBWN5GkDUbisl/NLY1Dm4FdSUCiF8oYG4jqAK4mAs7GpVnK4IsxrdkLG8KCTL2oWW
fjQlow1hss6JZd0tqoVFryv2WT0+QrThnXC2jJFii1QhTUt8dS6/FyXCREERcFpK7YRwe9aNHY8E
opaJSkbTYUUbKoofhTDaXC+3eYcNvNBQI8V1vsmikWUvX3SXgtp08jpGcghF77YINFSao8xQqcwD
LyV93uYMFjgwmrHsS83FrODlhF1U4NofEZErGqYtw7gnumw7dpZyCacR1j3cWycU0Bx2Q4OuZFCL
qzYjJ6kmA34jdoR6yqULMZZPy9yMuttKkvyaFaLoaXCtbmhlVJ5E/LoHNmqlWRkPRj18jVQ9No4g
L2yHe87A2Bcn5R1ijurqavYWMTcXBuXOIKoWJ3LwMXfGqzZlX+SQH4csPqkRVAJNGPFFTjnFoIBB
sRtMy11IDjhWXZ9u0rpSjwJBFNeq7prXOBaHQ9Is8aVeYv1GSzSTCUvdcDOTGdEFtfAYGWl/LlKC
JKrQZJa7QKtpZJayUSq5UgSOTM3FgN231yL9i1js3p5yHd9pISge5msCGwusfMOE9cOo9cdEHNsD
eDmXbbxE9CG+5uNwFRXkKVWcEFyjDnuJnNfFQIk5FmHNKN8kDWP8ntTwsjELMPTTtedhYHUq52Wf
h+rDYmgPWTwCaYN3bU+TyhlgFpO9MARfi7Bmwaa6U6naPc83tpMehKo2bguKS3T/FqrTnKm2JdPH
EVW8pNKgY5EktMMlIxyWYS8+VRAlobUjabCE1pOF5lB12gXF9U3VZPiVxtRuJXUXjBCJBKsmSGS8
DwxmVno4n1jAIEbIwa6pKH1Ns3gda355rZD2FfxIQQ2RmZTbrkIROab1gSg5z1C60Eni8iRYMSPy
vpBca2TzEUcdcdtgZJvALF8GbfpkfXtNYvk9GSViBtTVJT5WxIvyuAA4T3YF8XJTBNmd7MjGTbL6
Ke0Thl9NtC3GYmBVlp+LsHiseqOmI5MyGi+Tc98gH0wmdI/ks/dl5o5VdIlNrvdi3hHqfhYEwwuM
ntJI3luDQY6z5dKu8OF83NTzFNt9U6FfFYl+KRfWSuVuIRXSKhqfE40rzxZ3T77GNdLRC/HuKn29
S6mfNBzFFhPtWEJcGmPn0ulFIY8VausYNNQ6CoefrCSXaJF2wxxvzCbd9eQ/8VhW6HFWLGLXGWSU
IpI12uaQVeY2WdS91pu4QPitSIW5kLNsuHqP6h/S1CsZr2w1K9dNYw1rTN5OJPIZiLiORhMBi9Qe
00KQsHNHmd319YeaSalvGiLETHiHpQqrbWT4CrvxJIdgyvpF/bQCrK6KCSIh7qfwRs3Qn+qUP5e2
LMr9qCip/1Nt/ZcOGjfV9zWC8vv37vRW/e/1pb/muf2fP/6ReLefv7NLW/sPf2DbiLv52n9v5tvv
LXkcv1TR61f+q3/5r3XHoaHL8lrB/+NDxP/tsv/4d97RR/n7U8SvL/zlHKF+M2RFVAxDsqC0aDq9
71/a4to3TgqguESYvBguf9cWl6RvkqhzYlhHNTpZesyjfj5LQFgny000YOtYKlJ286+cJYAL/3CW
AKSuKJyoIQ6qOgylHwZfQqGMbSFbCYY6YVDt3OzN24I4pYJgefJ6cLYX5kUYzNgXEiTWU4UOxpQ5
GUR6iUzV6ohtGLSLlk+Ew8eJSaQnqMtxlGZXbVNkQ3OlPcRpozAMDSl0jKSO7ntRXXxRqYE3mMuL
2hYa+WTyvVj33YY2fesQUUYUtVZd5GwiO6xZ2C1kaThbHbt21E3TuROyYC9PAjun1DX3kdajuS5J
Msq6nE4fqSpKItL9SmV0ggY+9qSe7wjNLv2lMClooln2qshKLpTiDd9cwRi4sEfFQpZ+KWKHb1vJ
hVNcApaNm7naJ/WAKm0cKtQiiRB0mzHBbt8Sd7zYZg0SIqObak+B6NME80HEeWajELHQarpHVRX6
Da14kKDkjtCC9mv2n0M2FtUWzuO7VmnwefTstiZnwieXR3dgeuuOplsLhlSlY91RkScGJRG6SSLt
0366Jwg0up2mpr4U4awc4nBG60A2OqrvFnP+IO4IDHqG4CmCxkaMHydtZpeq8tg12msbW8G2VRT0
HUZ5l5em9BrJVbMvaSeCSGxKV+NsuC2NeTcnydWqJ/1mkQiDCtEqAlUchxaaxJjO+ySmKi/WvPBa
osuldXl3yKsh3yxFRTXaDdOmC/v3rmO9F6TS6+L2XAby4EKsvJcssjsYWl7bcezccSC+roy6Oy2s
rkGAynYJJjrzuKKCEQOtFTwapSz6EjgUs4neKxWqhBqntxnHU5soldrLk2IFFlDN60KCSlcNXheg
ouTLJSPCD/3cZ8VJ/SnbTyeAehTi2aWpjHaop7Ct0xAnRERPjWwY7Bv6aYi7DQfaT/pABMl1jR9L
5gke6zUykncLYfmQhHuUUlFr4QoN9VO5iA0HIDBkrViNfteubj5s7q5iYGOne2g+kA9l2KlF2nIi
iJ1T9bz+J8ToPMnbiFAOXwO2uY3SPNjEsn6dZ3ze6gqW5VGWnXYsiKRLW7etCq+swtGpksmbQ42F
XsUXIba9Z8xF7RazKtzmgow0skHAIihF+TSQ4rOlRuyv4GWr49hBte0zI3gXhTRTNoMBO+C///L/
t+HmygT7x+u/Xc5vH//x779f/H972S+rv/SN0T6qERpF8k+jz99Wf5pCNPpkVSccDRbeOq/8uZNk
fGPFXztJEm4qCIk6rq/fOkk/TTJNNDiibNHo+ivLP5EdPyz/jNOBwhPHgQBB459VpPA7aQtJrcLM
DIJ6CZQrx8POOgqhID5qrCaW25HovicWq8LZs1AuB3UZnHm+ewxlYQJzcwl1CQ7vmhPImXgQgP+O
0rXphgc4YA1uICHVsOQY3bTr+4IkY93I683ElBjBjmTmH4ZGDdNlymD6RBVGmyVkOgijLxgt5rRN
aB05M2Yv5B1X9aaLTUXaVFKjp0ga5+AJpCgld63xdAndrMw8VCF9mGEoTC/Vtfw5LsdorxkG7d82
n8LY74wk0MgWFGXCObMKgnVQzjP456DE0qoL7+ESBPgKVOKXtxa9pDOpS9qmJFXwGDGUpZdShtB/
qyVS7SUKKvomkYjgGKA3bNVCsY7tOH+3aqDMEbEF+KEm8y1Sh6H2SmKeb1MpHW6WiiniEJd0vjjN
RK6iTXg1CWdv4NckGnI/feBHcaLCMyfpjA67yQgOM2d9Zp9N3zKTmJAaqbPoJnEb7sxSq99ajcgA
q2qG72NWM3+TJ/UkxUtwyZSoPgLL0iYvKnXRLoUFD7EUgScugNKf8rHCahSl3TYNW8Ouwl7YAxKX
vSWa2NMw+w37gvkALaumDjDB0H1k5rsI/f2cVrTOl3ken5kmyefByvt+k3YVgemW2SogiInO3nJq
wRtJAqv21ay7NBYEaa2uOzGIn0dZ7Y/zkPWlq0MdL1ypG+XQgQOMyHZJrCMzoA6prKZJT4HFeLUC
9H7ul7LcpHoj74pYKF4n2gbeGvbIthJAAquK/r6cDOkSTCE5bLrAsdOp+7p26TRQw8zSlCMw1RIM
NLI2U/rUQtA8RmU0vSpYgg2IVXP+Fg5yeiT2cXyhRdDdxeKS7oPKmN7FomNW1tJPaJ2YO/tmqNv0
s1vU2s+lsHuGe24+lBnJn5CWQ0+tS4ZO82TWrS3mQyPaXaAFF9oueegttJgs5u61ejPJS8EoXiwf
BjFDchMXNRjnpej8fNTyXabMZDfKE0/S2OrSZzHxN0JhGNcsFJVLrPLxs+X24ks5N+F+FsP6OBZK
Do9WWYarofL7qxzVOJUoMs+gsBTZkyBF/T6faJ9xkOjZrio9S07iHMknSkLVBbnLwDLShmuRmEz8
g1YcV0dwD2x7yJE6IErOmy+xjJcvus91Qmdzmdd1IjjHWjGDDo5T+FSoNIEEMz1BcXGO0ro/6SJa
AVvoND7TXGjQ0lp9cM3bSdOdmS3siyZi9lAw/7w1ltQ8MZnFOhYRZWs4ldjNNAqjGd1z0nTdNuuH
whsKSXqy8gCAtzmTYeo2UYMpUJQJ411KITx0qpwcgNsjB+c8X3xY4RA+8kljGyA6IXtIJSDmJPZ1
wwvo7nLe1i0+1qor0LIXQ6ZujD5JzmrKiZ3xJUurA1nbwnzdFJ8ZYXJM2zMR9XiWYmEMGlk/puAE
n+WBDD5f00ae4J7AWFJ785wc+ariFK1GVKpS3ef3okCvzB4bIzmIS5A/Lin7xkZL8BDNVtaDvZrD
HYGvnGMlg55TyPLtGUufPdLuH/eZSkQ99tJYeCdENlr94WO/LWtGuYQVMN9WmoJJO8FcJNN3nIDc
lu9/R0CYobsDq72C889Qd0WkTaw8WSSivR9LkbIq1Oq7rC7SW22e15i6vohQ0ae0HVCpS/GT2UfV
k6lb1KFziJJaqqXyPu4j4R61Qop1utQ4bxfVKh6palJCbYSm6BvruI5YJXKySR2CSRd/ltXJEyam
hV4oics5MSRxAwY9CDxKv/6rSwUNHt6wdv4bSQSqMTR5ejHGoTz2qlxfWiWvRT/g0+d+EoqKJykV
6MwVVfKoyCmEpIoS6Vy0y0piEMT0a4or8FeWjmmVKaUvxG1KqlrOgpGJfXoZDbo3Q5nr9NG1aK8s
iB/GaIG4JTfRxSqrjrzOotjnJIi6YygWvRvkUXatej0s3LYNdLbLhjxPLY3Hs0HEpUo/JcQmFypr
ksHAoPISiw0SDNQg1b3K2nI3WInw2Wp1QoumTo3bTlOQS/e9ORzVJscxP43hPaBqzE4LmhBfGlTd
7/Q0eU6GYaBfOqXqpkdPQlKCmAgMMvtkPMqTEnwfxSY7ZmgJvogNiNFKW0pznqNOeu27UD6zBCE5
Taa+9HSdA1U3C/rZSg2WVlDh+qtQ6d0rS6uwod9U+nOYkA4bNbn0GuiJcWS4nJ8jbm6cBKO4V9bM
v5wc3A3o78C3QtPaDdocvcaQ+AV3HGU9dFOx19ARDMXn2vLgi2LpoA6T9Nzo3BNOW9MHCRLFPDIS
g42lSXSszVzYy0mR3lmTrry0EhnNNoHhrerMBKTqYBSj4CuIA/B+AI1ir0nn5o7hQfxk8GXbog4s
v8x0WqPVOIyHlHmtFwJTuRWHvt2auQruqVpmiHKalCCfF0ardfsiZvwsEmd4iRc1eizrtl5pASoi
LDQf6kmgC7NpzKr6Odzlv3UT5W/l8Epw+cdVtPNGB7/7szJ6fd1vZbSsKSJTVQWFrqWvlOdfmij6
N8prgyoWAeH6d78NZOVvKMWB95JSZckGqXS/VtGC+M0QdY26Gzm3Qf0iWtZfqaNZmv5QR9NwlxUS
7+jLqLAFKNvXNsvv6uhc5owplQCmhyzselqZ82xxKG5MV8lJnCbBI7hJlLG6GBX5rn5IdEDulcRR
fsl62zmqmfVwJukWWViKWX+Ynxbi4meDTr9/ntqEoVAmBi99oWfbOBC1we9+yphe2J0NfxpTyQSl
2CwnS4ZymAyMFcdwSLdl0tVfJbKW/0feeSQ5jmxrekVIAxwONaUMBhlaxwSWIRLaHXBobKuX0Bvr
j9m3ql71NbttNXzd40xmBhmE+zm/JGs67j6qwlm+6eCt45OHEA26pqOQdpMGsgq4LWSnN3BMZH6Y
XFoUY+YO+4BuPpNZ1W/jGGPStCnPlpX27yPmiGTNLikfFn+yHvzsXI5VqZE0hyl8XrJpeu7iOX3T
xYDkqOFCVisljHj1dBm+J04W3Fi9ZJi3ayfcd0WRr5tkCi/tSli3XjaVl63PUDVLZe3oiGhOllOr
ieSLAiCYAtkLk4j6RQOp3w8mZqirI6OeoKuLZ+XX3CK6ZwAI3ezWg00llyvPPbggKwkvbDSehMN6
8bGZOvska0MTMgUEFarBTLwsTZPejGPvXPg0Ct52Q828G+h+vwy5vmd27W5aytlfCeJ2Tnk0E7+R
iQhSyV4+0Fo5z3PQ+3cidXD1NYpPdpqt+wR+4hjRrHYbuA6OWLk01iFrRyKtlJ6fTW2771YVonTp
F1RBpCf24F7KGHqDc8kdkHqzOeqxLe8XaN+nXrX141hNy30V5cVutHzrapy6+kDVdHXf+QFaSMpz
HviuYaAs+FW6vh6OIrIGikzahABVOV8DyI1ws/UYvYdRMv3KOdgO1VxSV5ENw4d0avHCyuFvtYyS
e4p9ms8wSJE7xnFl7pLS9m9NDXc7kfe/QtgavcCuLy9KWNG+Vtl8AyDXnSnF5imrxoBG2oWsWSv1
7joqTYlEH/ujYznJVWnymgnFc+ND71L1zgDnBvxil/jgUKWbwIC61YF2cwYP6cXlgwji9Hac6+Vq
ZIyhsMmxugKrVxtskmZC51d1C9GSYE4zZeXhRGCCY3Oqex2afGSdhikqjP354Acj827XB/tsKqxb
KnApeYys6h01UrRrGHjQE/mUtXakei3NmD+1QVl9FmVbXwRslDfnZWCfUX5KcKFFxu4YLD8dnu6D
21fWRRDidWqsaLmwh2Z4gWrqYDZKKqgin2SI1iGId5bLPZh9eVwmJMR0TZZrFUiaegcF1lp4xr5W
fY0MaOrwtg0wMTVH342ti+yec07gZHWQnGU26B+9GKvB9eY1hcq8r2kxV1YwOrcF5+fBtRb3u6d5
GWJMIEzURLO31WgRgbiYbT0k8UNehx184dyQEtBiwA2K6afbBeLGR/R2SOxavZQJkua+qWCNEUX3
/Cc2EUUiTpJDrhpJ8S2dtw+DGxbbZlwIq1PV9KrBDfZFXJhLO2wicENF9Y+f5Ie+JhnVqAwTXpli
p+Rt3KneWT4MgS3vutYVle18OPNWmqAIN0zG0JtxGKNsG6X5qCKdLHveYoAdayixAfOsXpSu053a
ZRKcuSV668bwTdXNaJHm0pmfURv0JVQWTeCQiwFUTlL6yFXSpYhJjtYIxUKrpdrLKljP1p1vE8qB
WprAi256zOOhoEVF6E9Oa30t+6b7AO+s3kTb9ifU7Dpcx2pc3pSxq4wYgska1rOnMQcmqXkqvMAi
CK+KmQq7uBYwkQIhK9GihAWndk/GFrUwzUZ3BdhgKQvSmUoZOsTvDZJ/L40mBLl8w0K2PyRoId0t
CeWLg2RRApLZxrodD8tM1kEB1rqLFz5JuFGRr63OdooNnCrE1lK7SAEA3DGa2sYaXqhtqrkBygLl
G6gKGyKqkM4+1nEzvTEAeUjZbLfw1lbJu1Z1ESEcldlwGzGk0nDFgfKcI7N+DDMaqHaOsr37OGap
XA1FO26mKp3ataCWTO2LomnmC2vOsOqiZiGJuaMOFfR1WKAlqzbq7vs2dg91FVkPyk5mpDkw/qcm
rdqfhT3UGCKDiuBiFQYY/9yg/QoHMYREWIOhoxAJ4o0bJZFeW6nj3aKVCCiL8wSoFRc1W3dWjCBG
E2vrTUfb8rGcE15Nu7ppDzQsFJr/L2yug0WGz9rtB6TCFOoMRHFziu7BTHqKegKr+hCdls/0CfJR
Tl3CneoNLrbvPkYhs06VQ1prU6rYXvvKXcjUVa1XbeUIa7QWTmA9FHHIM98EFh3ts8Az6GQIqsNg
RBBfL0zM29Q2wZ2nxuTAZ4/qJp4xZS5U8+xbxvIV9d/4+Bd+8F8pVVNH6TN+ICbIxkcdimLeJoYc
XOlo97W2yDWFllTPpNlXu5AO7BFh95ASlND43V61JnsOiy4BcO/7F2YG+dgonRx6NbinqTFyo+re
fbA8zQUxE1yUlzG/TL7/65GzGKNDadcXTjc3hzpD8FOgPcULnjXTZVHE9Reyh4nByI5mNColGFsu
9Yb+H/OeJK46LdV8qPOvWeF0Dgt9qDo1PojeEt/YO1K96kI0sA3Vd296CYbbxBbqXgQiJkKpzmw0
LjaXpaCxk7U0QJ+xaqgFxoDenRlzYcn+IZ6HpdwwFdqvAXDQvtd+9NxPIZu+V4rn3PXNV+5Xhdi4
KiFNZVnO9oHUbj7wV4y8Zg6PnD8+5T1jcuOce6yXICn2LrV056aiatzlEnJsNc0+fDG/f+8q1O5y
m6VevJlyXDD82pF6D470djJQ/WUx2taKCjZQj2kayN/k6fa3S7eUd2kRutcuu0e1shcZNJwQeQuw
Q0G8R0PUyFGboqP5zIu+2kJ7zCiLIre5imRbPbc6x4LAltZDGuTQ7Lsob8iztYPlnBDUJw0EVmfP
v5oJRwTbkyLMiNHsskr5Ubqks69BXeznggovRLwE+U5KtteBi1K662S0V2EY1eu04Jrt4Xl2eqw4
BZjX0q3k8g4oozDesupliMNloCPLOQXZOcrO97ZlNUwXIQD0bqr0sp1seIkpyYvPDr70Gh0FEGPm
9STYDGoATMyWl4AZ49j2olHryWoAFaYGVGnlDKG8K6oK10IB3vFZqJZY9taxXosA0kkpM7g7Ycx4
YYkivg7UuR9uavzrOm/0i+p8mECMC4exaqx3r8zLnwpOKd81qfGTFVLJ7pMrcQIYDYwr7/shacs1
VfA8c45DSRHh7VnK4Cjm5QYtF5E90lLtSTb28tW6NBqmnXafUovYazefa4eUUx/+aAyzdku5WfhQ
xv746I3LmakPPQCvxFn6zdjlyFssCqEckks8oqIqZb65Y20PsEJiQmiRbjHCWD6yNHBkbmAnLgK5
YrvA+s4H7FAFXKQ3MvfPfSCV8g65Hto73kd+5yQOYjFmLv8pciWarD6viBQYomwkxsFzXaQHFle7
aGR5F55l76ZUpMME0lpeeitCFGL3wiDBTxus0VIU+WU+Mp6t/3+hj8T/ZfFtf6qf5vvf+aPz6/61
+PrRD8h0GUq6fFgvMdD9tfi6P9g0KSYO2AodB3nBn/zReSUOHLZbGw0BN5r71+Yrf9DFRBF7wKtA
eOEh/8ne6/4u6/rLxAoVJfCTErdHciUl8a533ov/y96b9aHf1gv6tUnWCiR9cOp5nbctqLptJf6b
PyOBT4VuT31pj8fOSPWRCIFV3s0a5y5rA8lwnbXxKWMwOS6wt7tRlM1j5lXZG8pQNJZF7roHaknP
lriu9Tj0Z/lcOTOELFDn9J7n2LTOM5+V7iA1yjfLbZeDMFHHspSar9CX2HhgNeQJXXUTbNl7SCNJ
herZR5O8i9faGRgmLUcOb5EzTpdolj0kDibDMcTpQfiD4nK4bBqf8SF2BSFqyBzIoqzSItjaOvHG
rcX5sYPn6ECHsbxR8+fd2nXqobzKOwFWO+TLTeVOoYNUtXeOUdeUV42XEJo1g0KdFYuHLC5mSBnf
Gs9peG7erG1prBt7mMzeq43hnESmlF/OKErSbZdYff7WKTRprNA6jtYz8IQmPi11LxEZ+jsI+eLN
opD3Xbrl8O5kBvqkcQZr2ljwPfkmmKxcHNi6Eftmee3cFJhisJuJVD95i+ECcyqvV9tGTtnrQC2i
PkIju9/diEHJZ1F6HE1EMJFhRWxW6OXE0faahIuqMML7GTd5es/bab6Yx1hpO9R+r8XkdweVhA6N
JHTqrpIsJdPO1XP8EfXSxiiYdiddZ9FOoi179JcaVWeB3G3rFHF1leaFs+XLJG6dCeOL7nRwNBXK
0m5sxTqJfdTnS6WqQ155408JlvNQl0F3V6mM5kQjmwc3tdWHlD4bcEvoc53m5eeEg/VWta17n9j5
tHOmQl2eKUPy/1CsNUp5JzseJtDfor8Mmjx5piSUMJY+daPNECPy5Cy1su2yxM0pSJbiMIFTYrSC
iD+G6P8ua+76tcxEh0+k9i4M4nfqe7voxguS6CGTdrstigL5ezqF/oHhDwYQoJ+M6yitP22VEv9T
jNMXyvh8R15BvLcXqL/Ortp7J5HzqS3r4UKMpDsNom32GFi7dtU3sqbSVqZvSRbWZ6UnYdU5WPC1
L+aBGaJr8p+p64z7KU2tg+s42f3izKRMoje7SzVmryhNffoSmgXZYOmT8D0kIZn7U0+0TFgE9NC4
8xUDv7uXM7Uq85A39HfO6EJRexMtngQV/llBbYFqnScBc7wpXeNe9HUV7iPg/1uThdMFzhnKY8Ip
8r6rfA6vVDDIbTF6JDbZISsmt8/J5P507FskdKj07Qnih82REWXegzBRWSjpC7dih9HURTsRtWWw
obIp2uV+ba7Y8su9zhr/cmYj2WZ6qg4Rl9e7moEU4iG2sUz24l7lPpa6sMFdsV/onKV1cknMbZen
1qUTjEasTc+xtdWtmsqtDeebbsdINr8QHFEi3KR+2u/7qtCoQmpf3iUjgzuH9fgz4wEixVHSq7xB
cT4/47+cCZQ487Ed8drsUjScbmA/ijt3yuwbfeZwh//N5gbo4jwY3uDM9fL08qvvNSk3KglOiYoh
haczP8ziHh/jKJv5ss3Fsgs63Il1KtrvYREFvJ0XhZTy2tR9tGfuOQmkAQ6LBOS8IoENxUB1l/Su
vncbbBfbri2CL8cvzLquPRt9YKdvx57zvdZ+sawtz9LzRvzmwzVffrD+6ZwRmpXhiZVm3GrYS2Ci
2ZZUW5y59eE3zW6X2SMMjTjb3mwn3U5Nj1i6FkXibbXuB87nM3dfVG31Op75/NZog4WjjkHkA0Oz
5Mac2X8WBnQAvyUBAaBKsy8iDG2iirC89FPO0njWD5SjHYe4+wRvMOEEfRk7U2Arq3W6b3+rDwZj
tSd1liR0omDvdbum3lvcGYiClEBeyboVkjQVeWiFnSbez7+lD5OAq1uzYE40RPgt+We1VbN+5rOX
iPPDZ2i8QatDkqlG1vrmyR4LNsIcDuNOuOseq8B7FNYlzk8zHRGMk4U7+86N9vX36KuETll/uNLU
NCOICwG1YocsZjFleJs1FgL6U71TBE2LwI1UXQY3BtL/9ycwHP4EBzCN/Cfmof/8mwHsz9f8wTp4
PwjlpgmYZsvotxHsr+Er+EFcNCWWKCa96Bxh/efw5f5wMXvDOgRRdM4rR3HzL+2O/QOxpwcRwZxk
gzQQxPFPhi+EQn8jHc46IPecq4C6iAyMczbG34evtMCn0yVOu8lYkV6zhhOCjag6eA4CWlvU2a1o
XHXAj6aemtCS7wHcw8bxII51ldKM2/V0XqSj2iBGIxmqnvAV8J7NL9hkAvQUs9sci/LFsK9i5+0h
xhO5rBOf5V+fYYCJ0WKXpoM6mjNIUJhZPrI09C+cbmaroyB/apq6P3uw4NMdCcXfnnEHyw3dx4LF
bwNS5r4yTGSbEWc5CJ/bj4/0oYzLGfZyj9wgzpui6k2tsNghRCdGYj/qjuIeEBgi0M6oCJXYwR2Y
0ERssrOgOhGQ+B9BPPR3U51w5C4LCPOqjFxiJjPJFoMvFyaB3dfdhT4s36qfh5SZlVbFYseUSkgT
ok0P30I0kV2tZL6m9T5/zy13xv8inLONoxoisgy5tXARj/yjDdPNtTSD+LaUth8YwMVVHIbODqFR
dzV5ln1betb4KecmfJvtMT11ZiKsKpI+WF+bLVOyUjEOrrGop2ztdiEupwCxwH0ThcnH0NUmuAi5
p27tWHHU55kfvqpA/+aEyYhY8wkDciUtFQHQt6rZcYcT9jugbCLmS/Zuv04QnGCDkBaDdS0WND0Z
DAwYUqTtTYBC6RUY1H7GjpV+dVwitFl6JLxYFWcvOzbBc6aZP0c0DGpvRlOR3phU7kXuY35c5fbc
HoTrWfXaGbGA04Xg0ajWxro7gPjHNzOLrbUalTdxfTZoDZ+mluEEZ17lvQE7ObcwLcWbPTrkv6l8
eaMYO3rEmm+t4qC3TyOOj8uCvIA9+qT6jvwGbxvNvXWlQj3xaYbNrpsYVmJKaR9SzfzDg0PhF+/W
R6cgsSvFvuUecZ4A/iPv8mt8Ga73VcOxK64cZ7kfs3oAr1+K6bIyTsyJ6w0IS6myhV7JQebGULS3
FTkox1mX2b6RqT7VSfYKuEnkocJ4xlXRbruCmO20NlRLVWN51QtWmyV2y30Jn73j4ic2mm8Mkf4h
JYVDmB/dqnO3udCAcaK2XkNemp9pCKMaIlPVuT4uAfCZQxLNIiH5IGHv0CCF42XS4sEToSHKQva0
QcxWsZXCzvb5PD0FAeQiawIjalv7gATNLxzZZssJU25BHLl8ui64RYGQ//TClDgF8Pyt0zLB4bgR
hBAj71OdJI7PqfsjUxX2vikbdrLonUOdAE+yrYTT3rGnHP9KkT6EZeU/GWNxLcLaLCjzROs/Ok5v
zmAk9SptQfSlFufhusVxetZto+1BpedBEvKFoWZVoVF4nxPhV4CjpTgmMDYnRGvOi49c+TPOPHvj
oFInFbkr/E/PFnpbS17YJJX3mjlomBXZXespyuDn4op2TgQOO9RtzQEMR6/ncupX4YIaYKwodgtJ
eNjHTYFYYhowRYUOH3bh8nHWc7LcdS6fTFYvQPEzEskIJHwOTvOcB3vp5fMDsi/vyo3r9lpoTWyM
lUa/LIJATijTkmcn4hEc8V8wl5vuopKsVkEbwGCgC8Y00kwnEK25JaO8gdeBj/M2Gt2Dd+ikbX95
uZPRtVEq52v2AjRCkT28o4lJ2XJEfBVUyLVWZg5pigIqOojGymCVDfAtGaLE93nQDuT7SWcd+Bak
hrJQBa3tuCEbEavotWeP2VU/EtQeaErNlBWF13NSNLtmDAkURkN36ue03oxWIG8Gp0jWwp/LbSlT
723s0FnVwiBKg2eXxN9aVn2oEsyf5ShZaKg8YyNwGt/dt0NQEfJXUd+5dqwJGVAHR3DrdqXD8+M2
X8bGc0iYiUfauPZcIvXkgrtG4vM8TYlHdrdMg+6V67B5sxHXL2c6OAmR9wRWcGnNBIOsyOIg99wg
6PnChbkcnLzqLuZIPJaDvbcQWiEJsaxtDQxxQJNIxHSUALvzbBQXSdvUqPoVaddZB4WVjjZnfIeh
Z8HZfSnKMb+P3HmCTSnNctODbx6APtnV0FfpY4ra9yikG5VbsEyuO5OSFuwEgwN5lC8vna/xAyPt
a8+UVkW/ZivIZK7nAbeutp6m0oTXY6f4ZXSJ/GpSTNzWWML+o/R6dtx0RK3ly1XNHruTS1o9542a
6RRtFcp1Ant4ByZo9pWVWtddmbrXg5rdYjM6Zf8YOYO6qNOQ0F5fp7bYqNanMXvJVLmJS1m9OElU
vzpt7YCjGO9S2URnjrkcHybua/Kaa26MVYYKA75YVojQjbusWyunTtJBbb/vY9flfIkW+bp0FsV9
trfcOdCQLaBwCokPG2CvMayHu2DQ7r01QJBDwXFKpHgsbuoqzS1SiuzlzvYnsn9mH4a0c6zlPUta
k+99SyTOKuCy+WmSQn+4aIg+2sJNLwpWC0pObITwQTOxfmqEOW1cpE9aDTbjT9wkWAd7nnjWgBp5
UZYbyOgufRuXaNgPi66idUUaCLm4YgGW4KSxHhsnrG8n1zSk+OhpVwzDeDctPMVVHis27mx57hu/
33lg9Df/fOy+ys5GVP2r+7tH6rfv6S8D1X83c5VjOzbmJaxG/2E6/yai4d+x0fOL/hjPxbliHngU
uU2IU+qsbf9DFCR/EPIV2rRSSZRBECd/jueO/SOkupliekrjfWDsv7DR4Ad/QG07PxqZPPwt8U/G
c/d3DMN/xUaDgKAxdP9Ao0wZSB//Pp6H1HP3JZzyxjU6/DhLOk4D7mnGO56eX75rIVNBYYlKPqak
0cyaiHQb8v6nX7TFTT+aGQguQwMQe2jvyTaZxMoB1zjZEaJ4VGeRs+1UHW6COg9x9tihikAZ2/oJ
KhPtdD4kOP1M2Re7fhLJLivSNibQxMdeOGvh7d1QYqoJq+W+Ltv0I0zJNLOtKXgo05CkrJ4o+bJo
rZdyitxvUJ30M63D6jhhJ3tB6Az24GfBJkXTeqNch5t8Nn61mSnPfkZ8l5+6yZp2RCEs175y6BPi
vddghDJ9cVN99klzRR8lP9TTWAXSAYsqqjdD4swD7A2558iNuLPUdEmITUqC/UTIaYzO86WIRu+J
C9a7DV0pXhyXUB2g8P4YTQWlHHIyrN0jf+uiBNJ99fAeUVUxeNZuwYdHr0jZ/hoAgZBWhwzMhZjV
3o1F+FB1mtCVxF3K27hFaRUFjSKesW7r5wn07zpllLhBBSvdVd659kum6fm06z5uOc2FdZn4A+6p
1CLbCOoLR0AsRfDSq4TArroewiMrgTrF3YRHDkFbtS2D0vlKpZw/QBBs7HZ+jcCzSycssVY7PrCJ
iO08xNNtG7lhTzcmemAxY89YN1GhHgMmwuGiHQYHB5oew6duzOOWIDlVP5s0KXaqEcujnkV54zRd
daHLvt7HY1NdNssiMBaPpbX3x9x8SIU6ibWpvhyLQn0xijBHKz2pCw/ka9PkU/bOJzZxtrJHnMIw
FndWn1Apq42PpwKLdHGBsqJ/cIlxQlPRBtPt4Kr4A+5bAI7ayP59D7PERuSgjFShJARGl4Y6mzmf
uhHgbnEucTmZXwKurF9bSx5+J3EgHpTIqo9IdBkCEG7QlWPPJPBBFAIbdwWaKMbSK+EvmvD4kO7n
WLrnjK4uIMu499PiOU2xStW26M46WeS7Fq75XV1UZAZBw2WXjWMnB5Y2nkDdhCTl6TgZPpuwFd+j
GarvsjDxnUlzt0WwFElyQyJ1KZZmoSa6EHhVygA2YeMTQUaQ0Vi5XPHW/CUldYcj2ZunGKb/qbQl
uWTePD2kTR7vhrZAdVKkEUkBamyfPKnz23AYs9sldOJ93+fDtazr+TrWTX0MCHHYEfvnnayqQM9d
BQX68al3MQQ3ye+CsJSANDWR8QJRmL5ysjCluHPQPvnCXZDwVfZJ9EiYpimODjoIaZeZxanu50c9
lBuQyCvkrRuXn+vGagg+ABos1mdU+TgM4s3qVUgIsVchgEUti8QdcmbvkTYCHOW1V7NKST4UOGV2
ukKstGqj3r/Qc0IwQ2v76a80zLMDo/Nwp6ce7rECPx+3fF29V2dOkCBlyN3JbOOIrk5jmuY0a0sD
9BZKQJB1CWD7qOPMVOt46tVhgJgANQuyk5GZy9JP9IEuL1J0bzRETGnxMrituo5Fd67DreT4qnQ4
vqFGIajd7RWcEZ2G+du8DH2OTLPtPFKcIu99gXY7Rr4iAwU21tskcxcdEiz+V03gkHOo/HC5S5EB
xYfAjVlOTI6HMKUiN5n9/EhSRXlVVeeEElRn+C1Qpz6ZyvZ+iqX23qTVNcHFUOXL52JJkg0Cq53Z
lPGLFAxwkqckyGt5l3uw5KsW281L2uKC8NIR24aOyTTYJCZOHy0Aivc6R+Swlk1svWaeMzzEk6Ih
jM//pTHLRCRN04/NCi073sM0mLxb45dUeNhBfDuOwCP9VNhXDp5A0sTnqX/rE632NicFsnSJyIQ1
I3ZXPTeQIMcsTSp+a35Pc/mg78KJ6LQlDfW70XmExjJewkOYdKR1zOnU/wpcXR3rFnV2nFfxq9M1
2fM/H5H+ew4/57HjPww/qf78n//j36ef86v+mH78H+CIvxXPYQDO+cfkE/wIoeuZehBLnXFJXvEv
V2HIeOMxj5xHJVYVJMt/IpMkt7KXOGdaGEcxuKLzTyafwD6bxv+afM5eQlviJ4fts4miCqP/w1Tu
RaUeIq8WG0+6ilx8/GivNbAAQ3Vue4dFnMVpPTIvsgdYJecKLglKVD3wRYvvdE9wJy4J/4Qssrkn
IIMYF06fGsRCR+U7YY/6qhYjGSrF7H9kerGowBy1fvFMz5/oMnlFc0m2YZz491XT9O9mzs/5rq5Z
k4IDATYSIkM61rwE74sIp5+D9JAqTaivgwY6MfBVWm3tfvLvOkcw4jQDgjij6TZwEeigcM2R21S+
3YJKkkBxZRs1YjGfz8F+CHydL5+f+jpMkI2vvKru6OCx4AOWWlkWP4IpP4BGvVevSdJPcIOqJYSk
a19RkGDdHYLikJZLig1YpVN9KKdyvk5LmX+pgtuK1Puu//QqL/rumOs6zgjdbupokmReimCrs5xd
zZqrcifPsS4mi/3uNI5BwDkcnpc/O2/VKXVHUukLV9003JbXk67rm4BkEiJvuvF+hDlOryjjRPFX
YUL7qXs/uhldOHyJXviWPc579OTokrroRjnHvOWd7XCuuAsKaW9nx65OTBjiIOyC7t7MI66+RjGT
Q+fCzhXVr56Yqou4HgkFICjHpm4L7fJeRqTcECZFgKpVZvUevTX5SYIGYoTc5hCqbtgzxJvtXPvD
Tgxeu4/nbqDAyRMLgvWxfg5CvZRrrYrwWrHMPiymN8naLp0KbdIA55iYcKCUr6Hhj1BAFEeNm12a
0c5/YUvsTrkflNsIQdV3yar7wTJY7WuhKFlKwClXs2ii97gt6Zfn23+SAKe7NqqayyJpzIOXEl4m
7BbHnJWbx6qOho2RaYYOHS8t8q+WSh4qo33B30NBTLE0JkawoCzJDqEIy93St/z4ntHuL8sL9Yee
Fu9U+RKhH8QQCSdjED6Ni84e04qst7QneITfq3cqzyQdOoD2Epm79x3JxBAhE3S3FdTiBuwYUGou
l8d+VEBJqkveMP6pK1vG7iZGGYYOkBQL8Lo23WdWHFxIpZubfLQW4k+0G10kTTHu+3CEPAekgkpU
3njrxG37rasexjKYBjjXuNqJCkFDnPneLovm6rXz/MGsvKEipjGCXC+jkuVh8mN6epoGayOipqu+
6pfb2nh6Qy6du28QjSCyQnWd8011nrpmnOZVSsbzT6J0k5s2acMDtjwS3RwiIryyz7YDQUeKO9R1
PodxCJ9DGy3qPs4Wi1bH3N1aqBBp7R16Sr9kumwomkxIouwLuR1Jy6PKhTQLwifNnc/sRaajIOOo
qfz+jmGrQrEykbIWkoe0myzg5+2Q9C2Pmu0l8YtJnWK8SPIsvbbQmrukCETlBDBXaufeGT1cZo7d
fizI298MKrrbvssL6sRcUxIuijz3ugRBufVKH9saDw7d4JEzv8blOZANPJxm1jpfckqpTc7PMuCf
FKTvpomF8qUMb9wGT8Y6anV2iiQdEQW7VrnJ1FgBMIvoXakl3SnVqafQtykGD1cF0HlnusPoTHW4
y2YdHZEcYgLLsvhqFgJFfbwA4G8Gx8/vbHtxrixNmsZcV+6lnqEZw4mo4Rw9xlpFWfGJydmhFSee
X5HteLgQyFFcuWQRnsjjCNDwmuVeko1EzUff0nmEuWwl47B/sDJgZBsRMF9z23wi/SEyayQTCm8k
ogtgW3t6Y4VLLpou7I7RMjlvxkjzsyXnnu3JY3seq/gwz6O17oOEahMep10CEXUVjkxb7WSR5NBn
8y8rDNr7Jc3prclylZ40XjPKHt05f5gLG4Dd9ghFKMJgHXmlexMl9Hrnyh6/GBoBcEMzEp51nv80
0y1fg27GCxBhLk0MTkOWy+HSVGY4zKATR0ZCUgP9unnuOoJK+rDtdq4tLqe5kcBLWfhUxba58GRl
tr0898h7xDw10UvilFjhyUU5RV7hvdvmHAWCH2CHisL71k2mTqHb0+U4jc2hTET6wNKRoc5cKPch
A5vuo3G6Cbu49FZdLcU3jxoFJqTI3iSW9uAMcGHTOd2wxWBVzB+GRiTXTm/pYxu1Pa27tuBOZccv
v0HGAcNGK7Y/IoO2Hum+w0aakrxMWtot46SHargXW7eq/hd7Z7IkKZJm61e50ntSUAYFFr3BZjOf
Z/cNEhEewTwqoMA79eo+Qr/Y/YisrMrM7kqR2l6pXUpEeJobhqH/cM534pcYveJVzw7hJBa05UdZ
TkwTPXYJN24RsQXyaudu6aUDlEm4DPtqAbRSaR8xFws49E4Vvx7tyroPQ+LEJGLaFZaPVbNmXXlv
TcMkWBexD4cSbHtNWE1s+MPCnAVuaWAibetTpE5B9qODrnY1o1aCiKxIdZoqovnGGgYT/fARI3n5
w9J2fBnF3KKICCi3kzRXvKionOZ6Hn2DzwZISe7H0ylfqvYEuJVgvKh1dzlH1rMB+KDfOrUWb3Y+
0KKw7Tl4aqhueqtmlyBGfYzsWh3YfK5dapAdAHyzh5mDkmdu08g9KuXsjrE1MLjM7S0SstqDlHXx
XNq1/SJ7LCbKb7imoz0ckmrpEWoabnoz6sY52T31QhYAqJbBYO61aD3aKnts9j4t5HPOMXRytWBZ
mrTkso21zyGdAs3dyCYqThGoh41h+dhJTaTEl3ZOyLt345ogsqInx9Tpg3wHKRxW3OIWQf0gCjWj
UvGoZdql0qE3+89C5BZxfrFOP8Ro4omEBY9fWEqS79hGh16ul0+clXJb5Lb7YRtdvG3NHMctg99X
wF/ExAWZeZ2Vk9oZvu9vs9pxb63M03QrSwaDvqnJ4DWh0uzRdMS7XLFcjrlnHtgkzvu0GJM9KbcR
K94YTcvBK0VzB5gA1kqA+cTIsUZbgFiOYuqPVVQsmLSJNr/ykDOdeYLjZeo5iDnZkm2QeCaRdiVH
MgSq6TuYG1pAKsXkMVemfnEwXf1Av+cdFxGNSJRlMXyF5hk9dwUCxYI/3S4Vq5GhjPJTgLYf2GpC
BOvcBdtYTuNbCwR1m2QV6J2iKJqtGRWWs8nRe4w4XdCA9dOpbGcyyFi9QzbPiMrLzGQPbMb/TOaJ
oJ/Wn7ZpGdkPTUc+8bik/jVTTf3eoVzZC7wpdJ5Oeysbu/9MqPFCpyrw9A2zMZBpbbMKik2pXuyM
MZotFxwFCBQXSGxZD7/N8fgGaH3qWIyGbqG7dC8R9lbnqjIJoEbydQ+a++tUc+FGUdXXSZmpAxIV
oq5WMr4IrPTSjV66nXGUXzDUqQsFNNhVpc0vPMyt95wF/53NSbsbuAk+54bn6kpFs68S3N3nakjm
mzI3ONDGaPiSuDYOnLJRWQk2bTFhjZT+RHYB5vN6yHE7Sbu4N7318NeLG3oDAWpxp47ZSrpXVsEF
8XxnnfZxpXU94b8eWwY4WEvOQYe/j60hKv76BMAK2uxS81ix+FYDxUv7Gwym9ctaqoWQHHBCGy3x
V/KVacKAYTt2WNBUGQasxb3OAQmEeC5uUkqad1eUN6AUSdQso2IT44BHvWPj6mGzv3FqFFdRId9k
Ed8lKrsvWEZsdT7dAniNdhIK9avtld6VO8xdSXKvYhPiMOFlATkcjbLibne47wz0k16x6jaB+MZx
zyCwzCg1wtGvuovr58Diurg0+RblZPW2KLO+Z6PAhQCdz3jxwc4dFxUV172hxGvXwjUYqKg2ieGh
yirN+I4RA9I0s/bVPWcSIzI+aQf6yWLpZzSVCAl69DO3HH7LlQdFAxLlFJXnpbGcO1QneCo1uxyP
FsdyP1zYeGc1aPu9cr30M6XEqLj7VHNF/e7dBK5yz8kwa7I0Fm+LYJ+k2ozD6tfJAVy5+Ht992sv
+n+qobwDltmr//yPVZf8xw7VEhZiWDdwwO9I90/SGWQXi9Wa2EPZNYVT+p60sCz4ovyua/9fXmUl
uP3ly/zJFozNqFC02+XubdpHZ/to7EInxKJ07g7Z4a9fy/ofr+V7YtUD8b781Yb8p7cE3sVVE4qU
3XyOjx1xCLsefukQekTD5rfu1r/eFsf5yJ13v62//vWLr+/jD5eT13ZdVOhrtrpElc7f/04Gjn8O
PJrTkiJ0mq7UwT/lJ2gEv73Hf8kE///nSgztGXAMPtK/GAr99//tPuuvf5as/fpjv02FoA2y74IL
GJClYzIq/cdkSP6C6ozXWbdvHhuuf/gFgl8YGLEzZTrkszfDb/D3yZD3C7Ba/q2EUMW0ev2p36CL
f7v/4TX+02/degv+4zZxXQ8UIreoxzZMeBb6kz/eJtqburItEbv6pBOc0mN6XsgR+TEYvyoW/+nr
/Hwz//OVmGNBXnTZN5l/uiHJKLKwijXRFg5P/4Apj+UxI/0CPRVz0aeqAs9rBk0Nb7kqrk0AQ9eJ
pmZCHiuDk2uZy7PZN/qpmpbh2okqoP1DQ5kdxMi/Rh2Yj30mDYrCCNEK/Vf5YFSBsW1daIB5lACF
dqFhAFJp5TGj0Nkw9h2vE9F536ayM97sKkm/DQqjcTSwpEZSZ4AHzwJhxzy+y/iQm7n11c5qbGjx
HM/8fOO8zmncfjdh0PphMtstERhCYwmYlII61aLWwDDOksDt7O+OHw/zvvEwcYV2EbGMrzsT3VDa
WXV6UvPCrEBiQ51hkvsoqUTXGmAXGZmFozlWB5onumLtcYg6UfIMLtH+CJJgvsqjkST6WcREigR9
nO31HMPhHitzs67/DxYP70+r8AZqylpxLOI1UNogVqYJ1J1h+HYT1jMK3o1DRTPuEg8xxdFsafc7
BBhgImF141crseoyCtA+0zqSTdrQWriClsbKBLZpdO8ZMCYbTn95Z8BYvFtUk79ndB1nM5bRfsKC
+ZTGPrpB0wxazmARxxEWD1UyXMEqeTFRZN83sduN5AGRrpBUVn5G702qaYlnfQ4DNZbYw/TwQUk/
PSC0SIYQYSMcHVdq8HoDNmzcjmNPXnE/3cDV9Z4G5GRPsd3R9BiyJcPS8JprOaRsbDIvKB+XpQku
jbSdO0Pr/DbBeIygAT8fkST5uBxH3bZXtgmMKYx9ld0OQy+eROERUgkegzGWpOKrNGyVrTvljKO4
p+1LpNIazR4UKZAv2SkFSnilYof7JI2ieG/y39vMHzlqs3qgyxpzke7NdNQ3CVQpI4usi7MosU9s
Y76fJt/6iCLykSRUGGtPSzxe8sizP8hqKva4FwjOxFXMfCAN8kfSsFBMZXUKkKfQQhmHmQE0o7Ui
yK7RUGTHBpgOBoLeJoSzDhQfERVL1l5ihZtlsw5prP3iN6yUeEg16YmSSfhnRrAEB/UgHUAcgV5a
9i2b11eyfYjKqHEdP2SW4Q58+1T8mjgZGbV4FL61iYjNDVRTrLr2FKwbPZ4cDEGCgMT0FpbSnhSc
8iZqZPo0YXOz9gJdyx1NuXqxIoTqW7tDtrdRjUHJ16RL+UofRRynWnlv3N9G92LNU80Mrhu/Kobq
XwwfN/8wtWjukehYbEsLy7ryUIWyvEorALtBbw702rBBFGQrwGt2aspcbn8eCP8+H//jV8nIil35
iwNyqD7T6kv5pfujrvsfP/vbKYl1zjV9mDCWtCXbvN+dkgTSBavimz/kTPz9/sQlqk5yA6Lplpjr
fk9ltGH8Bi6CbwtTvMe5+y8FfDg2rr4/nF7+b1F1zmruk+SF/KGcmhwt7LQvxm0xIGew53a5XaZq
fEIX0J4GTAwvY98iYC1KblTWo3hHt0mFmpOcLQI4BiXsUxy7w5dlivQ3zHvqKBn/ZvSaTPQRlxK1
kzhU2iy84+t4ZDW3H9uZaHpzXHbI58rrmPv8gYXfxBalJmoukfh3GKY9JtGSXAvLnpGdN9DuQ7xX
GdwOLRzFTNfNTsB3KXFh372xSY+v8R6RE+Su8UoeuXqNm8mPtBgmWlZymlheMW1ujOlmHkSwSSVo
9Bz0O6bhkUUl0oMTfhdWqSMRRkkdqU0CnI+kEo/Y1amxuTqeeWO0jjzEQWI9lmMP59UV0ZexSwxO
aTGd8LTPuyljkbNE83xocPMy8CZFTEQFDEHfmneLTUu96ASnW0QgG7yF8qynFqSa7KgP+mYG0p27
YazRQliVkXxLF90fmob+KPUQt4WLGtw3rEmg2gwkvPdRYjg7wJPtdYsT98uyMNiYtAbBqFvjBcV+
cSUM5tEbo9Xdvu7BIlvB1G9KLJGv5KWQhDFH5ktlsMpiANyhAIYydZ0GoH/azBnLKzIWCFZvudLh
uJjBZgysjAV/Mm9BoBDIwiRtWyZjv3WV3Zz9NS4PM3p7A32t32TZ6DKfYYpdT31y6/ZT9NAaXmRt
fbeNrmKrL3bsntGdpKjQOcbRpnvRYBx6qDmHPAPtVf90x6QZoSfAOGYQYl38zPSwSvYzmRqgQdBC
z/i/TAIretXPd0tL6H2EHHECCRg6LJ+LcFBessf22D21sdndga3DPCgEv+MW7jMaPWcaxPdmseq7
uYiQyMRj2gRhEqX5NY/rbudnLaBfxzaT505UA3ygmWIbDcQagAiuMniWNT7NMMOceheZk3oY0VOT
bWIyPQsBbDQ4A0Zz+l4uLvttVF1pizsyKhc015NNPnS2sL6gtEv57cEyTCxGkiOztmLjJUh+a2st
Lxjkebdm4ljNu1GaffvaJKZ7NqfWvksEItIdnJfyFmjT+Fb0whXbhPXigTPFvikNZgphbpIvEmaD
J7919kCQV2Y0TMlbu4Uen3OGTLEn7/zEFZqOdTY++rZPQRukuKdaDcKszlgNMdQFbAZaoTz2K+yM
0IruscsqNqpDhCa4WpaYgJ0G6+KcIq6D37Ay04ArREE4DtLYuE0UnTQRCTfBkubELHrR7VhFy7H0
wbH2K4sNaVDPJmKE0BatrLbc6EnV/slvi9GVuaUEs4Nce3hwZ7PaamCp/I4irb9EK/9NtyLaVysT
rtNTsM9XThyG9uqpWNlxWWTOJMJ13Ye1Cm5CBoYEH0/w5pZE9R8O5pOPxGdhtWWeJW9m8ue4m1dc
XSFgAY0rwy61I/MjW/ruRqazvLZKs/oQDAy/an/SF6RcxpOWMntWP9F4409MXjxDzBsNOZhohuDo
JQIDrfETrleluXv0yjx+0n4Ce2+l8DWVNrFurGy+hX/f8MkF+VcNovKtimTzJGN/BfrllbhLfmL+
nE6D/PN/xf8x3LpZHKhK/U884DhZCkLHpMb73I7LeVutLMFJMEbxInYCahbt7Zxb1r5DVxUOFLZH
1lGE+ZhZfmfZfTdsvDTLL64DwLAZa0iYbhV/8HQYUP7b7g7YETP0diUfwigoXzSTayyxfnqOVKle
86EjZs0QWrzPsQI1BZX4YyWKIA8evIEvdOG9A9qIMasE5M51aMD2o0Hf4xeCOyrTXgKaYc6eZyhi
O1BXw5UtjIF2geC4ULbD8MmezUHum8uhDKfA8Q/SjM3beLQWGSoG4JeVcvC6IlTso+00aptNmSQK
w/UZh2GwPSy15X3kRYYGHHoTu6SyQNUyAx4ooR9d4wxKL8RQVt+bFhAR8k+kcvkESsWQfDtkuXwf
tK6e4jmYr8siyD9SuC67FALTjZPYxbfI1vMXEJVJtfVSy77FDwWVJmkDfrghFKuhcWto6VqsJGRe
yN6Ef9Y21vgW6bnA6RAQcoP6yL91uCbPGc3fwjie25eXVB+l0swRzZHlD7s6su1lU3Roy4voxTei
5Kz9qN82JPvs7KHVF86X6pLQfhxmmpJ2I7LmbuAR9VnUhf6KuFAcl8UmMF5lb0UA6HUh/efajIcg
5nSDK7IZYsPbS3cI7upMRCezs1l7uf6IyGsS00j0YmF9n0SXILrylnJbzJTqSh1LW1NwpNalIqkx
BOWfX6fa0I/F5LE5mHBthD4Ch4mtEI3XCIRt501lOyCryOSB1AC+XZwI12SPVljnvXp6LKcp/7c+
mnSL0+d//lbsUhX+82L3MHxJq//+rz9Mg/5W6PJzfyt0pfyFVguVBubA1ZL4e4k0bkRHWAyEUPn+
sdB11uqYeY9J/oTt2CQm/30cRCyF9EyC7CAtWS6F7r80DpJ/EgoBX0S6B9nRtRBwU+l6fxrTjP06
njUBIYEbX3H9yoaLuMWcR3ooe/07MkvUD8JkvVtcxKusn1CoW7auCEkCt/cA682WN5HlEy2kjTVd
/5JYub1N8hTgSVOWpCf4bCjq0B9Qd+4BbHQnNXnynR19MpwCpfEZJnClwJjQ7N50+MSLrewGd9nk
c2r+YM8PYsUMxhrc69DoUwDvINjmsOjeADI7d7KSHvusAjQwg5getBYkG0gHUbagV5CJtVoeTVO/
Ft3PbMl4ET/A6xAP0EyDQZNvoJbpB4Bemyry+11ENfkIe43IhyqyYaE2uPGBLE4UTL3TOc+yYJ2B
jW9gIjLi1/Tblr/HIr2Psiw4tLXKbP46y856zJs90QvwVeM0JrYpH5YfE2nI3zC1yAMcr+gRp702
wtlIhbuVY5H16ojlzaXyTixylbI5zX7k69x3JwbRfuaen1zzy2QPdqXhRaeWN/c7GnXPXvUcI0xF
9KxxqGon/uqAtryR+LzOdi70vUpGLjMVJ1abCfHyQ+y5DfVW2vnlxhPS3/tEiWFgZ7XPejz1Bu9i
E9ccrb+FvlL9tHwnmQ700JQ2+cGMwMED+htqpmc6AmiEVAAoHyl26TaveJ5R8YniIQ+W4cMsGhtS
OpTETA39KSbH+qo30Hrt0RKUiHEiE83vsK6eDKhT8M2Tz2ke+iOwIG+H1kXuO9ylz2TxyUsa9N4O
VQyhbF5iyy8xvv9bcEdIPwVJfxuuBjEdtd+wSHcypgQhTMXudQI5uwUSOvyYVdYR4KyT4pVCzry0
FKU5Rv4UTTBn1R6RGEAoQV120KhKTkIE+ffJn+V+4oI/jnEybtFKFSPToMi/Hyw33+HS9A9E4E3v
iWOvH2lkLjsb095+hrLRh66tDOYhYJ4IL+WezBYvv4uYJ9447Wy8E9jGP0r6YfhQyFIPKd/cQ2QN
7g/QBwso+455mD+WTw4FaI0ZsO6Re81Od0FFuupRUlX9sAoFSkBxBIX+qPCHdgRx+eTOYgdtePOr
gphKnaJiD44zOriLaMkbtplkAkGdduyw8wsC8BF1s9WZB7OS+XhEY7v+UGQ8k5iWfuUOcLC+gh1Y
l+m+vIxlX7z4aJ0Pk1qs18Iui4dRTsXeMwmvCROAhZuBHTB7q8yPtzKBPNB2TI02Rh1LImjKQpwg
RTWrMdWQL3nT6gj2f9WxfB3kKYhI7ZaJa30APSr22VIR8z07ZnQVsAIbQkyP4pnxbkR2TEPuihm7
J6NAQQLSz3jFUczuL/BhWLl9Wd5DCB0/sJ/Mr10ggivYI9RdTT86IKY9mDOD7teIPySNGNjqcYvY
zuy3GTyLH3Q7FT1/NwGgQLEP6oMy1iH3Eq4nKQrF3KX3OIklQbK5LvOwJhvmK6GHa4ShHX0VVmvu
FsdtDh411zUBon69W7+Imz5T+n1isWRts9Yh/csn/bgA+EWTxMr0YZ5T77puEpurOSzZW7SifSjh
uukm8RPjk+9NvJv5JXDCRcAy2eEl5xHT73FxxPAmGyA03jg7AKQdpnLWTPZvEih/R9eRfTrQ7A1k
8GJ4dgbwU7u4d5ezZ+rpx5T20xcYYPK6j+RyP2XFwpOVvfSN2wfT0S4M50p7pvs+B1VFwTRar/7C
1BGJkvjeB54CqOPnV8qHWwv2IjkMhYkz0B+k2OLgjq4jj6F9aUfexhfN+NKMRQKDtq6zW3/AedPE
JsA4kDLnepJgWp3WfVLzqO2wbiYJlrS3fkQGePdMZIvYjTykh1BmCgVKC3uzDQPDtO9KJ+sdBOKm
jemZNNNIoiRvbSJpFI9mw9KHIs98qz3KAP1hOAL1uao0GDbpa49MVTBFdyRTOg91HQRPSYco3zEH
e4uEDeO2lVndAU759BrYbbSL7L58gP4WfePxEhGZY3Zvwpb9pfUr+4VGpG53iURAagsXZyLRrj3W
F5W8kZIKXnhhFpJ7Sb/l4MUyM8TMTBpRf7g6FWFN3uCdwce3ZZijbwAeylcb7N6BB2uEBHTwdqpw
cYUaRoFsFMHUDnl5v1n5UechdoqnopzmpwXmy8fC/2s3zTgC2U770JmIrfBZDn0ReiY0bSkyEIDj
XLp7f+oYCTtYSoAOl4fAqohTGCLvqhry9GAGmggiUDykRNX6FLXF/JRlvnNcWiPmdJ7r2yUW0ACV
n+2t3iZXdA4CwsTK5EdRSaJVlYUVdanFAbsYDbiF7P6khLbOPhicO862ca8DozrGUyRDI4mXi8GI
5KuorezEeyq3C+b/cMkmdfTYg28mmZv3YGKKfZp60blQpn2l6J0PGZyoOaxavAxEI9AkJaa3H+ds
PMMNGB5SDtS9S/rRjkYGnFBfr+dl7WcGjVnj6pIgVluewRCQTyJiQ+AAMoqDwNB5g7tR+iAEiegW
PpORsGu68j3DK/DReDYwSMea40OHA5f/IwKCaTMgHQCRwsVg753KfWNjdDIG0MBdPMjNEmgCnFCg
bys9esgNCnQddhIfiplxQ7Ko4EVldbSJx3zE5A4+zmhG76rDbbQfRjyUmG2yo7fwnsMAptW1o5Tc
JWruGOItwSEal/I8TW17FKqrUcfo6eTjdSJeYcVhG2RDhQ0jHLY+brWpdRnsSkN6dzzTsvso9vQW
f0N6QrfRrnx3sVk44RknQLURHiJkv6M1o59uLrIX9aWXhNDaVW5ukVLqA6LTYU/cMOcxzdTeygt2
SqRwHtB1c1k71e61R8CNYi5o97q+ZDnikIZ3fY2TQu1to0wv0JydkxyD6AZbYbUz21zejAYJsgrM
6jHOF/solp5UcBhfPLZFkhzsYTG/iyiot0RaEhcl0NNNkEwQw0PikVFJeBeyC3ZwTsQnsI0DF2cV
JAccSUCrRuQbDDo/Ab30LyWBBFumBIsPwiPTTug29ZTv4mVaJ7y2Id8VstLXKSdoZVs4RCliikFJ
7MB2fi6kND5HFhyUiuxT4D/HeKFno8nv9cDA4chaKvJ3RTFX34d5gGTUlJGGTxs0zXO8eLYgrlB2
D9XgGHfR6HFzgnDqfqBH9U8LxKcH1UbjV80Sk4VNpA4j8vY99WWEqNcvxn1QJ6RIgNuqnrnJrGfP
M+qjtlPxiJtycY+dtDMBC8Fn2p8DnwtHQlvuVdHX6F2UN/6gCG5L2Jdj+1A5U/alThp7CHXNQCbs
RxNlUCqXQFCSaZjfpP4otKRqeZhmqyfYFprPRwV29BnPO+4dqAP2hTm6gV+Msc77z87s32uZv3Wq
q5TgLzvVMf1fQYfrz/3WqQa/oD8gDMtnM2/SYtLE/mZpsUlPpx/FSYLbl7+hHf2bpQXCP2IX2lEP
y0vw04fyd9YO1l/4O/SULFMchxPmXxEuIFD480rG9ixMNfTM7mqgMf+0khkVkjNVFDF86KrFVKLK
fhtEpe1UW6Mxm2tbGlAtCFGydmR6qfdWa3kVG3bDCpYNP/FLSN/DmuYNtghidVKx8KXdg78O3rif
q51RuMEGvzKeUZ7ju4kn06GuxXzVRZa6H3OQ5X3hQLJosGM8NFLYnwSFcPJwZLSXZkjLF7iuxj4o
m2qP0phxotMvFw7T8TrHxXpMce3tmrUaTbt8XFEk0btmKHyGVY1LhbXswc9ZrSaxHZ2dyUhvZeGi
9M5cvme8jy1bJomS0I0gYuVOyCDI342B+h75Adm+zqBuBD6YGwke9qFRVfVqYFYO+xkdZD336Ssg
fh2FujfILMqzIjsThA3Wfcia9Ay5BJRg4vhQgityITXpLMkmKLL5GRdUU2M51BQ7QFQhiuW0DQco
IrZB6t3KkDDKSU9Qc9lwJV2SEhHpuPmrFbMtcoDTk+wD2BthvbNVFIpHc14gKLT20Tdm1ku18I5l
kgxsRyZjG5g4CewEpKItkRF2M4uIbNTioiwktLUGMBtnRf/ik3wUxhaZZSPI8dWVs8TbJUaHHYK2
RhyPrGPPkHXaQYxbvkJ3FPcuNtRr1csMamFnnVGPIG6GK7OvK784lIFdnJpkbJhkcPxxg1MM2gzy
R6dYs+H7CbZKup5Z/ribkG7svYwmBUGkyfBXOud1nLGRDvpI/NxgJKNoOdBERKFDBs/G7Ce5jXFh
HXnEmW9lhRGwGroKQWGP0mKpabVIUfjA6D2fUFknmI8XCLWo4T+y2GwPmTfNRyUZGWtbZIfRafwD
IE2ersuy7Bsxj2EljPJk5vxWskfcnfK15r2N5aYiSOfUcQAdJVHSN12howO8E8wFKqEv5Yu3ofjG
nU5finA/Zvk09FzaASO0MDQhzUJFPO5nIoTnSmxcUexr+Bq7epwIDKvL5rBaDhNvjDd80C2miMl4
hysFvDiXh6Yy2z2k+hZpD1UqJVF8VdUqevT4nsHnJEgYnxLXvNUguw1Uy5h4Ky4tGUCBTb+0VdIp
TqByNK10kVYQaYZkP6x1m6Bn+cSXv+zKtbSrTJ8qz8wzug0OwSu/NK2Tv5aDei0MV9TYJnbr6jjX
ijUpny8Y44hSMqCoRHm6XJK10MR4XR/9FLcMd5N3TcaqdbbX0jT2c6rUBJnDAd7lvPGCHJl9ZvV4
zuwAtTYl7mCIbI8Hl5y4HEPKvJbCjFmqE/V080heiuYjVPKYWKW+IJ6ad0IXzZ2bkFTWtLV7RBuf
hMSXyMOErfqAMh9da7tEYx02luQ/Sx29CgVwrDBNZJPmWs3baI4+KGHmp3Gt9QcvKR47K2ihqUY0
4gpbE8ANLj/tmE+p1SMAw8r+imle3yzskqFz0mBg9BDYYWk6IgN+Y7k2Irnp4xiRiWAMkzcfNPr1
o3JK68Djmi4mXRsab2qW/oTJeLjka9czrf1PtHZCxtoTNVzWXbn2SfbaMcEX5Xnirn1UX5pkQq29
FdWb87BiYe9SGJxLWK9dmDcV2dUs2MCE3WiDu06b1EuOU1+qS88E7jOpHGRLZB1Upwia/PVou822
8s3xrBt/BhM2ZSdMecsXLDXeU+IvPP4aiye5WAgcR09uvFgyd27HucsLal9Rbdu8MK6j1lu+41Wp
UesvlY3DPvO7TaUCYLFWk5/TcqjQ7Kfes2REiLnOfwaaCpGLPo1MdekFByIPo7tlzt1z1Jqko8fg
tr7pZVRXKYKz9zZy2e+gyXuzbbO6TN6a5huY3pFGxbmxiwZcTjfwgB1kh0FjEgan0xw4x46NJiZq
t8TGPasO97kbQ+lleZr0n/5kGht2rAlsHr8rbnIIHvuhirzPxrfUjYO1++ia1rTNOzZRULVd+7iU
nk1OKqHgF1Vl89nIR7b6LEYnpD7oogMCth7pspMDHsQKMx+6OtjH4hHVHXEEit4f3qW1AJLNi4Iy
eGTQ0FWrrQSWb/yAciM7exrLPotcwwuRKVr38dQT0GiUUOvxpbTAwkqZPxIf48owEGVNVoPiIVCZ
6UsHTJkBcKBv48TX/a5mHbyDWIpMyywwHoCvcqOdMlUAd8B1KD8VoxC22UF6b/NsePTMacy30tH+
SylLeQtIyTqlzKYOSPj0HmNF+1QGegI3lkiidnA8vNiJkdJZKiN4RIDmfDN7F/8apj/xkAlFOK82
DQaoo+OfAuhKF1VGznGGwXB0LMd9jJzcZNAnFucx4LA8Jeu23OzJKoxiNV4ldaqGcJy4S3jvNXw7
HBNU0NlExgHTxB/VKINDocfijE+h/PSqNL5vWQa9F2U0v00GPUfLF+REsVE8d0Fl3UdD07I/pEPs
nKy9IVHXugk4gB+jpCPRDh4JUIY23U4zB3voGOu5aZmRfZSATU9lOjhH4efpVztYRMnzp00PBnq8
U8/t8ulUufvFNQ1oaT3OI468ZT7him126D5cuuPeZjzns0c4GWZKaTCU/q3R2dVxylNxhVexfnSQ
WNyQulE9VXbXXq26vwpCik7ulTmVxBaTkQbm1ZI7VZf1+6TT7qi9KCXRspsJ5it8cqlnw58e0Kg5
zF6c5c4bE/e28ViNAQdckB8wwn0ljU9vOd9Ivmjy2jnhxLD3pLtjMDbskezMoT7aeZtqmnoQGon0
51tl9PZ1ErODnImaxqOAihe9as3qv8kleURmMb7YiFG3U9JkX9Nydi6Y6hT5AbN85RuQHNpG5yci
R8XtnLQ9q92hv3hV3t0Gc1zv0A2X3xc3ir51c2GTotwhrHEWoYHA8am0GifY4sXxa9GijB2UY+8B
y5AjQ9DGAgZPxfN2QucKZDEAk4saLoRcEoNNQssfTuUgnjuQql8KcqG/0sZ2exyz/WWK8TI/zxaD
LX/X1K7Pw4iSCec0gS24ishuqbSjYcJBJgMiaGTEfObTuEtTogaBcTlDusYsJx+8wvJVwtS/n0Q8
PU2Yhzf+MIitt8bIpGugzOKv0TJryEy1xs2oNXimWSNoMrwEHG7Z+Ej9DNiNNUd8Wn7m1pRrhE0T
afuL4AAIUf8yYV3G+a4WNURn7dXbZdbWbbYm4ZRrJo6zpuMYVHeb1hrs97HI9ZYsA2NfrHk6zpqs
068ZOws15/cMF/8JxLG4W9YsnmDI8uthzecp1kNgWpyJqCXSe3oi7nYsMdIHaCSYrdeUnxocCBIH
Pe/hQZiMPSPigLI8Ng9dzWExlsLa+GtuULAmCPVrlhCVtT7VP/OF2qh/E2vmULemD1UeGenWQCKR
tWYTCYaLX6akrW6Armc7czHdg0TIf8upR8ieb8Vf5jXrqOpBhsDjSY8tq4UtZtFgP6xYwmXSzkEm
WCutMSuJ2SVFyVvzlIiQQJzm/Bqz9DNyqcIS62zEzyimYk1lqqMqiRGjrFlNYo1tIkiBSKwhUNWt
WHOdHChe/4+8M9lu3Mq27a/kuH14AAd143YIsCZFqpaigyE5FKjr8uCv3je8H3sTcjodEZnpHG7e
+7q2ZUokAeyz9lpzPTjs2W20EB2maYk8RI81bVCt2th3nb5URNn1EEAdTSiOAlqRnnJRuQcDzxfp
wbK8ZtXo7Kw0zfzC6OtH2EDdO7eJ6dJM4bg12657weDhPncjdyadr44XLX1W82z1dxaPV6pS1LZ/
L5bmKxO7zjrMdCRm9hhfx7SoDir4pQ/aR9wvLqKZDrnMjXain8Ot5qKklRSfHaH/Wed4DnVWuRyi
/5Ko8D+TfbHY/v+9XLDr4+xfbbX5od/tm8YvpBgWMdZQbSEwaf6hFVi/QNwVJmttx9aBUPwRctBZ
hVOk4KIEYPDUaQv+bqttmgsZA73Ati2mkb9UirBICz/ZNxHUkQt0YbPdhvfLL/F9GkYZsizOGDrB
HtBqGoJ72GmJbh2jTAtAeFrfmk7cRwqh3iESr2NsEG42rZu6iJtrggr8QjFY8jKminHmugvX7uSM
x9rka9UUMxmegmMwHEddbnActyfCrd8gFeGPwq7tNU2RP1XcqnzbgSBuR3Gyrmlqus1iUqerKWXr
0xPruoG2ZDyVc1+8d85oblDTCZpbFWYQxk3XV5yKXCDNUxVgC7zSeCyj4dcxa/HlpGJ+bE2shPO8
KJM0rNw4jsqspSWKs+ncLvB7rdLxPyY0gJEdwBBqlGZPX3g47k3T6bcAw/UHTKw0cZb4tRv029Cr
XJzagWSfqFtCvKp1bKzz3ALRJSmRXcM3aAEXxCiV0o4owcuUU9OOnd+GgfamhnG27mxVOdeWMvg4
wmtSABUTNY1FvtEuJ1jN3BtBVV8cnqq7UgCZKpzuPu1mHGPTr33T3fFkze6RVZX9YOrRR404uSMT
KteJOvTHivoU3kJl2o2WoSAj1sZZL9riPrCrSyv1+UahO3nFoEPyRMkNHw9cuDH4Oj6pWFa3U9AE
xM2zYCw9W1bO+9i09gtp5ujSWopTgMivSsoXbT2kyKvXngEoUpUz5dZtr4zq2TWL+tz3DQ8BlNB2
0yIQI//2vGtdQBN0bPME0QtilXlpeKWbdxtMgK0HGF0iROvtRRit3OaV7iAyJD1sEZrSlDKligB5
YwclgS6HzIwvWhyrm5m0+G0EA/FlQEDfNVH/kseQZeekvIAJnT3DnoyLrLI3JRwGL+WodNuiZ/il
w5pyFaP3w4QU2loskAyHXb2vGuXsZaDcIW+m1ItlFiZVK6l3cYlVdRUAvDqX3LE3qk2Hc5UktFH0
tdFy63X1yzRqxtppmup2kKQsP98DTJ/NacLxumfqHQ+y5C+farfywaMmt650rBN2akIeVnOK01LZ
qIkeek43zyeuTGMVEOM4JfXI6hZ+CVpSJw6h2WprV8zTri/GbwjeOO3Q0HGSjZk3huwzYg6oZPud
F8IC88Ga9ZFejarCykGrTw1vzFMnvNBmpL2YuvWQVsVtHg85KOgZcmyRVew8VMsfZYJko3X3TD1v
iOSHNkpv7L5R31WT47s5mR6CCW+4+jWvjHQ71tT1hYQa3Kp+KOsClmhgzkdNQyIzc7X1ZifehKSF
AY3c0ujzSh377A2Y6taGmwx+Ei4UmKaywYtBHmwg5+KQyTZRA4OzBJ69oc7nlI6duk66SEBLHu5y
bZCrzpKvkHFv9TQ8Rers0mRBe5oRBJdGpe0gck6TDcyq4rpsEoOvZwvdnoZpuWIs09axYJ/UJ+Zd
OZRHilLu4YRpnmNwczIsSaymzGFPRcdpxjcMjUzFs0ITHeycd4o9o2NV4Hch18Y6TRzcIH1xhuJs
yuBFkeoX1+ihejpgbfOsP7Lb4MZjZlur4PfOR7wZXAZZ2e41RUm5McUYgZzoJZmsB/6Tba4jpxWI
dBzF9Wk1iLJ4TKzQXKWgrldQq0Pu4/gWyhz3tZN/DHwQKxSq7VSIM7LZe1FWZ25a2yxIKg9R6mDn
4SkPqU9VSxM0UExzVNVWmHSSENCIpKIiSi5MEoNXGsNjlSwdxa0ivNytQwK6PfEatelXjaKbflvV
L7VFO+Y4XHAFvE0algMK46cdvYwugy/oJEdWOqTByY/MiZsJnGjsCevFqcj+XsBy01O2kpbqz7r6
3gh2ZCmKqO8qPI7sGCpLyF0He0fceJ0wuZgid6eI4Bnb2K/TDOI1KkFxqGr57IZFvYuofdwIqxoZ
g/u9GVeQY5anyNDRYAIvmJx3/UHuadoPGO9veFDttZRPSOsnuXepo/CQP0ZQPNbgu057nUxt8iSL
tDW073I3g+NfCWGAI9a/NkVTMeU2DyExrMRRqq2bs35XY7LedhvdpKRvDFh6cZBfHCToJd2N+oaz
B7pLQ96rZFHnkL/DOq74ncwvMzyQzIDnEPZw4bPw0eZG6onB3pjRcA3G9MyEobLFZ20EkfADPzbN
5E5m3DLaX9M2fJ/64MrXeN9IYy3Qe72OnFhrFt+i2HzPE7EDXZJ5uRH0JAWLHWGSlWLIHTwHP6+r
PQu5a+NgzKlN46JF2amf7SOtGXQojfP7KPMbIgjXecDEE6ha7AdS2VPwehFj1RyrVuEpMo5whiau
ceXo0iRk0Q+8atHBalOy8u5B6NYYVwUTNsMOFEIcEUMebpi8+cOYIaidIAru1sDv0+oU5uVJMQKo
Ge50r6cNZ87EgL8xtrlP0M325gZooz7IbhfHUQQ8vT/DiMRjNBJ1ciRb+CZWX9IypU2kzaH24Re7
VKHAoct5GO/05KGkYBetMTlPFgVpeV1yvp+JpkczGgUVZz0bCG1aZbKj+dTk3Kvk+hksYM+MQ7yQ
s8VCA3xKJ8wCnA3fc+LshBknjuNk9ylg0rySThOUs4iCKatZDS41f3kSm2vbAvYLNYP2F9xoLrU5
ce+JJQQRoQIQ1xxDShnzGD5Q4fg8P17UkEcRx++zI5r3ue9r/t+k9UEKk94OY/eo8zTejEAbfTyB
GTsNhyy/bjwUISrBAIh85U4zKGJtxsKfzpYn+kzzuRDFhuoPzVMjS9/MHQlHQOmPHfqnGWi179qS
DlZNeSQ8Mm9lY3abWdaRh20x2xYgCc6tAS7LdMPWd2fbIncBy4MtLjVFaQhEyg4fZSYUz+W7uaqj
lsYsIY6jwfJaTUGD0AHkFdgGF0VxSTFiqigF/QhhOFxT3DNJ2T1m4DSYcfJvSjKNO+aXb5zAoQyV
1kUm1bfcyJJ1GLPxzZWe4YflsTrOjB19nV0mvgQbR8u1a01aESnOYPJC+/fynH3/4ID9DLu8ZgoA
U+nxQl8xAtTrnPP7efhsBZBBAiFXy7ms+iDhmCtrkPKRaW8Cp2W14jAH8rFRbA3X7BigTG1q1BEv
DWSwEQbncNqidBqO8Hs5tZxXzVTOLHt6MPxJ4RwVNeXk3tXtvoQsfkgIbT6QlMIgElHswxN43Fug
V7b9NH9Dk6QwScSGH3RVuK2Jku0ou8/PFsyOXQyAiGeT9tCytloV1QSdNJKnso1rj2unXFktzw8W
5Lf2FHHJOT1hpYQaydCofEax4EDhkrIuaH86aDymvWFo1I0GI5SLwripTRV5ZUxU6oBw+iXU7HiZ
1UrG1kThAaaAzLNkuJ4U5bGstZMZ5V/gaT5KDv23UqnllxDggzdBOUWcDdFwF3tMVIzo3eV7SqHf
PWC3apXm41ddEXx53JpB0UIhHTJEM6PCAFD3wSvCrW1vqfyhT8KYh3QdS3M4sumKfLwlANwtG/2X
mEKylXjGsC6RZ25HyY6yvKkCK7vJ2mE8GWMVP7LiNQGiBh+10lx7Cjc5ruAtwFC5j2sCpUNVU0vS
i/jSqQki+tLwEVQIZFIRAPwyrik8T+G5wry6vC/Zvqky87bR6X60tOG1zwf9ZoqGPcBg8jz6sh+a
KblMtXeyBPaFhwzemNo2PEea+rHnG8JwNICsT9q3Sq/fYppDvLlwi3uqm7q1VGy4sQHAUGVCHiEl
DU5urO6E0gpuSmom1iIfUvoWaPQQFjCOApVsxbZCo05Yg0PqzPm2zngAV3Xcne1oRiVwMee1Ic9j
Qi4UK7hLp8Uy9g8M7Ac9t0tqn1E9MaDctWF964YsX6ap6F8ockz3IXEzn8U3w1YkA78Jy6PISh71
edRfAbc0aJcGJAZjDk55BdTOHAD32xZhbItUwEM9pIS6I6XY8ngLr6JLzY3CzYvaWbLW+ai8jEZF
/acRLA+uNH9Saiy29jzlvqIIylx1w+rul24tSKjo0fTM4SdN4bP7oMScj6oz9Q2lnZ3XR3O2caM0
O7LXd30Wrcl7unSwNGQxdokih/MgbQ2bpbyjOaJdVzjIQd6qLKJT7smRjYe3YWwfrPg2jaJnFp/Z
a8J0/JQ17un/Fz3FxCvx7/WU09vfyAokcfMvRJXlJ38XVbD2kzpDMrFNAbN8UU6+N2BoBmZ9npTA
IZYUwd8NGJr4BZwDhUfUJMF0UPXvRBX1F1ASAEEMWBN/mab+I68FcoSF+wJziIWkAvFC+4koyoCa
FWPA7a5s7iD4eiqYLpON8HfvzPU3EsXfvqPCaAuA4rd/vOQu+Ms01BrLtrF4EPAVP+cRMlsNsxmt
fD1yYNJGHuolMxLLhoQb6CB0GBK0iAzuTVf89vX7t8iKH/0l//zKP/lL4NDNJYkz7ucaVndfaCsL
b3+7+vM/8EcAxz+/yvI2f8dpWeAf9GvwKuxuVtKn3sRH6dn8+Yv8+FktLwIvRDMWogihE1gkP75I
Q9qQuI/LbZdjWLEp22Ydffz5S5C4/qdPiluGTpCTr5YgeLb8++/+kpRmAAlRLvChL9pb1TY39QDr
2GPHReRtStvhDjMt80aDXELCgrzgFwHT85jmRg0Lu8XWodKi9tAoTXZBJLBPlBKJb0TUMG6ysD4r
DDOwhwo572YTgdwacQiuUrsNL5YlGcMs4EVn21Ly16omGTYFZXNC7YgPIkY79npSj69Fo9seCybt
3MJz/2oxJEkoCbhlPCNItQtk3G5bO1Z6LURobjvhBBlwaunyi4NgIJgcRpIU6zLmAEkvD9ZITfMu
AFPyZcyF4KBpApoMd4Ecm/qboUkOYaqWTggHGvw/Z9UxV3t44qcNZd6B6iXGGG9YdqjmputZwkLe
pm2us8Id7rrilEdCPTQzGb46ryogCFbAhnimG0tnbB72iVYr9a4ajLDCcNNmGrGScDIfakUMxk5Y
Ge2m2aSVxMaL2OahTMymMSazpr/anXUvy4vyfeLpcbTrZlSp7hkoPw/S3HwUSPHnsY6x41pSPqcm
zlkeOTo2U/q/3G/uOKKIDKQDA7ZzLeuEKYpWijkMM2XnVEqzR8DRkeX6hlXiADJYJzqN9YlfclK0
bF0nZXQvoyH8knVZea4rDZadO9RbCLv1aSD6cdZSZcRNG+TbUZQV0z0RkdLFN0pLYg6hQ5VeSt/J
2hnwjeBIa7fdmM5ofV/NmrI+R6sNX2lJFdA+Oz4ooY4ZYhTjqYypP4GIKU500Zb3HA6nZwxl9T0c
3fQ4JiB8VwVrKroEO9PYz22TfU3VsDsqnKGqB1GJaMeMkGy7ZLAl+/jcPfCl4+PH2bsIDc1bQ9x6
NzYWx3LY/Hcp9Wq/NjQAUd2Oehsxdr6PUedcCKPoF91yNJwOucWTOjJy6JIt6UJsEz78rqy6mbBr
82H1moaDKzM6Dwpe+DaovP3bQitm9ZxLa9IOam6wcnckGU+tHtq7nrKiu8bUu/uKzStr8hT4lVqy
LAZIMBq/MtzUM16JUI99Fp81xpohcd9NGcU0JAydLffEBcmsD31mxdsRVqFYjULqwE7hjAxvLVoW
iN4OJulqbI3yVclmvfXrSeqXoLPT9Nx1OPaXdRbtB6WOcxeAsdJg69dERwJ2BopSKIv4Mup2du8y
9ZwHiplA2rSur2ZEVGPbjQ6hnZBdxz5y0xskQleOHejPBEvd3YwAf2O28fSE+UhcxwTiPQB+99CJ
vr4IV44PEdPzQHHqSD15i4HFpkY8xlKG4ZVVVdCQGAK8CH2z1WPTJ0JGscAQdvLWBljwgZQlPmxK
Fb4SywlOcsi69TgaJEyg3UmOUTQWaAJrPRNo7m6iuqecnBNqtwkxmK27pfGgMAbIZngHRUy/aPyg
fbYjYPY1T2lUyr2FFePQKBD5sRK59FF1EtEuNGvPMQOO5KMYxH3CIfND+yxjKBW1+MB68PXzRv6/
eovFI83BV/TdE8t/697+9lF05Ddv3vKP//6v81v49S37KH6Yuf7xc7+PXPovWPigtFMluUBDvod1
GaQzeZCCFlTxt/JM/WPk0n7BSOUwo9FTA27tD1aX8wtzEf8fCgWM3/7NT2iuP0N1/dMSC3FPOAL7
LFOhqQKT//EB289V0PXcEtcuqibI5VWp7wuYT0Oq+MVs7CdMMnZ1sCgqJCKNirnYAqqHvIuOoJfW
nMg2AwsGKyZk4t7Q57WSJOFcTtCCWplI/w9Dh3B+Hjt02GXMm0JAaRGCTd+PvzBGhba02FX4ihVb
b5riFk8Dct6yl+fQkpHdOSPcp8dpaWoANyV9Z2lviD+LHMqF6Ys/mUkBwMargRS2nnSr3xpkrzGV
LT0QlNVFa+ocm7OtNtaXQGMRuXISAdwbWExC3AJv86qIZPkNcnb7hUljfOGB0NQMFCMC3tJJkZla
rXp40iuqKqr+Bekr5CZByD4+jTmNFnALi331WXNRSXV6yMdJ4aFjBShmPO+QwYLPgox2dKittJwB
TxSuYflKBSJ1GmMQ4MlicTPcdtPY7guV5g2rQQtdQUae94Sr+or1Gvcssp35sK5yLGtZzpm9ax11
YxBA25jp1Prwult32yz1H4bipF5QUwnSNKpxVlTLgymAp8HAwDjeFaN+oVm8uWT0EO8Jisqt1sFj
NnG40JNGNuq+iSw2hZWlqC/1Z0XJlBfVWiEmDkVqARWvwxQzHPbUpdoEJ/4JgQP/yNJ8Uuoz/Ps+
CG8aas52VMjFV2vpSukM3p/JdIgLNAZVKuFnq4oSEDdfmlZ6FcIyzxJxwirO4nVpZBGg4+EmN0KO
60HTcjYcnzdpq2hqvHWm4jyN9dzsomi27qbPOztXyZVm3+kpLaS4aZoa504Ylc+0WwCUD41ixvGl
vAdMSTvTQh+NexKSEy6tEjVA6SAkJM2Eso5fAcha9GWsKPZD2KfmmfJMPqNMzVmQxtho3yYCRdO6
yogJe8BcMRWpYIIp1Oj7jOpk6i/XWhG5JPqC7CGuEVCViD1wK1OqU1W7vAM8ZZ4hzDs7HmUxwwqF
AYPdLWukwrmtIqV5bqARrMPKHH2rsdv7Somaa46J4b2sAnwywqh2+YiHBAfu8hzW2vWEcegJd2hw
EpI9HUJoCvZ87NXbXu0bmro5kXeT076FsFcOGe2kksCIhAE3Jh1Nqb3dUgFEkCwGu50JTfVHbDTt
ts6hmnrW0BEBimLDHi41T0ukaRuTuOqhXfYFRLQZ4lqOokNMxbC1buV2kWvyP80Uc1Uq6fykdA2o
8YHLoPEcrEQt2lvEwqimWf6UMYO0uMEGdFHGY7QXbFuO6oXQjvsvNoOwuuXEkpG1DurxYpmheq/S
LiD8oUqU+hoFZfJRk+LJfDsSWU1as61bdO+2eiocvbjFusfHP5VLrZ7SJSdtFtpXG6V+IuJnsrxu
zakd+exzcNWO2ZlXcovmCKEmIJNDSdFjrpPXZimzGNpsaV2aKqSIV2HccaNZHtokyV5bGRh3maQI
ASiD+yRivoQrtyElpKaKdsZait8ybXr1mSod9WrIFhIR3oNwK4VAyZ9yrIk4ZWawaTqZ8ESmnGFE
PCVcgSXuRNyuAxqPgGTeQUFKVf6c0SQEpLjyBkndvpsEKisR0MUUlxXJnrS+/hADon6FY175rtDr
0xTqGgLtkF4rwLsvIiKsQGZjQdGb7Rogdn1A7e1eLbvVHxqZh4yi7H9xFIv+RGCguE4ObplVMbjR
Jq5NCK2mZfCLzl3/GiVmUaz0qh2/YP8I82WLG/yHg7j288mSKkMdjhfmDVMXoMB+OlkWOKSKsbJp
Pvft1ey3HoiUjb0VfrU1998NBf9Cb/g8pX6vN/z8WkRbvj/F8h2KYyPktSBwe8Ir/MSncn0DeZFn
DKbUVfXeb5xVAxN7xVEdXkDynySPBbHw/a9gQHgwLM3izme7grDsT78CTPfWNmkMphqZxhCCFqvM
Z0PomV/AGlGlhKC//vM/+5+wuJ+vaWuurjmqav9moPnu8F7OfKShKdM13Wp+uItw6q5weYKqjY5g
mu2/+jb//Ho//Y1z1htpZMAdRcXxB/Aot8KbH0CJ+Qq+6fUq8lOvsX1j02ytcBX9Rub9SzPu/05q
7d+BIwyn/15/PH90P0zBf/zM72Ow9otqI+vZjo6wZ6gLbuR35ZExWNdRI/kAdZOgBR/c35VH/g1f
W50jNmXgMEoWRfDv2S/tF2uBILv8KF4w27X/EqTk0zP23RWCGwkW4FKNxIROa4Nm/QQpmbp4IA3q
FrS+MXf7esfSfTUkjAMrhwhEBunSad5qeKXKupHCurpapH6j4RDjCR764TQETlV1m2Axw+JeDa9T
GXP8p1fvK2fS4E3QH/sguQGSojTpBFCNatw0jnRv+rAB52Z8+m+LjmWFNdgJe6O6u1/mxK1qNeWu
1gYO06o9rsWno1epW31D8Xbwa1Vk+YezWH91avUuOVDUI1KOelBQ7i/VYhYuBhFt1TC0n3le2ESW
neLS1Vb8zkOG1JU54SDVU7Jgiw15+HQkx8xQBitDjMptbOhnWsjlJVhszA0EppFCcadex3kzew3k
NA+QeUbfspmQeHHajxHBAD6UkTzSZkxeK2uiL5PZ9+s+Iq6Fd4PFP7rEHYA62kMY6nm4jMzzBHU1
Yvd6vpmRA/eTq4BqkLFO7EZQwN1plXFMRJzdJ9QDUJUDTvQ4tDUkXapc9nHXWIQKqOAJDZMdbTVy
nGVRSRCCQxi2eKGF2grfc3ZHiM0+gx9ZfDpCma4xSyXX48GbnmUYatfeLlo2ptgSfd4s/eAOaX6U
o9N/dcALEGqtsuDIrTrfZgW20jGe0rfeZXTU476+sQStFsriky+GWdzai3c+Djoc/NgZWcbhrCdJ
lb4qWHZu88V3ny4OfHx2wVYurnwjS0nhRLNL33ufJgoljUX8bCsLo13MGpDFsVTPGc/v/dS7+j5e
/P+DwveXqC8hjxjZdm84Q78j8TXc80aQISg6ddwJR9Pu5s+MgTOH5q/wH9x78ZlBUFt83Z7u9uzZ
1CWqwMp3RJG0qy0MQX0vWAJdzCXcUIQ9Zy7xGXlwyuR2IUJcibKRiADKQk1pugQlYO+CEps/8xNj
xSpTCZdURW015nNua1QFyKo4QlzJd/ViXc4LqWBUcor6mU9/SWoUFqmNkMyxZyxRjlpLSG995jtA
26UHJST0gT0KTyIERXJ/UgsaEgdssQ55NGqbCZXp0W3h1oMIJlrC/sqzcXUs5SOmecEuaO2GJY4i
P5Mp5RJScUyDvAqez8nXlxALk3h3k4vOIfLiaHDsVPs4y1Ann8JD/TiCgTsan7mYxqxAWtpq3xN8
XoW9CmH2MKdZs4HhAUtOhtlZEZl2DPhaa4dSM+RlzozZgH6gJjFuhcq8jrCT1xyjtK9awUnTj0uu
7808crEIW+lw/bAxTFjcOWbOEC5b3iaS0C9RlAIWYYs5HRJQha9GZgD9sMeC/Ynmah0JCDfjLNLO
EtF+djr5CH2Z3xcQHYXcnUWgkkKV/hkhqp423A045mZTPH3Jx4g32EAgfCpUvT2pLSGkVUYSaE9F
6fi2iOMfGD+rBz5uNOp6jI9u3CJpdQxh3Ndq7TYSoqS7lGq09wAU5jEUZXuyWDptNCW0ENBNWAj6
oFWSJJ7Iu5Uw9Vz3BtCm62AwDC/OMvPkdnm3pXYOozi9W14m9cKv6q4qSN+m4zkNZeB11vgyCHKN
U5X3OPpprphcmR0HIzG/TImteyXmjC+W0ef0VWeTJV4SiUvSh9hG1jOV5lJ7UozaF+pIi2okR1tU
ykNiIWOu7KnWVgSIoUM2n6TIpqBFduXAqIt8G6VxXjOyQpYMGYufqRsxxlX/G3uSJfutwa9zbKuJ
GAbfkfZucCw8FFIlhtcsCMviN5rlFEO2VLCuYKbhIPbYjhpcDjCmzdqNzQT1vMU9QVsH9yEypck1
aAzlQ//kaMaDyBc3Ss3lA9ikuaK5lg9Ko1EE3OkUe48VjiU05Wc7iZ1bmyVGyZ8V8NSZP3Ge9OPl
Ef5AKJ9AN+RNspA/x64ltNIRHOOO1z0lCxjUCJXgjr76nu20BnBqZUtd+cgIUqyLyrTWwew0O8Yx
ykaSKcG/KlgMmBaRNiWhvh0+wrQFdKTvKfWhSsBKNE5+SUskJYTDYZBXRVUoqtq3g8E6IJ0rnG7K
8cQGglKjBjfGFHXphSUDXXEmJJ22C7hb4EgmHs0HfYCNm2H+idsdPTfptsbCtiu1rNLuigyzw8qt
ZIlPgGItKN9khvA0yELZptnEcj8iW6uuTOB/5ipXWaqualXty5VZhe0JQykmUAQ6qmHY/WQXgnTR
azHS6baqWkdM62Fus3va1LNrx8OfK4sDaOSNhV7LjQIF55lTCYzJXNR2sa2lBdCUj4BAhp0673bQ
pu+8hQWNs7BmuLtKHedUbiYFdi45+5Qn84UNsra8gUaYmEBhWyr8oqxPbpt44p7dp6q65kqcKfal
G2RHZoFOU8wevE3BNDzj5cmWut4ajARRx3zYBh0LJdR6Ysu9YuDIYEnKgCHnwAtC8FTWbGn9WlMH
427oI+rLLAgNpzE2UVr0vpbPlZJqZDixKPW8KS6VaUZgh72flWl/k2ZjeU3CwgYCGVQCTAP5LHaH
jb6UE1UdjxAYYNfCKkZ8kRDWaKpVCFZ6Wtv2pw7K+ItQp/SdlpnyBsjG/E32nzf5bnrIDDluW1ae
d7NRwbenahWTaFhO0TGcUySJz8H2Lw36/9MiGWjIbBf+NJFx89bE//f/lFgFPhXuZVP+j5/6fYYH
NKgbzOKm7qgOk/p3RG2XotLFPKCZXCnwcf+Y4cUvFj9FWMO1NdtmZP/HCI93AOTDAnYgp6FjE7as
v4JvWM53f5xxcQ8gYbPVJ9yBcsje+CctO9HCORN9KPyOuF9WUT6h7QPn4btjzb84zP/8Ig4gAlPl
SIIE7SyQmR8P0gXxg7BLyBPz5F2HyUunKVtm4D9/EY335Ic/hbfRMRydoRRMhsmC/cdXkWwzqTvg
T6nX88bejFv9OBy71eRpnnYu70O//+1L/W+NCct788d7x9kKzwdkjuVvwhjCn/jjC0ZJxN6bxaWf
V98IfmxjOtvjrvQrtT25/euf/3mG+FmO+PnlFp/Ed9JAa2tG6ORkOsDAsFOXvYgwDkcDpZ0urnGM
gqe6GeSRNs/MN7Os3NAlNdwGRS53SEw5blpX87EbQl7NC0LS5SgfZaGq104Vzl3B93CNJtf8WppF
dhRdQwdEYBvbCME4bOpXVe1iSWa4lI+UvUkJSyJkWbgCGKn8qumNRqtbEG5t2EL7uY6xJHLjIRQa
zcNwHQbRPiVtFGB/rquNAccStTEGDASjrt521RAs5t1+lwPF3dkQAhG7qzbDlB3QOssdcyeFWfgk
P1g+BqaaHBsuxd6LNGt4tUOzu6vJkB4JMvMfBbHYsfTl8Ry6zYkJv3u2uXf2K/RA61lzYyaPTKPH
T2GRfsfe2NlAQCI6hANX2Ux6bpFSTjL1luEYtoE7Gy82rS3sNDCw7xijeqhOhiTBVBu5SpDYdlcp
VQnzStDviO3TMDht2ZGxEVFjHlB3tY0I3eqlt+v8mXY0yhiRmZF86cbiCxst3bNTDPpg0rL+IeGO
gB2fVdBN0OrBDa9sbBQu3x1MAfjRLM/pkzbniDiTSMqNxhdiFbFWv8+adn6icQhsaEEiPScB/XVq
iv402HN6UdQ+fOYJPuyUasQaLDmkyGyJ59lkbVmUJsT+hD1od22EZ5r6Suxr+WiwgwCiYR4VSjSP
PUdy6okJXe3HuYquWDEoU88tXXvLoqlbV33DdhqOJtHCuBvunVl3vylNTQN7ZaU7WxupxZqSAqI0
u2VIH5P0RUpPr6W09k2Sls2WqcF8RvZkygp5CSp7gzKwD02fYnHWotaEXapq9atQK4LLi1eXrHov
Tr0xu1DmSlNnbC5cqDH9KIfbnt7Jr4zi2ktfqObVrBME3C4iR75aiIUmOWTTfMD+VYkVsC+t8ZK6
z3aB0s/sqLOpOWACsS/sJvJTRNnqPV+Q7JbyVXFXVxQnd61hRjdD5xCa0mGJ4GOEOjFijCSeQMBh
Vm5Vs2wl73Jnkosd+/RIg2V5Xqw6V/CLH71bDR/9EBKxrTBu+6DArc3IVy7yS0MB0mrEiwGK2CUv
h8O4eNQROvy6TfJtFKkAaKYifVo2OKdsSpQdl4Nz27aOVXiCe8Iq69PsEMbKsBOFNL8xzURPsM4a
3zDJhnqVVohjKp1px5tQ3OBibwCpC4IQjt1m+1KJJh9LsHEFCC9pmzPtUx6TwOgn3hEoUv2tk2vF
m55DGiimUecKs1mug/QK7jitJmcO0j3VjgbVhlNhqB9G6PaHkv6XU0ZqKE9ABWFLqo6BnpX3tRbR
4FKqDG5EibQDbbkh+RXLlr8G7EYuIejYazxIc430VRMEiht1RWGbsp26BCCnrJu9nXWYh7hdPtkW
4bJQHStInXb4taXA8IClX/sYqwwghDpFzSGreveSaZq8j0q9PkemWW3GcibEPTQCB4VNBV8WzY/B
6MqV6VQjfcexcjN2pFYSVYA0CgN56WMVXqrulvuOvM5eRpp2yfUMQA0OEtc4QH8NwGUqRlvxSbYJ
JFG33LaxXd5Po4p1JapAwrFpiFdmGuYnOTOaeRH875Uqp8HH5JH68v+xd2bJjVvptp7KmQAcGz3w
SrCnSPVdviAkpRI9sNFsdHO6o7gTux/SzipnRrlO+L6dJurF5bBIkSKBf69/rW8ZyoNXOzi0IbHL
kjtTT2yaLKt5l4No2Fd5AiPQMKv6zW6n9GFkj/VYaGO6N3SnO1aJbe9DB3aoxE91YKPks8ft4gsD
rwFRj7uyBTD/0AyLuQlu2lo6iFKAsTVSMCNICluqACQuUaq6bA+a7VRQcuI2YN7X/FXLv+RoV5KC
SqkUfu8Hh0+ZiXFwpRt68jbpnXxmuAdjm1uNOvBiCrxAfXprChCNWdPl92q0xTYL5/Qgiyh7qqG0
XXN6azcqraLbsu3NBwGZ/RxViR/4Djn4gcBSkDez3ECSlPd25AzfgPvP770lqMaARHQXjVW5o3PS
AAMu2EE6ZnUW+QCeSXkhq7HInrdFBl8kKzJ7PdjldLAkdA3GYu9q1ugVnFhN0gVUa0hoHM+Hm2rI
eI88XIOBPuB28Z1Bu8StZ90MwivvSxtej5j6Zp3DiQLTo7TKZEZIk/Gs+0NxM3a195EMA/G63siK
iz0SaWeBWEeoe63tX9t20hCdpLzYSEKNdfRApYmB3fTNNerwPiRI9EXapXPBBURdRBHypdkkhDLi
DSKiu00Ho6i5dvYaXEssQ61npkBAHEVCoTSR0fZNGuZH7lAWwES/26dCy+9kFJb5GkcSqTBaTtAa
pHuv2266zhSOodQloAfmp3xlB8jlLccX+9DqWXmtkGrWGmTz/D+Zs34eH5c5y/URl1107mXqNX9R
mQWlrsSSCn3dZCFRSy8Zr6uUV+KlYbz+91MWeeZfZ7qfn2sZMv80ZMWhZVY4IllCb5qD2lAeE1Tn
/NliATMd5KN3+ffP9+sIiV0FbhrnDJtF07Jb+/np2hLzG/H+hS67cJpne3LXYdP0TF46jVRxne2n
evfvn/PXt/P357R0mkJoe2G79fNzlqndo2+7pCfcO9l/a6pm7WEU/fdP8vMwjiuHriCD0w5nFbyu
+q+WEyVbl6RnzWzTErsLYMToedD+ZxP4v3oWViOA73Su9ZBqfnkprYAt1vIs1UROjkl8Gurz9xfy
t06u/z1XVMtJ1V7q//56Q3WBh/T5H18//+P+rezeyq+fza9H3e8P8OOoayx4fN312BB7LIh/IRWa
rEA8cPa/r7L+sa7yfzN83aDcm5808Ecv57o/1lUcnTmAY7ACcEia3MVZ9jd8W4CZ+Dj888DGYdfn
oIbxmo0V1HQWa798XETfM1jJae1P8ABXUtU1s7e9UC/R4rkT1uZ0M/aN87AkX89p1YTbVHbVF8jp
BYBiOV/p0FMvhpNAO5SlgR4Yd7A35tS/gjIi2bqHlkueqBi+gO305BHTsRQftBfltMkX4zGzl/Lc
efQY9VJ0ZmqSNUt7NQEUnsEcahQu5iTvdP4tk2zMnRrxGVBu4AGgu3IizihxUTCcV84Q42KItOxR
xaImQ5spYIW5jWeRlGJF6pqKaukS1yQPvgpzy7t1OITVq8r1J0rkx2IK0qI1PqjnLgK/okapblRz
mzZ9/5yNlXELVdsONJqqjl4PBi6DW3fsJP+dJJpyD7uVapXKafOHScRkcXD1vLrxoD2g1GcbE7Tf
LfTj5NUDhHMMh4Q3qu8wPsPqJlVMkXGQzRMk/WahlheT7+zKLsyA7ZS5du8Wvn4b9ZVaK89p1x0A
Q7IxkGEBxNvbuDSMgzEMjrcE9qOISt+KQgPAJ3FQYBVmOW9RGGJX1h6mUErHnO8HuMuGpxaEY/qO
DVs1uD38sX5CXuy3Yzx6G5tU9Ib8M/5pyqkZgEHuiyQfD6FOyJA/pL/GgeEGsJvG41w60SnSRx19
NpX2c5jjB2LPkMiTFpbOOu0ioa9zTxcPxPnrV1xt08WxwwEGQi37tTf3ECVrUdRbqHz22tKyaAsT
wSe2FBfr3kvdy6BXbaB6d7j1e9u9o1293+MVd140KbVX9vY+aH+2EMHArnRcicKFPZjZ9Z3P7qyE
HBGCG7atqKIxIWndG1129AJkubmznVqHQVa37r6FWPdUC59GPx/w5fUQ9uOF67d8qjtbtuACXZfP
7lA9gpi1rU2j1949KWyKMD0cPGrKGO37Ou6enMjtXsNx0rb6UlYRIJD3LxXA6D3loJED/qnuucc5
jjoJU5PbfPbUk6nPzm3qD/ZjmCfVs4c7jC5CmBYrpYfDsfaIrw6wPvY1Au79EOLVblSLR8iM2/DR
xTJ+cqKCwqmOHdBLripfYgoZnX3nS3UVe9a4deIwvUq00ngaiVcBiVzYaiQZyTM3WrY1CVAzV9vi
OZFesWgN8Uc2+uZnlrXaM8i1Zhu1fnsQVHfeu3GTfdEpknkPs3666wa2VZo9Cm4/oVGBTBjTcFcC
5Nr21cB45NmsPALf18KvsPGqbqdxgcpXbSlh+pktenNeiGM+xdkB+SO8cpxs5BTKr8g737jToqmM
j9MQZ9dCM8O3eqKYLsCfo2+F3lKNMZlT9jQQmv2WWnRg07AGk4++8RSnZiJvJfofyfnWMV9R1gt2
3AsLEug9lz8WKbDIlU+dURzqQ9DyTbyCoKG91BxIYc5JjAYr9rD4bfggf+AwqlhL2yZVQGzFPF6c
WtqrRr0AAJYpKmQpCXW+lKRBLqxmjY88kelJD61hWBmtLo8I76C1TT/O30NE6oMdWvkHclb5ImbH
uhqHVL9nyK+uuB3E/hroiWOvEr2iPn00Og1NJmE5hPeqgohS9ybpBhMwaZUm3R7n60IgMbGh0yCn
LCrc+srDFlDVz5pPdoTYNPDqMpFnV/nhLVHGbGeYPg5YPv0ayLgsvDY5nu6sHIKknkn1SsNlcZZa
I6/8qtJ2GvvCUxh29Vfhd91hBr3H3hA9zZGJeTvbOYeGOvMBu1IOlMBM/jRhGqb0e0b5jfTq6JyZ
qTrSycG0b4kmKLS5vcHOPu7iqqvPKcuzfZqZ8rBYAUlWtpbx5HR4V0ETcCgrTSlXxMABIAwTeAp9
MnN387/zzp+7g3Rk078eeG5Up4q36SdF/3dbzvJzP+acBZjEJYxPlKnTwvPnOcf9TScQhRkGvDID
0DKR/ggE/kYxmMvwgeDv6AaZwH/MOZr4DS2fIRnOEo4afDve3xl0OMT+NOiAERbLgyBMexQJ+day
WPjzKSZtBT12BFTXMl+yO8e+j9ocMGtjWneZ9MhEwFvqPhw4kWT3LXifW7qSsjdEwPBLnWtoPp1j
kAqqK0aB2rloIwZvvtv+xZjTYR/ncW5vetvyrgBfKjYHZTue2jxWH3lR4IQAa2Td0qg26qvOUWlK
Fw883cAbde/k+cn83EKO3SaAzV7Sqk6JYPOCLoRPrKXs0n5ti0kD2DIX2wz+A0xMPdoCXSj0qyJV
EyDJoUEEBLLAStJMaFNQ4IhuB0mbRN/14zbJIKkRxFPtGlZrtlrIy1f+lHQXQ7fq+7x15LHXlHhS
OD8uHGScQCuXXgm+XUsxUHcdJTUWFR/AFGxKuP02vUW1pm+7tCubbSsbm86lbE5vSKmDWVClngWq
RYOAcayKTdIN3kfHKToioTWRiKLtwd9VDpcMnOmk0AhBD9GuXRp4SfJSFwfztLAuNC/mt3HTOBsd
ha0OYBDaaBtYUVbRNKjj3Gs2dUahzXRII4WzgsksboiG4Ur3OwNrtBU7LKejYtjO9UByRbhRtitm
i/C81cbN2VOTd0oGd3jJaOP7ajc95A9vQZlmTpEZ68x0mq/ObOlPHmjXQLpKPadeBb2tNqKXdszV
vHY7y72f0Wuh9yslnZWdhJTv4VxAnKr8MpUrCK28SBME3BqQAUCRURQJWM/Eeoigl54tcDWfwCKM
TxpKxrNFrd+h88uTYU7hcbS77j1MrWrtgX7e8wYv0knLwEudhvyaNfGIjUPj0t1NvXUxuqk+KCoN
9pHeQ13GjJUCgMBNAFOXyJvlhhdbq5tvYPk0O6BcId9XDooGA07FZF2jhDm9x05KpNs+YQZt6n74
YGVWPvZ1Fu16IEZ3naONdzAnisNkNOpzsmz14pjacB0as9p2eTI/GbMov+t2u1ZLh1u7oBBrlFV8
ZwlGaWFNI+bqKDGvIUQymg1zVfiM0Nmwg8oQv1pKGtQlgJQ+qVCNkHs0f7nftWN0GBJPPDIfx48M
s2h13Rh1d5XvtvsRAPx+rOPxq0sQ89mte/GtqqqpWTllPPZXYm7t/QTuxQ8avZpvO7NGzetMxOEB
dZlMfktLJYp+Wb8MXR2ekh57uuZW8oitub0LnWh8zrGjv2JppxvIJ6e3NQanhD/rdSIYl71M2Y3N
HseEe8qXrY0p7Y7PxrLLQeBS+3bZ7+SF1m8JxHXXQLJZ/6B3U5+qywT/Tyvbp9zsq1vpDnwUNXME
tmJOsoXfylIpFDXRfwqCPm0Ak3LVdaZcWgHL/oN+hukxLF2MH2GlvSgHco9RwpVbFlgWUdKTtSy1
mGL1TbssusZl5TV18NNJXGbHwmZt0y2rsWSpjm1qHTuZac83U4oMLEWc8+WetYekz6oJNS3Tj8yK
7c3A542CYCvasHZIHohVWPRqaqzpUzE6/PIeKmvRTwOIMXY0nQXihSqIsPgoknGKVuYo8Gn4Wamg
KxXpU0oz6b4qYEP5ZhHvTSdps8DTlfFO7WJ27CzduNdTgDTWbJpXPt7yF+owIEzPXljdtYbN/l72
I4ab3tXgxch+yE/crDhwNHGR7Dgo00rGR3KTVm53qBEiDyjOVLDQ8Nr6qzScjbdRxMV+LnkRfRmZ
+zqzvPdC+OmlSQ35LlpnfIxsO8dcUMFxt9NpO9SVd7scWeiEnPu70gitNZeY9EsVZ06/Al3BYZUo
q7XDhthep7MV79NOSw4VsYN309HH12Euppu8qLytiRaL5YsVS0QLEjUlIIkuURfpe/jiE4W7s01y
pBftHYRVcVeyQjga8NSvDFH2j13k6Tu6YaoH1U4QxKem0R+8dnJPU0cWhOlR4bWTmSff+9pA1u11
8yX2Ko4eHbfEjKMkbe2TUdzJwU63fN+ZJ53WuxFdJaYVwc+yWnezOYGDFlAEURhyVrCZ4KLXDb58
J9A2PxSGR9FG3vflB1WZjrey465EZrZUfwLEZXNGjlxg0lKXY9CYpj8cQ2qsqb+J8TetqF5xH9Jy
bp4ldWSvLodJC+hVTh+caCYEYNKOGuEaukJujbaR3UqrMbftDLcEryf9VH/yWQ+QKTOj7kOipt4V
8BQh//UEKdw8jp963ePvnZPn7jELLRFMPgzGrqon8wYg7Xxm4eNjTqVyFQAVFaJwfL0VORjOJJUq
3b0j8uqgMr/Y//3Z87+aS+T36dDA0vDXU+WtSsqv//f//Iupcvm5H1Ol/ZvpkVykPvIPL8gPqzf1
6kyTDCbYK6kB+ZNNxKJdXTfxcdskJVHJBA/3h3ZGVSW4Ch1oAxOqzqP+LXKn+YswjtWbkdKxsHrz
PxKWv6rGKDcsGqU2r4u5ZStNRw7Ev02rF9aB8nN6mPyCZdhcuquwUHct2zn276TkjerJmpqE8u4l
n1dQlGZ0HBfLkGBTkVMsMOvdtG6l+2jpYNinKJNBLfTww2WdyfoF8ZhvsIWYAWJzQTyNRgoJYsm9
VJmL21TUK7Pm/1ozGRAaiTLwgjkYmgRHX0nJKotXSMVe/pXphkKm2fo2a/Z+HrtvprTOTodhI6kF
Y0tIuUY9xhehlhaKQrxpPok7XQ7OBhhWS/nA/NRE84sqcmdX+FS90lKbBwgwr2Amp7UglHjo6jLe
9B6YZGJRj+gp9iYiTsUuNHru2KwcMLQyfbPtejcy73l0/afcbuvDAHh0N4RLtXerH7HD2XxX63gz
974RGDY8BB05Zatx39qUbfLo00AYTJ640aM22oNESzlChga47MRAGun8bZUkBLLwGfsqClGI+qti
qtQmK5dLjVJXiesy7ypR7jrfTPZiVAwkUXuP7XYKEnuBV4kBN6m0X7S+KHfUMcbLKJVD/mXZ5XJK
FTqLdDsHe92Xhrzhjnczmma27aqyOro41G7sHG98qsboOkXLC0LMbauSmCnx9erKnotzE68ML6Y8
pbJcmhsbQF/iarBUtmWz9dFnMVqJTSW4obdXKFNrTxDs8wEXlVEKYD/hsm7SN5c3dG8XZf7FVTWU
/6pz110a35htxY4/zc/ZbB3RO/Ze25wQc0qg2cMJI8FJRXS1B4llbfMEvpqt+IACOT/k7LH2eVTN
e+BQGBYNrryp7+9i3oq1p8FgH5r23ZcQG0Kag3sDowSVF6vUKu5a38ecYqCY2sMJnlsFhUnWW9mI
tzCzzokA55TUHLmIha1JksL2TBVekCTV1lNNhXxh3JBQdXcyUx8doFCD0YMjVrixe/0qy8V2ZG5d
6Wb1rmfA0kYQVdCr7odFkI1o3DS6+uInguMcypY7M8XHLYjo2jQJEAj3ECY9tdW1HWSG3DnNTEDQ
nnetgONgEJRYxU14Ltvsbp54DJ94x9yLa4TgRZtEdhgs8zjZgrk33cvavAf1BVXaLb+ApP6aDsNJ
5NnJTJJLEecl2PzyVHQ9/hfzmGiow1bXBjW1dLSfGa+dFX2qpKf4w8GAFjrDcRRQymvtIR+6g68N
2RbZywSnX1+Vlv6eR/4Z6+tlnOxHzLib2TUufZM+cwYGNpfm11anGOlldp9HlL3NQzmvKXs5ObB9
/eVjYcVyrwCnNS5/7sHznsZ+hjfRH0RcEbutLNSB+J0Whae5qhmwgXBZLlQ8c+B7oxwkRek/DzEn
L9dLHyMKxqjhdvttRq1hMPi2DhRqoEgRICwDA06nOjlG41BclQ0cvbkPjU2DySAwQtopQajiyIaY
HKhkvNQdhZcZyj0zSn03DIa3x7HXbVxtJKbiGs9AybTVLIp7JlMT95X6tJrxf/Uf2AP/7I42/63+
8y/3XL/f4pcf/HGrhu3kcjNcpJUFsr2oPD9u1tZvNpZMG9oAxy5jUXJ+CEDeb9zBLQj5um9x10Ym
+sfN2v7NFQsQCmHIRQlySVb+nUXXgg3/edHlOosdjQMqsDN0oF/0H5VStwC7BPqK5+aHSJQEhMfM
icgG5epc9ZS5mVJ4aq9nvXc7NFl2mrWZ8I+oVfHgWbFg0kuwxwzkcTZ573AJrE3J/Tym13fY5obL
XaExnKs45WghZMETQOUQ3PvAwWyHhCEiGKxaFxuz9vKzXtICvevCPj1OpZ0FvuqKYR95Zf7G2SdN
9rjfs0djKvwMa3USPdn4tj9SDGtfqQPwzlOlRUzPNmpz3PTc+200Vs4ZVRYFTYbNhy5KyAoxBR9Q
BgagBohMJLH8PnYDq1IeLTSW8s4VeMk7T/X54+xO1PIijDtBMnnmW+ym7RF3lEeFhFZzxas6CkaR
zDCuF9N17dRE9evB3gverqsYg8gudLXEJO7ksHCCY+F8mmHnfOaeWSMchTUmNBwr47CCDtTh3R84
2tnDYLEZ9K21SntQpppGp6wTup8Fjsh5G84lmoUH9W9lD6CfV57FilKYc38bRR2z1VTrOupX2KWv
mZFmnDvcTFxXsdffu6nqtmPr6F+HRnUfHVH7MyVoxQFHYbf1U6fGN2R3NU20onpkQ9Ksu6GvzpNC
ZVjbRsr8ZsNjvGar0G0R0cRb3fZNu0I5ogwxHysakPLCu+3K0Xss9ah7AfeNom7r9RfdwnDm8adc
UvkaMChMI+M76b/smKexABwTa8XFL+LyDRsyK9Ju7McvDqXCt45d2mtbuf57WyfGu1ZpgGAXITxZ
JHHYMCATILpc+15twVUV6jZfRHSdAPvZX4T1GecPznq9dL9Wec/Ca5HgKYrrDkrEARWIMHBRrfYk
DpMTZY4zgMzW+4zYMZ1iq9d2dK3I5UQ7nyHj2C8UJKf7TDWQ2L+vBNKx5hdKu29i2RiYqdRurYyz
fx2SxoqERohj2THY39cNLsUG1pqzl7+fJkncnvJYSmcaEzQI5bdQlwtTAwKJmXdgDOR6nn5fb9Tf
Vx1VnEqTQi2WrxYMchgSgzN85T4Xf4kSSjPSYs7ete9LFMNq5VGfl4SQHE1YRIVIjTMIrJoWIz8D
kvV9LQPYi84Z1RQheTtuKyw7HDeh0sadwW0ljsF7xdKRbQ9rb+2FCmvrSnzfBpXLYqjmisV4oqqJ
THuV+jcYy+QXnTXmmZJxwsJT1b8AL46KFQNsBq5K9NytXXfCqFnzHUfkwXhVZ8p67kXWyyVfgw3W
rGB3RdhiWTD7RjZzuA7rEz2hhPYMffYg7VcogktyZr6MOSM09z0tvpFVET0kjJ1oHU2ae2u3SMW3
hF1ejcSszZ8mGbyrGjukvsKV0pAiZD/NCtN8ki4z/cYuSveaHrj0kSaL8LGyG/ItDR3WgRQSNpAb
j/Uxz/L+uW1Au5D5L+23su/K59Tpi1cygGAvk95knwQ+ZLxpETOHjVnopsbMOFjN0e5tGAixdO3p
goiX9GvOIimpKr+cCPZFYcyXWyTDc+fPJP0ybzDuPRW2UA9C147wic2Q5u3cbyCUYTU+6Znf7TxO
ZttUxJPHjIrnOADXnnwrUiwDC7/Xe0bhnrYWWmYXdLqLqdUo2dSuSg8GP39hwT+jdAB8bfncs8VT
sUbhlqU9JjiqtRUoHvNkVqV65DHDZ3hgPbE3K1aYYSeve4/Keb5xmPq39gxuatvksaA3NneVs61j
YezrvPBxEGM79tdOWpW3yZA1zpq4T3w9jnnyjRLfbyxPEfuYqNU+NceYQa0ftfdYG4Z0DSxq3OMw
T14MxSP9T1EWLNZEf60s3KuP5vPPnpzfZ5Xlh37MKgwkJqEIQC7sgtAPgP/8mFUYO3SdvyyzCjqf
vzR7/lhWCYYV0hRL8yhwS4Kb/5hVvN+IEiw/gP34+wDk/p1ZxVme/+dZxQHkw6rK8tE2LN35xXFX
j3xFXaeHZsHdCDw3EPjUM2PIc5D2XfYQO6qnkkBw4dljoW3Rm4frElP5IVEwYt25eMWkW2DvUFZg
mhRdQvKQwKrxm4gQ3U7L9W8d7H7OEHjQEGQPfemYG18zik1Uw1njVAKBWs71m5hnwfm0MNZWo2m0
CQ3XU5uapPxCoJq8k9t2nJ/7mZrFSkuvZ6tosLNAPM4cv7hAq8dDYTH/SF2bbklXp0Tiq2HnVT5y
MZb+Ojb56nW46mfZcsLm7qNAsvtfhFHvMsE9r4yumtnReHh7uLLd4ZL2SJ66FqYB4hF+WSK0le3P
QVaO+UFovg3zn/QB/H5W9cVcrZSLnz/p1chPIVi7KUSUghU+39funCIPFsiY3JwKwpdNDJk5l9hY
87H8ahvYhZrYwGpKvQMcqLciLCAPRTYlXigpgJGjTR+DnQvThoaWEGOOIkXLbe66d7iI+BmoCGXm
dUBmbthKKNnkRTwfBREMv9Fwr2JFaAWF00UXAkHaupZadEcz5Xg/WVS+OyMEdpLzFBV3BNTYdeOC
LElPnwymxF2Z+QpcffOoaLnhWIYqmUwzpY4D7yWsR/lJEwYrMVKSQR7hBWJExkqji4spGrZvFBUF
6TycaZ1FESnFozVUb1mVh5vKTr8V3Yx0QucUXoZxExp81LQevUIjsLsi1P0tXDLQVjO9xQWO5CGn
Kc2b94bmgEaftAgkU0NHHfADGMRd/pFU5n2s22xWqGXdUC8vgnBMYLTLkqVP792Y2WTtVDcyfXnW
HBiZPV/lHTn2xPzoZpfql551YjdRCGYIlqzDMoCnFNagN8zJrm7saU+6vV/jvOuPqWz8tU6xBdf2
ZTvoWvPe67xyrUIvXht9dbHJY69ojnsiw+Oc6QkkUNnj4ZYaKwJ/dOhVTT+w6jxHXas2MZVubDSr
aRMSOYbalGOKJw9AhaRbnQByn7l+xHtaRB75sxx71MP1mI4sNpuoWSVLZVZlxhdpUfRdpiZc6Tyy
1sLQrKMmW8k6M/K3tqjyA3GdctVFFciTUd6xvoLNjkC5jqSXI4dZz13nxxtMb5fKHPmjpBPlE8C9
AicWGSKflR8ovX9IC58e9YZWNs9ZXpE1eruQg7Q3ufdZwVfBkmD4R2c6cuc9GoNWUku6yDpDvpUS
0hjmxR2503jL8hqEpzOnaycv8GtZ+Z1NuHxFQ5+/huT9ps0sk6Q7f4Dzj1etGz7oleUFvsC2BBDr
FbK4F3SSv3iaOmChlaGOMONOYUpdGXDSaDUXifVeMpisDWucdg7WrBh6f3ZfEc+NRu8QQ1xYOaoE
DjVZT8mc81XSkjzQHLPcmUJezaGgbU3MTP9dGSRtBGRc66zb0iZdNDMWbSytN3YtSLSNFmrtA6V/
2LUnOGSwGeW2wM11UHOS7GdtAJfGTSAQ/nTOsKys5tCY1lzeblhKEdCQUfMZ0r1KaUTTbAW4UbBr
DLc0EvJG1025z6mlp4ksbtbsJBArkiUEVap7Q3oHEly3zpie61lUHyjDfJ3abOk7rrovQ6RfO/jy
Jt3tjkJkzpr+jSskQqJUZq4HcJDO9aSrNYV29BX12S0nqmpXTAlm/8gXQY+FYT9b4FyTtJm3nIei
Ta05w7Z3aGs0eoVGzOp0pWrC774b3VJzDK4jZt7CJWdCVOv0A7zLeZVnKW0jY21lF+yFIqHmD/Km
22CRwB1KOtkmVdXSXr2QbqtjQQgr6D1FyaBtpntGyIne3a7elS7ey6gX0ZVDE/sBq6nckQiINmTw
5dHoHWe7eGS3reelOzCSpJRhvOxyjf5pnaU6e1JPBkoW/mGkbnuP36q7m9Mm3yjZ3NqToZ1ig/SP
cJuBOgMl17lL/aNG84GTORz0B+EcMU45bLTGZsuvPe3oiEuuZGOUgT/Bh46sJF/3pAoITIQLhy6i
MpMV7Ru34mjD6I27UorxWxo59ZMgXEC5KS5elpbwU68Qxkab6T2aryTusJ2d0GzcO5dpst0zZdnN
Vqd5YsPF+9RTobryiXqsan1Mv3sJN5YnrE0bavE3vsTRVUZ1FcX1+g16w2etg7Xyaah7crOKexYh
DjS5fl4Tli/WVJ81O47Lzq5qrXYtDcoX/BEYHiX2Jt9hSrjpsgVLxZ6fDNXcHUcsaqdZJtWeaR+W
iYqHLWeZ99ykdLKf5E5O4ePMF2At7HYOUsf67Nv8GbJuQ71kzePZ6oudGWyhHUITTUWhas2dzkm7
anFdqo1ljMaaYfg+91kXskDR1zqtRnFc3PuCV2Y0BXGMAQp97bZqnaT6hBQwZNckn56lSxAm6dNp
I2v/nPrkP4ZMd1ZeUj/iGv3UzJqUUZtdnDC/hVYCqTCk18OeyyqYwY6upFPeqF4iv2odPZPUrW7G
slcbexLc5tg2Y78BD5FGxpmuoatJolvaGcpE1EzZulG5uaZm4Gs+hlCZJ/WUZIgrdpwlWxEpzofV
VNFCiCEUZmS5qnv/ujXUneUMGKf16ltGPyJFTd2Xrpo/8pjOSb495crKNQNVtPHvMFMEQEeI0fXE
0CgAaDGUGM7GMyq6SDmfk7dxs10nu8d4Hi5hXnFixIy9nbKo3vH2YBLOmQh5V+i9KvntS05d9CTo
0yEujC/tWD3HOb8z2IzbWE3JHmPeezho71nT4A5URrXoQ9l+yGpUJ886VNj3Nl4Se+TPzPJY8mIf
EYtek9SMX0P6I3RCkhvmZpKssfmRQ9sjANYWO8efyQkp9wtxFXdHeXocEFHk9bStf8DexBAVOeFW
eENGXRSRSFfj3jA2La3dMoce3CbXbqYccj9wgd259A7SBU0Cf2BpJTd4e43hqYqrF46//cEteivo
e1m9NA2d30LDFiooiliZVIFyh+unvVKJuXPpngtwk3CXcQx25Umycw3ZBk0BdWmdNwBJWNt91Rmf
N6wq2lfXya1nb+jTu1FGL3YWi5WkUf7OAdP8bYRS/YlFnYvcjG3rSyhcmJm60G4UZpUTGBjqjrTJ
iDcuSMx1w02UWKZ5OxisADsDPqHeI+FpXrxMUT59W7Z3PSDLBOHgGYGTNA+aaW4ga5xTp9gGAR3a
XJWLcDMU5heL8Go0D7ynYcLtemR457zPpKlNLQN9r9NDQ9O8AAwZOiXGXyM+eJ3vHEJgfzBZips8
8Z60pnsWpbhLRvYZyTRRgImpO6ChhdleK+JT4vLxbC2NW79VPLrMCf8fp83/npkRWGMeB7S/PpA+
EDAsfqKa/fEj/zyOsoqxEL+/69wcIP95HHV+IwllmUIsCvjv0N8/jqOsxhHNiX9B3HUooTRQ1f/Y
cxtkRATOSc6P3/+bv+Wc/P5AP51GPbCGzHkC96bn4D5ZTqt/yn/lk4pxVxnDugz9RQDstJMJCWfX
owVWMEkretTh1V9PZOTbDeRJ88WfgGgOraefPaDikLVGnI22G2+bUBERB0aj1jWUVypOymavc58g
Teo10c3Qq/acmLBDaTXmX069lz11vT7ax7GuLXztdXzqi9Ha08PlwcrP2XX7omyPBBflYewprprR
gQ69rL3rySJUTeNkotEQSwaYcqzuZl4sc553cetxfG2loV6dyM+4IShMgY2fxewxqcAk9xoXZ3cm
F1Ir8gRFK9J9zYH6xhhwYxudbe1anUqBVidnDOslzQ5u73U33tJ6Ru2Mv1Zdb3O5Q2kkjP3/2Duz
HbmtLku/ilHXTYPzAHQV4GAwhoyInAelbohQDpynw5lvU5d1UVf1CH6x/qjBUqZlqdwy0K1G3/z4
ZcuMIIPkOXvvtb7V1KbHtoGnOkzsljo6EyfzUORNXjnmc62XgUZjtAjYjjQ+EzQ7EUSt8aplHSYr
YAEEzW5WJegdz8wVzPZ4BM2rtpRNcqQGcrnYL4eLrtPxzKEAUPeOVBgnJEw5c/J3dNlLgBAWiKV0
ZQkoD2QoIURJ51ZaxlAwSxL7JrKr7AbVoXXuU/+0q4w+hBv3Un8VBYN0WTbtiRyq9lnl1/UGnIBJ
IJ9KVJGsPtFf6w7ghaNwidQR9wMMAmA7Ruucd4FkrQYfYZaLKaG/xKc6u4gbER4MAOd7Ox+tW0cl
JLssjNXQqN27qC2dLYZWttQkAszTaqdyU/J91nLf5DurrtodQ/tohQyYPE8E7Cdtk/q31ryoCLnt
H5RR6hxMxn1xGxLr9SaCcbMmRcmcFnoVhBCSJPtMnVTpRNVN3nrqmEu3bSbYULcpyZpIFqqK17Uh
vfEbh52CCalIy63aY2NZXcb0afMlNGOgdqouP7LYpHijtNbLhEjfEpg8HVrHzq/jzszfqbIAMiGl
zTW9KH2Nm5UsaaqOJ8Zl0c6PpOEQjUl80ocaeiWjGMRlmsboDeXEfmtAtFpT6UvoZ/2JWqpzmpXi
1+Sg15JR3Y2JPJxN1FRsTZLOOFgNlvbBmoi884e+kiBCmdOtSbo7kmG9vEklpcc0rkjXDiPYYx2w
R/NkahHi2CxBxdXqTbAxG6paRZLUiyLpzWhlYsx913aOuUzU3NzXgTCe7KRgltsl1r05Ds4bxQn1
t9po1Ugl7IDcQWTKoeKGuq2cNWUWk4BE3sVxaKv2TjCCOIvZTwEgMwN/Y1pZeJaiGNlPkYLILWDX
gas+L+zJlSYJO69tSFuiyfEcDwK1S9VK1ZXZyWTwMV/ear3iXJslatQt2Agm7MRW5NOqZJgN6I3t
HMQrWPp3MsFB+4i9xGps5eIWOjfbJ1WS/bucaFtcCGbRu4KM3XDBW1ns2swJNpEeDV6BONR1Aj3Y
maCbToPMCO4rfyBpAG2nWBmFmNYm8hI3jCYHRl8a3SqBNT5Ws0wms3ld0pCzq8U4jLhvMIGs8X3H
Xp062c3UlPJ1LRgiypjMY5wNikTKQymfNiUPSGbDiQaTpCvPoWOHq56515biMtnyTMU7WWk7T8rj
bt3KVrUx8lJbB/SjAx7dyhoWHJwtUq42dNONAR5kGikPJJOOBGMMASVPEezlTOqPmUSBmw2huXWG
LtgiYzAPmSrEtVy34LjHESXQIp6CaFvFCLBzCrgzFDWC5lJL/Q0Cfm+PrXSgz697aZKUFzL6jXWg
8NOhQ5H32M60BTgq88bO4+kehp+0acs0ubeSRjmXaracPWhhy3V8U342tBT5pprWwR1CKeaJfeYH
57MOymMDY7i0Tke4ZmG7aeu83vVBYmwUtVOvY7sxbv5+r/z/0d2LjkbuW7uX22Oazn7X9Bf32D68
3MZ8+G8/bWPmiT3Ft05MAWinLxUANpBVIrhtSr0/XLB/bGNkjmKhyVMJUtK1Wcn3cRuj/QrY0ZqB
T5gNyCmw/pZc7xVGeFbrzfoCRv8zPYrWDe37L7cxJj24EduBtuze0N/eTBvJg7hw1FzhSsvvgZLZ
nr3q4VOxY9A3DXZh8/7NZvzw5cdRD9aR2g8TPk2sWo6e+ksyBNO1XGgEDkK/8uSaxACg/bLnOCk5
coxs50Q561xSGIHzQqo8RLBEPOrNcz6mVKmTj7S1I3gvGYcbJFXpOpVRx7f2GLuBkvTMwRyL3lA6
sPAP/mK0a7RekOwpqDFuZqJQ6RBl6X1lO0u8es+EwgK8oxeueQgAUCi1Op43ah8PeE1B+u0kWLrl
ZN3iGV0V5O0dHFNnSq632qKH/bikUaDvstKRQfDL8hrETLg34rg9F3NJWAdjdyjTKhZeKhCtuyUO
iJOglTof2XhdXDu5jg+iHzTjkZEmnRoCLoB95GFfU8q0FdwP3zbmPREjhILO1TzKBoqpvH8ltYku
rqv5PQWLLtj6Tmlu8/ktZuvNcLSiMdhnODSWvpZra+5Z8dRWZnxiW2VEQEGtPOedzxuyKMnIdM35
xamWMVQlFvf1ZHGxFAezXja/ahkQNFsFV92q8nP1OX//TjaMoNrrwySfAgORaMjLhIGBP+Jt6GNy
re0yv5GSXl3WYVOvTV6/q5YbvVpkDonDkSWjoGyq6XHEhnMLdilHCYZtMhZ9t06hJkle4kT+nZiE
eqgYFp6AbE0H14KbedIMrGKTorU3wDtxKvr6qJwgiJsV9m3aXoZVjgovyKrozZyfeujtoXybW5Gy
TwbZ97ndKv2oilZcIQDpzq2Jye5YpfUWnaN4qqkqN9EYdhdoxgovT5v2tGH7tg6dJL2M5TbbKFJk
Dp7ESdhLMYbcEGGRs1vW1bKH+TFwY8mpMJYpYR+bepKrE9BH0D1IDIW1NE4eg5+OkKQouUzSKWf7
Z/U7aoLhMYkVtClKLhO+rZZLYZZUsmU2QLA1UX7qbI3AwgSsk7TF9S7vlvTunFWbtwhsSsTeNZGZ
3MleTdTWpQF2oVy0YeYT6YV6L9QyHVkexQfkTvPZCgE/uUQBgREMdFJ7Pasc7PMwI0EQXRlwIoUI
tIeBJ/PNVIj0nTQKX0J+XsH3NLMSyxgyyQ4eP5hlu8yURwBazPsnkfeVa6pScMiimIHzmKd95tWT
od9Vhdlh3fDR1jMesJZ2KZLr0qjMJ6Jc0SPYciJ23MMwhVspPRWUOscqtOq3bU5UomtrwaS7hmSQ
OZyTtYI4aHjQ/MC8lMZE8ooiDd44bVIcYODQCyomqF5pMprvCrW3XYYGEIcju+EByQrB/WoUKo6f
BPd3LnyeuDKpr4DiqJedwfsja3LcukZBcoXcYorRfLnf2nLWwroaDDpvosGjXJuIhhOzMG4DLcnB
KyWTtXSUqt+kUyJtB6PvECVa4QFPBU26eKijR1uy6qvcLJKbgKbp1TCAWnIdSddpK0ZCPx99ZY6B
pde7yGEhka0wzjsOdE/Eg6n9jWhyeoVIIFOiK3jfXnCOcI3jtoy3KvrxHXWjRAxGEq51yVQv4cDg
3wljdvJGId0mHeQF6p8xeRqkCXaqNAWkXvsNk5g8Q5nYBqNEmCs6ICQaorxw0r5+gJllrOV2sHeo
Edv7yrTzEqt+xIy1DqgegAxnXh7l8MEy2VyTea21TvXcSwOZ77GwztAwpTjndGe49+EceOz5UQ2g
/V7H8kSXHA83kt4UWSaNQxJL1WqnRMTe5n0XnrRyorjBnJjGXLG4IKgFkhMaK6aLZu3pdVW4lWQH
G8Vw8g2d/m5PlxH1eJXYnkqeq1slPL96qxSuE9fpiWHHjE2m8Z3o4GmX0AQWTWfhscOM7pI4q1Eu
pc4ClaVNBypmLECAKWC4zFjoZsM8oJjCJc5pdOwsvsRzVYwCUpVCXY6nA5N23csT0J8l4w9IAMym
0LY3b3mlYqPLO95gfWHsLL3pDo3V8fh2sn4yW+k8bfCNE5Be0WWptdO2dEZlG8dW4Do4mT14nw7L
xGjPVp44RMMd59rWoapeVnbrrKsYnc04tsmFIVnBWq9aIBGDqtKgFJq9w1SW3Zo8dau0R2acdlrg
NYpZLfSAbng7RwAl1tivAhOdelI16XJqFG1TJrK/ryQ52iqtaV30ZIovGsKVXIw6hjfJTrfT0k66
1IgfvcyF3p9MtVUuJ9zNWwxI1p7ZdrmukzQ6lUyldv0xTE+EFEpvm4acIw2tL9FdFd8PjLz3Pg8Z
tuyFNgCim9qkRsWeFzd5Eo23gsAlzwmxe7es3lBOQye6SBUd/UgdsMJYsNAXnWQpl1GUUHzk/vAQ
OaHs0sdXyRGRGdQk7SaXOqxlTZCXm0xFow31rEEVoyisCNaotxvmq+WFNbXSZa2qFUzz0SxdJcjI
F4qmhMRkZilsPoqsXQkLPtKE0OAqJk5sw1ub11sQ9+vCtwOYiE4e3cuVRSeHHI5toiG/aqswTVH7
9c/xWCZLfpDn3FQzcIuqzp/w2yKnAUxAy3hloIx0KxRreOyzlSRhPMKjc9ZoEj9bRiN6CINyafZO
cMsYcNhXKZsqgTHK06MJ2j2lCajdSt3oSYUIJ5HxddoY1aOUWR0GInLbU9tc00KQD4VTvKtyRUE0
J5ooW4RD0i4DvK2ALnzUn1FDC9mcd10ZsLZ2svgtqoQVL0k0aQ36RDqLC9yAbVAzE4GoR2O/wa6b
KM3KIpzEzXje3ZFZ+9I0JuNND6fTZTRSe4Tgxo/GMCS8IjpfBvoGZSAYYuVO6sWwHyI9w27P5M8N
bSU81kRvS25dx4wiVH1WUzEwpa2vJxpfW65gGktVpCCu79POKxCF3RTwk8kioNvGXCxX5Tscf+HV
XBlvyjIe1xO9hVlJ3xc7p9XR6Ovtx/Tcv6SEIqL5oqMIvQppL+yaGQBLUYAF/OXeOA/MLqKDqC0L
a2diwChZe43wsarH7RelyvkHjs2XEa2zqPcz3eb1B8GNfflBiGBIxGG4s8SDMq3QR3YbSx1jT+cG
QUP0R0/3Kx+lvj4puic2KWh4lVSNaIfXG34l74FJ+1XqNcvk+IY7ca169dpZFKf9EXyhp52S2bXU
XJaY2wZIOxEt5Oq43/kWL8sOgLWvvsWrKscvhd+PAYPR2mMVFteJV99sg43uEVjvTmvngim0WLRb
eakuomW92UQra/md7/D6qr//Dibke37gWW396juE/ZjGac6VaJ3YZcK+zgDNw7LJ7HZby5dZNcL1
f3AkxQtKKM0OKOtoAnUervwovsiY0LXFTalf1Hq6LAIiyP09lIdVpU7LyrhBOfJhNvGXt+PsMHtx
m7z+wq/wX3XPa94O+ML6mlSO4aq+Mc6yU90r1unOGF1vIR0hGJ6SGmVOS/QGq29fsDkN8Juf/0rv
5RQ+O6/5giFSwfuO6MDLV+EZlptFfpsexWmzbj/4Cv/ynJX5mF8+Gq/Pef5OX3T1bUFuUaGXqecf
lBUb5HRJgpLbLuNLcVqscO9/7yK/FLV9vDNnb4AtYxTA0P/qA+OqTKaEOxOC4FlDkM+KLpxnuvHq
LNmQJe+Rk7yYTqptunH1FRoTeROv31/o/w8u+5cPGsf5/fbHO+tPMZO3x7b8/T/qP0sj5//sYxPH
dH5V6N1oiiIDwnvRxLFAmRGdYyFXnOnYvOL+kEbyb2xaHAgmVdImebV/nkVJyq8q4khiQmhpzK0c
829No/BVvrhvkewSH+4oswhzPixctZe3kRmMjc6QyHItVD33eHEJNrPBFYFRVaZhhfhodvLDKnpu
21ahOYmOZW8jft5VlGlv+kImqyKFUX+qVsL2JGoEvPWmOvNjgwQtuNOVXqJGEA5oQlwqhdHd9jio
lwlo4CXMX3sVakmzNkP+Sp3qQIltu4Uu0Z0pZfU8Td1Ws0AIZg0yQVVVVvaoq3saUsoWtULM/4zR
bgDZSX4g8o+k1E2X1LuBsXg5kIUWJ16uxKWrZSwSIMKNhQjoooJCBNfVNmxCVeETMjFBZi5xnUmC
7XrZ9Rl2hNxegEXVxmWkdO19kUT2jpJPc7UaLQ8YqbUDvXIBueuKweFZNwYEyUSdgvyKOUEsYuki
mWQaTvSfl0wzgIanaeImDdBmRO4gNFTiP2wsKF4IKGxZ1Kbs6lkVuABJtIWC93ORqn10TkI13FOT
TL1UmPm6lNhcdYViLXF69m4vFe0iE2q1DM1eOw1YrVa9DlS2zpLWawzbZH/a64emzUP4CW2xYQRV
nweWJD2nkSk/NHGt3csZtF2E8sEzw/vBg9uVYw/vVU8i7Gmfjmq1YLKF+w+DLUGcVYCzIWD8nodA
V7JRMy8HJVU3kyKXBpJwXX8yplqZq7GaIbhN12Mhx7KBltXUV7VTRDeBLFNXE9OyVEQRHPIwDiZi
PuVquJVTW/ffcD396owqaVCP9SiabQd6C0OGhn5HqM11P5XJxuwbMq4VCaKaEqNGgCV6nRiOwHAn
MlZsahE37WBCYYWozBPahWgKNK1eM9tMb8hpCp9gH6BPTcrBKmCKVCV2lkrd1qLPbzswH28cIAAE
FHfWKrdasTWyxLrGIZG3C7VUE4+Oh3+fN12yMyqf8/CdbJ+ACttHKCWfUO1OV+ngKOfIRsQbsxrQ
8HRKXK+AMCl7Slb/PJySyUsKy7ipIXWCAtSrZoW4+LmQJbQRSM2ilYbAdVVlSDUR41sZvQDcvJXh
N9u5PXjKFNRiEOIb/kXcA0Ew5LJ71ALqRKo6x1jrWhXnK0B0oMOtPDIvyrbtb7SoLleFn5mHPI+b
y24wePoVo4NcE07WhZoW5iV9KWUZypGDaGu0sDKp+rQGQhde8sTy8NJc1SlY5AQdKZyRaqVR1LiK
02LcRU6jwaroe48xW4/askiv6PNCJ5vMStCNK2Ybk5ItkwQF+RLHbLKvFUs69k3ov2tHEa60iLCK
RRg6RF/4PcwG7Keq9HaYrHo1pI1xqbWJv0EONN6Eek5xQ+MmPVWAKuxjBAJM7bDY+i6xhqObRIV/
W3W+QVoQvySbRiJQLCw/caeeFHSoTrVCVhZZbYkV8FoJA66sBeRI9nbvDuWIGQrpdbCuLG3ELWLU
3dsYwy261DtQx4x9NZGM17lv9+8q6KSnwpHSdY9UVHExnyDtKTTzJKiMnhJM1ygMa4ue7MKU6OHQ
/tURtTYmUtMSvGG7JHSrpUDLchef8n1UVLYLPjxb1IKgcLzDMSbk2qdHFqs79GtA/ppZspvL1cqW
bGNNdPltiOH3ftJUShNrClCttc8dfvd1pZZERpbGTBWSV5mSkOTTIP1lvOq7qoQYfipqQdRw6q/y
3kw9M+iklREYEr1WhnR9HUpuhfRiqamFv7Z8PT/VrHLacLeHJ7z3NTK3+2mVoNlcIE+r0bcbJRNH
tELRZGWrkY9cWMwp1lBj6OXWvryVwmrcmDLNYhiN8luktJ2n9qF0KVLytFS7iY5pa2ebpI7guaeO
sYITDpwmKKv7TDOJhGoGEzUvfXFeMP5CKNq0TkZDezBsJ4DrA8t/DDpKeraHLkpCNsqp2nlZHvlL
rWyGzTQhT0dVEm3jlKev5MsXYVe6uaOl20qL7VVkQ6NOrbLwZCTyO9Fg5DfhdB4QWpVeLcZ2KSPj
XMraqB2NWXflANRZxUmlubDWughZ8USdYgNVWvR4lNZWRrxREej1bY+8+EEoyI8IboUCR/LRkpxV
BOFU3TMco/CmgLidPAzbfY+Vd1OQA42XO4Gs3uDANkimicd2dGkvg+0vpGUQIVJoU39keW/NW5Bh
fQBToBAbKxxHmlNilHluW3S4tOt82KDQxDGFK5VYB+WI3BqUT0r1qkMxYlI83HQ1Si43idGJuWkt
shNT98VtF5fRyYA2mMscpzEPk5k1q7quGUzQxI7uwl6l6V9m963dqzqHCvNTp07q06gQ2Cb8+qlK
yDcSObeFlhu+a/ZILQMNhmEZG5lLBDSO8KTOT9t6ck7QpZDkXtKZw0UnmMYG0q4zS/8eDFSw6iRi
k8qYjnUvpAxHatUdNL2ZUDo00ZKwiXw1QWcFImDbV1FWN2dxa4bXWc/v2DG0ftcSg+EaXa/tOygC
/AClherYV+uLqja0XTVa2VodGsNDVZsyX6BlJSzcoUTq2m+apmsuKvTkWDD6ZCKSC2wEurA8CNez
bBg5ppGZe9ks63tNq2ow5zp6ZeioTu+apsnQaGnEvUNnQSm3nWRKh5ROHDbvdLrUfXk4x1sWLczU
N07zvk4vCfMUOxwN1iV3UYBchekZsb868jpwGDZ7DFWappuK28Mj9iI/E87o7w17nNjqMd8775Uw
pUc2SpeJHzyMXJDVgOvqwu99+bZih/euI1aPUYM93UiOmdyxQ1PPCm6Hy2GK9V0KsPuaPyobwqj7
mxgZ9zlhStxT9I7FJhZjvpVrUXn+YKDlYe30NDLnYIPH9Nz5YToNUnQUn8d2hQCIIIZlm6rVOdb4
/KbIdH1v+dhQFlgoRhrYOkLIeADpBVAqJfRWzyWS2pz4sW4QJmidCL0xSaRNRC19MgCUdFGog96S
S2CidButMw1WOw6KdNbsDtxck2Hsq1FK3pDmK92BChZkd1U2S2+UtReGGGxkLzmr2IgydDQH6QqE
rnZl03uGIESz8rJOlfE6FXZ1ZifmQK6THe2kukqunCKZ3kTRZKzJD2QhHQrWkiAz/VPmPbS9mGQS
ZRngfbg2nBZrsEJpPmll5jbJiB+FccqNr4z5W4FHxE2nInw0cMseCIVuLzUnD6+Jv0uu8daN2wnS
xJkhoUigU6YUR11iM0PCnn0IMDuvfWlAUqDX8UVHAgCpKWNrnOg0vlN+g7jzBmFYDRt8PVwC/ozv
0T6pz4VUycOefUGymg0E29wZBdmtmG+Qm5bW3lDQRlllqD2mRce+0THzbAOXRSOwy5EkwqbaEoxX
Dcl9WcVatWTooN0Slhd6TlCICzVQxlOL/9t6kZHDR6ATXD+riIY2VWd28QrWfLKRISe91SM/fItR
Nbrysa9uEKvp15rALhwJbL2LtgyiA8ppdkxdRpb2CMsp4aU7lo94WaaHorerQyI63meTGQ/3pY/0
leBvrFqL3iTheCGKwgZlhCJCwX25b4pAXjGSBjQVI49Bt8IJ5jQmEyZxcv08Em27DNih752BBIiY
t2a7wIho7GrNwlXR9AzIvX5oDU/UPP4LsIjZUQxjDx9JSg7M1P2DOVNL6PGnKmuNIpJNGIB3JY+y
31Q+M1Isrxy6LsG4KhPYw8kkPlBulOYuZv9Bh1TI43OkCpQ7iUyzQ1NC5UqJ0F8tJUS18JxTTCFt
gn5GkbK7Ni2MatnIQXa0Og1/C01mkka7xl8letwA5rDa8UC5k5wiRWEyM8U0MwZYjQ+NoN3rmk6d
LYbRrLY5KV6DixnZz7CL9wQb0B2011I7JJd2yXsTtXGovSO7R9B8b2xGCYWGUWeyy84jwRDfVTlK
5rUpqfEV8RY4cpNa0Y95KfTTvsdShckWioyDzG+dIXXeZ2lHGqWkM10gdRXiXNp3b/5+S+Mn5UN9
u1kRPYTHxxdykw89DvWLZoX1K7ZkA6aDqlmarH/p43wfEwxaVJMJgZXfi1E+Kk7MX+lP0LpHcksj
AWnJ52aF+qulcQM5tm3RlUa28bd8nPr7qILPPTYkJ3OYgIUixsEeytd41WNj0DrkTQA7kUxe0rrZ
aTAsUDv9bEynilinwD9LS5V+hdm15k51/OyQR/F0rBrw1Owa5YNEKb7ITSc9tN0YHWDN5EgR9GTu
+UvQeAaiGfDfmfBR8ogklVgxeO7qcz/zz6ZJWaIw19F2GBFrdJgH+rmYDBgKFdeAh0BTItSVGgpI
di5SOoH2bniDqoa5BSLZM15Off26HMxq5duZdTJHR8HNbKS9Tsn6xtZ6BBnWKNkHOxmrjR9WwZ0M
CWgZoDRcV7U9nZSwpmjmBeMa9V9yJ2R8FEOVKOdczeoEeHv4VDWYSbQmS5ZS2MHULIR8bpE0tYl7
y9wHdda1eDzM6QJqqnlAMjQcsUcNz3oayScGosTIg07c3hSBFUgYh/LpWqPSO0Gz3O6xloNatdCE
3dVNSV3p9zRTB3UkbsgIT+RYo8yMpLrZOEOdjAvVSVjnO38o3AjFxTn1dr9GL6Jd62OiniR+rl1m
2VhLuCmlehdVunLSz2beZR3X/X3ThSnbdQu0DnxU9cDwsVrjZJ1DFAv/XYoxj2FkUL8r0zCn/jKF
SQ8IGNiFqKV6b2Ca3Wvgpq61VIhNIgZmdcDhowVLifxkl0bYLXPAHsugYaq/aBUrfCsch0QOcILF
YoQuyy4IShfvVW28K5ywf2s2WXZhMOdcTanAUBXinDlqeTG9KzCwLVR5UG4GuiSsBTrzzYhxVb2U
mmzaqkXbX9t+qUPFbM0tXQqillpnICSM4TnzV8lyDrNUNnMDtUx2TpIRq0WR+ihEBhbTYGW/Lmmm
LBuJTCfsf5gI4aKzlrcgJVYlYfaXaJG1O5KXwjW4jRScmG3upDKv2EtoMwafaMnonYbm4qZrWDVr
Kc26TSuN8loiYZhwZtwVO0pJljp2p3uF14DAneb764Ia/cCUPntme4zepox55/uy1u01KhRv9s8S
LgTjdilsK3/uffDAzD5DBJs8gEiuQ9Og+LK77FoJqUvkADcdWAN8h11n5+surmd3dllfh/DcaDUa
VvvoREF12k1Zet7mGa5mdUBSAdkEQrUmAuUiCq3J05UBvquVGRizoOAsw8zMaUVCMu2E43vcNEze
J32i8E41w1zBz0meSObpt3JW6+tMkmSEvbRYVgOtoJWAVkkOEjiyXUzE+B1idGxW3aC3z0zV/WUS
wU7sjUim8rBLiIqq3eH8IE8lyaGlg7pBFFGfmaFmHvsuH2DCOY3FmFOYVClJcFPavbnCXsI/K9Vm
M8ZT+Cjwe23z1khPCFfG1jMC11jiuAvBuzVOu4M+0p2k7SB2UwrBw06j7m2kKqiHcgzqmG5FygBK
Av7Zya1eXhA1qirb0Ap6asV6yk4IzQVlkw/tgAJ1zO6EoRGdZ2ClDbcEXViM3Qd9uk8mNcsxD8mC
1qbiSKedqZJBzAayP+80lKm93Of3kgrCgXLXv2nHKpkbk12lLRVUBabnIDorL4Cda+8UNjd7u4bm
ADVD9l22HODCiqDc1YYIhWdnjRKuHMIWSGCr0hE0VzDXmIQ/EZ3FICUsyAJqk0mz3tQ2N26XlpiR
Sqw1zrJuGvl6UDVYOLGPONvVFS07+HCJ7ixV829LQ6l1OObQ6ZCel4btxTqQPruXwniXM1RlJoJ4
5BGyGiaFrNIYepdTGN+leo1p3sbp3y/YmAyM+EIVWnSZ2xIhhhXAVTGOjSfYxVjLKhGYKa1kHIvz
Tvbh8GCnhMuf5zmXyCjwTdnvMX6+nzn6jjQwYbh0aGxUVRl53YuA5KMtlLhuE7QRlkTTEih8hFzs
+iptFBygPRtLA/FvuiTcqcUTIMsFqeiSUZzpauesIPWSTUb7mrTmrEEsvYChGW+BeVqkGEwxOneJ
8jV2cxGpVxBckhNoZeou6/yKbWmb+Sh+Cjm9rYj0m1lzFPxLKxJTQS6Xwz/JGlO+rFsjOeAG5W7w
VRzBgMRUxFadGpxxCfV3lV817xCmajIq9IEWi0nQxQi3V+4EtlYrfZBSA+97FhryIeUvnsNXrneB
XCTHEdh2SGHNK+GKkCl2fPzGBp6uNvafWKjsp36sVX8hF2E07HLAN5DXNFvdldoIdLQN0qFdjNx4
12HrZFci0tUn5JWjeiKPTvhAfhhLCsgYAywqrsYbKWe0skARb11B18cAFpnjKJ9UVYEFN7DJmneh
NRn7sgZCidVWa9/i1TPfzjzcexLKhDfaU3kYtZhAtaksfMcdaN7Och8SwO58zfFlT6FRFJ8EKCAq
oIj4XWoW6DOi5qzQVe2WDsqoo0VYVWOurqTmfS45LcvCAGILnCVylg0GdfozSuzc6yLTrxsy2oHy
24XZLKwxTi9kCNnw/OkWOArfp5YJ4VLZz2DiQ2O6QZL21BuquHUqxAuIa8iqNhNF5rzs2rNpXKxz
QQhz6uTtUVHsDPVqNLll2UmbRo/UixxPy1slzsmvadA4uCnrYEwfUcRrXZfsx2puO//fswX/ONqc
Z3ne+zzdi/ZJjJdPdZs29SceGp6C9PH9v46e6r/zF/76AF+k9xqfwWvvP+h6LJ8+fPSHhN/5z/92
fMwwvEQ0LKKH5n/O3/qLf/n+z8FT8eV//vHE/vzVv/qdPv3DTfQkjuIhHD9cjI/f8vSYPf3rv7jH
9PH4YrppGLOa/PMX+dd/efE1v5iVfuu4l1F9FPOxPx1qBuepJDoxmfzRY/+1NfD9jz1f2v+9L/3f
UO3/4Cec/jdzsH70Y74VJ/2Dxz4cg8dj+pS/+GWJAAO58w/cN+7v/yUei3evDq7YYIl//Mb5kxeD
yDycBv/A10Zg8vt/dkfx6Tt+CPCGtGwjePrR+/23Jv393/nVHl5wn7E5quo/cvjsOBX5y5fAR2XE
P3BlvhOE8oM347fVGT94cPdYtU/N7//+6Rf8zP5U6H786K+6bo9ddPwadGv2Cv/o0TdtlL54iD72
gQB8/uih+eJR/vt/fu3oyo8f/TuI8x/+ScuoOaa/fFp0P33fzz/tzCP/0St0eGq+dnWQ/vzokd02
f4zyI/3jl6ayj7/uP/C83n6zhfjDl78+5l+952fx049enN/Ea6/dx8vyDzxPi2I8PnztVTBnQ/7o
F3fD4uH3//p0nM/3ovYPrHm/8ZMVVRt95YbU/oFb/Xuc4x+8Yb6FJfzBQ7tP7FD/fM31uVP+g4fe
H3/hJRlH4isXncLgh4//G5v5qIx+/4/0GBQfU1V/+S1/FAgV/8cv56Loosen/CE6/jJ+CFzFhcpb
jxfHp8/+fI/NUsBvn+/Xio5/e1GdePP1ellFffcv/FGHnfM+yJuvHOL7f+NTgfOVQ3w8p8/nOW9O
/1B5vv+08ePf+VAI/fZqF/TtKuKLT/x0mPmj5h+XD/l4xb74S68vzkfF8V+d+t86MXaY3zqx1xuw
n+fEvhx1feUXe7X3+3nOi6XuWz/Y623nz3NirLPfOrHXO96f5sRmLP63TuzFZvvnOasPL6sPr6Kv
PF+v9/k/z4mxpH3r53pdYvw8J8aG7Vsn9qGqaQqW+/dlzvdW9j+tQv+n1zKVEulbJ/hlYfXz/Grf
2Xl8rab7eU7ue4v0y3Ly5zmv7y7SLyvZn+fEvrNIvyyif5rTmsvwb705XtXvP895fWcte9k6+HlO
6zsr2Z+6Fj/PmX2nHPtTw+SnObM5C+Jbj9iLXs3Pc1bfWcBetIl+mrP62Ij4y739nztU/4u6s8lB
GASi8JVMjBo3Jsa9Cz0BEnYVTKOH8hxezLFDWn7KYGIkeftuHn0MMPPB4EirRMTfk2MAQ+Er6dJ0
zCrwALIIK9lW4uf++noSLqGGx/XOjz4+42hHqUhr7D0IVUEaLjzfUJuaDW8aGqXrlsmTxzNH7phs
QPhh/Jih5MMCVIEgbnRIMY7G7rt1yhq2XiNP1eL8wVEviMtU/OFR19Rcm+78nag1nbNfzJRxVrZS
NSBIkqlibAnASwTIrFeLyq63TAeBKKT7JIGdZgLcMQaTMGQx2STZMWOiIIR5qkoSluJYGLqY6RJ1
haQAhCjPkkmiUggNQxdDbJKunH/7r7LaKkeF6c8nujOq370BAAD//w==</cx:binary>
              </cx:geoCache>
            </cx:geography>
          </cx:layoutPr>
          <cx:valueColors>
            <cx:minColor>
              <a:srgbClr val="BD0303"/>
            </cx:minColor>
            <cx:midColor>
              <a:schemeClr val="accent6">
                <a:lumMod val="20000"/>
                <a:lumOff val="80000"/>
              </a:schemeClr>
            </cx:midColor>
            <cx:maxColor>
              <a:schemeClr val="accent6">
                <a:lumMod val="75000"/>
              </a:schemeClr>
            </cx:maxColor>
          </cx:valueColors>
          <cx:valueColorPositions count="3">
            <cx:midPosition>
              <cx:number val="-0"/>
            </cx:midPosition>
          </cx:valueColorPositions>
        </cx:series>
      </cx:plotAreaRegion>
    </cx:plotArea>
    <cx:legend pos="r" align="min" overlay="1">
      <cx:txPr>
        <a:bodyPr spcFirstLastPara="1" vertOverflow="ellipsis" horzOverflow="overflow" wrap="square" lIns="0" tIns="0" rIns="0" bIns="0" anchor="ctr" anchorCtr="1"/>
        <a:lstStyle/>
        <a:p>
          <a:pPr algn="ctr" rtl="0">
            <a:defRPr sz="700" b="1">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baseline="0">
            <a:solidFill>
              <a:sysClr val="windowText" lastClr="000000">
                <a:lumMod val="65000"/>
                <a:lumOff val="35000"/>
              </a:sysClr>
            </a:solidFill>
            <a:latin typeface="Verdana" panose="020B0604030504040204" pitchFamily="34" charset="0"/>
            <a:ea typeface="Verdana" panose="020B0604030504040204" pitchFamily="34" charset="0"/>
          </a:endParaRPr>
        </a:p>
      </cx:txPr>
    </cx:legend>
  </cx:chart>
  <cx:spPr>
    <a:ln>
      <a:noFill/>
    </a:ln>
  </cx:spPr>
</cx:chartSpace>
</file>

<file path=xl/charts/chartEx2.xml><?xml version="1.0" encoding="utf-8"?>
<cx:chartSpace xmlns:a="http://schemas.openxmlformats.org/drawingml/2006/main" xmlns:r="http://schemas.openxmlformats.org/officeDocument/2006/relationships" xmlns:cx="http://schemas.microsoft.com/office/drawing/2014/chartex">
  <cx:chartData>
    <cx:data id="0">
      <cx:strDim type="entityId">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10106915</cx:pt>
          <cx:pt idx="1">10106933</cx:pt>
          <cx:pt idx="2">10106929</cx:pt>
          <cx:pt idx="3">10106952</cx:pt>
          <cx:pt idx="4">9422286</cx:pt>
          <cx:pt idx="5">10106923</cx:pt>
          <cx:pt idx="6">9421486</cx:pt>
          <cx:pt idx="7">10106930</cx:pt>
          <cx:pt idx="8">5575</cx:pt>
          <cx:pt idx="9">10106918</cx:pt>
          <cx:pt idx="10">10106928</cx:pt>
          <cx:pt idx="11">9419845</cx:pt>
          <cx:pt idx="12">10106947</cx:pt>
          <cx:pt idx="13">10106932</cx:pt>
          <cx:pt idx="14">9418692</cx:pt>
          <cx:pt idx="15">10106925</cx:pt>
          <cx:pt idx="16">10106921</cx:pt>
          <cx:pt idx="17">10106919</cx:pt>
          <cx:pt idx="18">10106920</cx:pt>
          <cx:pt idx="19">10106951</cx:pt>
          <cx:pt idx="20">9408415</cx:pt>
          <cx:pt idx="21">10106924</cx:pt>
          <cx:pt idx="22">9406730</cx:pt>
          <cx:pt idx="23">9406503</cx:pt>
          <cx:pt idx="24">10106916</cx:pt>
          <cx:pt idx="25">10106922</cx:pt>
          <cx:pt idx="26">27859</cx:pt>
          <cx:pt idx="27">10106936</cx:pt>
          <cx:pt idx="28">10106941</cx:pt>
          <cx:pt idx="29">33584</cx:pt>
          <cx:pt idx="30">34749</cx:pt>
          <cx:pt idx="31">10106917</cx:pt>
          <cx:pt idx="32">10106927</cx:pt>
        </cx:lvl>
      </cx:strDim>
      <cx:strDim type="cat">
        <cx:f>_xlchart.v6.5</cx:f>
        <cx:nf>_xlchart.v6.4</cx:nf>
      </cx:strDim>
      <cx:numDim type="colorVal">
        <cx:f>_xlchart.v6.7</cx:f>
        <cx:nf>_xlchart.v6.6</cx:nf>
      </cx:numDim>
    </cx:data>
  </cx:chartData>
  <cx:chart>
    <cx:title pos="t" align="ctr" overlay="0">
      <cx:tx>
        <cx:txData>
          <cx:v>Mapa de Colombia por departamento Variación anual del número de cotizantes independientes</cx:v>
        </cx:txData>
      </cx:tx>
      <cx:txPr>
        <a:bodyPr spcFirstLastPara="1" vertOverflow="ellipsis" horzOverflow="overflow" wrap="square" lIns="0" tIns="0" rIns="0" bIns="0" anchor="ctr" anchorCtr="1"/>
        <a:lstStyle/>
        <a:p>
          <a:pPr algn="ctr" rtl="0">
            <a:defRPr sz="11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1100" b="1" i="0" u="none" strike="noStrike" baseline="0">
              <a:solidFill>
                <a:sysClr val="windowText" lastClr="000000"/>
              </a:solidFill>
              <a:latin typeface="Verdana" panose="020B0604030504040204" pitchFamily="34" charset="0"/>
              <a:ea typeface="Verdana" panose="020B0604030504040204" pitchFamily="34" charset="0"/>
            </a:rPr>
            <a:t>Mapa de Colombia por departamento Variación anual del número de cotizantes independientes</a:t>
          </a:r>
        </a:p>
      </cx:txPr>
    </cx:title>
    <cx:plotArea>
      <cx:plotAreaRegion>
        <cx:plotSurface>
          <cx:spPr>
            <a:noFill/>
            <a:ln>
              <a:noFill/>
            </a:ln>
          </cx:spPr>
        </cx:plotSurface>
        <cx:series layoutId="regionMap" uniqueId="{87936925-EFD5-4998-83ED-36428FF8BEF4}" formatIdx="0">
          <cx:tx>
            <cx:txData>
              <cx:f/>
              <cx:v>Variación del Número de cotizantes independientes por departamento</cx:v>
            </cx:txData>
          </cx:tx>
          <cx:spPr>
            <a:solidFill>
              <a:schemeClr val="bg2"/>
            </a:solidFill>
          </cx:spPr>
          <cx:dataId val="0"/>
          <cx:layoutPr>
            <cx:regionLabelLayout val="none"/>
            <cx:geography cultureLanguage="es-ES" cultureRegion="CO" attribution="Con tecnología de Bing">
              <cx:geoCache provider="{E9337A44-BEBE-4D9F-B70C-5C5E7DAFC167}">
                <cx:binary>3JpJk904lqX/SlismwoABAgiLaPMGuSbfJBPGlza0FwuFwCCBEgQBIdfX1eZ0VEZ1l1lVds2Xz3n
8B4x3HPOd/n31/Vvr93bS/hl7Ts3/e11/f1XHePwt99+m171W/8yvevNa/CT/xHfvfr+N//jh3l9
++17eFmMU78RhOlvr/olxLf113/7O9xNvfn6Jb4cXDRxe5jfwvb4Ns1dnP7Lo//JwV/e/nGbD9vw
9vuvL99742ozxWBe469/HLp8//1XjDAqBBG//vLbv97njzPev/Rw8f8OL/Pry//7qreXKf7+a1aI
dzQvsGA5z1nOMCt+/WV5+8chTt7lBRclEoyjHBP26y/Oh6h//5W/w4iSXAiKCprnGMGhyc8/DxXv
UF7mVBSkpLSkZZH/OUL3vtuUd3+OyR+ff3Fzf++Ni9PvvxIOzzP887yfD8kYF7zIuShYwQtGKcrh
+OvLI0wDnI7/VyIMo21pfY1p06fD7hZXXlxK/itmhAwHUq52CV7SfuovU9+RG03C8sGgIJBMPKBU
437uN+lLvVS22XNVhZDPX+K4hfdpjLgWpujOkx/CQy/8Xu0+U/WKHJL5jsk5ZdMqV1uqmyzb5o8F
KrfDvjTNKyd0uqZcoWoQa6jLLTc1LjIuWTb3XrZNuRzyAQZcigyx7wPLporlzdDJeWLLpWFWnHRC
cZTIpe15SqF90bQzN/k0hQcxOl7tuaPfiNv765i71cqsHXolTWfpfU/6cO3abj+NKc7fx1zh98Wm
4w0t3Fg7huNtJJ19dWaf7tdMrLNUeyzvfN/xKnExnjK664e+N91ly3lx3MgythVfA/Uyuo3ejSvv
74Y9iFoV/N5z/kwFW5ZL2/lwP5IJHkStMzoqv6RdFmkZRIUa8l3k5IPKs+na9Swd2ry1VXSlvVpC
DAe/6Oas+GpIZadxJdL4LTuhMtgvFJH8bh0DXmXHDfqc7OC+qo6Fh4LbcDMsCW1VNs/jzYQtOQ4R
BtWXPH7um2wctByD4kqunvatJEuh2lqlLrZnV7opl01cYI5K7ovTbDLyPud2eR5XrBbp9mz+ILax
7eQ6MdHKLnMtly5208WTfUyyVw0+RNNlV6X1XHbaxjPxOl1YsPnR40S03C1pLwm1W1ZrPMPgMNOJ
zwatMHlkpg+xtz7IBU+5+divZH3DbZdlVaBLH49paFh+QHwJpBr0mF3BIg73GRdoqqwOIzv1bYGI
RLgb3wtu0Z3ftJDa0+6r9mt/GZNXB9VsxdWoaFOPVIj3dB5C1ewe1YJZ+jnilEtmUX+A9RZPQoz5
EY2k6+SmTTqUcdEPe+fYDd77dNsuTNdcEXro2q28Fatgb2vI7CYdb7dzOer8viGxPNk85OeZZuuh
pY4clerSKbCyP+6FcodY9KmiWzGfzIpGK/NtG4/cDPlpb/V+69dyLaSlYTgkLPaTgfk4lloXhdTt
5GpL8vhgyW5qgrF53CjlVykr8LHktH1hZEtMmrld3gu/FFWmywEdmqI3sLvp8KSncZ7kTKbx1Nti
PoZuSGeG9H4zoX56LHekLiTnzalc5/ZoCeu1nJOYjpvQw2uxWH7MnCOnTjjaS2QoXaWmaDooZuOn
tizD+3xY5xMp+XzCgm7HHG/qOJndX4nNjdciD2SUsJjsJcHs34xtZg4hm3yUSeeinsppMHLOdndK
3qJMDg7GP+8MfFtLVI1W667UMK7HfpryR9xYfO/HYnpjMaCLyrU+EY3cNz7b8NQ542vf8fiQF4Q9
mZ4tLzCG9KoZTamrbeYGSlNTHKc19XeRufnzNAhWCTe1D9YidGD7QFvpk8Af3GDEsVvW+aYnA0yo
09m3TGsF1YdAbYQdUeLzNG7xMsXZPuctT61keCTmtG+Ztwez8Gw9/UO8fvungP5FHl79sAWj9B8K
+ufHf7sb3txTDG9v8fZl+PvPS//j2F8/gs78ceef0vyXD/+XTv+rgv53D/73ZBoUDMTxP5fo6qX7
/jL9q0T/84o/5JnTdwWhrCwRJgWINCb/Ic/snSAEZBGVBSWMl/hPfWbveAmLTpTkp0JzEOQ/9Zm+
KxFhSPCSFuJ/rM+8BHvwF30uUQGCL+CP5AhzhP6qz2bJe0L7DNUgbU218uUjj3y+Gmw2XBpsz9u8
6FPG0uuu7XrMjAmHbsrLmmTT/sB5r+/mQjXn0tDvbnXkMpd0PEba0wM1w/st9U0VWdZWumzZ0Weh
PEymvN6Vdmebwn5clcVVSs0std72w9iOpQyUDNVUanTVWlrIUTsic1ueSWjiuXTdZ6iuu5xaSk8N
GXXllaGyX5bn3vf5ccmGzz5faFVStX/BxZJLPdn7csQnEvQFijnUzuIYGo1kH+axst34DaeF1Jru
X5jZb7RrrrGfv5rC32a0f8Qx17JpzSHL4Bf2y3nn65PAVEuX51dx8r0c7N4dkl8muU/sg53Kw8i6
KImxYEiQDnInuJc9jx/UJL6oVftqp2AdaPLfez2ewxJOxuZO7jsbJI/ZcSwdrRa1TrKb+0xmZRjP
q+sbGax/VPsUZVfyWx2LXe5jjEfTD8cmY3c2Yw+UpUESG08qiYfO0U+NU8dlKc7zwLpDEWNdrDZe
Z5p83wvDq7Fd3tC860tq0YVs/Xaz6IXX1nYLWKcBwXPgAgrN3ldZWd5ua1C1L/0sSV5+atfOStPv
Ua5kb+VauuXMcvo1X5cPFCaMCvQyEPrJkUbLhNlQNaSgh8HGUM1qvF+XyV187D8kbV56zdi55O7K
ul4fMqu+GzJ/aZrGSNv4a8bz+36c7wpjn4LA3xm16MxXf4e5vut5c1ib5mK71Us1wlJASMDCy76W
whwZ9s/Kotu1g9kYN+aqPXX0fYYm90RcM9yiBu41heWWL/lVy7k7cG/fpxZK6hwXXmnRCIm7BR94
2YoKI/MZqT0c5ja9JL15mRTuH6akPyCcxYouTVl3vvg8triyPLlD2BipWZrRy+z0fpjLQlWF3fkX
Z0w6DjMlUpWNu874TOpmnqZ6U/AAc1qxzBdRQMrY/M1U4LnO81LLFbGtJnzcLq0Y6JmFbITzdH4V
yrRXrHdFTUFcpRj1XhuqyWHEPa2KZu+qLHDwiSPoupjH5mCCU1VXdMuhE3tzr1v3dfIU7Kx5Ul7n
cupzXJXttFRB6AaWfRskKn1x5QIKh977x02Nheyj+JqK+EDHNa89CvkxnxQ+LJyVdcpJIU02snqi
glRhLcCzNNhX7TDtdVqQrmbRR5ln7DpRdGvLvZCFE4+mcPYm4WKoE9gSmW37d1csvZzRNspOlLCJ
2Nh98l1SRzCrL9tq5woJiA+i6OB7lcnqfGG+NvCLYMC7ojJTBnt/sN2ZZphWXYStxvpWyDLNW703
eVaBuy9lxjpW8T1frgpLkuTj/JF5o6u0xRoltJyhwiRpgz6Ldvay2ftbpuxVPy9EZrGBMcLqG9/C
tVr2S6OzulfoqQj0g6alkp3bPiUE3rYIsEq07mWb8liN3Fwl7h8mIx6bhIxcYjKS2h5X2DB16Blj
EJea8Tjw8YUWUVQBUXxtp/Vl5uyipmGoC8ap5E0wpzm1j2sbrxHs62otCy2z0faS8zZVrenaWhd4
u9U7pVAx0nCj5gCrv6lbUCyJk2B3ZupAGTq+13RAg4wYni6SvpR9voMx50WoVjJQma3dp4zvXd1j
18s4TBMsCHubGdIeMz7eND/3AF0PBZ4OHXf4EBCEqwxn30WkTioyfW5y5GXo8h8dH68xSZ9ztb72
/f5ZG8NkiMV9PpahJiKLcNq01XkJBTb6WUk7RS23UV1lQddrH76IgKqVkSc6Uyt9kd/FFDZpyuxs
Yvo0M3exbvoYxrWvUIgMBKT4oSJUcBPiKaS91jvuD65FQ702qJEWLaPUwW33CK3ZSbQRV57bp7Yo
qCy0NhUf/BPqe3WgMSnJ1/TcA6SQesnYAQ9pgY2SUt2E8D4gvcq+4fPBj+PzKOgiwa6aIx7ZPXfF
cQ0DOhXIdtKOoKQ83GgxfNuK/gH1+Ma29t4VZD5Y3nxgA+uly+abdVoK2ZHuc76oQs6D/s5D88xN
6WtH9+mU4TCeWijnF1biIIWhwwUUD9f9Tp4iWth5aWGrzNh8Rbi9zwzujxDfPromqkMitoCpXtSB
gbziQMgxhgWWPOuSJEUb635IN1m/fc53FSqT7fTI8aQPdCizUwq8Pe4xfdgHdtdrUMJ5dx/6GVIN
WPHpWNAIyqfEceK5roTXmQxpACgQ9v408BlVqcFdRQj9yObJV5TsRC4lLIIdF229bk13hrB87hgy
lS/XvUJZinKBYHK0RU4rsvm2xlFldaLmjRX5TXLFKSGm5Ga1rQxCUCzbnBwE24tj0+9DLVo2wkbs
jezx1ErFUn4snH9mRdbBLxue13FC0rTLl5Dp5Xaj2XLb+8bLYdu/jVNzv0d2HNF4GLriph9bcDhq
/lRGd5UtoD5GiKcis5eSadgnzL7yvWEwxPsX33Si6pjLJRGeVHqbk1x8F2puISAz7HQVFwy2J1c/
oLLSM1z02fFZSI+z5cRx+0FkCcm2Xd82B1q4rMOLLk2sYrl8z+I4Q2QuwGCZVTaZfyvGJZ6s2i1E
JGNOa+lvts3ct4K/ZmH2H/pIoEAHjA7JtL3E095DoZ32AxPWSDGJc7mJDzkafYWbTde00F2VBsjd
PAvvl7hDzVj64Vux0jMuSAsJNCg5b+MtTj+3zt4qOWWtO5S8+axSWCRFSkBEseZQhuX7gvB85nF5
yocJ1bkazGFYeJTYtV7qRn/t2EwPaI4wTLPWcir2sV6IgZrAOap4VwxHRMVZE9fKlIP0Qp6fTqhr
Bin67XpVQ3uYHNkgtLWHbYPNxqdPw7Kd1eguBNiOhjjcipTdNNNIpO0zJXM/3JeLM9U47rs0eQeF
GdZOvS/DZc6W61JxL53NH7vGNeeBsexKrP2zSUB3cDmMstnSazfDaBCKklxj60/zqtdDCBomQsEO
nc12nw/LTdqNPuZgvK6ameizxVCM8nY0MhC+V35vVMXD+Ez6rJXcmBKWSPPejfachwWGl7bV1uxj
1ZQqynKLp2IDicqmLwZqcjl0V00BNqiBWRqGCTR8mz/leK7G0N/0W/Mjou6j19sPsefDLTfqe/ez
0DZj99g0YNOLzZvaYvtxdXo+oCbDEiwI6OcqmoMKmEkyhu7QQZ2ul3zsJC6EqvS+/8AYq4qN7FV3
9BZQJAUTTaKk83hlVH9mVC+whKOQnDU/JsbdcR7FeGhgq56DHtbbXazHfBRnQIfP3IevRoEt6/Pu
0+yzM5jB2oX9ia9DvbX7o6LTs17FDR62x0mTRbJhPi9aCBjF5iUY+7BoiO29dV9FuZayG7J0TJSk
r7Ca+YGBJak34DtVnomPINYfmtAdHdY3rYetkq23TLcVkJbXHeBM3dmidjg8JSAxvYcUwstrs7qu
WgvKqxaBz0nDemfmTTYanPMYyVoXZP2xWoBky5yux70BZ6lD1TuoQHQdbwYQ8oy0P9ZO4Uos+ctq
wJCuC4zp1oEdHGeLpB86JLM8oBNrkq9EsYr3imjY+l1/RToAIEOM7uip9xcWDb1Q3aL3m+0/sqF4
y5T94WOO6pGzWWaZ7SsCSBToZfsDrW1WzbQ09f83UODVzy7+bAUo491fIj5E9f8CCfjO99/MX7g9
gyv+D7Ev3pXgcBH7Gbchd1P6JxIo8buSMUEKhoHc4/InevgD2WP2riyBpgMQ4IL9vOxPJJDRd4QI
oPlFiZHAOfCE/xGzRz/v9RcowJmguGQ/mUBO4J78r1CA2wSeTxhb56Me70DGZzfsEgmVi2wD3sWj
g/y2zPxpAltDz8oOnr3HNluj5Crd4WH8se/pkvP0o42ryh5WJpSp0LbmW62nwvwoVwUWSiuJQ/ck
cnxHFxia41R03fpIBVZFBUACgUlTgPCsdIaQ7rhjNDCZTcpuB5dHcBROt2qvSYfG9VNfLt0EyLTF
K3lJpfddNePS+crA79urDAO8lnupbXtNtR0aaRxW4THopKbLuhO9S+JSk39LHs3DjzQ5k04sN5ZC
TbN8PcYsbbPkIg3doYFhcI9paHdaOdfGR2TROEGWEGNXed0v7IjyjIO2d7wH5OiRHeSyt4kAapxR
J/VeFLzy4+yptFZgVLdhLMDc2HbNrppFaTD2OhUduDTHe6kBMg+HplO+qeZ11F5axedgqj45FLhc
M2v6wzbsZKin2EV11XZL276HErrtn7y2yKhXNPXiK3cBlLBNRRDSjX32AFVYGelXXwJoAFf8Aji7
g//M3gktc42SliHrePlV6RY0ZSRpab6GoTHQZVknum7HeXJN+0w3bLrbMTCtLpFSC9Yz+X2oKFDz
/txRPQFlETQLdVOufv8cirzFB8DLwteFixnuoNky+t1JIOc7aKfHsExIRPuHeUHjF6O2rMVyyrHt
6wy1Szxm1A3k5wIQZSVY5DCk3WTLe21NaqqhdSH7lI2wfTbgJFiIi90M+pFZC883lkvLT2IJQtSe
xTa7GjuAAoc+YpydfY9MC9UUb5O5mSOyBtpKhvU3sEabVOXYg5Ft2lacoB+zA1zJ+jlcMLPrIvt2
WzK5gYlmdZG6Nk5n3CimL6MmpfnZNfD5S+4Wr2tD+BYPZJ2B66wG7+aQR63YDdVDsBfYoEDbYjsM
HvxE2m0B0qFwzmoWFOCsPId6USWbhD4xP03oOHbB4IOZhVm+WWgN7V9z1KGmMpCs80sJz6aPfYn6
/Qz+uANQtAik9EdRtm4/7IonfmjyXX8WzdLhl9GETrw0cWrTh9Fnu3/dzSByYPGr4fVoQzlU3G6b
vxeA7/WZgnnvTp2feAI/uq3T04hgqmvNY7c8m9DO+qc3a9135jvROLlkZkmH0EXKG7mZ0nDZTows
BzJ6DB2HotSQ83ja2+W4TPsQAM01m9NRZkVYJ6g9UHZuAL92zYMiJW4g7O/jdjWYLu1H1HuR6nyC
VsHzPxpxVvMtqxoF7bgLncsmVjbNabhsGQQw2ZiG5tetLiDnLror4lW368XWKoqeVxsvE76UgMGC
9HEdtsMYvcFHFhjQQ7MmY0e55ZoWZwGdD321xWlAr2JtTXkwdkYQ7FI57TfFAvvhukV249dzNoTx
mNm5BE65qm38QkXDltqDPWuvW7CE3RWnXfatnNAaAVvunHwTGaScGkHj0p2Cz6mq00rLaQT72bul
k92K5/AIKWaYXnkoyw/QjuiGaneFulZ4xXnF2oF9bro040oNtFeXyRUwzngEACSXLsCczAXK+AE4
UAkldxiyL1ZT4SSE5aJaSGxWiXrenpJl46OAiuOqsDdtrBhV0CDpIgpJqiKR6x6WxHKA8hWgw2on
ez07BaFnGFJ5nRPibpq4EicZynsAAx3+rindvrE1APxIBeRKGjV0aNtsWp4CVeSwpWa9n0ReQqZa
Bq+ARyxtM9UDbYqs3mebN7djpydeZ3SI2wH6jbY5FFbF6aVLtHQVI2jd60DpBCpA/GTPHO3CnvdE
J16AJ4Sm9alVRatamc+bALPdNPl2KDM+pKtiMZ07Nw0rvi49IeqmZ1p06txsSxh/xNFk20for/ax
B/g94Sq0u4aiEj+WpKkUEfcK6cfY4utVFGOF3HLFtyaXuycf1rF8HDldKljxTnIMjrilizmuLOPQ
cu2BicGaOiOambPyxXgFXfUI4UdhCRr8HB27n4by5Kb40HpoXhkPBCJDe6qXBoCaKvJOti4C1waO
0JtR8i1fLqVyd9zjT8HqJ4Y3AD9b97aY9WHcp1TvjCiYiOlNrdmLKoq7NgeB6rcFsmker/A0MRkp
KW/QEujnnEBytQ6nqwCR3CWtr8t8B0M65qAuHUQpNWbQSZ2A3OeZfYK+83XZ0iRxtEQG74YDW6N6
hnA+VyXMyaBcPDHb8Ktu6MUJE68eomsXVbdusEzOi+vvFlxodMRNpCekh+8K8Gels1XLDirUIdni
xQBNvtHr5IHrriPcWdhazz3IGdppKcsh3m0a4iO8cvJ+W7cVQLsyj96Y4lh27D3U/PgCpeY524CF
t21+tfT2Q2Z0d1hgrk/r2kIsYvpF+BHf6X6Np+ZnPwA4Sy8D9+KIWCBvEQjM3W6WH3xb9VGgra3m
jl9lvX4key9uizU9JIK0tN7lJzuvG2zwAZoow/DSeUsfN73oT6A0/VXUbKj9atnzFjN77XbPTiyJ
/BxBJSuD3bcthEnyYb7Zs5HXE+5dvee4qaYICRbQrf02JXTbdd1Nifv3cd+WGzf69piaYawyz4qD
2MoXbdUIJBYahATeJqi2vL/mam8PIOr1mBtfRdH58wrtUzKbexi65YbCmvJLBK84Dm897ARonA/n
4MpzDN2nsJNvHpoe7Qjci0zdrWE71DjBamGnm32EJGVJaC/Q4zy2nbu3Gl1mxV9pnC4TSkdovSop
mvW4rOtRk59NVN2/tJkNkOjUd8vBIri1Z6dlnfpTu4nnJNYM1jQ+8QXIh8r9aU3tqeSQRGcErzIs
5QI67B/BjD8xRa4hDd9M0I6XvglWbuV0vbYAyGeooaRVGbTFWV5FnSy0XKBrkGWAiHkaoBejaF+c
sENAZ4USH+hu/JOHXvhneCEnPak8ojfhdPNkNje31ZqHApou/qcPbrZ4JQYHUXoeIpglXohj79ty
+2l3NPSiV3rTbOBUU5jnF9Cs9SPAPfsIp3T3ZSxj7QamoSMUQEi6dTiCEy/fBo7MOQevdXabGN7P
/a6eU2y293azsWqwK34UtLT30c3QFdrG0b8HS2oBis8Yg1sOCbLjPk/PQkHiPTvsduihpGEDItY1
gJQV2f1ULe22h2MXGjHD2z1q+hZcgpZBXip4q6YsMtUdaNjSE4N3FaDyp8i3C2xDiMpp7goD69a4
9iov5pV99Z3h8QbwatFClaD+iwFxnt/KDhl+Gn3nMK3HTTk1ACoMGZAsLFQpocGqHkw3wUz7UUFo
JtaWqzTbaqYaLTN6mNEcbgE+oU8bMF5QgoFeQRPBbUBZQznDQ8S9qGc+NUTuAzYJXtWBeFTvtA/T
iU9AmODdozkDl6O6sTtGcKbivI4QHWQ5N/ibz4rPbYndgZKV//SAK+yZYbkzHOQPwGOzkqfQt+td
o5pWhgKvb93ihjOaYnEa/52081qOW0m29hMhojyqbmHastm0EqUbhCgD7z2e/izs32yyxWDHzIm5
mlGMqqtQJnOtL1MpdnRuceXmYa5cqfAQlyk3+zEoiSOThB5wHTxltogepqmp74pw5kdExBLXMEn2
zUD2ZU9eCqqIN8HJd+OkzZxS8C9dI7+LrFJnZpePeanp94hVzQEBLh7nrik9KetxRy3rt6kndV7o
8KNc7NdxaCc/H9P5kMRwPRAVFWfZ5d0RWm++hY0jT4hmQUUxiN9mzMbnap4RrC4l7DagTn8Wk80b
XOGLm+TQsLArszWd6Ol9tSRy14k+AnXSWA9IK4g/miHzYiRRRylz7QlTrT7FrBUk9IFYhzaUsnQI
ZzkeiNbaq4ljK9ZJuy1W2EqE4pTVSeXUtj3cMJgfbt5omkJNLKMnUxDYh32F8HChGhevyk9aBTVe
nfFX3ZnRn/WUbOMimPamyDXU1e4L7gXI0aPeZOtjEUz9bS7kL7s2ruBmJwMJJyijTg20JeT8N53F
t0IOjz0d8d3jMnFNmkNjHcy3LoDDESMmxSPfGz+rpXCKnH1jXOKVtwyFolwelI1bZozg3hUKifYS
qJ0Vq9up4reN1X2pqnp28jbymil8hm22C9ohhTmpTpZKf4CTeREFgoaE0HMg2I3B/whoaF8QvR1p
OToBnctdKoNlsxDmpUQvyLbGyIVnsWxmVd5Oc/pUDP2vmbTUgZJ5Qtx1ambSQfhDCMCDFGZVKv6Y
0oodPaoRbyQ5AXLYp7bhEM8W7g+8qZ1O86MM+bYCwuOMsdw3AXnqQrhRCr9DCWjVhelgs1iBcAZR
/ozoUm/6DgRMgEfEtRUSxTDGDZiomDtxKiEchlS61sS4M3cT3GXlNfaMdxLIp0uq5jkO1XPXQqkv
5zhbPaGnoMu3ICYHR3FSbYvJHvZdZHqnwQW7r8bsvlsmr0m7zE3xNvi0CTZVwnBlWMmtGYoSL4aZ
3GZIDORhK3SrfP6SJP0N6Rp4qQZ2XgcfcRkh4iJLemq6+p6olmzLMiTOPBbMl6T+CXGjhVnB75dw
culEnkRi7pASHljUnoWEQ10kkwcpObyvGl5tkrEAnYbs1UmYVbqyBREBbiy9qwVsSrCFqasS1o9O
lvf2TZa0Cn9THLshUfNNGavcgXcAtaaPiBsARxxyuKZZRBa3t8jtIu2zmNs9nwr8Gt3A+JwrPM9E
H00pN4LMYpvNcb6Hm2xclkX7IMvhiVL7i6xN6Rbc6h2tzENpQ5kOsxO0Q+ogo9glPPwixewTCzRd
saTfoR2cWjl/zYb2eU7r0Y8Wq/QSwjJsfb1rkRztdBMT3+6DDCnuNLotWD6XjohRZ1wvzoS1cGoR
hPZ6TItTNUM5SLPgaSinzK/y4pla1U0OWepeICvczz3+yjpjMwRO+CV9aMobQkCyIIqrtzUdBZ4b
u/+CWJWHAA6THGGgbvZNO1StS2sBK82QiW/kAnoRWg6gVBfmOhT2ZWyC13quhj3gQRpuZDXDle1Y
FfwAQDX1vg6rRe4Il3gTZZEOxDdRPU3OkNJ4Y+JgeLCSgB3hxFEEMBYoZEhWT7HGIQri+Y+Fj7ad
yTD5IRfzOVci2PTW0EL+NnMOwKIS/SYUWbezy6HdSdXlfzJqyUOndL3vSI2MC2TANmI9zh+Ll7lw
ulDFGv8npGlOH2Gy1YDPbC0gegzRg3D6LCC4ZkiQy4NZTMKPaZ62J8Gs/iWnqim3SUpxZTO7zene
UEO3sYnNEQrOaE4ZzcJ9kY0pTpRJg2YPOqVz1cLbM2kZOS8sMHdgAef4oUqmdtpn3cJvFpAIGRa4
aA5wadm2Didym1DEM1trjMPC4YXIqJdC7vIVn6mjkM4dEUDAGom76U8UgMxAUkV36VLS0ev4wjwt
OwvXgQ3b3UrupbXMN7Avn2rOlmPFZPglg7vrBSKJz2FD2kfahPflMhyhNzyzpm3AiSJYnWHNb4o4
eIqSZYPvjTxa8R9zMrJNbalVhQ/h1Gj6nOfJfRDWt33HY5f37Z3oKcgXqfdTwm7FlG/SkvulTeqt
auWvLKkOFJnB0Fjf8wmeYzc1hyXKiJ+o8isCgnNFi9LXOp5dCtnMU3lbuKzOeyR7wIY7pvDuKbUB
MehnyEM9Bk90g9D01McaEb5KvjVDfJMihHQhNsLxS/sdnJmTSs3BsqVvNbA0Bj3M0G0gK+aBKQEJ
QUPpyyH1aEgIXkkT+roMRh+oUYukcxmdrrH5IWU0PhvkBWdZsCRBZARntpuLGJeewK8TioI3KMrO
q02fgRySyHVzQoDWwHoCU3AaDLI0K6oKLEsunTSytiorb3oR7fQyPPI08cOwuocRU0BctlJnEtku
qkeAx7F1ZEH7zKtOuHRJU9ChtvGV1eESFCLeV4rDkQT0MyoQCJOy7ky3fG3H2jjDFDwlHO+vYN2L
1VjnJO06p7In7bYC4m9B2DaJixFBXnfbFzZetiBfU4oz9NnXcsB+toNbO8rvk4n5wOu34Tw/ZKMA
KlBUgIrhbzt9au1pz14tix2hF4fOoqwf1OjvNGbLPokBvjcWMuEyvQtm+2ZW86kLyX6J9FcF3I2L
+LnN2A6qqdewFm7Msi2WMXQYKfxEN7ulLZN9EFDm2vbqMUd/WNge8mU6ZUl930p5j2vn3rbC59Cu
/0iZHUooACFHAJLm87lmabFNFuQls938GVINuSuev8hp8kyjTza0zrbqfpe2WFXkr42O7nltV44o
rL3IYAFR6xzy7FdVDr41cZzAdiPHeofMGGELPq/k3EvKHPITi9xWhjcAqB+yqUAK2fnLxPcMQr5I
yruRiccslg1gHaBrkDHvxsK65Ty81ZrvxTRlYCiKfVfVHp7gH220PKQBcr0ZwRuWutzPdXwTG3ks
G/trzPX3uENmZmo4qVW/wkhT6MKfILsQBQlncCsT8hNAWUFgAV8KUrbtAiC3gyUAZOPRrahdfWlh
bjq0bBunahBA1tUzVvWsk+HQLz3c8mmXlORoBkRZdTAdEpVttKiOqa59IaCmIJKMvaVOI3eaCZAX
Hn/NUY3hhEUVbkwoeqeERGsl8A9k+aONxy0CzedQr/R0+ZqhgAEi2U2Y9T/jGQSKYNlTmjR+swi/
mapz0vBzncXAWtoJ/JT0Uiu5Qcz6PVHJfZYEbrZAj8m7H/YoLYfAjsdfEUErYO0WIijABWRW2VCf
uyj6alfxU5k2sTMVdbiLyuZ3OYSpv8rwCHGoV+UxpM0sd+PJvE5t8NqlwBfC6Im35odFaA0tEjFg
Sqb9ijukIUCTqpxdDj1gY2Rve2WQPrYm3mJ9xy9BotoTFFQK4wDoTorcwYmKAV8dN51ZWsuxl5r4
1aDu5koxsO/6jNftpgPC6lXA63mUvBgR1D5kI7Idku77AK17q0SkXVxx7UZ0+q4QSFGTbN9P4i7I
Wsutwrx12nSSfmXEQ2wzgvs5OchpeaZtsAAE6SE0LtordH/OtCyRyuVHVDI8pGXl9EGykcNQOPPC
s81Ip0pv4rk0x6Vb6Pc+joPTDCsOOvFCZukBSkvuCVnoySpZs0EcxQ/lnHMXBEp4m0SonCjgov0U
wwDGFdnyiw4tuZ9RVCIQTC/iRvHCfoR7szyIcl5OPOvb1R7DzhaB7h+tuKd7yFnTTa5I8xPeQ9G5
Y10JgAskGDZBT6ZvcHbDXY38/2iWiX5rGtH8gLryOtQz1BV71V6GKPAjIfGcRzHBfwWUG4DwaDIW
g421nvTAi22BZ7m0ZebaPPbDse9PeqztHR2rs6wIeNt+ZmBZKZKGXOKzxKNHLRsCcQIwPWTymQYE
l4EyGZxCnA2IHkCDmLoXqThQ3jzCEcTetPUMjCbldzHnnQN5lMCDqjNvTkEAzrWanDQraiev7dSB
MPtglZV2yqz2zKK/zrlqHJ2m31Viv5YIlN0+SqXLq6HesQD0CNivTJctUDoyvQJtfZnBf77IttzC
Vmp8IpZd3pGHgNLXpua/InuCR74AEFw5HzGkX+dpQkEQKnG8pGZgeQLE3FQuZC/XbHSyunbTxPh8
08D3Wb882ZEFZiLrXrrUukG9xbkd6G1Xs9nDTlS7ED6qW4S09RRed6eJ8syx4jZ2FHBoWlRH28S7
0gIBw+rlBRIGKNbmR0bIYyzrxaF9+bqomdzSZthRIR4D7Cz4nxDwJw5jkKs9J+wwzbWAeYBgJg9I
A3QiB5YqOngSsgKdMQzz1gZA6EAyuRNzWbvzVEFBk6n8TppVayhssalZLn+XdVzcaN5TpwdZsM/A
DgC7GePHqViGg2QWBDA9TmfdBRlE30qw3+BJhQdvMDmHkAwDp21UKeFrmgIacZQ8DjULb2lvlcfW
tEj8WsIs3Jqizn7nDaof4AAF5NU0AMl0beAGYre6OqvHO5VFEkp2z3wOqu5LaMX8pkN1yZ4uHHte
5VNFN3iF1a2EOLu37FIAulLC0yWVCWQgikSiha+colyjW4V2/DzGQQe1sUIkFenJz5gGIlvGXX8P
C26CVg+aurrvI45nsIBzEzsZmel+ihuonTVSqXwyyZ/GxHjNecFvat4W64tX3PChtA+8nNnOGCv/
w0YeHgc61/cBRX2cE8UpeLiMFqI6zQMwRBAu+gmFadM+XYp6b3g0HmhQSz/tDHm2Qpt3nihH+sJh
HblZ1ahVgypuO1Za2wDE+i7gZbulommOJTXJtg0Lu3Nmk3MvqCq1ye0ZHN9cxY2TyI51Llapf855
yb+oNflqdYUFHTiyhmLpoCRYMr5FHRiokL7r/VGr+KjgVeMmrG28wnyoNnpB/JuSNtnLkXYo86lZ
4g2lxsse22nrqirI9oEVWq7FdD66JBzFsZ4j/ieXYcmAqnQ8d0VnUh88HoLyRWamfKCAOYmDAjDm
1KgRXGWfZwrbRrtDOMbf6UCiL3BoUz+H/1B5ogYtiwqw5VeoLQXchsvv3AKVXhOomlk8Tl+TrC4R
kSbklORTi6BWa0QqQp5ZYo93DaizxcuqMlE+aBxc3v0U+mkrG1x9Wj7MzdnSEEyAcbK2WT1SPaN+
L7XHA+vacEenblcEGZg5oPVwKbsBHGIUNH32IOta5pugSxMA7OFQ/KYBp7+C1oyHnvfLNxJkTLhD
EbTfA0gSX+Yut+BBDHyaHaBe+lRlPKJOVi/Jd1qk0/ciIqX0EcN08qhmY+Hpy00z5aiAwFnGD0D2
4AyjagfIRjki8rlqRkRDvKF4J+yBB/44cVn/AiGNSr+Cxc1yDO0IF0ID/6vew6xAGNVFi408JcJl
tU9JCTmfz3H8rJGwl94sMg6yAjV1ud+XQWttaTijigKoOlBXRNEIncauS7dZ38/cr7jpMi8zUAGd
VqL6aiXMOXFSMyIWbWaYfE49yRJ5tRntcNe2oR5gn7HglSQmroAQt/Bo5FAimpJ42L8HUHAzB/yz
FbmowZyaTcdCrg+L3dr3pF8zwQFJj1n16R0sXiBfWd1mHd6Gns5IwCeE4SiWs9l9zvlSpNA2Cvqr
LCx4ldoqcNkq1ffTJsx7KKoyFEhr8YeAObhqVkkqWBBJ9gFPhU8F3mivLXqh/IToIj9GeHU1DCeZ
1yc1hDpGaRwU4R9Sppk8jWU/Tac2lcW3NunHCTNgGVwSip82o1RBDm4AdiOvpw7B0RyY36yY5Z9A
BRUKSqAYtkdMIL/X0WDlbgvhyE0aQBGoxigX6CfAR3qHt52utpJ0xeC1QZiWPhuhJ+17Q7rfwmIw
OwjCFuJl0fIcjOAhpK5gqBoBAG3u0vhnPqHk0K860xuoCQUHHpIbMz/QDoE0QYlGf8ziGMFqCeHb
jSO7n7w+CEDkEGVpshkG3u5rUsEeR4FP65rWqskJO7NvvNDEUAu60OSDh0o3MCqoNkDxnDXXFvx1
FfQnFMXp+mZmYFt2C1gWeP9pwnIPmxw6teRYOYAvlUbck5Yx4m3QBPF0stp6sR9LZgnAyTJuzqpf
bMtTYZdIEPNAPO7sBGXfPtI5PF8yDFm3xULYsMzsOkQODHwPgX1si5vEzgCrWtWw7GkOqfAR5nc8
nFgfDghtFosB51EBdiacOPAd4Hg1OKWJIGvJIBpUzhBHVuqPwuBOpgohg0+HAgHyYFuoiy1B2xgg
5a31M6oI4TcVoB2IIXSAwlQGdfJrWmwwSp0qEUTKZN6MdanvB6vMhAeCRw0OMrqIuzSC9Y9UzsBn
yklgALrM4/QIZKgNkYbNybNeJqbv53DMXhO5tMt+tKOofsozIummUxYyfNKGKLtNEL4FXzLAh/mJ
Rm28ljaaFiUn4DnxWk8BbxEQDUX+zbbWYEhYUZhsbLvV1CEd/vTrYHVJ5hI9RjbE66RRQG6j6MtA
NdQrq0yAQquCLb/Gug8WL2dB0mKN4+Wlne0wuQn0MFJH9o2xYDbUIzmhumT4WUdI0AKIf7Zr5QVU
Djj/1W+S1hZDmTIMJOAYch6cEtdZiXiZx0iZS0zA3lYsKUa3FnU6oqpsGRDgmLbJtiGz9VczWrM5
dGOXKj8TQ2G5ubZZsn7RHlHTEsYVjtWsCkdzJltgsyqw8XtFm7htNakI4rSqqQNjbi2yUiRIUE8u
cwiwoV4roWhj2XcjlO/gJjAdLhqByDv04zyKJYot+uG+IVhPB96VeQ0rYp1UaC2PcwPRBusHO8Qt
J5uFLu9yYzk1VKMVc6C3A1fDtOVzoPdxb2wXdBcibJJMZe7OGoCwM4XlIg+VJQ3xOwD0yS2cMXKX
yKyYdnVZiBnJcgHFp41rJNxgYheczKylk09GcLnfGt7Bu7ayLAakjV8PIMeQBzJQMEbZogbUIuBh
W82eiE0bgXMRPKI6D+YQXURv7wImYOcaidIFJ+VcQl8NzTyDhVVBtJeo6emOo4WbxQXfOrbuAMg+
d+F7JwKVRfVC3RhCTn7PQDXc2HgzDgC0U7DaQ1f9gPeIWr4O13flAB6ey40MExo/Z3kcpF4hOtJh
HQLExXOTTbhP9GIGxLFd/I1LKxZHpOXFfdYbSOS1ZTewppaunP2+H3BykSvDO5lYMwcOnp2FbHRD
usjrCt5mKJ7oxTNjuNphuhR4ULIBZ8+34hk4mYNNMGEH5XpGmoRz6nRpmQI+yRWSVSA/iNmXgtLG
HatB3AIYWWuWcTpayBDt0h44ajeMT6GGzHDUo7baixhRu5P3KMhc9ZsSqdEYtb1HsO7QgnIUP0Ev
5EIfuygO6SEqodK5guVVDMa3BjbwXI1N0u6mPOgn1y5bOh8kniEQ+9k4plDFKmEBhEmqJq84auGi
bHbeUK//t9r3XfMH0KrvMVJFCapV0ZUCVaaAWcHAvu39UKgAHFEAeGXYlLfQodzRHf0YFW23chf7
/eCHp3TPNsxJ/OKkIy/9BiHQ027vt7vPf8pfQCt+CapvJRdKwjiVqMJ9+0vmTsyTKNNkk0/frOYV
2+bKXN+X0Wq04NDo5aHQa4MQTNRcDNBGIU8iC2IYB6L/O6IhOKhuxcHsKitQFEhD5n4+Jfp+TpdD
srWy+N2cCplZUNyYV/vLxt6MW34cjijCdFEndiofQ6+/Msf3n/PvAS9aeSQ0XDKceOZ1EP+yanIK
ug/005VprX/Lvw1D/s8oEpCz4hRNDpi52DSgF8e5ZG3i65P8CSB4C4bKKf4s7uxl/ryzvc/HW1Hm
z4Zb+5e86U8SJdEYyIoy1C/9SaAS4jE5xl3pVaS9Mf23zwf755u8H81QbdAGBb1NNBjv9Zu+Ga1P
ijReLMU9JEbu8NRu023t9V7gqA3Zybsro73vvbIu5Vpgjo2JDiyoclpp8rejQRJVmVRN4nfe6HdP
0Lz7P5PHfvBdtMkSV0GncYLzODjSxR6NN+3x8x/w94Z5N76+2DBFiJCvS3rukRkAdPLSUWvbLFfO
wV+D2ESiWl5RKmyQKvSCVU80rGJQoxlak7x2Veq2qArty/TKKH8t5T+jKCJsAQwRWPz7pVySotdV
WHNPbONdeki3yyHZpZv6yor9daYvhrnYH4gxbJ6TCteIdUitPy1Jrpzhv2+NixEu9oQFDyWbE0yk
9ekGCCC4VH9A7fnWOumX6VaDd77rpsN/uBEuBl1vzzfbHu12YLlHmBZlTXbLCARDC3C1l4apfvh8
qA9XcL02QHSjWoJd3Iq6mTLkCDEHhQJ5teaHNkaZ1+djfLiIGty14KhXk0xefCbUCcYdlN0MB0v+
RDjU3FEH7VtO9L7IPbD2G+Mt1pVBP9rnb8e8+HAGUmsVJRoKCP2emsRH54EQ3RT+85kphLVAd7hg
6Bp10Q4CL2epxqpP/7kyxluJ4kIPfWTcytFO+9S4Q7Srv14Zc73R312KNnk35sWNPzbxBJ8uSn2o
+4em9zMv3fYba5v3frO9NsO1wdano11sENbRtqh7SGT6O/Bwv3sMDtWeI4Z7ho1U7PNblIf7lj//
yr4EP7mbuoAG79ub+ondFL7aAIXZfz7/Dz6sEmgGptEKxEYrrovDYTM45gSwp4fKNg+NIbwiPtnX
3oK/4hOssSACz44NI1dc7tgiVENs5gxV+fZRlb1fVUiWo191O1+ZzV/v6cVAF9tU6AUADyWpz9iT
Xb0E5iHpHqP6T59F3n+zbv9O6WLdYJdGyyxTnPS6WDY0joadzWZgqait/v35UB8deCzfWnhl45lB
T7P3Fxi003oVNtd3O3kKthBMzwBDMhwK9ONwwSF+0//5g6M0I8xe28lAH1638Zsrk8IZBmGC2Qk7
Jw+2hnnO61oADIL1Bboi2BShmFF5Cfl+lM1yLdj7aMO8Gd++uAiyPCkGJErCGxf9iErbl4VWe1Rv
PCgeXbkAPtoyuNlsCtvLEM4vFlcToOVABITHms4J4Y2MmfSz0riBCp0wuBY4f3Te3g6n369s3gRl
kTcYLjI/QaU4ckbqjgKnz7fMh6NwIpGDGWUjnH0/ytRGtTXHCd5ZkO1d+Fwb3CvDdOUMfPDaKf1m
lIulI6IBvG1jlHjJzzJldxG1n/93E7lYrgTCEhVZxL0Jaa+TTgbifC3B3aF11v9yzS72fB9Lgmo7
zMae7prBBVzry15eOVhXPoy+2Ngz6pCMmtclq+4UCmgt1BsjXn/8b1YNwSJ6Hgqu1waLb4/vkOYh
3IpCgLfv4cMPxbe6hh2Qh9l/tWb/DnSxzwAv9LUqMFCUDHdZbr+gr8cPYdor1/rHG+3fYS42Wjno
epmXZFUhBdoBwh3N8+3nS8bXl/cyDtDYzjaKYzXqWC/GCPIANqSV5Ig99BYNJR6WDfOXo3Ir8H5O
/wVNmGo38qQ/udrhLnSX1J3cel/eUBdlhYfGLe/6O+AiyZVf9uH1//aXXZyBMajHCC6O8dg92Flv
eAz2uRt95Vs0zduV52xrP32+Fv9kLZ+txcVRKAGHUdNhLebDCFHSGVEw43f7+KA8/Si8zo8e0Gli
ObFjdGWyH54P1B5TqDZ4fdhFNFYOBd6UxTYegVJPYuZlqDkCo+9fmeG1cdbd8OaBgwkBtaq21ycV
FexgKYsn4ZrjGkjrm3QfnCn6NOyufUq2Hu+/FvbN9C4Sua5CQVK1aONle146FpproQmY25/yLfrl
3NszNhZFyz+3PXa39gFNgzbXFvjDo/TmF6x//mbiEYzH1kbppTfE4XRbp7rcVJHW/829AFYGAQtH
aYm8OEzcEklU2wU2UAtklkBEQXvCAW01Pv+M/2yHv9fz33EujsbS9CJOFsxmdAeverJfQEZv4eTf
iJ+hrzz1mO9RKXMLfdZFDeSfaweFfbya/45/cVAA86NdFjo2ITHXqKJyjUPcEoJYuAMr+K1Dv5Tb
/oU8jpvZky6gplP1276jlnMtXrvyO9TFs1LpPg5R/si9dHqNc7SCCMIrS00/PDEogod6b0NoFOuf
v9k42nBQrxExnnQGz0ZWpp3EC7zBHfx4cFFCVG8i6Kf0ytW/7pS/vrBhyHXReBBFRxc7ScOnA9IR
Co+0v1GTPaQ3vfUQmcfS2Fdm+OEavhnpYi+RGTj1zDFSlzwLRNf5/Ovz3frhCiKIV8qgWwIRF5tl
DqcsMSjWQsujZEvNToll0/L0yjT+VvmQAxmE7hxSnw1P6eJD5dFAaxnjQ5nHam82y864fBvfBdC5
Qy+4Es989HkMgCokkAZp+1/3ddgpJfMS0TOf9kzqzGFtea7t0rMSaz/2+vY/X8O1yYRQ66HT+mIN
ZRWZZKgxXk7mTWiiY1SOWxQM+58P8/EiUih6aETNFP7zfreDmbNKYPNotHCaPJSMnfOTceWW+uqr
5SVXFpF+lO4YyHpSoCcvR1/A96NNaMJi5TleI515KHj16kON6lCv2/FTvC9+jDcoROie8Sg+fD7N
j7b8m3HpxbWBrmB2A0DBeFUHC6opvFD2m8+H+DCWgAaMiUEgheh88aJHQaxrNuJFX++N7FeKOOl+
PqGnl4MC0ztzvy6pSN3r2vp6Xi9vDgNFVkF8lpJdHrfaQubyTzyPqhSH659JMruC/inkLcsBNBX/
zVpqVG4zDvUP3VHff8MhLFMWhdiZAdAtCrI3D+6vLOVHF4h5M8TFNrFyOxRxgDB4iBV2JdCAoq7g
K7Z3qrOPRclQ1B8/mFA90JHsUHp4C2Z87bNt3Yi0eJxr9Dn7/Cd9uIH+/y+yL/u3qqU0qGPBpHkM
ECqFdb4PdVhe20NrWPT3p/x/a2uTiz3UsGiyFsAvHj+rw7SH/e3Bhb7BZ3X5c7G99prSj7fOv+Nd
nP6ubuIxQZ90j23RRrE9oFDTX/bFY/LIb4HPnNFcrHiAxfYc3F5TPq6t6EWEqGRS4qHFN47T1FsA
ZSUof/78o9F1uf5eTq04Ovxis16+EEW6dHk0YwyQiZ7+k/vTLtglD/35+tX295ZldDUl0VhKoG8O
uXi+M8CnXZWj0HJtWBaCNtIoWxL/8aPAIOBoriSeIWiMF2uWsRTtbqMBBdwSbDJsixmFsmDNeFFc
c1o/CIPej7V+vzdhEMnR9RDNNAwiTlRij75yS+PHfoS27b5y0KZ02aRejl6Cuysf7e+XFg0GJQe9
INGrFBfM+4F73Q9dVpkA9+jyUjwpF/3sUAp+WPNPDrjnbPA52XE8Xnudrgx8qcWNfTcNMhmllzfV
V22ytTAenfIFCs17FAUNc35lf36wZ6RC6aGt8C3XQOb9TIueG7hqTeDNaII6Zfeot3EgzrmfL+gH
03o3ysWHhE7NlnnGGW/Rn6yRxyh/Sq1NNXaOQvOGz8f6IJxg7wZbp/xm16BpVmijj5TAx0Pmt0Gx
yjbYZ8dyzzzyei3L/OB8vx/tQpUJWQBGPP9ntMELjyiH2fF7sMUO21lPn8/sw1WU6z/XQdGIBabN
+4mNss+atMJQC/7RCtXdtdZt3MjNmCA76NIr78DfdyPm9WawiydWMRC7czUGHvpVoVPvbUlfP58N
XbfW+5vx/QgXh2ygQOLyrITrtF9rVbz+IfHybeqGe3ur0Xtxc+1bXZnSpeOFJ3lhVj7kfprin764
H+Pz5zO69vdfvJx8nGQHxkag2QzoK/SKXBtrfT7EB0nwu0X7R1l7s7kne6ZFwEaguZG7bLo9751l
A3bCAZmMguKNfkKnnME122Y3/w9p37UcN6xs+0WsYg6vjBOVJUt+YSlYzDnz6+/C7HtsDoZncOz9
aleppwmg0d1YvZYLCk0gme9VN0JN3r9d/ykCWZ8r60c/lE+G1gE6EZJzFt0Ao+/VW/GFNHU0h39t
bMHCDPc98OgOd8eCcqy06VDfiLJKShPEaIUKW21Ylo3UShwgbWbngPUVhDVWZvk92oSgMlSsxJYx
gcLqKK+tMKjykBQh0eWB6zg/gZiYbfi5EjlbDl8n4ZdQsjKSlXAMpn/EQ17FezOgDucGJgwMVVWZ
x7jCv+f0XpGeQuGVsW4r5+7MhnhuIwEGcgwxbOaI9+kTXi08HDsLw60eyUrYVetKUYKItfCJWis/
LcCfBsY6p3XbA8B/t9kICKaJOR2n3KAf6CgWSPaSx24PtN91X1mfk6zn4rTkBjj0FB2wmKK4m/2t
noCmilXXrUTlpXsGFca0agT1XqxINoB1IJIXhr0GZmbFqI9ZMh30TmICO8gCUQdvYREl7LlXodxD
+SeFxfQQ3USbeaPbeES/900Q5f1LvbxcPihHnFtLQOvedxmsNeDIec8PgPB7YP7dGg/8Y2fLbvsz
3Eeu71xfubUTrqtAExqSgjYOivVzsy2I6TsN3AiOcMvvdE+1kh13AyzzDNCb5Kj70vv7zBZxBE0v
XQQhJkpZytE8B49SNIu6zRuPXVuAtOazqPPDdb8uI8i5EerwwVVuHINOAeu/7mnh9xiyHj1ZFqjj
NqOFhy4xLID7yAyzAhyz3/+dD9SpAltdWKk+PlTpZ6Dr8925rbzrJlaSuPPvRCVxdQYgZc13nC3c
zm56R5oY8lvxKb/W95zNs9qRK7vt3ByVxRkzFEmiCvSLhew2L8kmAGM9uIXMENOcVmdr34TJeDcz
rlDyV88P8rlVao9zfDQZGOHSbTByI/ue/MQCIcdb1GZvyRC8/8snNQAyMQwNjVG68VWNCNJh2vv2
+CmA8NOLfvp2+k0Q+rgtmw9WKbOSH6DHhipKk2ALtzW1hOGUpgUww5zd2sEDWihWehuJ7nRMXbxP
6AcMjTvxi2DxtriReohAMBLY1S20tE+tKdRpYs4PUKkOFqCQFgZpShtvzFCYcHIHRB2so33ZyDj3
l1pNrauMcgBMzQalrQIOrMqJ03CX+DoPhu1jXoL1j3W/rZ31pYtUkt4IRSXzFVxsW3AmgS5HaP/6
Bj13irrd6tGYxYpHCZ5hLniM3sIKo2vgBrq+Ny/vaWIF0knYJ5IsnJBci3u6rcex1BJJtIdRtOXu
UBT6RuG2/2BENfBChi6zfAE+qbMxlKsetTVIUHIbQ19oWgBSseO1vmWEr5W3Rwmdcww/GGiTiIZB
BWEFxBd8nSu4jreDU0EAxKuc/oD+RWKGLggtHuOP1jS83JlBsYuSh3ltr2xGHHWAFgVeUqWLtpOB
OYehnnXESqNx+gCcsJNxlMOJDCdbqgIypKFhXdkr4ezMJnXgZNkfCaIbfF5ee0BjPXxSfFstTRXg
qfJByO2qtWbFHmWTjVhfOQlntqnDl/ViUYCFGIQq6g+leonip+ubZ6VaBcp08UGpoxZiFn8aK6yo
eJys/gCA6ya2QS7vb4otxNwSi1WtrsWvM4vU0RPCSIoVHS6Nn7w12+DDwNN1bw023v9qr9swHLzM
KuEg8h+8lUmCJtFblgdgpVFAFuy8jq6/k9DvMmUsHLerPZZrq4uF9zJB1NFfk+l3xnCYuI6PsVH0
/Dvp38L85bovaxsRN4ugA7aLGvHUcl6EE6XyIYYk5LpdYahSzX9EwkuGhxAwi123s+bH0g61Qrj6
hIFryYb3f3QzKFI6Vj3IsHCKM0tPOhDVqBo8aRrh3uCC9wxDmAwv1pIfvN1gHVRELLSWKDf8SR9K
UCuBVqmzQIi1wbCSBNGdD34Liukn5GClFTwaX9e/3cqBknkkonhAhSydKNBv3Onk1wE4gQJndAV3
lmzoWpH5jwkmQfXR4fZ85lg2L+8Z2CTNQWxyXVHplkWTzQVGhnBfVs5kgSzYTu2usCTNDF9UvDJg
Zt0Mig0zE7qsuM/NklVerCJU7ToolMoc6ZS8S27iQD8lsppXgm2SfqVe8uMfvi2+KN6jdQGzi3TN
hq4aGNlAiWWTb9uYxX2/jxA6BMs35U30qDLeBFaaoIA1L+yR2LJwMIhabujB0oRpZOiUgSzDhEiY
g6dx2684/hB3DXhxkhqT0pNmBiVYu6DppfIWw22yUc/zaagOa4YMjyUkWjJ164oRSN8rcIA5kHfd
QgbFBpO3P2xDFxSm/S5DA5jQ++hmgHnv5+ojRXxj/YTLKHr+E6ilhiANLmQe88m1re5IO5jLTDxT
PkJEyePeig+Gx+TPXfOYyrHHvhrjUVADB1Ollu6V7rhpBgAd3ciaLdUNd2ivMrsql8utg4teAdYR
FQPYHlXqos/FDtTjSNgc8sw8I7OPdr6reaKNofQtw8OLNaVsURe7Dkb+SA5gi0wUciayeBtcRoY7
HDUMsGhm+dG50JEE44OZ2CCmN1mn9yJmkB+gQVNA1gSA9g3aWbU0IgkS0E6AkU9JAcPuz/ivL6yT
DVkWCZoEcB9qGWMO8BQ1A1HG7I8Y0wGh1YhhYtSEpcj6nhc7Bn5ghBGhAXc9Gbs7P6oQFtHaQAdq
nwMTGLQ0ttAMhVhdag499k+agE1G9JoRTLNCiFeon3NbblP9MchZeLLLviD5JRoeGTTkG4ImUhlV
BPIMAV2sxJE91KMV2glf2ibajRvD8Tey7ODhV3AKF4PWBliA/3b8CsZlgechzAKYlcxTxqF6rYOV
Cl98LKB70eFmAPN/ObDCwdrX1iQUALoCnXX+9MK5CIxzkw1cWKSp0zhzYWoACJUb8XbqzNYBi4UX
uDUYnBnFB8smtWE7yD6ANLjNHGl2ZQReUakZbpEzdxZ18PE0ImqjY8gWs1FUA5KDMmQLlipQ+EOi
EeT+YmMFdXrE3JJk5lPAQehZZXQvLlI6mNRhER1BDQ/p9IBjC4oUkGfhQ0IwbKvywPLrb6B6B/vE
r+sBZ+3rLQ1RX28AARaGmTvoWBEWzQFETsnXdQuXAQWuKACm4Q0dZSid+GhQc1e5AhYE6WVWbpvq
WKqMBGBtgZYmKCck3S8x7BpDAFbhPCiyAWanbbTyUzAcyL2a1/1ZXZqFP+THLPa41Pdyg4drwLeE
uILylh7v5k4WTD0ANxWUPzhGpbK6Qgt71NFNpQHMODrsQczHKqCeFvCf1z1ifT5yJy08AkpNB1sE
Pl/acvcpmOCD7CYVj5LB3wUqa96U4Y5CHaYRhH6SEmE7TNljOHwHoCW57g3LANXXjkC9HaIxlDqj
8COS78SyYoSD1Q1Nagf0O5Bh0fVDVASQWxxgIAMBcyRXOJs3hJ37uhuX2wyJO3hnyWwbUncaP9cS
2glp5lKn0l7H6dXHHBRI6NFs++vtBTvomSCHFMmQMXVBVqoo5YCO4kWqVQqLB2e6GfmSc92Z03Dq
eQg9tyKdb7G4J0cGQktOLJo858iAi8YW6Mpa2xc83gGiGaOYYfo4OhDUcTWr848yBsehIXH9h1x2
GRAnlu6S3bPY6+DkCsMeNPRONdjBJnd9uzUBLwA7j53ZocNMkMnpvHQcHWhVNHQVE7Xn9sC8NATg
d8lwIw7O+AR+nedoDyFZD2QR9oyHHcCX7BFqJkxSg8s69+TqH9NUVKyLUU/VICRTJxiItiMnQQvH
v9OcYis4IohYTdbA52lTXngLPDWqEQ0F9imTXnzdApy7UEyCySZ9bHI3U94E45fEh85YoVvbE05N
sKILjOTm8kBiTRdWqS0MyRxILMSgmSqyXYE3aj77qQBkfX3nsIxQO7gLIHUA7DOSAMCCTSlrnazk
n5KkevkXOypgL3jvl5Ajn2+YSQD/O2bZsWryQ6iCbFV5UruG4czlYwXZG/IfK5Q3FTg55VKBlc5q
wJzQbqtdbIPUgwOgYLDBcnUEI4sNpdUdpCoZZ3D9S/6xTR9BHuoMXA+6NbnpUK+++ypoCzXhv7RC
HbxOigJpUsl3hBK4iEZL/QquIIaRy7vm/DNSR8zPUZEqAVwBuucIxhtL11T7+n5YvQcWK0WlG6Kc
Q0olgx+i7ltiBhYZNJRzVPh8xR2vm/pfju+flaFSDSDjwgGsRFChQKEb7Buv3wxudidu/qHMPf9w
VMoxBRO0xUVYyl669/qJ/ybDNZEHORO32Q6u4UlWhhJbsdjdWMb2oxOQKE/Dis8wgJagoo4DxH5Z
NYtBZRyxUz13GQt/f0yaI4gbwFU4S3CxcaC1MYET3gJRvB04GP+1Jxy6wQt27S7yJjfpLX6j36CB
caMdMfb3ltnGtmBEScZepZmC+iYxwEcOvzXwkPsKlB3mT8b+IbHpwmUVkR8FpnEZu/Q4hcpcDjKi
wYpuSOMPwgV3qQm2VSeyWewKq/78MUY3KsAmVcZKgDkwDAFIQF1VERTHxhBAA8Yhv2zJYK8uDNEn
MOYHrdZxyIfwXk0ByVB1dwonUxgjK5GPEM+x6oJR/7Gco06inIMAdSAxEi9u5pRhVrFl3ZrrORn6
0Tp0hSU8HlAREijbyhigkIL24XgA+dtH5Bgggd0VFmfJAJ5IFuAHIAGI7NSrLQwONhZrT14+HJJ7
aPEbqAAKSvYEihf4DdxGe+xewi+IutjgiYOUgHADPa0XzhMP8xGDHWCte8gYR2I9G1yYp5aW4J4L
QYN5POFts9ICoNBubM4zXvyPyGbB+FY30sIatajQfh6zqYc18N1Zs/CipqDdDJ/z4aPgazOU977B
cvCytCPfF1QLaMbw+NZ0tdWLWYQrBFnLQaxBUWuKVrYpHtDAcPwvCT1UPIHsSJRt0CxnnJvVDQa9
XXQvBFG4pBZKq5ADjzc2MVj0phqQV3As/qos46Y1k+3sIQ31wpv5RvEIlIvfQ9PWGt+uh6TVDYYy
TTxtMtLUPE+nQGVYK3WCD9DavCVaqlXB9eo5sTRr3HCgrTOzLUiqNvxGhOgFiO4Z18AlqB9fffkD
qEVP+lDxRx4/QMTjiyPvZrt0k3sQQr4Or9WBt6GhxUSTrW20pU3y/4s0XE9rCP9NsKl2pQsVxXe/
HImUkPTYoMNlQinmKNTIz/FdWP6u3a6YPyTcDWgbYJjg3DSfqrGgBBXcraGN8tAJX0HP2tTkb9DX
DFix0Mc0yPMt3T4OodTDhxw6fmB6St1oU52Y1MTPLEPM+j+BAtfCMeFDMsClrACPTi2iVoNisuea
DM8c5AUAw2y7p+BIXpjeQIn0xgoUK+YwnCBhwllXgI2lxyLmrFPadsKEoDJw91o0O5PwbyY0aOii
ztBUngq8eP6G7owPE3X8EIrvtfr3k0AQ9SYTFv9jgTp5QxZH0lij8o230SZL7crT7RogqByCIB5z
hGUl9TizRq1Qqg1iWDRoMARq+5VE+mM6pU/hEH2KQ/tzKuN9yoeHsuDsUaw8qVIOIPJmcIFdjnZR
HlPHToNOJfpC+A2tTca0oQgEGiYSavUvzEh8y25tBa64CX/9Q0W1dJ7uFRVzzLdQDUSUV2dngJr9
GGd7Q6tsRjBd35e/l5Qu74eRr0O5gx0J9YH/3KNuBDF6iTMhf58QZ0BWl3sBojBgCDU19PzBSi/i
dmHt3svX9PNPfbrYFxEOYg5TPkn41E1tql5YnoYB5DtAjcz8XQL/H5NOcSWwnX1jKrDJIHsVerKd
kS/Yhg/+S8NVg55xXbCskBVY+NVG9QShQlhJeMWJ+wBSi4DT5YxCb+1mPnOGSv2qFOizhMPng9Bt
Dxk7C5Isdq+Z2p5kgpVnOPNO/QRh0WTH+/65uw0dFAyQ9by+oVa9RYBAioAXI51+lZqlHgy1MtpF
IgdVo+nD6D9ig8WmtbppDVEBQE3EwO5pQHrxSXPw0OZNBiOp/gkRGVM0GDnGmgGg3iCrS1peikY1
nPtmKjVNJacvmbcVsuS6jRgfai1RxWPsHxsk/C2c0I1Mx6AqbNSnNAZrdDScT82TnOiWdbhY/lA7
vYKOLj+l+GBzVVWWCF4k6MqmLI9IQKYucfBioe2Mt1BgYuhHtTooB70HXxU84m79neFW1qk/CWx/
d4j3ErAbGHbEIM+/bDpBxNwo2pN4h6b5q7pIkyBbi7o8wvSr4qPxqolQylLsv9/b4DUGHxePyXSI
7Z2vWArp9FHs4F9sZHYJSp8sxwM+NPGum7mc70ckXNqhLp0mzlDCxLAD0SvzJym6A3MLiBY6vaUD
/Tyv401mZr92cP8YxRDuuXNazkGgKS9OvY1d9i7Y2Q7Qx0OBmST0d507qI1EXusABWK1smnYkzds
SijfMQmMiHcXu+j3VzZo5M/Ap3MM4jiUVBgOa7wW/aoQ7KWs9GL1SEgahrAMsD1jUOncX2MEkXYB
NnJHqfn+sZ7L8GaUe825vparR0IGJgLQNEKhSy1lBw1XFIgljkTJAyAQ20M5W0PLm8LwMBZfVZsx
7oG1hh9o/35bpHtheaGNfm7AouwFm+GYWT0qM9VNd6wPyHCNboYpIIAIRPCfO3Mv/OChomvEGvQ7
g1vfgKxExNtgsf5rlBY5GQvnqJjZZMrQJ9AlQAJabwGkcRNPAsuGvPnHmLIwRYXMuPJBgsbDlC48
Gf59JL6I2dP1zbFWSOKiJMRVgJHIOs2wXMUJJ6sQgMJWl1xjH7vGjWprP3tHstCd+aXZ6pF1E6w9
IcEm5pJQiuC803gOoRY6uQmAfBisHFl8NZqh/ancTzZmKFzNTncsqOzqRbe0SJ20kvMH3egI1mIb
fnVev+/cCYypYFLfsVHjTP+oGgVYmD4ZYlhTf6rebIsQaOQs/Q0DZpjn7JDd2sMm+HF9Iddi59JD
6mJolBCZuQKbhgZ1vRI4LvkHVBMZ189qirc0QwUTSZ5SiHpiu4j3YIE9IKfbk1IkOaK1t+v3jQvV
3O3wyIG2Jz+qD+xuF8NPGssr1kHHQ64LnZfmLeTf6uxuzP6+S4rtCaQR+g0KBkipa6htoCjdCvBR
LX9xELvCyy/jel0L/EsLVG4HpTKQjzQJ6gwt+uwgVJrJ+fb6fli9wUG/CvQ0ARTA2vnlAplLwIpK
5FuEaCztrfZJh5ikA137fQKZEvAAQu6s8SKXlQmtObcwTKdg8+TLekrepnlIuVUG1I60r+u+kfND
X894DtBB/kvoeWTyCxZpawmVGx0yZ4hZo2Qb+oOefLQVXkDGoz7JrIxyxR2M1KDlQJAMYHmm1gqi
4HXdxiq+4z3auS52vT1uZihEo/VoGbt0F7jTw3X/1oLymU3qjqkwtKlE0EZywq26U/bxo3qHCQby
6EGYG6eNCr5saPswduXlZ0XKB1Q3Wro85ttoXLfW+kVSEqLXbsxB2TEDRCmrd53e2GjLvXWK4V13
8/Ion9ujlhGy83qZVaAvy6XQ0uPvThSsqmPERbLNz/fKuRHyIxZ7RZpBpi4TkiO9anQIhMwPRQ8p
HLX91UKw2/Qr3+pbYxPOBWsRye18YRlIVHBxCaBxoUlB1BrS4HEPGqkWnYx2K4Kne963G8Uj9476
wURJrNlD81KFVgKvXo6eKOpUFWIJFjW5xIkXoWoKUUE8vc9eZ4+EGxIqFMwB47U1XBql1hAPXEqY
A/1pty5GtEA/MQOFU3iyDTVyjEmFTnsjmtkt60JnmaVWFVLNucFPhG258SUr7VAYKNNoznrGmDRe
wdcigC6+KpU5FImiNGNvAFi2CzZ1CGKGtnT4ztQwdpbcKuB3SjfTRregqPVx/Xj8L6aBD0dFCc0G
jZzXxdaFANJQ6Dm4zhoHUm6zXd+pExg4ieqnWVj6XbvrIN5pl70d3jNztPUv/Mc4lU/kADUPGeHk
CyoLQhgDydHyj+ozfuHd0UsOBIofhKY+2QyvSWyjj42Crs3/eE3dW0I7hblO8EX+Twhv3c0b+YnQ
YAxb0SyPLHb7y+BOVve3MZrcuDIw6A1ZdGzfoHXrATKoUsO6QMgFccUhmu6iG3pVHXTs1aiuIDmU
Voe2qV3Zj25LCSqRtQTyAYijRurwo25nS1E51iddXUu8naCPxIMq+LTRFhupLzUCvccbfbqtboaf
ykd8AqiNkIjxe7xSlZZ/w3qDXbWJ1hWoAYmCC41QqwWlgionNm/Eb3u+MfPsUUiYJA5rV5aysEKd
TmGOdYULCfdYBvVEVJuNZzxIx5Q3/0PFEe9rkJWjksEIPNP46k5dGKfOpxrUwSRP4EDsX3ubMEgA
gWim76Rw+j8wSKxsVQzjQDgMg+egNqEBz0Eh1f5AIi0HuWWL/1atxso8sIeVjvAtWQ1IR1iZ3ErZ
hEdWAeNlAPmDrIUedhfDia+nFvyfjVO9y8BdAF7oCt+tFTq+VbuMk7/i4dIa/d6AGSeIufzHmuBC
PNab974dAL2DWSMI7gQ2a3ru0qBOiE3RKsbwnKDwZIEX5yJp/c7w5TFxym58DXx+B7CHc92py/RD
Ry2hQKpCRJQR6UfFKEai5U9FjG6BfhoH7dzhwKZpXlmpczvUQQjTAPTXEgArmtRBy1C1owK6YH1k
FxG4rdTmRu+b7Wi0jsyNr6rR5CCLjViBZsVZMnwuEaE/zPqcfuTie0J6ToLE7MnZ/v+3zeT/Q9dn
pb90GnL/bYdkQgs7fDfoXKIIET5quz1xhXn/4QpjpRkrGwQO6TqQpxLY1TTqLsoaHzKZNb4qxPCy
GkqUmbq5vj/IupxfDsSV3xboC6iXIdk+jhmARjjd5qQ2L73YbLNQcyVd7xlX0dr64AbALhQhzAQE
x/l382uhH8dCiR2hC6HzLsmemge5KRjZ81inLuBXh5rwMAcF9/dnGz4uTFPpRIcBtHgMZAjXgQTH
zYtY9BIBJKpDBJnIGlrhmH3RZxON0JcpDyDAC9EJtDByAIj0kOi/jpnXaUyO6LXPTyRk0LQH9/fF
ZFE+1bEc5SpRpOwnswn9jRjEuRVqk9vqHEuS6PK2Ih/hjzXqkKbljLydBy9VMGlWodyE+U2Yfs3q
vu8Z22rVkgCQjIKYCVJlqoUBJft04gwtdlT9BvqINkh5tmr4lIQHX2aRH5Klo7YwWstgRIF4hwh7
lK088dG0Bt+iM+Wh9AIlR0Dwuwy7qOQSS5mV9pgEQXyX+oboXT88lzkGoXD+Y5kqzTWuVPOhwiCj
P5WAsmmmFB7H8b80Ql0SgsIZvdjpseOrpZUYUPHka2fMiu11X1bOJlguNCB5yS2B5sb52ZRbLa56
KLAipo2HxtO3pGPeMkkD1j4ZOK8lQZRw8QGAeG4G+i0qlGKgC14okAGvMzuRD4GvsaomlhmyPxcR
OhGzQpA7yGLFQCv437ndchYEjjVQ6mVv5c9vyJ2zYjXLJPUB56iAUgCQR3bUPqTZvS99ZcnT9TVa
aezqGO+XkTSALQ9sn9RWj9JGVWZVwORsZxqv/V1+G2JGuHcga2FYZHSWnYOtuQUNTqQnkoa3YJpE
Na7iMOh9mGz6ZyHcFxqEYqeXf/ELPTu00xQRr5fUrvDRRFQFAKcdfhdtcrt5zp6DY2sqXonMqwGP
l6kwPiX5i3TQQG8AJBmiCBChRq1WWITtEJVE4Y5PrLLbKMGbEuBFM2a4tnKDQ2UU00YYeYJv9A3e
dFB1FiYoz4VtTObqoZXE4Ku89ARlDIiJwXML0CtGEc+3eikO84zZTTT3jdY1AhGjv+muB4FR3QUP
19fpci8AmCaSnQCeH6SslKmZj2QlGAIgDeNdbWyyCFjPv/cG87wGgNYI5GDHpjKeroRyCXghfVsv
xX2tQa5dKB/yh2yqGYZWfFkaopP9NJgLqBHDF2l0+xoDNscwvbv+uVYm7FHw/nGGBhZxgMWioQtn
1PAYt6pgpklvd+m8xahoEtwXfubkEagzuHFfTB/XjbP8o66N0sA0uBKi6m/yb4X/Uv3diFr7uo2V
rB8OEuVGRCQcI7q1oPttmgtQasYjXW9L0H4N7YYDS324wXDFGyuJW3VpYY1ySQ2qtA00sCEFkM6W
oAAmqqOZZa/Xnbo8saRLgaYpsP5IjOm391gcQJnbQb9d6wez059FjfU8veYHPhvyPVyA4sXrvl5z
Sgzef85udp0joRdr5eiMboV7wobdPYlmFZrsAn7NL5AFgGkVmGXyJHMeJ9AMxvMrB9aUrGlNbpZM
sf++/uVWUMmnaWgiMoFEDHQw5yZksZg6KQM3nX/0PfASCCAZsxQBbQJQRKMda8xoTfTHyJ5jdIKD
14gprrHyaeGjii4TkLRIPal7v4+nmMuzUreVGlrvyqMq/4rmvw7pmFwnCpiE9giklpQNYRByOSGb
HsSx6ibj1MROii7bXP+YK1jAczPUDaVVPi/nOswQEEMpmOgs3dT7fKPeon+/1wImFHDl1YdYRFqB
NxhsTDr28pkoZiKhqqrt0ebfKwxN9JvKPnF1Wmi17tnww3WbBLYkostjgGPhfMv4ylBoQoMJ4MES
XqHqOT9xGNjgLBVv1Sfgs6+bkSsxIvPKWQDs5bdVmkO6k6ae440KWjwytN+LfVyxihKyCc7zC3xL
wF1IGxmMXHTvXMwAwWolwhBaqKFZxP2vrMt4pKH9a1jz91XQsiY5126bM5PUhoFm+qxPoCPGhjFe
QdPmYSSWjAATqbUmYIT+tYO29I9aNz4TRJSuiCbADzmtVtuBD6Rb8PfFz9lnpNsTmhD2WqbhM87C
IQC1k//J/72KIQn0QOqJ4DDhMd5FRa22brRMNJBA8cFglbVqhiEYKcDi+fcHWkZKo6CHipYxcJvn
Wx21VZBHSUaeUwRXbEyhNXugiclEalliHCkAKd11kyuLdGaRHINFFcSXGt+N6giuRG4w1TTGbNfP
lJ0FsMyQ/1+YafI4l/2+IsRY86vgjl8pkSAOXeGBDB1h5rZyUm9kMQmsFEPGmXckMV6YRc9zkrQx
NWz1J4TvgF6GECkoUBEwTflznp3uETqvuMbt6x+VaZeK/x1mX/gomQ0b6FFQxDcahm9CW3hQzcGG
zMMQgTEeugF/X1/CXYCJgaIDe8pFIVZFBYbu0Y/AYhqOEHM2V8k3cZG/XXdvdTH/mKG7KWFYVYHQ
gF8zmG/D9lHp37nh/rqJ1S+IUCWB14/0vmlEoCK3eIrhJnISotmaIzucD74tbkdrdtrZlEPTGLb/
AmcjU1u/zdKwwGFOmxJjN4GT95iPanVTAExJCjnvuntradCZHSqgGEOVzlIJ9rA8gridbCmbYnC0
G3477qNn7VnxeBsDSu1zs0mwffb8R/Tj+i9YW8Olo1SiLAPU2UHGIHA44L6y6IvLATRTGtZBIH5Q
dxyBuENembB5XLCTykMwVKoGP3uc+uEh2GlWdhid/iECiO66RytDKGTt/tiiDrtYyoJSi7BFOP94
S7Dr22DXAADzACDpfF8cNCBhhNhuRde3WKOya3UOYCmEFQVafgrYtc5DjdGNyQSZmQB4mN5WAEbW
typehU9v0K7xxPB1JXcg1IaEAg+wH2RF59bmAINoc9sQ4Ab2jeJg2A0JdD4gE4N6tYmodlfvEtt3
ClbOubKiZ5blc8ujonEQqPKxom52U98V9/oWlH+22iOesbCzK5v0zBZ1a4zNrBaZZmCMqA/cIIfY
JR5UdK1jXLtkY1Cb9MwMtXHSPAcQktdQZbecw8c/ozawtOmpKhlnbi2onRkiq7q4joKgGRMOLwSO
scm3c+bKvwhu3Hc7AzkYCLJDU51tJuiGHOUL91CHkJ1CHkgpq4IiVg3XYa8AG9aDDty/k1FqqcWJ
DhysCoyvue6lhqz2xBSJNuS5lyiwZmHkII3c7drCrEnxChK62ALT6GQFvpluqhzIeP+dcSZWl3Fh
l9qZoEGWwmCGn7WtAHAD8ag35ZWwv3CO0pjK5PCiLVm8mTyy7t1Vl4FhxAMc8AsAc1F5tVDOxtAr
DaQ6Q4vfydYYgSsR+BfQruMfJau/Z8c7kj7Ty4oHb1XAyzdZXOpwAFY+lX1vhKdnW0JYIXnNlp1T
rBWZQJj+sUOdDpKPZpiXB0zK1sz50Osm2FLUA0FmKJYAeI/HaryuVXxnJqkdO6ApFUUZTAJHkB/I
/Vg+qrFpEM2Xp/kGE1pu6TFnspieUqvYD2OII6SHgKOSiekGZyVwMrwIkGmjf901iy9LFUhc1EYD
ADHgCHLb0JFTE/0QG3dVmZnqJ+hVTbDg5R6rRba+WdE3VTA9giYFXcMnvpG3JabNnGF3mmN0Kow/
hB/AaACGkj1i3I0F0iAn72KrQmYWVKISQIY0LmQI9WEaQ+jVRTUYrevYrDjGZPSlXJKOpykd3TLU
0xioozsufdgWfitq4QmOGlrCPnytbnI3RJPY7PeA7xdHObcAi3NFU+QwjVq74MTpn5seycA/BKLl
b6H2UdCJUiUaeYTZkvEwf8Z3yiG9LSwRU//+Y7XVXvT9tK8YFzM5ExffePEBqM1kDIWYp30t2l0T
uU2LAUbjq+7QV+ZveJ2VfqyF2oWH9CMTRN0VYfAHclIGJ/yCQC0IafetCRab1+xVNX1TOCZuMNvX
vyzLLJVjBXFdS0YJUq1M2OTd/TTyZq0UpsxS+lkBpp/tJlqodvB5FYQup0gQTRizBTD2tt7gaBL9
6/yFnE0VMwX/wlx2bpi6OwvMtAVzSILtK2HWVwnPr27PXu9kd5iDwhhZxZxpW497f7YOPV9jqHE5
Q7wCcSgAj7QCIXpw72qZmVgjqLMt3kchwroyV2+vhU3q9hLEWAWDMxxNNc4qwsaU4qemutG7bRiO
Zhs8tUPCOCHr18rCJnWTZeC1zkNQmoI9AXwg6CQ2DxKKHyg13GIKwAaWfDCzClBZFsJq9QsDmg8q
HbRM8VBJHU4uCdtGw6MVolP8NG6jXb35JBcoOPctkGAwAtBadYkHODSsUBmgx00HQ7zc12VFzJGB
KV02oz3/Ir5Lyrb6FXgjuBvqXd6gTGgTb2xMMhn8ETL6SishH1U0SBVRiIB1l046+6Eau7TDCdJS
zS60Lx/wmevBYG05wUUJ3DOGfXgidHOeZ04KxylCpeDmRPc7UG3QuOGuVn4SsvX5efoh/0gtg4Ua
IAeQCrNnRqnUhM+7bBZSn0S+6iV+a3DTJMf4pTpUT61VHnlWE3WtroRBvHXiLRUV9MXW0UsjCGUY
DCGdiOXsvBEHUyqt0SHZQeEwviq5nC4d/G2Pbu4owOFCwBtfVQHR+ORE+/GxO0o/Bo+03JOtkJr+
Zw/tbqv0RiaLMss4FeDnRgeHgwHjLUaju3fCGPMUoCQzs+fZi7YG2iJFaE5gL3tmHZrV7YRHDRwa
nFHQ6VPAiSboqloWy8jxn8O72U6gPtubJd400HMabPkw/oxcVq20MqtmqEujlMNFq/ZzqsEof9/b
HFry2kfyq3tI3SAxg2Pp9E4DiXnIromBGf7qADBPHpmNk7U9vfwRVC+InxOMNQdFhCaNuiM8QREe
deTb/CZ3aostfbvWqDlzmvyeRRkcphLfd3UdYQC+Pug76Ftugmdtj1E9A1x4qg1uCdGVcOmRRg2z
gbHqLd7cdTB/IULRCMOSk7um84PIGT+Td0KEmgqWdgzfMbZkxvd6wMx+16I/EVH+bZHs+oW/ghyi
b6XB4iS74RPvCOa4qWMLmqGCQipxN3GlvxfHBQwIGEqASgQ0ikQaiOE3GcCZA4zi1cxVUVgAcN6C
24xM2VQfrKLi9G5Lhw0FxD2YQTsBxKgbzhcakELPOLncpvkWXNkyEnS8UbQ1PwnvX2rGNwLkiaxp
C/LjTQ10Nmsbr2QUcPj3L6Bbt2U+RNnEk8is/YDmiBm0O/FOxLtCB2w2d8t194xIuXbFLQ1SZ3fA
4y/fdXC5d/G44OTw1uMs8p6Rucmjnpkozb3/0iZ1VLtWGCrfh01+170IduepdxFeREnTzwKJ25Gd
TJBE7GJhTxqlGhQLoMF6vnk7LQR/PofPKvGfc3s3qdtMZwner+Xb4JQmQqj/MUJd5a0BjC8U7iNH
6kCWNh+C2lQ+erxkjzvCpBOBshFIgJw5W3MZ9In+KipGHuAUvGnTr7yz1vhcDuEJkhI6/i5G7fvZ
QSeVkOGNjoCBG2tiPtNcukusAomKXjW6RQrN/qID1VN3Q0zOZh14sg6OPzBrxW6PE9ppG7mzIkAT
TL+FfhZLNOAyGlHGqZM6CMVQtu3JZcBxIBlTio5uE7kpxVI6GwUG62RebKFzi/TNqvZyBvFDxHto
E9lVfxugy1n3DLDWZVsDVrCBBDyeYiQaI1PnG7XI2kHVNFTdrWF2L7IzFRZBPgIgqJo1JvxKTHv/
dWPDEIHKxhwqxEuhWkCzgZRRC20aCUPSaSjlh8KfjLsp4jXGqb8o7QGcOmk2gYcAUIGT54v7Y9K5
IUuQTjtDUnzlfQyayNJNC+0pa6NdlBWMKvtyudAn1ogIA9ooYN6hPuTQ9VKL04hxVOVVae8jPTGH
nBE8Lyp5TCosbVAHvm6UIpxyIKj+H3lf1hw3zmX5VzrqndXcCXb01xFDZjI3pXZZtl4Yki2DALiA
ILjh18+hqrrLSnmc9X0xMS/z5JC1IEmCF/eee+45zM9vyzHmiQ7JY1BFEHxz734dND/E6ZO1TlL2
WWhMQXHYV0f5s1+9xBB3+vUCP3mlcDWQWHQiwGpLW+b91uNy6GBygkFEcjRZd7n0euFwtSdfacrX
aD6vf73eTx/QD8ud5BMa4wmmLLHc1A6px+7bCLcPMfLXq/xk1727qJM4UfvlBHtFDHMF2kkEaZIg
s6NnjLKOzJxZ6mMajEeE2hisZeC+IJCeHKVl70pDa8zI+bBPtC/ps/vkfJ1xpJpHdSgP/BM7ehto
dX0K9nkiYQz7L7zIoKRhLBli6t7CVXz/BC27jXuYacHiHGP0SeHxCxpNZ1TyPu5DiFnDEQQD7Dhu
IKfzfo3WMlrEEvuwkWhHOPfsrFDKaWqLvwuGNEIg1F/AWT4Va8z7gYSmxjh3kIxr+7mZIKVAN2Ln
M3Ckg2CFrOTMVvyw9bEk8UEVROcDfVzMkJ9cFNWs4YTkK440ZBH9S9qHaE3unLTbaWAbZxc83fyL
lw+cUH2wmR0UxaeCRPnoFG3AI2tlrjzYJcYNMkyeRZdmo7+Xl84n6LPUZ8WWPsw5L6vGCFjg9IHd
/GF/5MqbTKcmCtX4YRUDqOcakiIMDQmZqFv/bl7BNhjWDu65V+PtcPwx/zpZ+bQeLyObliae6XrU
dO2MNMkbYDrtmHJYOWmvSrFRDwW1bit1Jm6exui3laF+4y9mmEAfTgrixuiqyXOsXA3+akCxL7o2
6cYJot3nFCx+9lBBpPWWPYvRj1NjEWXR1jaejVK/+V613iafMIVlouzXEe2nF/TXKvHJBUEyy2Vl
jFV0+YAZwwPSiSQmF7Q7V2P+dCGEsnjpzC1E1/cvBZDAOQL9ja4746ajRZN4rleWfuFDufv1JZ3G
lLdn9MNKyyf5ITUoZYtm64CVgjbeyyJfT0qdQfI+lOugJ8aw74DxH6hvEVo479dowspoMoIqImGQ
Uibqwk2di3wDJb7UuhWwzbZuxm5L4S39NwDxDyENgnW4jRjLw8hR4JzKZ5GSI2E1E4Z5w5VdJl1S
rqIIpDg8RbNWt9B/2lSPv76nHzYjtKawIJLRGCMlIEK/v16i2m7SYyPWYXs5sCvVHkp+pl31MWxi
DYxHLMkqnh6I0KdrlEOHHopA7QghXz+1BS5sAfaCpxaokw2RqbORc6kN30WSZU30x0PkrOg6nlKv
GwPBbBrMf5j50W2RKiiL7zRkIoqDj3/ObM2PMfNkveXz/LA3Tdn7ovANBqyaZKCr/MZNzX2H3MjC
5aIzJ1IVrSANuwmBbW1+/Qw/9APhigKtMCRkONFDJBcn73pvZK772sIYFJepbpuk8Xa1q8A2t1a1
8XdTECaR3IdQstdF+4B+aGYciYy6OCD7XXuDnQ2834XMS6P4ksFRdjYqgQcRd+0l2z8Tmj68x8vH
BVyD7gRUNKA59v5e2b6YSVEWQHTp7UTHJGLXv74hHxbAHN0yxIQRUnR8P5TxWFxi4HFime3s3TBa
ofBNf73Ch9eGYO6fgDGNUOHhjD7JSmseDFKOkb2yols5fFeNWhF6rhT6+OK8rQJVNt9HvYdo9P5G
FbnvNTqPbfAC1a5fL7rmzbF89LGL5518IGek9D5eFOiSC+MXo/EYVI1P0hvbCljpTxW4ZCIPt4qw
6arhnCaE5+fUWk/zbdjx4tYhpUHowfWd2lF1NSswl1C4qMBzvJmh7pzdGHmQ4egtmfCiFdu5PfOa
fNgVWHOR6Azg6eoAPTt9Zp3NBtO17qqZ0Y5CdT6P7Znj49wSJ5l1L7uoKCSWaDvTQqYccbdMu3O6
UO7pOQFeFUymkMAjhUBledoMsjzR2B68CSH6Fn9tP8GU/Iav2EZ9Cw4LM67//IUk8Ke9LRVgXpZZ
Wbw6B859wEBPP8PyhH8IeFU7k8HK2+Uz9MkiaeamBVzh2bY7Yr65WtN1tPZ7qISaMKHdCuI0Z+uY
D5XU22cIATVDezWGJsDJ7YbyHREg6EJA/WpwE40pjeYWY1D2vkK8gyulQKOzU6umTqEWvV6aKZCa
9eFBdib6v+U4P542Jx/kNHtEyR3UXY0PYnuAt8ctK8QqYnka6ixgdhKGJCmtT3R+6u0oHcYya0e2
hr79ipTu2ge5eIqKy8GrV3N5a9pLz4JNg54vqi7O4vBuZMGZGvQDfnT6gU9CcOGVecd9+XbnIC+2
KlLQf/YMZmVsgBqWTK3dOWDswzzG6ZonR2Qpc16r5Sa18xLOQM2LUxkBeWwzlp07E39+hYucJQHr
B3jFyf6MaWUwloR3xLsq7smc6OvoETzOLb3oV9CgMR2kJv9ZCieEi1A9LHPIgMgw+nVyVwNdMhQt
Nc3C+sAKjHYJkTZ9vv312XMaZN5WgbssCjO0muEb+v7Ng+tDoxqDVcahSq3Ow+s1rH69xMe7B1Ei
Al+HZVoT+OIpx6/qp7FyoYSUBQm9LK6jrN3AujeJbtxs8Qtb5CR/veLp2YMe5LsFTy7KxvTMKOcK
6q3q6zgdhQWTDvn86zU+vqZkGabGZSFUALkKT/ZEXjOPzfrNuGhcx5grvIQC+5N11dxWnxbtWFR/
R+92QLcZOwTy8n4Gw5IXCcXEswTu5XreRYz3H+V0kKeRXBehbGg2ZGTvbBfN2qU1di5Mf9wruGJk
hjgrwBz4MEiuvJzVsJnmmW85g1gZiCeWSTHJaFyfubdnVvJPchV4dYCbgdol4xfwmt/lG7NbyKjV
vnvVRYLhgmkbrob1vJiVc5iTrPE/l+pYpxD5+vVH+biVPAx+o8yAyhWquLes6oeTiaMOrQqDraTz
qwqjXu19O59jRpxZ4+1k+mGNwdfagUMgzaS8qSElyDHh03+BFkD5PQiShZTxtzSnPhz8OOoAG77x
CpF5fri0wXMNyxXP6DOHrTQUjBaOM9nRi0V53P4bG+hDYROcLLk89x+u1CNWgbnwjmf2ja2AtPlp
t6Eh6gi4CCzNTrSOymXAB17mdPXPziWeLr48hh8WrwdXymZseWaNfrd1Q1GuwrGt//lo9+62nk7J
1h4dvblpaeYfS+xcyFdjFA0TBo/tKoZrkfcaWYl/++tdegqbnFzaaYRVw+hyriXN8vHBp3dgPszR
V37OVfin+/SvDXMqOut5QxsZibdyCl/twU6q4rqtznrALJnz+2AWICGF5TjgZJQpp3UKk6hK86Kp
sinr2rRcDFHMemjQ3ay2f3htzeZyqlbOOn88H0o/lElgwL5b/mSLdt5QFdOyfHzHnOP8XCxeLCu9
1t69vfo77+HHZwcm1gI9AwaOEVtPzhHoCBRFBHf1DKdn5kzFRZXXe8zK7LUbnNkmH+htoHphbhsO
S9AthSn5aUuaeyFroK1rrdvvEoFGrCt0bB0gUdfL21fC18r5Xt86z91d8eSDcHymVv94qVj+jQQG
fSsQN04utauDxhvVbK2R2axFrzPa7d0A3DM6netpLijF+12EVB51Lp4mqBwYZXz/svugBvlFXC62
gksdsfAGAxyKxT+vPo57ipwGvquYUYLS+ino5UxhFc4mZ5mZnK+t26xddtM2wRHALMY2wlVF+xWF
BXcQ3JncpN08nzmilkt5f6kxoNKF4xbh1YB37/tLHa3AU/g2jg/6rEAUsYcvKPUgeyASqc/c148h
4P1ayxP+IYYWczhXHcNaBOSJkZvEa29Nrs/kbz+7IuhEADpFHPDRHX6/yshqWbZTRDPd3ugcA0wG
lrMTJLXczxYTZzblTy4JqCUUB6KlFYkV3y/W2WM8dG2PidppdtUxaAZ+64eTHaQQ+Aj+hWQYzwJC
AMAwIfiDHvj75UhRFU5BEESXMhfnXzKi275iabObLxZyT3kM/kkACxTIBdFDqop3H0yNk2QqV00U
icIuMozSbyvyktP2TMn6kwz//RInQdOVObPdHkssmn3i0l9PWx8x09nEME+AItrZs/zsiiebPsiH
udAaK4ZRKnfwawA2ajZjJo50Z8NChN+cy35/cjK8v8iTvQ8ld5tZA5Z0b8gGvDDw9hkyluqagkD0
NwB8Fzvh5L3Gc0PXE9qS0UKJer9TTBmMhgtTZOVuGakJXgr4jr+pmFzLzTlF15+8cujewhwPvGcA
nuQEzxq021HwboqsiXjK433kGSgD2xjZ/1b7j7/OVj70RZYd6cPfEScAnA5hVf/+ykDtaewqWHZk
Et7YGNMlKd2iht/JQwf6kPtZtmm0t1cQTvxvnOffv07/QV+b6z9uYPdf/4mvvzZyVoyCIf7+y/86
sq+q6Zrv+j+XX/ufHzv5qSv5Wt9p9fqqj8/y9Cff/SL+/p/rr57187sv1rVmer7pX9V8+9r1pX5b
BJ90+cm/+81/e337K/ezfP3Hb8/fKlZDvF8r9lX/9ue3dt/+8RumBpHPL6/3v/+4yJ8/cflc4Zf/
F/5Q0/YMxe4ff/P9L74+d/ofv1mR9zvAYmRCLobXlkYcsIfx9Y9vRb87YCqi4kXFgC7MMuBRN0oX
//iN/P4mTYNPgLN9OXvxra7pl28Fv4NahLMJOwvwGkrm4Lf//ojvnthfT/DfQAe/blitu3/89r7c
XRSdAw9IAj7A4n6AiPZ++/yrSqTAck/eQG/pWWPUCwKvEL35IHijg6p3YA7vrqQIGuuCzFVoJe08
a0y4j7H8SuzZhf6woP1xQh28CpyBHPvSDw6kJuO2yzl/NWSUewYJxSp1giJ/5fBtTYWZ0FjJqyH4
VOctJoDj3uoyCmdwmTDmx089NQqzV+GwtjUaKaPLohcVGO+hECR8mILO2jqkCfet9MVtYA9kXUMl
NiMqny4LMdFrZk0VXJSZzT4rGy3bxPZs+eDiPQfjxataO8vDQl17NGguBoDlh8YIP0wgRkeKpBdW
UKbzSKCj0ivdmfXUW2gxa9ZtS5ySdtbMNRmS3B1yKyF04N/hPVnbaQfVN8yGhSLe5SyvoMiSR3Bv
RCegSuo8CpCciFkvchluealcPP3Ut9n4WKO/At0kGz3ztHeo6KHsMnDM2IVe5R3jqYnCleyLUO15
VQbWjuZuN66ioOdHzaZxywcvLxNbY0xlLcKh+tIMun6ErzO9cYbC6hIQ59RXCIWKF8jE1baVBQBv
YOvq1S1LfOjF7MKpcTa9iVZuKesvA2NwCVVtf+mChLd3Afz6ra+nJGZe9RzOE7+OpjinO7QlwhUp
jLMSGAYqNryr3GfOxuDQS4fJbQSxzkfdFcxLOtGU36fa4veDZN0lsIbugrZBvi76BtR1XXb70bbq
23AZt0kAtoiDxSswn0Huv8xrHn+ThUUO2tf+0akCkxY6mG/GqOb3M7ed23kw+bUOCIFNuF3JOYnG
vPDBevDzF8crmiuOvOS7msryuauoCy+XHFarRMUKVKhuPoKLQnkax3ou06UC28lCYsKFcNPpFPOy
+S0dlvvrURtS6sazsqkmUP1u7ak4TJ1fNalXRm4P7ZVY7WaM2TbJTFu6H8I8vg8HnV9XtSq+u6MV
QrGYwj50agUP0pk0NdtJZY8kiZohn3dtRDEy5vOom7MqUN6rW6CdE9lKiKyPZusYNmYwazZ77UXn
lBVJ2nGUr3Qk3iPX2O6pzxsXzhaO89KXlpXRynO+9DzmdtLbtShSr27CHeQppiet4vxz3JPwq2fp
4Wg58ZBWRRtuYzLz3ZALiRlzVXcbjw1BUk2zPOT5ANRp7H3znbuzf9eObQA+KM3ra121FbaG7I9G
y/E+hsHnA5LOeOd4eeQkRHjdcbJiTL6MnnywKg3zFtpZkm9KoBK3PrNDAX1nV3LgXPiJknJ3RSN1
VGXrb5U/cyhvSX+fx2GddIqR1OQhBLxJDuU2T1dpWKAjLoJcZBbB/BnSbBhjsN4kdavHleV31TZv
4hIRJxe3osi7tA96ex92LfjCCnwnSxCaegWb08G18WXH6nUQ63o3iUmnXhd+zSn54net2UIvs0gA
dgypjFt/FzE8QBCVw8TVDbBet+/3sMC1UST0dsbEAGdASuXayq0cTKNYBWs9ufFOg7yQEjM2G207
EAMvYsGSsG7qBzGpUCalK+m1qSdna6QT3MZ1+W0wDujq8GFqE7/m1r601bBHnLFXvduVkFXANPth
Cv0ptWlX7uO+BXu/gHl1H/dBSkDiTScrmLOoQhirA8uBrE3uoO0zFHNaziOaPbkEB0upOLHjZizS
kozFcyf86dCTSH12jHCvvJk9Th6/zkGgX1c0gGuMP3Z0SFXhUDvlRWi+Mp+7FwJD2XcD5MIxokx9
dotISjlejpA/knooTRbRwGnShhlvpTrhrUrXozIt+eCQfami8ClgnQW3jdpAE7scRZ8EXUfYbsT5
mKpKTzthi/xgLJiJuU4f8WvTB3LYyzJ3Lj34NscZ6QO2CyM6bCVtu8vRgKeq4UuQDSTKna01MqhF
y3qKQ1AiwYkRxSDXoTc7SdgL72DB+3dtaBA9qcm+cWkOWqOgJuHUs7N5cMVn2obud7haAI0NtLVS
6DYklsVvAsvMF8yp7lsAjgfLCH2PcQcHKtCEH0Lh5qlHBdtZfVitcjOTTePqOZlD5Wc1y+8LbrJR
IbyXofc889HNQDPxEsmIk/XaA7bed9d+DweAKcDEEXcv0XbORIMeXWRjKKYLvpVc7nH4Pg/Keqog
3ZLoSe1NUdprHjaPquJX0qmbNSHY9HGjYOQlfCdxRxxuOIWqfVHP9obXw5D4VoHWaFnEkOOyyBUn
+RN02BELXIslkbX0ga1x1xfjVchLqIhwptOxh3wyaUNcAjNtvJ1BDZMJjj2dxDguEErrMDNF4H7D
ntcr8CnLi7HApEIAw9UjFGLpwSoknLebKkgEFHUg8nvR+8WWmOHOEyivqLxRLl6p3rLgRuaX26LF
DtbMOrh59+BJ7afYr1BSBgK1Di0Ny1vfR8TF6Zo4eY5dJP1kCq3rWJvHboRzzjDl99yrpsR39WdL
WVdcaJ3IaCJpB83NpLbdDWf1CFqTvuzrKAlFXmXjNF05cf/SDGpXR/llVFQ3fHLXjhts6DyDruwj
gtZySCro0i1pxs7p3RfLcg9DB3UnE1rPTkyeHOaaHWe8AV97gDOwuM7n6ALYw1FTewfjs8dpnNc9
LR+60t06DO7Q0FX3C7OpDXh+rl2vOVFb0zXoHeC1TqNoPM4+jh4ATpWZjiVvb7oguIGP1k1k0Qca
tYDay31TB9fUGyH2W81XrSvqDTehAZiqvrsT7dPYGz4F07SKFZwzS3/dSf3aRH5aDfWjIsWN10YS
Acna+WWfWI51BRPUbxJvhDV5aAN1WTC2W0Hh1RP5PEWpvuJNBYagW6RdQC9sjns0QfM+12szeTsX
2DgOsuvR9e9KFiC6BB0mkUR4PdbWJSCfS8BsO38CaB4W9U7LdsXd6bkrzK3I7SGbbbSpqwjQQssu
WBwcGhU9Mo9Ap0WJJG5lm8heJTaZaBrjPd5StCOvQlrMSS7mBtGAIG3JhbvRub2jg+WnogjidDa9
/ARbEzhWNR00c1SU+i3OKt5eET7se8A1mkxbpLqHeECLps2nPQ9LDNTKgyDt2vfRxzcOgVZli7N4
mpFQ4E1+rMDSTWgNHDumaPc3qthZHME8aJ47Nm50PD44ZbCpvPalnNWlttUFLfuvaMMF2KjlveBq
rYy/VhO8iZV31ZYMbfpuWg0eKLwWv5Auxkxt1l+UU7yKwrZaRWNgJXYQC/yBIoetEs750aD/EbJN
ObRXQtl1ErSQnS4a9doM0CMnUwOpzcFZyQpRS8sqnUj4MnX5ixZB1tLi3uviZ7Sw2gM2P02EPe2s
YjxaJrzj2sqidq7TyXC5joM+WlVq2gN6EjvLiaByPsa1taVl067DmLXXvPK9G95rgw0hWZo3S8oc
Guezgc3inTUx+yAbt014Bd+3BqgTTEBBNqWYHFnldel9w7BbCW9vXly6VUjB5Gfxmrr+vSgFXYm+
bJPBG0WU9obqR8oo3tzOiMQrITmHGcvPoxDxTV2SL5Q0Oimdyd97EXhplAQymbUN8cPZHTlOrGDk
V/PQS2gqdWQIMQEaTm0KJhPJ2sIR4zYg7ZjI1jjHnvad12AHFiGigyVisy4czJtIDHPOTbiaO7kJ
WvUECuAniPf7ibajK2PhZiLPhJxJGVzlefytiYo7x4q6hM21d6QBmpKTtxAnApCbo8Ebdi6bH1iJ
jr1shxsvksde6sSWcXnVWQUUKll14Ehu4Amgsd+0QjrRWy10LqI5ieW4aaFFmriR2NFRH3386zce
gmnuX7XIOJLRtj/VnJdrodGu81qwxAoczFtP5CaplPeE6Ua0fcAsSAUvygO0EdgqsBhPSwuGCBbE
F4GiAggXxGuvHXvykjZgj6Hg91GMrrWhcZ2U3EaOGA3uc9foGgoyZc/WDTFyB6Jxs7FnTnZ929Ar
ScoKK5rCToJhNNZdbYLoMpQhFDSI5W34oNWadCq6nfyuu+i7TmT12KvUD1QNIUsZj5k/VBAvEIjg
SRHPFfDWMMhczOCneYcI70fTsJFVL24C1A2vVh2M17R1ozGhcGC5Qx6s1jKHe7FoQ5Qvc2PeUu32
qkAluI29rtjYE4J/UrlwUnbLRm10GdWbsHXKJz3Wbha5MzQ9CwvVQQmQYTXjnLwmPlXowOgABs98
gjKRHquv0mLesWC9d9CIqJsYImzXTEl5UWEfYdC5n82FQm314kjf+z73nSlT0rgIQ4yyHYDnpkrs
OW5WmJweLoXR7srJx27jtl570KhqUi7n9utQt+EhKntUfHRaAKMRUadmdjaCFXABq9N+LWkuPiNK
QTrNy/VTDisWTORUzQhBcphZUqtnmyY0EKQYKWQiJqUv7HJAKu9EndgFdSS++h5n4AO3BCR5x+hN
p8cR5ZPqFZRlnE7ejX5PLkk0A54TOKYeocVrdq5DC5KKyC5vSl/cubkoUS91JnMq2e+Va/oNxBM4
VD+MzNC6FzkIZJXclHBvohts8BrlxOQO2xGMiW8s5wguxD36gXxpe47il8h+NRvX3ampcQ/UN9Za
eZ5700QdjiNLdYRvO+4aJEpjE3yjsxoPdR/GV7CNkM/VWAVofjphXxxrpcfbmhudRV7Q9LCvKfhL
WVXRc1kxcuk0IJOn0KDmSI0GPiWeFTVr2jr2U1US9aVXvlxBhCJqASSYbieJsDKMT+gjkVN7RPxU
ArG/mlgy9Hy6pEp1mT8H+vNYRhUKp0JkbYWYW3RzAGnk2LWvh3GqL3LHR/s5JLlAv0vCnwvlxji0
K6uM/Bcb1iRbNANIuWIihKbixGZ3BddBfXRHaT/21BkOYm6jbU0K+wax1flm4zNfAhagO6GQH+C4
9tTKEyDUFhig2vjOrJ9qFrmAVgJveJ0YL29iq0JW+gOw9ydq9n9GyaBVDyqkFy56zc7iY38qVvQv
mxMt2P6PMDXW+cMXCFghZIqcE7LN/yvzl9M28vKxFvI7UMwFvCMnLYm/jEsMKHKfCQ+c5P+ecQkB
8R8PAPrjoBKewJP/mnHJBwLc2/X50KKCtDOcw97oST904kbFJiToBVwdNuFe9fCfFJsersdVv1ab
Pxnwf4LW7yDY/0HD/38CzZfp5l+A5tWzaern7iNmvvzen5h5GP+ODvAya4GJU9sF8fkvzNzHt2Aj
EbkAlJfpCPzWn5i5/TvmUqFYvPRd7IX8vczP/QmaW/7vy/wQfEFcdApBECDuP4Oah2+epH+9qei7
Y4EQPJ+Fx4QX9bTt0gnYNFWAFVe2Gt0rVg2siPa88BgcVYaBtdK0iZCDrhKQ3qMq7cdymlBoB5cm
HponZP7sm3CtIfEmr/lMHWdgaQXfIyDbEaO3VSxCN+0JkZ8aosGUnWUjsspEOsutTl0bDKwc8sFB
tYJpIoJIrMTl0NjItsccJWzVW/ONgAbihW2qBjJcIo+OA7ylDsQumJXMjgElRHhap1pH1Z1HJwwI
YcYe6miAny7dggRsk+eu2UIayb4AViQ2Kpj6/mIaEZMbqfxL4lX+M85r4ieB5fK70prDe5czedP0
8FjdqMYDFar1KpQmpGXrMJjdl67OIfpIh0nc6sKQDRhbLui1oYleclHTTWVVABYdeO9s8niAfKMi
cZs6LA++cs4nCE+1tbduexNeqDhqbwifUDYxY1U73oVI+sgAk1xZzuWzVXodW5U4IR+6tq/hm1L2
B781yA5hGwwOTAMOR6LyGcJSrhquQeCcv4ugGwA/2LW1B2/POXRBJEbYklfsIIkzrWXlYL5JL4t4
3MvhHFDVJRa0LG8b9n382E7z+MlRtH6uew+FODZSsO7H2Z/Xoq7sOWU8KJG5gayRBHkTbSzhjhdz
1AIqKe3uO65KCIioKucekh3jjHtlsS+h6POvphqA62njAAo0atM1DblteN336EhAYDkJfQVJKT6I
HnQJvCeYYuMwXMW1Q44i6m+4asIMPVL2uZzEgOp6NPJgL81Dg4bTyyApO84T/G0SV1XkxvMm/z63
qLuti37exZXC4JUjKvk09IXYjjancVKYkX0GqDXtiam5SNTQoRAj3VDE68q082VOG3UD6UaIlhWR
uiFVqDaliAZYH+S9hHfZVME/TGGfbBSA2GpbNcO0hhqCurNDVXzKOxldUMLGlYICJCZ3ZFnsYhPy
TFpILC84Yvp3x+n4F7jTFcB3PWhqRXhKu0CoCDjR3Af7GkAv6uKpbK9zP8oviiDgm7ipyTGwWrmz
Jl08t1RBsM6myP7BzTRAAevuGl5W1WfPrvpbjbt7rExTfFuyHlQBtHlScpYPvZj5Rvc5tqZVvmgA
ZFkIDHwVlmOQsIGOWRm4MLfvZ70zcVxfUB5qN2ngzXDJpoaMadgTZ1Uwg6ptcufPRuX8rqkIO4hu
nrYV7s0VsZv5Xphwvh/rAiYA9mK0kxAHhHFICxS2kw1+4VSrQI5xmLJQqSsAfY2X2LWvg3SkXtyk
gcgH8Oz54GK2h9jDTRvbApzIqrGjrM8bFT6zfvAhRmjP5VYXVf5lNpASSJU7FRwKd5Y3b2K7VQC9
xjqAcfFIK57mUOFb85IXV66ZxSewNeCgyux6vtJqzlUWWJPZzlY5XWM0aNgPYxxcId6V8YPHKcTl
xahdOy18V/C9jamBPeDTAhvVt8yjZ4w/JF2o6YK/lTeOy/wLUy8fYYzZCCoQL/RN17c+SSzpjVbi
enJ4JnGJslWGepAr4Kb0ySqrwUnQ6RjW0h5CP5GQuRKJ23X6i2/KtkgrOIlCjy2nYKvEaK68DgXG
UHjHbCjlaM7oCvFs7ldIksqHEHSCAIBPP95rIDt3QOtZt+Y09ICBeQ1cli27SUrpeA/aM/OuyYX5
1pCwfO0E2ozoO7Tl1YDIjMpsGrSDADaYT/m0zGTbUqp810SkvC1b5n2Z8xoRttOqf3Fag5LSQK7z
ofIC56mEh+Sm8CZZp0KWw4MYgnA7+ZPatpUVrerSCeC2ZC1ge9+tfKG9nY1y43qo+xKVSQSt35bl
9cqTPGBJHDFgnjI23ZTgpPU+zdK3N9gh5Re053L4w/pKLBDVRPAhiGKPox0hjGhWgfqpGyLBfIsj
gKdgyI+f8rHt1k1vV3vMxSCm5DQGo6qRvvmsAg73DIvUd1Cy5a+RQ5xNYw/TMW518MWuHQxvWw0G
Y4uygSR46fL5O7QeBVx0LA+kFE9Gn5kb5FufdE6KUTUXxt15M6bB5IOtZfdV8b/ZO4/kSK5sTW+l
rOde5loM21XoQECLiRuATLjW2nfUg17F21h/AZLFBDKb6BI9e4Oi0WiV6SKu33vOf35hM8yrPfbD
8qLsBKz9yoJDjwwNLb81xLKAfrgk/WHUF/m+l0xaq0TJLgyDFT4UOeSyIagZ+0WSue7iwdrlsZ77
cZ7IdxgoL6tIhFNg1+Ei7DOhNPkGx+jVYkrhR4HCoHAWAUH0VNXXSVMlO/iykpdqi/gsVZUaOEKY
h/dDkNE2y2ksrhdt7AjmratQZAao4wBTE7F6EyZazQjBaEYYhWM+u2Wv8Y0uqQbcEtcrOBLiRk6m
fFunQ7PTtTPI2Is9fsptK+wGprNuOkvqjoSnlsU9m9kpDkEa3HZuyt7u53lJHdGshvugYC9Wk6zB
FCpVQC+B5ENo3Of/GEi5zWxG8s2o0x0sM4bN2AwRcFwqJ71jzuCCNnvasC6VbgxdFnQx2Atf5W0r
NcUp47p+EfZd5851ngJZAxAAGuf5VpaSfFs0WXUssjD8XhTd8mCZYb2ah1Z6aXp0qYqS5atIa5JT
YgB8oy02FISUSrnuE7VQ7MGask1pmvWTqHTGi9yXJXAiDte2YuYVJ5JgWdXKpK640aJBuWypZfxo
HIJTOii1mxtBfxCzsDpluWbt5IbOErxGnu4hIJ6/VKm46rO42GptEj+YTWdtVCEo7wQ5Z/dZtFRj
YNpLr2LUC4epjod2NSmT8WJMc/CsB8OyjWHfIy5VleXQipN4EtRJ3YTM9EGHJlF/6+hLDlYbiBfJ
KDQXYppkGxKrhAj+wlm7zWYhevXYYoFCRSlt1MAKn0AG8tGWa7N50JNxHrDphRLqNEKJ9TMl+CYM
cz6gmBrsdUrGZgPjkfQ99ooTUIW1apGruoIVAs6Fgoa5XraMaytu1cIec/CaEgCVULtkZEvNYyu8
QdnZP1tRM+0tcC7fDM3IBRQ+H7ZRCcs9mceOWYseMDuKrW2g1MWmbxTDLqM6eQnnJTq2s1p6TXMO
v8jKCTp+1Y4Xs9mV+NU0ec9AFIqCV8xWLtoRY1h2C60fNrFV4Ksw5zPTTrGHE2F04arghrfxNEtP
OTlKZ7iplgIyLoxxsSPmCDcG5YpH5lxs2qMw9c+mlJJikOiR7BQqDIxGyvtVnS9jZQfRAKgktURD
h1FUOHpgxJ4xRWrmSa2K1IuxIR5ivRhv8hicVE7V1jcKzHjsVmQ9VEGUVbYZG+zDEmOExh21RaKc
6aq1abah6Y19BQs6aqNtaHX5ES+LRnFhGmirrEiQkte5pT9ZudWiOOvQqekDvB12KNlgWKumay0L
1M4pZeAatgOx2pj888XsC2BibI2usmhoDqI4dBdapoL45IkiH8kbrd6kGbc0O7PG5aID9yQhVgoy
ZwjV+jZIOtg1ocAELgkCxTMqPQ2dmhHp96BmVmdPeRG+NjIjUa+HEglyCqF7XZZYjEGzltEIW9ON
lUbNQypXlg98KLxYXVJ6k8pX5GGHPNzpsRbctOZS6vaU5eq92BnhLlDn8HEmCtop8Gs7jnJl1rbV
9smLWHbzRZLkFAQtrd6ql4zlqZCJ47W1UTQTfltZQiXWiMopqZShjFZtrUhj7+htROG7qftpvrXk
WprtgpTs136Y5w0E5pic1bTW9oE8jxdVOGSZ04u68AobAceXJa6J+FT7rGRyJmdabptqFk52EzaM
fYJcaB+AhdvKxQe9TlaqNWo9IyELOk8tmNbgMZyUAPzquu4OsVyUr/LQ17+xa/8bOfgfZ0EQSoG/
Ag7sMvuv/z08Nz8CB//4Y39y7Yyz26x2NhuE6XkGAP7g2ul/x6hFRa/NPvU7oe533EAS/w4tGs83
TOyB9s6igd9RA/3vNEm0+OdIdwXciyi6f4Jqd2Zi/gkZaBopVGewAKM18kNRfX1C0ZRhUNsRapKH
R2H9EE1msl16ZuNmmDdemVlfSUw+kWx/uyBeOGgFcX1Eknim5P0Aa5n90JWSkedY03abHGM+/2wo
J6ysu+Al/jJu6MwS/vPxzhgprkLYBpzF48RunuGcH68Wl2EXCiOPl2uDHau1rZnHGgT6hx/9d/Ds
RyT2M7f2/Srv1EcCcM7xvB+v8u+6kP0MyGrngDlZhChpmqyej5eDhaFAFhPOQykOV2o+zEfYKf/6
mX55EcVQQFfpuvAB/HiRf9G/7SdR9vnvx+Lzj8t8trdKhvPqa3iWRLZFwVOhkhNAXRPeEkgrEQEL
+msnyq4nr3QjnylmcFB9cT1/5XL1CzPhjzcCt/XHlbJoWRQNeZhT07hn69MALnZ+DoA7q8Aj7yt7
25+NDs8PTiQVygTc+Qml+ni9pmTmwCA+x89X8s9RHOk6cYMTqXMbyQPrEL90HflJhP/+rn+45Kdl
quv9GDYqj9h6ozfd1E65Kp1NvMvcfGUh5l48fRfxnsGzYvcrG4JfricdeaClEpHNzOLj83Icnvt3
nnfhOHLkyRohZ2bOP79oGQYQS4zJF4FDnz53a+oH0pvK3NMacbhulio6TupgfPFp/KRNOL9IZiG4
hhDBhWf5eT/4YQ+rlYjWNCxyL1KCyQ+jSnI0rS5JUFqwFcjGxJG0UF9Z0PJ2lWxNa0EHwBdonmoH
DlmxQHWSJWivy/Dv3tqnzzbCJkCMhO78G9OlxOt6hd2eLb+SBvn/pm779ctAccaWBAiOnufjyzCa
uoQD2OZYFg/ugllnuL0JD4MjOY+lbz1+ZQzwi3WE86JKsCH+6VgQfXr3S95rUJEDvAhG4dKIF1wR
v7rExzPxfGjgEocgmB2dtaSDyn/4eTtpUXtlYU+qjYdpfgiW3s7I2MTh5ovV+m4B9/F44kpgYjjx
oGD7yQJACdJEjY1CdWFKteuhUCNnTKRsI8hn2jKDcyjMaT/28JmNVp7NtToL3XdSFiPNKfulXgvg
hrdkI6a3UjIbFwN8k9YrEF490mtnN2aStpcg5IUEf2Ro9xZOe99nI8tqV5tEA+qdNSqERIsZbKF5
Dm9EUYhOM00vTQkMbMltVdAeJ+0iiKPtktc30VzNjO8BWWSbO08vCzjCsasuCXEegAQnrQ6EhzBn
Lu8Y0EqIEGiC6AbPIXiuWReTkDOJEDLtaZpgTkwSRbSZVOplJ1dtaktVyh9R6gDMGBYeVPIUgroE
p2cW1NUQB13kWIYS5s4SBsMTsDXpv7kodI9SPvVvbQminRP9489mvKAzlo38pFhBtQNXBShu5zy8
0KtQuSmYmz9WwDHbpNBaryv7zD0PCK7qVs4erDxNT3OooEGVoSDLsV65WA6oj50iKTcT/dEmHbN8
UyzLBL8UAsiV1MfCEbaR6VmVIKV2rkbj4qnww3OXHcNSbIyZ+m+CitjcnstQAFqBM/XM8L3lhCmx
u+U0VHC+bUvrsTJzs4V+Y7YHebBmf9YqmNg8rnot9mq/5hNQrzqYKY8aRmdbrZuG57YKQxdlhX6R
LcB7/SAC2cidsdwGfVw6E9ReMpnjsSBT8hxn3WlTOzITr3njdL2Qqglxl78ZQocqP+kbggRzUE+7
NJXi0oKyc1d3bd26SleiCu66UCWVpxZQss/MTMTRzOqjNFe6DHE/FK+DoB4vhFoaJyeCiIg/fa8t
4wkDMemtkWoBCM3sOWLHUjcujaUmYqKw4HOpUB9BHMOgd1Ja+VtTaLTnYk5iuFMZmgI7lMyeAGZO
smt894pvo2QGDwsubat8WLQbaRnmR3wBtbdEk4vbSK61wu5yNVgveaxsS9hwIFl6ol3pZjuJzgio
ETqjMNcoNADJYXdPJTo9VW/ulaqonqsgJ0plFDC/ghcSoCRQxMOsDe332jCGPaMwBbgFcp7hKItk
+mU/Cb45SSA28qitZq63KqjmT50U64cknLSVoFjk7hCY5TXmpG3iirUJTQjy3xgNi6NG2Xm8NmWO
NqvhLdtrcxlIc7nWrRCy8yKariXAWRbzfPFLGDxOyjfvQdbPXmQrrx3YEwju29Lc9ToslQnazilI
yFqOpKX2k0wsrsNYt3xB7PGVThFkOiMoGTRMcYyddOiS2ZYT3gL/k27yTFIPCxJ02zAAnrUmKLzF
LCMwiyBYkzWj+OPIVCMqkskNZ/xAnA4U3dfaGmshKUtPwhKoO1xCOmNl9akKuWLKrxZzQCHWUd2l
WhrdlEHTXsHqe3fsK50uNGU3DnvjmNZT4s9pTZ7OIpQuViOCjQwlIlxZ1SVI3OMop8dEbwNCSuaU
eY8o5vWr3NVLwDrqBsjURpQceivLD2YiAGfAxNtKBTS+Vc9v7aYZ7Di76/PGTYvI3NRBnD1m0pC9
mcOZ4UITj4F5MvbewOQtZ3IRha9qERcPaQRJG81zf0+HITjkVqmXsWLJJ0Gfu11Qy8o+7jJrq0dQ
noFeAwXIWZtXRoDDGzQY9aUzhGYvydBrnLFa1Lsim6enIAr7LUOm8fvSANKaiy5uWr2S+S6r5JiL
pbpuW01cKSQGpIzYgFNto81rgrJmLXhRmj67DtiamOaVSnREWdN52rzonV0iOOkddQia11kN4jXl
UuAXSsfGbVrmKhqSDsIo3J3IlsZ2eYrNopjBrWO8Z9NeP9RyJ702XRDt8k6ed/hOxR7dR/FYxvLk
mlaXvZp9HOzGVhaStdRXPeO4eU4fIkVCTBBaWfVdX+r0okF9cUih8cDbAAVrnLLLOq/N8yp3kTO0
b8HYqRSJqli/aKUxOaGl9F7AvM0ZSyjTIdycUxYn4qUkNCPSyTZHRBGlxsWUiOW+EcPeD+Mz/BbK
g2xLxbRslDZBIN4GfWmbWlq6hTXMip3FNZ9fEw6cLbUQZU46LfmxaPL6MjsLN/piCbEftAaGEtMc
Vye95stsAmnay2FjrvO576GhqrniFGmpHwpVEq7OcjmniiT5ZrDGaDUtRcBkYihWIr7OIUP3sRKc
IcmtC2zWcBov6uSbNCztVX8W09TjHG6nd4UNWF6zkd91N+O7Bqde9Gg3vitzFBjsfhkwvGIokel3
xruUp0vU9rsF9iWdRT4RczJsxVKV/UIP5fzYKlHrdGdpEDisid+WlAsev7pwrXJeJ0wq5DSyWwhm
57l21tE4U7gSNovn6Yl3K12FLIebsEOcVIkiincVwVJ5li5FUte+ykYPinfWNbHI050e9zo7d9uU
V3oxwrWX++F7hsG1J+nCfFjEtj12S5PeNGf5VPuupGKMod42bPbE6jX1uW4I42cO/+EYn+VXdVOL
6WaQ9bzekCWsXJhn0VY/Ggx0RGNdi1q+jRWxPyZjmfmcHOodqPkXvcavWlcDsRUmilCAyKH5VCZC
LRdmOowcq/rBReXTHp9MGNwYCxc7uLqTU29kF+tPo3TU3fZrbOPc5n8oHt+9z42z8JIWGuHlxzLV
hBmwqDNdiN6TcTp0z3DZCkeslOsWYwhYcsZBQhjiM+BXfgM8/hv0+11jq/Fb/t/pQtfPxd/+Z/Gt
+a//1f5t/tupKYf42/fi9Vea2/Nf9AcOaP5dV6Hn4GRo/qGe/R0HNKW/mxqp5iABOKJIIHH/4A9J
GqJb6H0ggCK/t3n+C38HAiX575gP4yDGP0ASVOWfwQE/uQRiIEvsgsHfw2KSZZ2BwMfV9Kf3C+Pr
YR9VtjIQteDA+ugPwWPwjaFw8zKEtuANpLGSFloXB9jWklNaiB7s+isb2M+Ymkr3JeOzT3sE2sm/
fbof4w9Xzpg4wo1yzip1cg1i0HcJjmvhmBcLUAVfleb0aMytL67/CycVcFHc2QBgAWfMn4zrYeH8
J51U1HPb/OPXDbanAP3KWFdghMvS+Pj8TIDHOjlbqdD1bEw0UYU9NNsgWk+yI6q4znsDbYqy1u4R
B4w6YbkIhfTelnunsJwgWKkv7TUSQtNHZN/hz0B8T/VdvR/vZziyiJohfh0YQ2mn6SIbneBJGS+R
rXxpg/7uZvjxQfBqg04GMQ03Tfr2jw/yp80dXQa+3KKzuMvGQGkgoAvZV4OPFja7l2p/fAz3VNAi
kUODJ7viOiCXFyhldGRiG4VdcDSP+b38lfX1O5HypxvE5o32G1DhN1bdD2gO2+gfDnm/GXY4Smeb
gq2PDvFHQ+AEe9Wd8SK2wxvcumZ2ds2WHMXJfThXxmoqbruvTPvecem/uqczCvLDPcE/+9MxTF8Z
/s+OYbiAO1+BoJ9PlD9s9f54E5/W3L9qM/fTyXm+Du4DMm46fF2Ysnx8ugYT6Wk8u1mJl9EGjU4L
neAbVCUYMMX1sDOc2Q9eNdORZx+90Owyft1GHlVE/VWgx0/o1adb+WyG/B8x8/rFint3FlREFT6p
/lMoxv9PZ8FfWHX85vnHAQLgZRqfVtrcqfOklnj+nUHhPnaMnam6SeAiEatGt0USt4Lx4imj01eO
Utlt5X1lTQJ5mh/843L/eBOf9og/jQeZz4Ih1lv4BW8il/eMGxleodN2/nAqr9IrAX7X7GXWRWZu
pBSLsvmsw3tDhINbA2LVzAEyoo2mYO8ML8/heyJEtrPiUQi22Osu8j6jTMfk2ouP+qVyAWEGamWp
bE1agJzLLnLtwG+Z9uJWXsHaSPbxMVh1JyzW6yPNSojPtZ0f5S1tZbbp9s0pO5krQbKrzbK3dpIP
FpCjnPAmEJ8VPreOCOt2Pezl6gjdhVYEVlNw1x6DmTAetNey6VRk4coVA+T1coE37tti2WdaQGvZ
gr7GrlZxQnlbjq4E60s5Da/R7A/U9Mu6cXlcjl/9qHuz0007GQKY4Bf7ydWdAWlR7dZX6c7oNqbm
Q58zTWdAwjq5T+OzqFxKkZtFK6U56HT9E5b/r0g/TVIp4wfJ+GaUtmCu6IROqEjU8CKK9tpwxG+z
qrf9eTN3dRPuDFAHTjJ+09stgjjFxRs+XAeXc2NLPrJHZ1rLkx0+Na1TrxQsTg9ZZyd+1K54mdG3
iECYxbGmHThaiKyz2zKkz9G2gaAljnKhcAfPae0gxxtxhxERBOFL50gn7WTttWuqleUhC6HikFIl
x46lOsbgDDdd5xkwjK0HSv9hnxs+e4vau6B6Wom9erYb0QrdxBuz2XT5mxl6Ee6Te+EZFuaMS9oA
p5R7942rVLUh3Bjr0hYBZz3M/QGPJg9DIj9IwG1tbm1NDOOAa3x9bFcV+Yhb4b7oPW2d4OP+0gp2
7L30uq2tp3W3nq6Wy/7h+2KHEHVeauyH9W23qbeLKzr1W/ocPaIn2hIxiw7I/LbYww2EkGhbrvpb
RXR1zS0A0lYwWEBA7dYR8I1e5yukRjGH/KWqOJ19U2arxVqNjnJDdheUA82b9u2tAPlprd9hXCDa
ceoZV/I35ZCl29J5yb7RJ+sZyzRfExiabmS+/nYzaFfStFus24AlQZKa4Wr6Vdu+5sMLQq35IFOH
7JR1nbpVtbWgD1129/1oq7pXVPfBDWhjRHTgSbhdZrt2SU3q16hMVU8hYZW3+yhzy+2pDteNtorS
C94zfsxatT6v2gZHJFpx4x77uCrmnWYk/BaOdT9yUZAgyiGkN4Btqm2O68Hcmt+biz5aK4FjOfFK
uFXH+xqSrCdf93696Y6Ys67VNTYdHRZLVEgPzdV4oVHVrvpdRikZ2BiA4lXgyWCLBGF4bb/KV6lj
HSDBGU56aNawdfm79kx74MWba+JiL40VfgbbeZd4SOBqksI6J5vIIVY2llut8ov4ddzojavVzozv
UXolqZfVdmBNyZQZ/qRw/7PdbBX5UJ7MBwNsufqulLtcPEbhpTzt5szHWm4YbkP5TkuueZ5uXbU8
YudVR9icr7NyFAm/RHepXsRbmbBIcV7REBaYSEu2cR/5mjfK+2mrzbx6Vz2Zj1LgCp65X47xBjvl
U8xP2TvyuCNcskvXqeoVo5u9ydfSsfHymzBcTf3VWdboSLfFVXzqO28SPLnbRtgm6tiXpu0m0u1E
8PCf0F0DAe5m9nsZQ1z4r/O16evSKWwucnIl74QYW9C9mPsJeRXZunrOdB8qvSJuCMQtQA+B3dbz
XmPVwnYcXY9+Pju2p2pwTdHFObQfbH7k2+6Yxijrr4zGhuYlk09pp655FV4kl3gDPKTWOlrAfFYo
zL+ra8UDjLjsX3HbcTOvqxGf2fMa6mRiB5qnmDvpkG1hJQ5+ihn7Sq7WeupI+Wno/KTY9siYSVgq
4VP6tbWxttm6vYB2k76OilsMexIAy84zmVyPmMs4g6c58joWziV2s1X9cjMdJad+yG+w1ZPQ5w9E
gDfH7BlapuEs2OccE9hGtnapYacWoMa3wXeuUxcsfNDhfTlL4onNrq2vYa8l4dp4pOQ8zJUbDa4y
HVrzENxjomQ3owe11gqxnNM2BppaHlXdteI1s5txr6EeKtkmIMUdCcdK1uFrtK2+k+v5giCgh5q2
bQoPQyDe5+wnd4zBAS+EzQzZEuM6YVphHzFUz7Lly+VaGzflhYWpAB9QaguqexbVJlTJG3PXbs7Z
I5CyN9Y6c0RaRGzNjoLkVy6HgvJNzu3gKL5kK2sP/zjZlvfWSXk0EOndNuNvSAWuXr+2kvpFJY0m
Bm81A8yDWNPPmaZ/+vs2iqOzRK+ll5DbvgSyr55RqffXkVeve0I+vnL9pTP/VNRwZdxUTVnj4kiH
Pla5ZkJOulq8+0fHR8WHyrCZT/iyrEo/duv7HxCI02+10o8UlE+8GlP9wyH2j6udh5o/dAwYJP27
Zr9Uql884aey7U/D3XMA8ynZTxb+37Kj7cMdZZc8UxYcglsWwbRtK2d4lV5jwbMklzpnOhmb9r7X
Du0OBbRWu8oD8tx4rezHJxPvV+J2Fbe9zTlw9UvipE+W/4S30SbYltuENW5jILPVjzX1YrCqvrG1
rC/woxLv4qtyN2t2/4arf+eey0fNzy+rm3Nwe7W8FDgH+vlhYsX7gzc8czK8YQfEf2wv+yOya6dY
9z5qYt+6ZUNddbt4sseDhHDCllu41jYh6Rh9DN/M5/opfAq/44rEkYQovT0CAipYLGMF/izGDsP+
YUOkY25TVFHkoeNArkvQCv+S5E4WM39ypr3ilgfrqINfX7W+7k4IHabtTAf8GPj5vnhOvzEHWVo/
4wC+tp7Ua5kATMG2aEw7Vz5Fo5s2G8599rv41Nz1D9ITB2DoGN6yHZ6lbbCGpn2hYCZ0YD7pIfeF
0FKtan/xlFV1Pu1ad3SXOzN3iisSdgbDTcsLDgIDo5xntns33CflmiQCQoUi5OymPVzlj5BpH0Lu
BHet0maDWWqOVLZJcbAFZWs8S5O9TJTotkG+mukqb/nGBJ04OzcSmnhPYS18i6DN9q5FEebU5B4k
TsN2F0Ma6AnEHW0cX8Z7aaY0WE3q9aS51bbI7fbaPFvKf9X7SufF+rEH+fi5fgbA/qPW1b/4fH9z
JSapA0EgeNPHz7f9t12Jf9H4fbii9YmA9B+2YX7XIn583b+5IqN+lEg2sz6h13+6IgMLsVlkJEo8
y5fhC1PFJHlq+K/i/CQOt5RH9RFJIgyGC+UqFvxaoVvAssjuyT7X19Hd0DjhHsJ0l5wBwhKoRMIz
y1kqj6TwUd5Nu/C73bcXy6p5Y7Tq19fzcBK0ExFT2SXmWQl1Wm832V1MTPG5xf3rnfkX3b4OtwOn
xXelMrzNjz9tgS9QM+IghXl/ecRwxnl3LIZwddTWsdcPXnig4PYpYTxifBlGPp4NVU2n975KnPgF
2sGtoBPFEwT2IFSFj7fy10ENFBxff1XnVfTxZ363aYasQ4YOYduf1vW/btP8iwWlv9s0Q7bF5vQn
m21p+sOmuXhowECBDmpXzt+a4NA0mwTfRTN/s+gqs+YAQZrJMAGBIqR0GtnSGWC9VU4p+Doc+wrX
UpHcL1hc9kivblOx5eMq7j1JOuA6N3X7aPGod7VkPfc3eeuFACSaj4fLCB29hz1ncUbtMSQMTnG+
wtWJHU5RbFw0AuCTly8W2M/HsC6hi2LnYAwFq/DTO/4zDeM8iMILyQdjCDVf8tsrAhHpt3fMB9v9
hJ8DirLNtJV9Cr3b9DpvVl958L+HTH78wX8zkMYyQIeban6qCcZ/mFUHMC9sBJLp0dwK1ro4pVfV
susvyyfeTeWp2AJ+S5HDaX4awCvYFfNBQM57K1AZRIn71+/oHWX+q9v6tLv/6WutrnCivZJ2OE6s
CMfMbSSudFPbzLBbkGaa5JxYhvkhulqew8KBdyHaxYr9wTUuDAnU2qcMFo+DYEsbayNfNV+Gm/xi
w+A7wR2bL0fha33ncf5Qyv3gjk3fBhxGXrxa93Y43+SiZ85P/LB2J1Oy0GIEXqC8hctRrS/r6lHy
0LGGtRttR87mGgu3v36NErD4Tx+0xR0BlstkfknsJh+3kLkPELiWuGnXXvtmhUB0UXUYQi/ZmJAO
i1VAFNzZR2uPbVKX7ufoEGF7gl1Tt0l0fOHXY+HF8qp9xqGv2YQ6ZVyz0ReoJChOr5gm42UWEs2E
8GFrRC6lE6Ck2Ca2hk0iKprHPHbmOwLCu9ZNJ1c0HYHLkRBEAeOaiwP380W9BZiKS298zkN/Aa2T
Duobuo0h9/PJNRgJi2tU3PzBnDf5rbuJwbF0m+IuXKfHYj9vq731MHAjV/wRfKkKO9AdwaToWrXH
idb7NAyIiu0kAEpYWa/AamNGceLAE8pumsiF+yNcKH4OqYQcNmmtT3aUPgJlqB7P0QMoCuTuHWNi
eYydsSCsXaNWHM1dblxjD6kNDnayIQdT5qrfgbXKY4kr151KXnewSrAtEp2iXgfSRYBML9tHsaeW
K1A+bMsC6t5oJZtuCcryTYhW1Sm0HInoxMWPhq1lBysL0gCGWpfyVgV7QiUEAN8Dwlk2wNtS2tFm
SOx+K25p2QJbxJvLkTPcZiAnOcL1VNopskvL0eUVwBEegK/6GWz6BrXlsqKYrhxcsuqjjlIRhxsR
gM3B8FgFP8UfBlEp6KfooXS/mz1lL60D/g82QKQfDu65Ru0fJ7vw9Tv254a9d/tQrzs3u6n4FoYN
iRH1EaAoqz28Ac7Blw42W159MEm7M1DuMPcm5nxdT658l3rCVXWh3g5Ylsdr/LxfWid5xJilPjJt
CBmI+fhmqviLG37h1ofiInrUHbF3s8fgTlkXLkO3ytq0OGUXcOx1aDCu1OIlCuRs92ci4goMNoG5
uec3iV55uu66eVRw5UTSb/ecLpan7TZYRTnTNrvOt8M1mUWZq/mKG2m3AuSUp/4S/rXTrwoyUtay
E+8kLnqN5Ce7kZ9F79y36CvRUfYLOWnTLvOtXbcJLoe9hZmq4KQ70cEh8kJ8Zi0Pm+4b2rx0Pe0N
n5K/0UH+gLc7HpAsj8Itj5ZPftdG3MaWI9zHW8TU36PXGSjxe3Vt+MKLlvj9AO+KyGLFp1tCg205
IvwJR5/OqJx8W2410R6fcMki8RcggdS02/ByIdYtcwACWkDp0VtuYNKvytsWOHHV+hAY3eG4yr/T
53iKkzCKjOx9cDNUTlDBXMJL7Iz2aGjbjgLGeUeQquvXGqBmDWloEfB1csTDe8iq9cCP6IYHRtEv
47G6SNftc7ij2+s9/UDoxTa+Kz0JBaaf3yls0u0OTaYnlbb0ujzKq+VBvBI1e7roQSGc7FZ57EK3
lEBwSMMwPWNPLEaHIztwP52bZRf7ZKNvk4d0a27yh9YODvMlBxR9jVu5vYekdF6ds+SWfccXvTaP
FWC3T+uiczvh83I9uKInia55qW/BPFfjKngj5+Sk+dP1eDCAYi8Jj82P+At75Qpyk76h1zvSLV3T
5UKX3J4SE4jTjlfDtrtXh10TUrpQtbr1suIVrwqfoOd174D0znfiIXySH4fdpr6MXH2TT85i2PIm
3lgrxdNf6z24h0lJ0xzjbyUY9dspXWlwrw6mK62n6+bU37FtrSX7pr2daPqiOxrEhnkKzshH3env
5Lt6a9ynAKzU2JmPU7YE/qx51BWOuBEcfJzfwgMsGNfyQXOn6xqIWzxvtPV22NNFt3fFSccd8MZ4
AMwEorR7JzsUt/F9f//WgL0r5xhCllGxpw6TnPllAj5Yz1c9c+KDwrh/yyjie/jSjM4bOoULYUVA
I+jkdJC4OvZ55r73rcZOb2l8qXvoxF30/Df5Id73h/Q29iKXLt1PncgXN9pV51krrOlNt/eDa2FV
eOJu3gk3OntUgs+FH14HDtarxStjJXjSxqZch8dzgue5QdVIi9Ud/qU4vI3gW7t+V+7kQ3uH3khn
TPEwsokOfHOz9qj4vRfeBbf6JUMnBp/rqt7oq3NKy7SuL1Xe6povS7qvrvFgsNGwMlFwojG+Urfl
kfpzbe0YPnD+wXo3NVu57r2ZeQ4DrhuMIiNHvcRyj9TcjUnnPoEXOlnmDw8hRtCckslt8WBxJrXH
edvtVafmVyFJfnYaP7od/P6uvwx3EgTIO2vzf9g7s93IsSzL/kqj3ungPACNBpqTzSYzzdILocHF
eZ75N/Ut9WO9GBmjZyQyA131UigEEAEPl0kmGnnvuefsvbZ+Ep2ZAUaQ7g3kcKZDgyeteDj4LzsH
+sus9Zojv0a2a7/Ah9TUliTniRvznDhxzgIwkka8y5A9SbtsoxTrd8Dq7C530cmCZcD4hv4lc607
nsOZ7hv+Re5re1FYzcZzs8OaOTsiWfetFzjxTcjTpm4abmvq7ON0M/lgZM/jLRstN7QTXU1v+mgf
u113M+yS+2635je0JMPASiY3IvTqaDs/GLGPrpGib3CMzWV4Ug4oDOM9CjfH3GnH6WB5/fN0rd4h
hMbJmWowGXyRcYy6yRb4eXsK1/p7ug+96RpPOOX8hbnAe/LVB5GdhttMflCVJzOhOGHF8ifh0OrI
Mfy+OhogAPpD8jH+tJN75h54gJ/5zEjWBhPIV2CcdhMDJvdl1Y11R07c6SBexmGL5nXlsGxVMnVY
2WkkXhSozuwb3XtZ+YT9WDzirKME9nrhhWa+CrsSxEVjF43dI+39yDlW5g5ia9W2vI/RjbaiX5mO
eRf4wed46X0VjSHzDvYXFlLmAI86IApaTlNwphW2GYgvWfYZlVjvJGcAP30EG4THrjszlZw9QEFz
44I8Riah95uuutAHmqrzeCwvxVn90Egd4g207mA6mbi1uLNpx35M+LxzZ40j43UD5UjvRGca//mx
ztav4Kd1NbTCrfqM+LrQ7RZqrGMwl5P3ZgOllTkK7Wy9d4J+IzYuunEge/TSYZtGt8FNdQ7R3plw
TXjgc8pEuzMO+Q6yrt/eZdmhv5SSbaXof2/VwM4v6UX5iuk1OETWn8ddsgedeLP+adjgtAv9eku/
m2f9rHjZcKN4vPF21znzodtY+9ovL9Sasic/nVPa7WhEvOot5O3bwIWmU+0/BYweJ8e08ZD7khdf
eJr95jx4rMEsoKUrHhqnO3dvjE5r+41PxYfPLgZusid+8J7R7I3p8w72ndMwz4pIxXbXvwif15ws
+JuX6Zy/aPvGdJTXULbNe2UzPSbbGp5v7PDJTpTbz+kl2Rp7RPqbxROkjfyh7c0bLg33TRq5DETX
MYx4TvVbWXFWpLe5Vd5MzmjcaEfrgQECwS/FZgEbadl8HFFwFjYDeeBgY8/h5+px1m0+ieI2Y5pY
2dbjTLostGaKZU/54sbQ9vVF4eECd5TRF84+ZCAnQ3bREZg5ygPjCJMtr6N2pG9qQ6R/0d7iDy4V
sbD5U+0lW3jLoV1v50P1GmgbmK/WJX5KTrpnvST74dpAD3loKO3WqQofUs6BWGYLeDGfuXeZhIBS
pXHpT62tHrjEui/6U8Rnnp3XItcOwXT6w6m/JNfxXT/0waagEgOESsuAgatxEFZa7n59/8GzCVTz
ODJEs3bphRttoliy23uikLkIJa66CFXoQT3KT6UrHwWm/kf5OLyFlyb0adouFN6m0xK2EG40vjNq
gOFWYNMaNvXF+IqynTbZ3UNT2yWxeu+m5Fi9qzJCvzIfyh5qshU4aLnTQ3eN6BtFjMsrzqTWDlPO
U/QgbClXs0105dhKW2Qnb4aXZDOcwhuDGnS7JhIFIB9t48IPdjn5uGnHeCbyRMEJPMgWHI8HL0Bz
vimZZS2nym2O8yY4lYat7YLXQ+XIQFwcpFxvRWYbbLksE8ZpvIg33fqAGF8zYIcdjRTMeA6Vi34f
3QiOshmP2V604Rq5iS1skvUDf0vvx13u4mJxsw3NsG3FjEi5SzYhtwG0bad39tZ+vuNDXN1s80F/
z93mFh4mZ7PT5HF/c42fumviRVtk5G6/rZxqH10Zzn4vTLd6E11Gc/fM8XajK94UtuIwAh5OUDDj
l+5Wfg/9h9Htn5k/qh/5ZT4iSzuCfzCZiaF7vE/LU7/rbq3vi2e8qX7whLL/EDyXvnwoXfUAneau
HyCp3qfG1wL/VXPHTyF8Mh7baL2V+8qtHpC03YD+8IdNMTkx6ndmQjzRxWuV8jt1ZxbG3olfyhfI
6rUtfBlv/U6UbWVPz0njqWr2w6a8qX3mhOZhOPNw03uPbtMBVT93k6dFcDPs+b6+N9iqz0rtNJwm
lL3QU9K+LK/8r2JTx2+EfFjv5rx+HxbN+lPmsdZpgNnMyBeWAAt8ryNsOh6J9AbdhEPnf9rI3OAY
tDy2dl/BuuXPxwFY+oV/1ThXRwD9N8GAgM4pX+RttV/bJx5vTDrVYLXuBtXN9qyJ3sKO0J2rvcjX
qMfpjfkhlTP39fSdNbk7sbiJW37yi/kUu2FEyLC+LR7yO32bupbb7vMnnh4Mq7xC2EFm/o565avi
cS19Bgz9zcq6vwqX5GQyayaSFYE+YbRcbqSPbzKfa1DTbpUEoMDnWfI0YS1BpnAfwucxvb72nJYx
+z+ZCcp/36ojPYeRIIpdGijGj13v/8Lc0z/pBfNWEBWjsEVoSlP4j42cP80pW03P/3pOmbm2l39o
wvEjVRVd69rdEter87vG1m9BZYMvfKgOx1HKrvht1Sq1D+UGEADFDNXwTuNEbT7m++kOXzRxGiQt
cBIsHxK38GUnf5O/8lvVy+7KDRAgsn8Jik17TjUkh2+DbXBfMeaaPN2HuXMKSBoHgo266pT6w2vn
hJ+lX23Gg3orn77Waay47Z9ahEmXjDsiPxgv0TU7l2738E/77//sAvxwzfv/34SxP73dfnfBf2jW
/dfFtv36Ef/Q/v3PiG1b5+h/f1eBeVDAZeDH/uGu+i1GDc+Da/h/LUYNVf2f/DSLvGBlhYPIP1J3
h19z1OKvmXMB2Ue21O7ZpJ/ptu+DlLmAy7kXEReQoX2+z7CnnuITQ9v5pqSBcV/vpjeJw+b9ONh4
5rLb6Ws+hp/5Z7/r75qH+MZK7OQUncg5+GfN2z9561imAVSISLLFH7Wuxv+ksv0xsu3nBLV/KZVt
9VP8Y8fI39LcuvJ/OW+AM96y3/Ni/pbqtr7+F6OI8o30V4AlP9tEWCR+4cWo31QNiCKRgRAzVtDs
rz4R9RuzAhHkgQyTwCJ6jynjzz4R5RvL7cqeUTGZ/ASb+CtGEdg0f7iN1nQ2i6EE9AOJPEFYtz/M
M7Egd+mkpIOryW13o2st5Vo6p1hs209Y9GvYFAE9kNlORWqx8Y8KigEiac1BpfdXL5eZgBu77+YX
NbYOWpO+WtZ4GDrlaql02kEpbdN0ZJnPUBwYwVNicZAViZ4QGxQEQWU+dnNHJ8WaHkIxfy4aVGa5
umhoCKgLDXNkFRD0g6zHTJmsfCFJR5CcEfCb24BURsyQX6OAECVYeofMVC3XsvIrFsKaGCjs6WFE
mxebWfYggpHdzVOFXC+sJbzOCbQvzOV2kdPPClp6smr+mSvRwuhQG0+RQiHcD+MlSknqmBeROUZV
Y3UXF+IT0IJFEYOklhJrDOsL4UWtbYEs3E59C2kkyMjn1brUCaLoKnXF4xLS+9Ri1CVCXl6CKlE9
sdV8QauvSi2DNBPF2z6f2fYi5HByUXj5RIM3RPiaq5wB0xUmVkVTCXNDXRF5wgJwUP9iaVuOsygy
iW4kojiKTD/WgwTLtGRmsEwIP2ShusVZ9zwvAg2+MNkyzD+qQ3jpoNzbYTAfpRmlpxUgYlEmjhjR
3WzgYA1AjDa9xmxAahHVNKv4tRZuO4wXDk7TS9CMyG/VisgsS3asCg20mSlPab4kh76pMcNbyGCx
rbnZaNH1FSkDjXJG+pmop9lMIXXVdKLhNTpGNlh2FwKNQXvVOsvYc+1NcxuDvXSzNiy+MuzxdjDl
wyZW594TYytxxLm4a8v0USZD4NDFnNCEOHzGyt9sDOKEQBBaHAwVrk1gLiFJQ0V4gMbwVBMMQlFr
gJFM4Djm/YDnWhIUR+qQTZodXXAjlhkE85Elmn5Nm2IPzJQxjcgkoKuQytWB/Nj3ExSvqiycIebM
a5ajATwszZAQBVS/Kb1MYYk9LRPwgxfTcy4y+LDihxQmqafgq1bExvKbJkc5m3HCJEKHbomGPprM
ktsYLAmpYkb2oLUwTQHd0fnsl0NUyR+RKriSSSCEGOmVBx96tMtgdquopAUfQX8kJZGklpJ0wDAq
rnVrFCd56ZA+TgtNo6S6pjqDjaHV3nQlfEnnkFTUtv9Uiuw90dnewFUeu8J6TAwTn7iJT2Cc52mT
1ZyGCxMGtDTFh7IaH8RBeGus7ADJg8c1HojCGWAPR+JmRBtWp+WeDIcrIdmMkhQTmfYYX7Wyf2c9
IvugdjOSh+CtmJelSrZdU/tR2PrykjCTS08dWuklGg5zHx1rIdlVVXE3J9ohyZDr86t7olh1di8r
myDvX0kJ+C7Nykcnc3zOOWTJAoebjFlk3BXHGg87E+z2uzJbPBeENlh4z22Aj/dywCmzxXlFBMtB
IojJUyVShWWuUJiTTggZ0i6N4V2JYrKIYouhYXpK5em2SjrDDrsCn0JLLzu0xo+s027nJt/IRbpL
tOHFFEnNWuPh6so69U12rrT2cxJQ9rPG345DfExi88U0sy2JTpETZKMXKtS5uXUk7OImNsp9uJin
QdCufZTxKKpMAUKTb2gW89HMJvJfI/JlFhTms2UcgeLWjFhwV9QMkzrztYn19yXRb00dNmZoNohs
jRexLe/lgaC+MLyhyts3QrwZ0VTmUnUI5faVpLnkPEyovwVtAM1NeyTOlK9Mag/zIBLdRgsms5jQ
dSCj6+akyuFhmS1qIkzqOT5VB4Rd2XAoDPoDvkD+5yQH+2C6sVqJHpiUOH0SfHX66sHH554KmF4r
Aa22L7htXR/SIaHZAIHWzTXltZrj1hW4eDHZfWA6EpimpnXg3jQdKy6Mo1UwkGwW/F2pmbO2t/Fn
GgfM36xEJ06nuiaSxcywpjtbVKS/EWsDlFSoNKexooMh0waPUxiEkgZbvWBdSDP5rCnzBRiG4MpL
+1brMYJ9PbgL5G4nlQFywFDHQRBpOYkxROJGin6b9U3D4HgBiL18dNnyEpjWA8x0kIEaKwzZl7gN
BASHspTu87nrfLVG+D4HRrNRaWZqMXYNSSRdcEjfjTIct0rFWDifK5L6NHHBtNFpfiktD3KBVlrm
1rPnjMvWNlHnxOQtnqdEuhhpS18yHZC7DxnoKVLbvMQQZtdM82tgiPGhTSRwnj3vRC/oK/REQg5z
4Ke5eJOTTegNTRlv0jEa2axmG19jgRMn+8qa7sbo0AdWAzuIsiSPQWB8kp+5iWThEagtQcBDsBwX
GbkT2Ru2UBpbaOeHuRGeJmnwF00HCRKrvqUtPLialT+ESaO/1rN0QlUW3XDBGNMAjffTNHsZh7UJ
LemvqQWYtx+BisC3Z+OcZSJ6MjwiWvw3jM//mKH/TeZQhZjoH9e1t3H71rxln2+/L2h/ftUv1az2
jTAB1fypXP1dKat/o0aFySJzHiGVbvUA/ow+1L5pIOfA1MgIxgwWck6tP5ey6jcdW7BiIfAyqJHJ
/PgL6EMK17+rZHVRR5u9yrNVKpgfJJBWhSXOSNj1o0p7keLBOKvZGqQI3JfBHinqwaJeMpUR2Gzp
BLqPc+TMYXCjglTA7CQBRpKC90YxBQweBPJpcW5Ch9U3cYRco5qTc1nGh1xlY20M4SQCXoItgTJW
MGMmUab1EuRUGok5bsoCFr25ANMo6gHnQkZKVBhmxH2W9G+rDu9PGKVfUkzrMc0ftCgRiYwVUdSq
xJfKjfnRDg0Dv167q7uu8JVM5fbP8j1Q256GPIDeKXiszDDdgv8FzdSnIlE1EbJbHbzzkrHvzyPr
qpTqSERGkhizkMmHknxlXXSrTUCQKhbYIYkap1kCLytkxTPk6ath81yTSSPHzMqTIrC9zrpqOMnE
JjeNDE7L5WXMh5OoB8+9pg7An80PziovcckEJAyPLNP+bAR3gGUfZkAR9DFVcqH0QPdGVR5eWeYR
RZvT2gMuXqmWEAHH6XWoovcpQrSSBS1ceAoarRWxJyUMvKvwWaDe1+Px2C2khEnhLs/jZjNo3auW
t88qMY2iRdpEVE0nGTDSNuiU2ktriXA+wfiKk472Z0UjMwnzrdbX+zKVO7tOSGkeGUXHFL+RRKoe
Ge4EC5J7PJBLZk8jS6ZUNxmwN8SDWakEXpjNqDSIabAt8MVe28UPxlzGrhDg+JPL5DZvyScCRfMR
LGzjVTR/tWL2ILfMG3QpPRo0lIu5f6yrFlaHsFR4AtVzq+f7xKiP+ViDX0r3cJk2ghlitChVvEZR
4qgNB4ey5vOWcE7HWL31KHwbI4z8pRgjRZAN1LAJnLFMEgNb6OVou5igamCWR75ajQhH5ktbq9iP
2CZwWhaTZw01IoWCfm7agwMS5uFDS/HTxGKL6kwon0tNE/ZpUATbPFVujRAFECCKm5Z0ib4SFhee
ObNYS17sdGlQgBXYJ3OUPEHcy0wANeEohaXfVHgTzXqvJtpeL+O7OZ4uUpJ4rUZjviagivAO+SJl
zDzlRUBUwREMVRn6G86IW8CKlZ+BKsLSiJBFFNTaJRyC+oezIfEWIpTJIHqNOuahFODg8cIKKnPV
im5qpB5UkW0hAb+a6nEDRewzI73UU0Qa4kLfjDaZi8+NkBTe3KPv+onbL9ftqZF7/qRzVepM2VaV
VHGr0OCp4FiZQnNelG6NF2UJwMoRuYYJIK3VhfugtcA6EYir4lXxZCBr/kiMC14BQ/SKjpCGsO3L
+9QyPog9uJClfJTiON60AoWTrC7ithvNp86kUGkQVQYdUsE6Vl8LfUJoLBB9U6DYUur+e9S2KOeH
6D7s1XFjWIyNBWN5GkDUbisl/NLY1Dm4FdSUCiF8oYG4jqAK4mAs7GpVnK4IsxrdkLG8KCTL2oWW
fjQlow1hss6JZd0tqoVFryv2WT0+QrThnXC2jJFii1QhTUt8dS6/FyXCREERcFpK7YRwe9aNHY8E
opaJSkbTYUUbKoofhTDaXC+3eYcNvNBQI8V1vsmikWUvX3SXgtp08jpGcghF77YINFSao8xQqcwD
LyV93uYMFjgwmrHsS83FrODlhF1U4NofEZErGqYtw7gnumw7dpZyCacR1j3cWycU0Bx2Q4OuZFCL
qzYjJ6kmA34jdoR6yqULMZZPy9yMuttKkvyaFaLoaXCtbmhlVJ5E/LoHNmqlWRkPRj18jVQ9No4g
L2yHe87A2Bcn5R1ijurqavYWMTcXBuXOIKoWJ3LwMXfGqzZlX+SQH4csPqkRVAJNGPFFTjnFoIBB
sRtMy11IDjhWXZ9u0rpSjwJBFNeq7prXOBaHQ9Is8aVeYv1GSzSTCUvdcDOTGdEFtfAYGWl/LlKC
JKrQZJa7QKtpZJayUSq5UgSOTM3FgN231yL9i1js3p5yHd9pISge5msCGwusfMOE9cOo9cdEHNsD
eDmXbbxE9CG+5uNwFRXkKVWcEFyjDnuJnNfFQIk5FmHNKN8kDWP8ntTwsjELMPTTtedhYHUq52Wf
h+rDYmgPWTwCaYN3bU+TyhlgFpO9MARfi7Bmwaa6U6naPc83tpMehKo2bguKS3T/FqrTnKm2JdPH
EVW8pNKgY5EktMMlIxyWYS8+VRAlobUjabCE1pOF5lB12gXF9U3VZPiVxtRuJXUXjBCJBKsmSGS8
DwxmVno4n1jAIEbIwa6pKH1Ns3gda355rZD2FfxIQQ2RmZTbrkIROab1gSg5z1C60Eni8iRYMSPy
vpBca2TzEUcdcdtgZJvALF8GbfpkfXtNYvk9GSViBtTVJT5WxIvyuAA4T3YF8XJTBNmd7MjGTbL6
Ke0Thl9NtC3GYmBVlp+LsHiseqOmI5MyGi+Tc98gH0wmdI/ks/dl5o5VdIlNrvdi3hHqfhYEwwuM
ntJI3luDQY6z5dKu8OF83NTzFNt9U6FfFYl+KRfWSuVuIRXSKhqfE40rzxZ3T77GNdLRC/HuKn29
S6mfNBzFFhPtWEJcGmPn0ulFIY8VausYNNQ6CoefrCSXaJF2wxxvzCbd9eQ/8VhW6HFWLGLXGWSU
IpI12uaQVeY2WdS91pu4QPitSIW5kLNsuHqP6h/S1CsZr2w1K9dNYw1rTN5OJPIZiLiORhMBi9Qe
00KQsHNHmd319YeaSalvGiLETHiHpQqrbWT4CrvxJIdgyvpF/bQCrK6KCSIh7qfwRs3Qn+qUP5e2
LMr9qCip/1Nt/ZcOGjfV9zWC8vv37vRW/e/1pb/muf2fP/6ReLefv7NLW/sPf2DbiLv52n9v5tvv
LXkcv1TR61f+q3/5r3XHoaHL8lrB/+NDxP/tsv/4d97RR/n7U8SvL/zlHKF+M2RFVAxDsqC0aDq9
71/a4to3TgqguESYvBguf9cWl6RvkqhzYlhHNTpZesyjfj5LQFgny000YOtYKlJ286+cJYAL/3CW
AKSuKJyoIQ6qOgylHwZfQqGMbSFbCYY6YVDt3OzN24I4pYJgefJ6cLYX5kUYzNgXEiTWU4UOxpQ5
GUR6iUzV6ohtGLSLlk+Ew8eJSaQnqMtxlGZXbVNkQ3OlPcRpozAMDSl0jKSO7ntRXXxRqYE3mMuL
2hYa+WTyvVj33YY2fesQUUYUtVZd5GwiO6xZ2C1kaThbHbt21E3TuROyYC9PAjun1DX3kdajuS5J
Msq6nE4fqSpKItL9SmV0ggY+9qSe7wjNLv2lMClooln2qshKLpTiDd9cwRi4sEfFQpZ+KWKHb1vJ
hVNcApaNm7naJ/WAKm0cKtQiiRB0mzHBbt8Sd7zYZg0SIqObak+B6NME80HEeWajELHQarpHVRX6
Da14kKDkjtCC9mv2n0M2FtUWzuO7VmnwefTstiZnwieXR3dgeuuOplsLhlSlY91RkScGJRG6SSLt
0366Jwg0up2mpr4U4awc4nBG60A2OqrvFnP+IO4IDHqG4CmCxkaMHydtZpeq8tg12msbW8G2VRT0
HUZ5l5em9BrJVbMvaSeCSGxKV+NsuC2NeTcnydWqJ/1mkQiDCtEqAlUchxaaxJjO+ySmKi/WvPBa
osuldXl3yKsh3yxFRTXaDdOmC/v3rmO9F6TS6+L2XAby4EKsvJcssjsYWl7bcezccSC+roy6Oy2s
rkGAynYJJjrzuKKCEQOtFTwapSz6EjgUs4neKxWqhBqntxnHU5soldrLk2IFFlDN60KCSlcNXheg
ouTLJSPCD/3cZ8VJ/SnbTyeAehTi2aWpjHaop7Ct0xAnRERPjWwY7Bv6aYi7DQfaT/pABMl1jR9L
5gke6zUykncLYfmQhHuUUlFr4QoN9VO5iA0HIDBkrViNfteubj5s7q5iYGOne2g+kA9l2KlF2nIi
iJ1T9bz+J8ToPMnbiFAOXwO2uY3SPNjEsn6dZ3ze6gqW5VGWnXYsiKRLW7etCq+swtGpksmbQ42F
XsUXIba9Z8xF7RazKtzmgow0skHAIihF+TSQ4rOlRuyv4GWr49hBte0zI3gXhTRTNoMBO+C///L/
t+HmygT7x+u/Xc5vH//x779f/H972S+rv/SN0T6qERpF8k+jz99Wf5pCNPpkVSccDRbeOq/8uZNk
fGPFXztJEm4qCIk6rq/fOkk/TTJNNDiibNHo+ivLP5EdPyz/jNOBwhPHgQBB459VpPA7aQtJrcLM
DIJ6CZQrx8POOgqhID5qrCaW25HovicWq8LZs1AuB3UZnHm+ewxlYQJzcwl1CQ7vmhPImXgQgP+O
0rXphgc4YA1uICHVsOQY3bTr+4IkY93I683ElBjBjmTmH4ZGDdNlymD6RBVGmyVkOgijLxgt5rRN
aB05M2Yv5B1X9aaLTUXaVFKjp0ga5+AJpCgld63xdAndrMw8VCF9mGEoTC/Vtfw5LsdorxkG7d82
n8LY74wk0MgWFGXCObMKgnVQzjP456DE0qoL7+ESBPgKVOKXtxa9pDOpS9qmJFXwGDGUpZdShtB/
qyVS7SUKKvomkYjgGKA3bNVCsY7tOH+3aqDMEbEF+KEm8y1Sh6H2SmKeb1MpHW6WiiniEJd0vjjN
RK6iTXg1CWdv4NckGnI/feBHcaLCMyfpjA67yQgOM2d9Zp9N3zKTmJAaqbPoJnEb7sxSq99ajcgA
q2qG72NWM3+TJ/UkxUtwyZSoPgLL0iYvKnXRLoUFD7EUgScugNKf8rHCahSl3TYNW8Ouwl7YAxKX
vSWa2NMw+w37gvkALaumDjDB0H1k5rsI/f2cVrTOl3ken5kmyefByvt+k3YVgemW2SogiInO3nJq
wRtJAqv21ay7NBYEaa2uOzGIn0dZ7Y/zkPWlq0MdL1ypG+XQgQOMyHZJrCMzoA6prKZJT4HFeLUC
9H7ul7LcpHoj74pYKF4n2gbeGvbIthJAAquK/r6cDOkSTCE5bLrAsdOp+7p26TRQw8zSlCMw1RIM
NLI2U/rUQtA8RmU0vSpYgg2IVXP+Fg5yeiT2cXyhRdDdxeKS7oPKmN7FomNW1tJPaJ2YO/tmqNv0
s1vU2s+lsHuGe24+lBnJn5CWQ0+tS4ZO82TWrS3mQyPaXaAFF9oueegttJgs5u61ejPJS8EoXiwf
BjFDchMXNRjnpej8fNTyXabMZDfKE0/S2OrSZzHxN0JhGNcsFJVLrPLxs+X24ks5N+F+FsP6OBZK
Do9WWYarofL7qxzVOJUoMs+gsBTZkyBF/T6faJ9xkOjZrio9S07iHMknSkLVBbnLwDLShmuRmEz8
g1YcV0dwD2x7yJE6IErOmy+xjJcvus91Qmdzmdd1IjjHWjGDDo5T+FSoNIEEMz1BcXGO0ro/6SJa
AVvoND7TXGjQ0lp9cM3bSdOdmS3siyZi9lAw/7w1ltQ8MZnFOhYRZWs4ldjNNAqjGd1z0nTdNuuH
whsKSXqy8gCAtzmTYeo2UYMpUJQJ411KITx0qpwcgNsjB+c8X3xY4RA+8kljGyA6IXtIJSDmJPZ1
wwvo7nLe1i0+1qor0LIXQ6ZujD5JzmrKiZ3xJUurA1nbwnzdFJ8ZYXJM2zMR9XiWYmEMGlk/puAE
n+WBDD5f00ae4J7AWFJ785wc+ariFK1GVKpS3ef3okCvzB4bIzmIS5A/Lin7xkZL8BDNVtaDvZrD
HYGvnGMlg55TyPLtGUufPdLuH/eZSkQ99tJYeCdENlr94WO/LWtGuYQVMN9WmoJJO8FcJNN3nIDc
lu9/R0CYobsDq72C889Qd0WkTaw8WSSivR9LkbIq1Oq7rC7SW22e15i6vohQ0ae0HVCpS/GT2UfV
k6lb1KFziJJaqqXyPu4j4R61Qop1utQ4bxfVKh6palJCbYSm6BvruI5YJXKySR2CSRd/ltXJEyam
hV4oics5MSRxAwY9CDxKv/6rSwUNHt6wdv4bSQSqMTR5ejHGoTz2qlxfWiWvRT/g0+d+EoqKJykV
6MwVVfKoyCmEpIoS6Vy0y0piEMT0a4or8FeWjmmVKaUvxG1KqlrOgpGJfXoZDbo3Q5nr9NG1aK8s
iB/GaIG4JTfRxSqrjrzOotjnJIi6YygWvRvkUXatej0s3LYNdLbLhjxPLY3Hs0HEpUo/JcQmFypr
ksHAoPISiw0SDNQg1b3K2nI3WInw2Wp1QoumTo3bTlOQS/e9ORzVJscxP43hPaBqzE4LmhBfGlTd
7/Q0eU6GYaBfOqXqpkdPQlKCmAgMMvtkPMqTEnwfxSY7ZmgJvogNiNFKW0pznqNOeu27UD6zBCE5
Taa+9HSdA1U3C/rZSg2WVlDh+qtQ6d0rS6uwod9U+nOYkA4bNbn0GuiJcWS4nJ8jbm6cBKO4V9bM
v5wc3A3o78C3QtPaDdocvcaQ+AV3HGU9dFOx19ARDMXn2vLgi2LpoA6T9Nzo3BNOW9MHCRLFPDIS
g42lSXSszVzYy0mR3lmTrry0EhnNNoHhrerMBKTqYBSj4CuIA/B+AI1ir0nn5o7hQfxk8GXbog4s
v8x0WqPVOIyHlHmtFwJTuRWHvt2auQruqVpmiHKalCCfF0ardfsiZvwsEmd4iRc1eizrtl5pASoi
LDQf6kmgC7NpzKr6Odzlv3UT5W/l8Epw+cdVtPNGB7/7szJ6fd1vZbSsKSJTVQWFrqWvlOdfmij6
N8prgyoWAeH6d78NZOVvKMWB95JSZckGqXS/VtGC+M0QdY26Gzm3Qf0iWtZfqaNZmv5QR9NwlxUS
7+jLqLAFKNvXNsvv6uhc5owplQCmhyzselqZ82xxKG5MV8lJnCbBI7hJlLG6GBX5rn5IdEDulcRR
fsl62zmqmfVwJukWWViKWX+Ynxbi4meDTr9/ntqEoVAmBi99oWfbOBC1we9+yphe2J0NfxpTyQSl
2CwnS4ZymAyMFcdwSLdl0tVfJbKW/0feeSQ5jmxrekVIAxwONaUMBhlaxwSWIRLaHXBobKuX0Bvr
j9m3ql71NbttNXzd40xmBhmE+zm/JGs67j6qwlm+6eCt45OHEA26pqOQdpMGsgq4LWSnN3BMZH6Y
XFoUY+YO+4BuPpNZ1W/jGGPStCnPlpX27yPmiGTNLikfFn+yHvzsXI5VqZE0hyl8XrJpeu7iOX3T
xYDkqOFCVisljHj1dBm+J04W3Fi9ZJi3ayfcd0WRr5tkCi/tSli3XjaVl63PUDVLZe3oiGhOllOr
ieSLAiCYAtkLk4j6RQOp3w8mZqirI6OeoKuLZ+XX3CK6ZwAI3ezWg00llyvPPbggKwkvbDSehMN6
8bGZOvska0MTMgUEFarBTLwsTZPejGPvXPg0Ct52Q828G+h+vwy5vmd27W5aytlfCeJ2Tnk0E7+R
iQhSyV4+0Fo5z3PQ+3cidXD1NYpPdpqt+wR+4hjRrHYbuA6OWLk01iFrRyKtlJ6fTW2771YVonTp
F1RBpCf24F7KGHqDc8kdkHqzOeqxLe8XaN+nXrX141hNy30V5cVutHzrapy6+kDVdHXf+QFaSMpz
HviuYaAs+FW6vh6OIrIGikzahABVOV8DyI1ws/UYvYdRMv3KOdgO1VxSV5ENw4d0avHCyuFvtYyS
e4p9ms8wSJE7xnFl7pLS9m9NDXc7kfe/QtgavcCuLy9KWNG+Vtl8AyDXnSnF5imrxoBG2oWsWSv1
7joqTYlEH/ujYznJVWnymgnFc+ND71L1zgDnBvxil/jgUKWbwIC61YF2cwYP6cXlgwji9Hac6+Vq
ZIyhsMmxugKrVxtskmZC51d1C9GSYE4zZeXhRGCCY3Oqex2afGSdhikqjP354Acj827XB/tsKqxb
KnApeYys6h01UrRrGHjQE/mUtXakei3NmD+1QVl9FmVbXwRslDfnZWCfUX5KcKFFxu4YLD8dnu6D
21fWRRDidWqsaLmwh2Z4gWrqYDZKKqgin2SI1iGId5bLPZh9eVwmJMR0TZZrFUiaegcF1lp4xr5W
fY0MaOrwtg0wMTVH342ti+yec07gZHWQnGU26B+9GKvB9eY1hcq8r2kxV1YwOrcF5+fBtRb3u6d5
GWJMIEzURLO31WgRgbiYbT0k8UNehx184dyQEtBiwA2K6afbBeLGR/R2SOxavZQJkua+qWCNEUX3
/Cc2EUUiTpJDrhpJ8S2dtw+DGxbbZlwIq1PV9KrBDfZFXJhLO2wicENF9Y+f5Ie+JhnVqAwTXpli
p+Rt3KneWT4MgS3vutYVle18OPNWmqAIN0zG0JtxGKNsG6X5qCKdLHveYoAdayixAfOsXpSu053a
ZRKcuSV668bwTdXNaJHm0pmfURv0JVQWTeCQiwFUTlL6yFXSpYhJjtYIxUKrpdrLKljP1p1vE8qB
WprAi256zOOhoEVF6E9Oa30t+6b7AO+s3kTb9ifU7Dpcx2pc3pSxq4wYgska1rOnMQcmqXkqvMAi
CK+KmQq7uBYwkQIhK9GihAWndk/GFrUwzUZ3BdhgKQvSmUoZOsTvDZJ/L40mBLl8w0K2PyRoId0t
CeWLg2RRApLZxrodD8tM1kEB1rqLFz5JuFGRr63OdooNnCrE1lK7SAEA3DGa2sYaXqhtqrkBygLl
G6gKGyKqkM4+1nEzvTEAeUjZbLfw1lbJu1Z1ESEcldlwGzGk0nDFgfKcI7N+DDMaqHaOsr37OGap
XA1FO26mKp3ataCWTO2LomnmC2vOsOqiZiGJuaMOFfR1WKAlqzbq7vs2dg91FVkPyk5mpDkw/qcm
rdqfhT3UGCKDiuBiFQYY/9yg/QoHMYREWIOhoxAJ4o0bJZFeW6nj3aKVCCiL8wSoFRc1W3dWjCBG
E2vrTUfb8rGcE15Nu7ppDzQsFJr/L2yug0WGz9rtB6TCFOoMRHFziu7BTHqKegKr+hCdls/0CfJR
Tl3CneoNLrbvPkYhs06VQ1prU6rYXvvKXcjUVa1XbeUIa7QWTmA9FHHIM98EFh3ts8Az6GQIqsNg
RBBfL0zM29Q2wZ2nxuTAZ4/qJp4xZS5U8+xbxvIV9d/4+Bd+8F8pVVNH6TN+ICbIxkcdimLeJoYc
XOlo97W2yDWFllTPpNlXu5AO7BFh95ASlND43V61JnsOiy4BcO/7F2YG+dgonRx6NbinqTFyo+re
fbA8zQUxE1yUlzG/TL7/65GzGKNDadcXTjc3hzpD8FOgPcULnjXTZVHE9Reyh4nByI5mNColGFsu
9Yb+H/OeJK46LdV8qPOvWeF0Dgt9qDo1PojeEt/YO1K96kI0sA3Vd296CYbbxBbqXgQiJkKpzmw0
LjaXpaCxk7U0QJ+xaqgFxoDenRlzYcn+IZ6HpdwwFdqvAXDQvtd+9NxPIZu+V4rn3PXNV+5Xhdi4
KiFNZVnO9oHUbj7wV4y8Zg6PnD8+5T1jcuOce6yXICn2LrV056aiatzlEnJsNc0+fDG/f+8q1O5y
m6VevJlyXDD82pF6D470djJQ/WUx2taKCjZQj2kayN/k6fa3S7eUd2kRutcuu0e1shcZNJwQeQuw
Q0G8R0PUyFGboqP5zIu+2kJ7zCiLIre5imRbPbc6x4LAltZDGuTQ7Lsob8iztYPlnBDUJw0EVmfP
v5oJRwTbkyLMiNHsskr5Ubqks69BXeznggovRLwE+U5KtteBi1K662S0V2EY1eu04Jrt4Xl2eqw4
BZjX0q3k8g4oozDesupliMNloCPLOQXZOcrO97ZlNUwXIQD0bqr0sp1seIkpyYvPDr70Gh0FEGPm
9STYDGoATMyWl4AZ49j2olHryWoAFaYGVGnlDKG8K6oK10IB3vFZqJZY9taxXosA0kkpM7g7Ycx4
YYkivg7UuR9uavzrOm/0i+p8mECMC4exaqx3r8zLnwpOKd81qfGTFVLJ7pMrcQIYDYwr7/shacs1
VfA8c45DSRHh7VnK4Cjm5QYtF5E90lLtSTb28tW6NBqmnXafUovYazefa4eUUx/+aAyzdku5WfhQ
xv746I3LmakPPQCvxFn6zdjlyFssCqEckks8oqIqZb65Y20PsEJiQmiRbjHCWD6yNHBkbmAnLgK5
YrvA+s4H7FAFXKQ3MvfPfSCV8g65Hto73kd+5yQOYjFmLv8pciWarD6viBQYomwkxsFzXaQHFle7
aGR5F55l76ZUpMME0lpeeitCFGL3wiDBTxus0VIU+WU+Mp6t/3+hj8T/ZfFtf6qf5vvf+aPz6/61
+PrRD8h0GUq6fFgvMdD9tfi6P9g0KSYO2AodB3nBn/zReSUOHLZbGw0BN5r71+Yrf9DFRBF7wKtA
eOEh/8ne6/4u6/rLxAoVJfCTErdHciUl8a533ov/y96b9aHf1gv6tUnWCiR9cOp5nbctqLptJf6b
PyOBT4VuT31pj8fOSPWRCIFV3s0a5y5rA8lwnbXxKWMwOS6wt7tRlM1j5lXZG8pQNJZF7roHaknP
lriu9Tj0Z/lcOTOELFDn9J7n2LTOM5+V7iA1yjfLbZeDMFHHspSar9CX2HhgNeQJXXUTbNl7SCNJ
herZR5O8i9faGRgmLUcOb5EzTpdolj0kDibDMcTpQfiD4nK4bBqf8SF2BSFqyBzIoqzSItjaOvHG
rcX5sYPn6ECHsbxR8+fd2nXqobzKOwFWO+TLTeVOoYNUtXeOUdeUV42XEJo1g0KdFYuHLC5mSBnf
Gs9peG7erG1prBt7mMzeq43hnESmlF/OKErSbZdYff7WKTRprNA6jtYz8IQmPi11LxEZ+jsI+eLN
opD3Xbrl8O5kBvqkcQZr2ljwPfkmmKxcHNi6Eftmee3cFJhisJuJVD95i+ECcyqvV9tGTtnrQC2i
PkIju9/diEHJZ1F6HE1EMJFhRWxW6OXE0faahIuqMML7GTd5es/bab6Yx1hpO9R+r8XkdweVhA6N
JHTqrpIsJdPO1XP8EfXSxiiYdiddZ9FOoi179JcaVWeB3G3rFHF1leaFs+XLJG6dCeOL7nRwNBXK
0m5sxTqJfdTnS6WqQ155408JlvNQl0F3V6mM5kQjmwc3tdWHlD4bcEvoc53m5eeEg/VWta17n9j5
tHOmQl2eKUPy/1CsNUp5JzseJtDfor8Mmjx5piSUMJY+daPNECPy5Cy1su2yxM0pSJbiMIFTYrSC
iD+G6P8ua+76tcxEh0+k9i4M4nfqe7voxguS6CGTdrstigL5ezqF/oHhDwYQoJ+M6yitP22VEv9T
jNMXyvh8R15BvLcXqL/Ortp7J5HzqS3r4UKMpDsNom32GFi7dtU3sqbSVqZvSRbWZ6UnYdU5WPC1
L+aBGaJr8p+p64z7KU2tg+s42f3izKRMoje7SzVmryhNffoSmgXZYOmT8D0kIZn7U0+0TFgE9NC4
8xUDv7uXM7Uq85A39HfO6EJRexMtngQV/llBbYFqnScBc7wpXeNe9HUV7iPg/1uThdMFzhnKY8Ip
8r6rfA6vVDDIbTF6JDbZISsmt8/J5P507FskdKj07Qnih82REWXegzBRWSjpC7dih9HURTsRtWWw
obIp2uV+ba7Y8su9zhr/cmYj2WZ6qg4Rl9e7moEU4iG2sUz24l7lPpa6sMFdsV/onKV1cknMbZen
1qUTjEasTc+xtdWtmsqtDeebbsdINr8QHFEi3KR+2u/7qtCoQmpf3iUjgzuH9fgz4wEixVHSq7xB
cT4/47+cCZQ487Ed8drsUjScbmA/ijt3yuwbfeZwh//N5gbo4jwY3uDM9fL08qvvNSk3KglOiYoh
haczP8ziHh/jKJv5ss3Fsgs63Il1KtrvYREFvJ0XhZTy2tR9tGfuOQmkAQ6LBOS8IoENxUB1l/Su
vncbbBfbri2CL8cvzLquPRt9YKdvx57zvdZ+sawtz9LzRvzmwzVffrD+6ZwRmpXhiZVm3GrYS2Ci
2ZZUW5y59eE3zW6X2SMMjTjb3mwn3U5Nj1i6FkXibbXuB87nM3dfVG31Op75/NZog4WjjkHkA0Oz
5Mac2X8WBnQAvyUBAaBKsy8iDG2iirC89FPO0njWD5SjHYe4+wRvMOEEfRk7U2Arq3W6b3+rDwZj
tSd1liR0omDvdbum3lvcGYiClEBeyboVkjQVeWiFnSbez7+lD5OAq1uzYE40RPgt+We1VbN+5rOX
iPPDZ2i8QatDkqlG1vrmyR4LNsIcDuNOuOseq8B7FNYlzk8zHRGMk4U7+86N9vX36KuETll/uNLU
NCOICwG1YocsZjFleJs1FgL6U71TBE2LwI1UXQY3BtL/9ycwHP4EBzCN/Cfmof/8mwHsz9f8wTp4
PwjlpgmYZsvotxHsr+Er+EFcNCWWKCa96Bxh/efw5f5wMXvDOgRRdM4rR3HzL+2O/QOxpwcRwZxk
gzQQxPFPhi+EQn8jHc46IPecq4C6iAyMczbG34evtMCn0yVOu8lYkV6zhhOCjag6eA4CWlvU2a1o
XHXAj6aemtCS7wHcw8bxII51ldKM2/V0XqSj2iBGIxmqnvAV8J7NL9hkAvQUs9sci/LFsK9i5+0h
xhO5rBOf5V+fYYCJ0WKXpoM6mjNIUJhZPrI09C+cbmaroyB/apq6P3uw4NMdCcXfnnEHyw3dx4LF
bwNS5r4yTGSbEWc5CJ/bj4/0oYzLGfZyj9wgzpui6k2tsNghRCdGYj/qjuIeEBgi0M6oCJXYwR2Y
0ERssrOgOhGQ+B9BPPR3U51w5C4LCPOqjFxiJjPJFoMvFyaB3dfdhT4s36qfh5SZlVbFYseUSkgT
ok0P30I0kV2tZL6m9T5/zy13xv8inLONoxoisgy5tXARj/yjDdPNtTSD+LaUth8YwMVVHIbODqFR
dzV5ln1betb4KecmfJvtMT11ZiKsKpI+WF+bLVOyUjEOrrGop2ztdiEupwCxwH0ThcnH0NUmuAi5
p27tWHHU55kfvqpA/+aEyYhY8wkDciUtFQHQt6rZcYcT9jugbCLmS/Zuv04QnGCDkBaDdS0WND0Z
DAwYUqTtTYBC6RUY1H7GjpV+dVwitFl6JLxYFWcvOzbBc6aZP0c0DGpvRlOR3phU7kXuY35c5fbc
HoTrWfXaGbGA04Xg0ajWxro7gPjHNzOLrbUalTdxfTZoDZ+mluEEZ17lvQE7ObcwLcWbPTrkv6l8
eaMYO3rEmm+t4qC3TyOOj8uCvIA9+qT6jvwGbxvNvXWlQj3xaYbNrpsYVmJKaR9SzfzDg0PhF+/W
R6cgsSvFvuUecZ4A/iPv8mt8Ga73VcOxK64cZ7kfs3oAr1+K6bIyTsyJ6w0IS6myhV7JQebGULS3
FTkox1mX2b6RqT7VSfYKuEnkocJ4xlXRbruCmO20NlRLVWN51QtWmyV2y30Jn73j4ic2mm8Mkf4h
JYVDmB/dqnO3udCAcaK2XkNemp9pCKMaIlPVuT4uAfCZQxLNIiH5IGHv0CCF42XS4sEToSHKQva0
QcxWsZXCzvb5PD0FAeQiawIjalv7gATNLxzZZssJU25BHLl8ui64RYGQ//TClDgF8Pyt0zLB4bgR
hBAj71OdJI7PqfsjUxX2vikbdrLonUOdAE+yrYTT3rGnHP9KkT6EZeU/GWNxLcLaLCjzROs/Ok5v
zmAk9SptQfSlFufhusVxetZto+1BpedBEvKFoWZVoVF4nxPhV4CjpTgmMDYnRGvOi49c+TPOPHvj
oFInFbkr/E/PFnpbS17YJJX3mjlomBXZXespyuDn4op2TgQOO9RtzQEMR6/ncupX4YIaYKwodgtJ
eNjHTYFYYhowRYUOH3bh8nHWc7LcdS6fTFYvQPEzEskIJHwOTvOcB3vp5fMDsi/vyo3r9lpoTWyM
lUa/LIJATijTkmcn4hEc8V8wl5vuopKsVkEbwGCgC8Y00kwnEK25JaO8gdeBj/M2Gt2Dd+ikbX95
uZPRtVEq52v2AjRCkT28o4lJ2XJEfBVUyLVWZg5pigIqOojGymCVDfAtGaLE93nQDuT7SWcd+Bak
hrJQBa3tuCEbEavotWeP2VU/EtQeaErNlBWF13NSNLtmDAkURkN36ue03oxWIG8Gp0jWwp/LbSlT
723s0FnVwiBKg2eXxN9aVn2oEsyf5ShZaKg8YyNwGt/dt0NQEfJXUd+5dqwJGVAHR3DrdqXD8+M2
X8bGc0iYiUfauPZcIvXkgrtG4vM8TYlHdrdMg+6V67B5sxHXL2c6OAmR9wRWcGnNBIOsyOIg99wg
6PnChbkcnLzqLuZIPJaDvbcQWiEJsaxtDQxxQJNIxHSUALvzbBQXSdvUqPoVaddZB4WVjjZnfIeh
Z8HZfSnKMb+P3HmCTSnNctODbx6APtnV0FfpY4ra9yikG5VbsEyuO5OSFuwEgwN5lC8vna/xAyPt
a8+UVkW/ZivIZK7nAbeutp6m0oTXY6f4ZXSJ/GpSTNzWWML+o/R6dtx0RK3ly1XNHruTS1o9542a
6RRtFcp1Ant4ByZo9pWVWtddmbrXg5rdYjM6Zf8YOYO6qNOQ0F5fp7bYqNanMXvJVLmJS1m9OElU
vzpt7YCjGO9S2URnjrkcHybua/Kaa26MVYYKA75YVojQjbusWyunTtJBbb/vY9flfIkW+bp0FsV9
trfcOdCQLaBwCokPG2CvMayHu2DQ7r01QJBDwXFKpHgsbuoqzS1SiuzlzvYnsn9mH4a0c6zlPUta
k+99SyTOKuCy+WmSQn+4aIg+2sJNLwpWC0pObITwQTOxfmqEOW1cpE9aDTbjT9wkWAd7nnjWgBp5
UZYbyOgufRuXaNgPi66idUUaCLm4YgGW4KSxHhsnrG8n1zSk+OhpVwzDeDctPMVVHis27mx57hu/
33lg9Df/fOy+ys5GVP2r+7tH6rfv6S8D1X83c5VjOzbmJaxG/2E6/yai4d+x0fOL/hjPxbliHngU
uU2IU+qsbf9DFCR/EPIV2rRSSZRBECd/jueO/SOkupliekrjfWDsv7DR4Ad/QG07PxqZPPwt8U/G
c/d3DMN/xUaDgKAxdP9Ao0wZSB//Pp6H1HP3JZzyxjU6/DhLOk4D7mnGO56eX75rIVNBYYlKPqak
0cyaiHQb8v6nX7TFTT+aGQguQwMQe2jvyTaZxMoB1zjZEaJ4VGeRs+1UHW6COg9x9tihikAZ2/oJ
KhPtdD4kOP1M2Re7fhLJLivSNibQxMdeOGvh7d1QYqoJq+W+Ltv0I0zJNLOtKXgo05CkrJ4o+bJo
rZdyitxvUJ30M63D6jhhJ3tB6Az24GfBJkXTeqNch5t8Nn61mSnPfkZ8l5+6yZp2RCEs175y6BPi
vddghDJ9cVN99klzRR8lP9TTWAXSAYsqqjdD4swD7A2558iNuLPUdEmITUqC/UTIaYzO86WIRu+J
C9a7DV0pXhyXUB2g8P4YTQWlHHIyrN0jf+uiBNJ99fAeUVUxeNZuwYdHr0jZ/hoAgZBWhwzMhZjV
3o1F+FB1mtCVxF3K27hFaRUFjSKesW7r5wn07zpllLhBBSvdVd659kum6fm06z5uOc2FdZn4A+6p
1CLbCOoLR0AsRfDSq4TArroewiMrgTrF3YRHDkFbtS2D0vlKpZw/QBBs7HZ+jcCzSycssVY7PrCJ
iO08xNNtG7lhTzcmemAxY89YN1GhHgMmwuGiHQYHB5oew6duzOOWIDlVP5s0KXaqEcujnkV54zRd
daHLvt7HY1NdNssiMBaPpbX3x9x8SIU6ibWpvhyLQn0xijBHKz2pCw/ka9PkU/bOJzZxtrJHnMIw
FndWn1Apq42PpwKLdHGBsqJ/cIlxQlPRBtPt4Kr4A+5bAI7ayP59D7PERuSgjFShJARGl4Y6mzmf
uhHgbnEucTmZXwKurF9bSx5+J3EgHpTIqo9IdBkCEG7QlWPPJPBBFAIbdwWaKMbSK+EvmvD4kO7n
WLrnjK4uIMu499PiOU2xStW26M46WeS7Fq75XV1UZAZBw2WXjWMnB5Y2nkDdhCTl6TgZPpuwFd+j
GarvsjDxnUlzt0WwFElyQyJ1KZZmoSa6EHhVygA2YeMTQUaQ0Vi5XPHW/CUldYcj2ZunGKb/qbQl
uWTePD2kTR7vhrZAdVKkEUkBamyfPKnz23AYs9sldOJ93+fDtazr+TrWTX0MCHHYEfvnnayqQM9d
BQX68al3MQQ3ye+CsJSANDWR8QJRmL5ysjCluHPQPvnCXZDwVfZJ9EiYpimODjoIaZeZxanu50c9
lBuQyCvkrRuXn+vGagg+ABos1mdU+TgM4s3qVUgIsVchgEUti8QdcmbvkTYCHOW1V7NKST4UOGV2
ukKstGqj3r/Qc0IwQ2v76a80zLMDo/Nwp6ce7rECPx+3fF29V2dOkCBlyN3JbOOIrk5jmuY0a0sD
9BZKQJB1CWD7qOPMVOt46tVhgJgANQuyk5GZy9JP9IEuL1J0bzRETGnxMrituo5Fd67DreT4qnQ4
vqFGIajd7RWcEZ2G+du8DH2OTLPtPFKcIu99gXY7Rr4iAwU21tskcxcdEiz+V03gkHOo/HC5S5EB
xYfAjVlOTI6HMKUiN5n9/EhSRXlVVeeEElRn+C1Qpz6ZyvZ+iqX23qTVNcHFUOXL52JJkg0Cq53Z
lPGLFAxwkqckyGt5l3uw5KsW281L2uKC8NIR24aOyTTYJCZOHy0Aivc6R+Swlk1svWaeMzzEk6Ih
jM//pTHLRCRN04/NCi073sM0mLxb45dUeNhBfDuOwCP9VNhXDp5A0sTnqX/rE632NicFsnSJyIQ1
I3ZXPTeQIMcsTSp+a35Pc/mg78KJ6LQlDfW70XmExjJewkOYdKR1zOnU/wpcXR3rFnV2nFfxq9M1
2fM/H5H+ew4/57HjPww/qf78n//j36ef86v+mH78H+CIvxXPYQDO+cfkE/wIoeuZehBLnXFJXvEv
V2HIeOMxj5xHJVYVJMt/IpMkt7KXOGdaGEcxuKLzTyafwD6bxv+afM5eQlviJ4fts4miCqP/w1Tu
RaUeIq8WG0+6ilx8/GivNbAAQ3Vue4dFnMVpPTIvsgdYJecKLglKVD3wRYvvdE9wJy4J/4Qssrkn
IIMYF06fGsRCR+U7YY/6qhYjGSrF7H9kerGowBy1fvFMz5/oMnlFc0m2YZz491XT9O9mzs/5rq5Z
k4IDATYSIkM61rwE74sIp5+D9JAqTaivgwY6MfBVWm3tfvLvOkcw4jQDgjij6TZwEeigcM2R21S+
3YJKkkBxZRs1YjGfz8F+CHydL5+f+jpMkI2vvKru6OCx4AOWWlkWP4IpP4BGvVevSdJPcIOqJYSk
a19RkGDdHYLikJZLig1YpVN9KKdyvk5LmX+pgtuK1Puu//QqL/rumOs6zgjdbupokmReimCrs5xd
zZqrcifPsS4mi/3uNI5BwDkcnpc/O2/VKXVHUukLV9003JbXk67rm4BkEiJvuvF+hDlOryjjRPFX
YUL7qXs/uhldOHyJXviWPc579OTokrroRjnHvOWd7XCuuAsKaW9nx65OTBjiIOyC7t7MI66+RjGT
Q+fCzhXVr56Yqou4HgkFICjHpm4L7fJeRqTcECZFgKpVZvUevTX5SYIGYoTc5hCqbtgzxJvtXPvD
Tgxeu4/nbqDAyRMLgvWxfg5CvZRrrYrwWrHMPiymN8naLp0KbdIA55iYcKCUr6Hhj1BAFEeNm12a
0c5/YUvsTrkflNsIQdV3yar7wTJY7WuhKFlKwClXs2ii97gt6Zfn23+SAKe7NqqayyJpzIOXEl4m
7BbHnJWbx6qOho2RaYYOHS8t8q+WSh4qo33B30NBTLE0JkawoCzJDqEIy93St/z4ntHuL8sL9Yee
Fu9U+RKhH8QQCSdjED6Ni84e04qst7QneITfq3cqzyQdOoD2Epm79x3JxBAhE3S3FdTiBuwYUGou
l8d+VEBJqkveMP6pK1vG7iZGGYYOkBQL8Lo23WdWHFxIpZubfLQW4k+0G10kTTHu+3CEPAekgkpU
3njrxG37rasexjKYBjjXuNqJCkFDnPneLovm6rXz/MGsvKEipjGCXC+jkuVh8mN6epoGayOipqu+
6pfb2nh6Qy6du28QjSCyQnWd8011nrpmnOZVSsbzT6J0k5s2acMDtjwS3RwiIryyz7YDQUeKO9R1
PodxCJ9DGy3qPs4Wi1bH3N1aqBBp7R16Sr9kumwomkxIouwLuR1Jy6PKhTQLwifNnc/sRaajIOOo
qfz+jmGrQrEykbIWkoe0myzg5+2Q9C2Pmu0l8YtJnWK8SPIsvbbQmrukCETlBDBXaufeGT1cZo7d
fizI298MKrrbvssL6sRcUxIuijz3ugRBufVKH9saDw7d4JEzv8blOZANPJxm1jpfckqpTc7PMuCf
FKTvpomF8qUMb9wGT8Y6anV2iiQdEQW7VrnJ1FgBMIvoXakl3SnVqafQtykGD1cF0HlnusPoTHW4
y2YdHZEcYgLLsvhqFgJFfbwA4G8Gx8/vbHtxrixNmsZcV+6lnqEZw4mo4Rw9xlpFWfGJydmhFSee
X5HteLgQyFFcuWQRnsjjCNDwmuVeko1EzUff0nmEuWwl47B/sDJgZBsRMF9z23wi/SEyayQTCm8k
ogtgW3t6Y4VLLpou7I7RMjlvxkjzsyXnnu3JY3seq/gwz6O17oOEahMep10CEXUVjkxb7WSR5NBn
8y8rDNr7Jc3prclylZ40XjPKHt05f5gLG4Dd9ghFKMJgHXmlexMl9Hrnyh6/GBoBcEMzEp51nv80
0y1fg27GCxBhLk0MTkOWy+HSVGY4zKATR0ZCUgP9unnuOoJK+rDtdq4tLqe5kcBLWfhUxba58GRl
tr0898h7xDw10UvilFjhyUU5RV7hvdvmHAWCH2CHisL71k2mTqHb0+U4jc2hTET6wNKRoc5cKPch
A5vuo3G6Cbu49FZdLcU3jxoFJqTI3iSW9uAMcGHTOd2wxWBVzB+GRiTXTm/pYxu1Pa27tuBOZccv
v0HGAcNGK7Y/IoO2Hum+w0aakrxMWtot46SHargXW7eq/hd7Z7IkKZJm61e50ntSUAYFFr3BZjOf
Z/cNEhEewTwqoMA79eo+Qr/Y/YisrMrM7kqR2l6pXUpEeJobhqH/cM534pcYveJVzw7hJBa05UdZ
TkwTPXYJN24RsQXyaudu6aUDlEm4DPtqAbRSaR8xFws49E4Vvx7tyroPQ+LEJGLaFZaPVbNmXXlv
TcMkWBexD4cSbHtNWE1s+MPCnAVuaWAibetTpE5B9qODrnY1o1aCiKxIdZoqovnGGgYT/fARI3n5
w9J2fBnF3KKICCi3kzRXvKionOZ6Hn2DzwZISe7H0ylfqvYEuJVgvKh1dzlH1rMB+KDfOrUWb3Y+
0KKw7Tl4aqhueqtmlyBGfYzsWh3YfK5dapAdAHyzh5mDkmdu08g9KuXsjrE1MLjM7S0SstqDlHXx
XNq1/SJ7LCbKb7imoz0ckmrpEWoabnoz6sY52T31QhYAqJbBYO61aD3aKnts9j4t5HPOMXRytWBZ
mrTkso21zyGdAs3dyCYqThGoh41h+dhJTaTEl3ZOyLt345ogsqInx9Tpg3wHKRxW3OIWQf0gCjWj
UvGoZdql0qE3+89C5BZxfrFOP8Ro4omEBY9fWEqS79hGh16ul0+clXJb5Lb7YRtdvG3NHMctg99X
wF/ExAWZeZ2Vk9oZvu9vs9pxb63M03QrSwaDvqnJ4DWh0uzRdMS7XLFcjrlnHtgkzvu0GJM9KbcR
K94YTcvBK0VzB5gA1kqA+cTIsUZbgFiOYuqPVVQsmLSJNr/ykDOdeYLjZeo5iDnZkm2QeCaRdiVH
MgSq6TuYG1pAKsXkMVemfnEwXf1Av+cdFxGNSJRlMXyF5hk9dwUCxYI/3S4Vq5GhjPJTgLYf2GpC
BOvcBdtYTuNbCwR1m2QV6J2iKJqtGRWWs8nRe4w4XdCA9dOpbGcyyFi9QzbPiMrLzGQPbMb/TOaJ
oJ/Wn7ZpGdkPTUc+8bik/jVTTf3eoVzZC7wpdJ5Oeysbu/9MqPFCpyrw9A2zMZBpbbMKik2pXuyM
MZotFxwFCBQXSGxZD7/N8fgGaH3qWIyGbqG7dC8R9lbnqjIJoEbydQ+a++tUc+FGUdXXSZmpAxIV
oq5WMr4IrPTSjV66nXGUXzDUqQsFNNhVpc0vPMyt95wF/53NSbsbuAk+54bn6kpFs68S3N3nakjm
mzI3ONDGaPiSuDYOnLJRWQk2bTFhjZT+RHYB5vN6yHE7Sbu4N7318NeLG3oDAWpxp47ZSrpXVsEF
8XxnnfZxpXU94b8eWwY4WEvOQYe/j60hKv76BMAK2uxS81ix+FYDxUv7Gwym9ctaqoWQHHBCGy3x
V/KVacKAYTt2WNBUGQasxb3OAQmEeC5uUkqad1eUN6AUSdQso2IT44BHvWPj6mGzv3FqFFdRId9k
Ed8lKrsvWEZsdT7dAniNdhIK9avtld6VO8xdSXKvYhPiMOFlATkcjbLibne47wz0k16x6jaB+MZx
zyCwzCg1wtGvuovr58Diurg0+RblZPW2KLO+Z6PAhQCdz3jxwc4dFxUV172hxGvXwjUYqKg2ieGh
yirN+I4RA9I0s/bVPWcSIzI+aQf6yWLpZzSVCAl69DO3HH7LlQdFAxLlFJXnpbGcO1QneCo1uxyP
FsdyP1zYeGc1aPu9cr30M6XEqLj7VHNF/e7dBK5yz8kwa7I0Fm+LYJ+k2ozD6tfJAVy5+Ht992sv
+n+qobwDltmr//yPVZf8xw7VEhZiWDdwwO9I90/SGWQXi9Wa2EPZNYVT+p60sCz4ovyua/9fXmUl
uP3ly/zJFozNqFC02+XubdpHZ/to7EInxKJ07g7Z4a9fy/ofr+V7YtUD8b781Yb8p7cE3sVVE4qU
3XyOjx1xCLsefukQekTD5rfu1r/eFsf5yJ13v62//vWLr+/jD5eT13ZdVOhrtrpElc7f/04Gjn8O
PJrTkiJ0mq7UwT/lJ2gEv73Hf8kE///nSgztGXAMPtK/GAr99//tPuuvf5as/fpjv02FoA2y74IL
GJClYzIq/cdkSP6C6ozXWbdvHhuuf/gFgl8YGLEzZTrkszfDb/D3yZD3C7Ba/q2EUMW0ev2p36CL
f7v/4TX+02/degv+4zZxXQ8UIreoxzZMeBb6kz/eJtqburItEbv6pBOc0mN6XsgR+TEYvyoW/+nr
/Hwz//OVmGNBXnTZN5l/uiHJKLKwijXRFg5P/4Apj+UxI/0CPRVz0aeqAs9rBk0Nb7kqrk0AQ9eJ
pmZCHiuDk2uZy7PZN/qpmpbh2okqoP1DQ5kdxMi/Rh2Yj30mDYrCCNEK/Vf5YFSBsW1daIB5lACF
dqFhAFJp5TGj0Nkw9h2vE9F536ayM97sKkm/DQqjcTSwpEZSZ4AHzwJhxzy+y/iQm7n11c5qbGjx
HM/8fOO8zmncfjdh0PphMtstERhCYwmYlII61aLWwDDOksDt7O+OHw/zvvEwcYV2EbGMrzsT3VDa
WXV6UvPCrEBiQ51hkvsoqUTXGmAXGZmFozlWB5onumLtcYg6UfIMLtH+CJJgvsqjkST6WcREigR9
nO31HMPhHitzs67/DxYP70+r8AZqylpxLOI1UNogVqYJ1J1h+HYT1jMK3o1DRTPuEg8xxdFsafc7
BBhgImF141crseoyCtA+0zqSTdrQWriClsbKBLZpdO8ZMCYbTn95Z8BYvFtUk79ndB1nM5bRfsKC
+ZTGPrpB0wxazmARxxEWD1UyXMEqeTFRZN83sduN5AGRrpBUVn5G702qaYlnfQ4DNZbYw/TwQUk/
PSC0SIYQYSMcHVdq8HoDNmzcjmNPXnE/3cDV9Z4G5GRPsd3R9BiyJcPS8JprOaRsbDIvKB+XpQku
jbSdO0Pr/DbBeIygAT8fkST5uBxH3bZXtgmMKYx9ld0OQy+eROERUgkegzGWpOKrNGyVrTvljKO4
p+1LpNIazR4UKZAv2SkFSnilYof7JI2ieG/y39vMHzlqs3qgyxpzke7NdNQ3CVQpI4usi7MosU9s
Y76fJt/6iCLykSRUGGtPSzxe8sizP8hqKva4FwjOxFXMfCAN8kfSsFBMZXUKkKfQQhmHmQE0o7Ui
yK7RUGTHBpgOBoLeJoSzDhQfERVL1l5ihZtlsw5prP3iN6yUeEg16YmSSfhnRrAEB/UgHUAcgV5a
9i2b11eyfYjKqHEdP2SW4Q58+1T8mjgZGbV4FL61iYjNDVRTrLr2FKwbPZ4cDEGCgMT0FpbSnhSc
8iZqZPo0YXOz9gJdyx1NuXqxIoTqW7tDtrdRjUHJ16RL+UofRRynWnlv3N9G92LNU80Mrhu/Kobq
XwwfN/8wtWjukehYbEsLy7ryUIWyvEorALtBbw702rBBFGQrwGt2aspcbn8eCP8+H//jV8nIil35
iwNyqD7T6kv5pfujrvsfP/vbKYl1zjV9mDCWtCXbvN+dkgTSBavimz/kTPz9/sQlqk5yA6Lplpjr
fk9ltGH8Bi6CbwtTvMe5+y8FfDg2rr4/nF7+b1F1zmruk+SF/KGcmhwt7LQvxm0xIGew53a5XaZq
fEIX0J4GTAwvY98iYC1KblTWo3hHt0mFmpOcLQI4BiXsUxy7w5dlivQ3zHvqKBn/ZvSaTPQRlxK1
kzhU2iy84+t4ZDW3H9uZaHpzXHbI58rrmPv8gYXfxBalJmoukfh3GKY9JtGSXAvLnpGdN9DuQ7xX
GdwOLRzFTNfNTsB3KXFh372xSY+v8R6RE+Su8UoeuXqNm8mPtBgmWlZymlheMW1ujOlmHkSwSSVo
9Bz0O6bhkUUl0oMTfhdWqSMRRkkdqU0CnI+kEo/Y1amxuTqeeWO0jjzEQWI9lmMP59UV0ZexSwxO
aTGd8LTPuyljkbNE83xocPMy8CZFTEQFDEHfmneLTUu96ASnW0QgG7yF8qynFqSa7KgP+mYG0p27
YazRQliVkXxLF90fmob+KPUQt4WLGtw3rEmg2gwkvPdRYjg7wJPtdYsT98uyMNiYtAbBqFvjBcV+
cSUM5tEbo9Xdvu7BIlvB1G9KLJGv5KWQhDFH5ktlsMpiANyhAIYydZ0GoH/azBnLKzIWCFZvudLh
uJjBZgysjAV/Mm9BoBDIwiRtWyZjv3WV3Zz9NS4PM3p7A32t32TZ6DKfYYpdT31y6/ZT9NAaXmRt
fbeNrmKrL3bsntGdpKjQOcbRpnvRYBx6qDmHPAPtVf90x6QZoSfAOGYQYl38zPSwSvYzmRqgQdBC
z/i/TAIretXPd0tL6H2EHHECCRg6LJ+LcFBessf22D21sdndga3DPCgEv+MW7jMaPWcaxPdmseq7
uYiQyMRj2gRhEqX5NY/rbudnLaBfxzaT505UA3ygmWIbDcQagAiuMniWNT7NMMOceheZk3oY0VOT
bWIyPQsBbDQ4A0Zz+l4uLvttVF1pizsyKhc015NNPnS2sL6gtEv57cEyTCxGkiOztmLjJUh+a2st
Lxjkebdm4ljNu1GaffvaJKZ7NqfWvksEItIdnJfyFmjT+Fb0whXbhPXigTPFvikNZgphbpIvEmaD
J7919kCQV2Y0TMlbu4Uen3OGTLEn7/zEFZqOdTY++rZPQRukuKdaDcKszlgNMdQFbAZaoTz2K+yM
0IruscsqNqpDhCa4WpaYgJ0G6+KcIq6D37Ay04ArREE4DtLYuE0UnTQRCTfBkubELHrR7VhFy7H0
wbH2K4sNaVDPJmKE0BatrLbc6EnV/slvi9GVuaUEs4Nce3hwZ7PaamCp/I4irb9EK/9NtyLaVysT
rtNTsM9XThyG9uqpWNlxWWTOJMJ13Ye1Cm5CBoYEH0/w5pZE9R8O5pOPxGdhtWWeJW9m8ue4m1dc
XSFgAY0rwy61I/MjW/ruRqazvLZKs/oQDAy/an/SF6RcxpOWMntWP9F4409MXjxDzBsNOZhohuDo
JQIDrfETrleluXv0yjx+0n4Ce2+l8DWVNrFurGy+hX/f8MkF+VcNovKtimTzJGN/BfrllbhLfmL+
nE6D/PN/xf8x3LpZHKhK/U884DhZCkLHpMb73I7LeVutLMFJMEbxInYCahbt7Zxb1r5DVxUOFLZH
1lGE+ZhZfmfZfTdsvDTLL64DwLAZa0iYbhV/8HQYUP7b7g7YETP0diUfwigoXzSTayyxfnqOVKle
86EjZs0QWrzPsQI1BZX4YyWKIA8evIEvdOG9A9qIMasE5M51aMD2o0Hf4xeCOyrTXgKaYc6eZyhi
O1BXw5UtjIF2geC4ULbD8MmezUHum8uhDKfA8Q/SjM3beLQWGSoG4JeVcvC6IlTso+00aptNmSQK
w/UZh2GwPSy15X3kRYYGHHoTu6SyQNUyAx4ooR9d4wxKL8RQVt+bFhAR8k+kcvkESsWQfDtkuXwf
tK6e4jmYr8siyD9SuC67FALTjZPYxbfI1vMXEJVJtfVSy77FDwWVJmkDfrghFKuhcWto6VqsJGRe
yN6Ef9Y21vgW6bnA6RAQcoP6yL91uCbPGc3fwjie25eXVB+l0swRzZHlD7s6su1lU3Roy4voxTei
5Kz9qN82JPvs7KHVF86X6pLQfhxmmpJ2I7LmbuAR9VnUhf6KuFAcl8UmMF5lb0UA6HUh/efajIcg
5nSDK7IZYsPbS3cI7upMRCezs1l7uf6IyGsS00j0YmF9n0SXILrylnJbzJTqSh1LW1NwpNalIqkx
BOWfX6fa0I/F5LE5mHBthD4Ch4mtEI3XCIRt501lOyCryOSB1AC+XZwI12SPVljnvXp6LKcp/7c+
mnSL0+d//lbsUhX+82L3MHxJq//+rz9Mg/5W6PJzfyt0pfyFVguVBubA1ZL4e4k0bkRHWAyEUPn+
sdB11uqYeY9J/oTt2CQm/30cRCyF9EyC7CAtWS6F7r80DpJ/EgoBX0S6B9nRtRBwU+l6fxrTjP06
njUBIYEbX3H9yoaLuMWcR3ooe/07MkvUD8JkvVtcxKusn1CoW7auCEkCt/cA682WN5HlEy2kjTVd
/5JYub1N8hTgSVOWpCf4bCjq0B9Qd+4BbHQnNXnynR19MpwCpfEZJnClwJjQ7N50+MSLrewGd9nk
c2r+YM8PYsUMxhrc69DoUwDvINjmsOjeADI7d7KSHvusAjQwg5getBYkG0gHUbagV5CJtVoeTVO/
Ft3PbMl4ET/A6xAP0EyDQZNvoJbpB4Bemyry+11ENfkIe43IhyqyYaE2uPGBLE4UTL3TOc+yYJ2B
jW9gIjLi1/Tblr/HIr2Psiw4tLXKbP46y856zJs90QvwVeM0JrYpH5YfE2nI3zC1yAMcr+gRp702
wtlIhbuVY5H16ojlzaXyTixylbI5zX7k69x3JwbRfuaen1zzy2QPdqXhRaeWN/c7GnXPXvUcI0xF
9KxxqGon/uqAtryR+LzOdi70vUpGLjMVJ1abCfHyQ+y5DfVW2vnlxhPS3/tEiWFgZ7XPejz1Bu9i
E9ccrb+FvlL9tHwnmQ700JQ2+cGMwMED+htqpmc6AmiEVAAoHyl26TaveJ5R8YniIQ+W4cMsGhtS
OpTETA39KSbH+qo30Hrt0RKUiHEiE83vsK6eDKhT8M2Tz2ke+iOwIG+H1kXuO9ylz2TxyUsa9N4O
VQyhbF5iyy8xvv9bcEdIPwVJfxuuBjEdtd+wSHcypgQhTMXudQI5uwUSOvyYVdYR4KyT4pVCzry0
FKU5Rv4UTTBn1R6RGEAoQV120KhKTkIE+ffJn+V+4oI/jnEybtFKFSPToMi/Hyw33+HS9A9E4E3v
iWOvH2lkLjsb095+hrLRh66tDOYhYJ4IL+WezBYvv4uYJ9447Wy8E9jGP0r6YfhQyFIPKd/cQ2QN
7g/QBwso+455mD+WTw4FaI0ZsO6Re81Od0FFuupRUlX9sAoFSkBxBIX+qPCHdgRx+eTOYgdtePOr
gphKnaJiD44zOriLaMkbtplkAkGdduyw8wsC8BF1s9WZB7OS+XhEY7v+UGQ8k5iWfuUOcLC+gh1Y
l+m+vIxlX7z4aJ0Pk1qs18Iui4dRTsXeMwmvCROAhZuBHTB7q8yPtzKBPNB2TI02Rh1LImjKQpwg
RTWrMdWQL3nT6gj2f9WxfB3kKYhI7ZaJa30APSr22VIR8z07ZnQVsAIbQkyP4pnxbkR2TEPuihm7
J6NAQQLSz3jFUczuL/BhWLl9Wd5DCB0/sJ/Mr10ggivYI9RdTT86IKY9mDOD7teIPySNGNjqcYvY
zuy3GTyLH3Q7FT1/NwGgQLEP6oMy1iH3Eq4nKQrF3KX3OIklQbK5LvOwJhvmK6GHa4ShHX0VVmvu
FsdtDh411zUBon69W7+Imz5T+n1isWRts9Yh/csn/bgA+EWTxMr0YZ5T77puEpurOSzZW7SifSjh
uukm8RPjk+9NvJv5JXDCRcAy2eEl5xHT73FxxPAmGyA03jg7AKQdpnLWTPZvEih/R9eRfTrQ7A1k
8GJ4dgbwU7u4d5ezZ+rpx5T20xcYYPK6j+RyP2XFwpOVvfSN2wfT0S4M50p7pvs+B1VFwTRar/7C
1BGJkvjeB54CqOPnV8qHWwv2IjkMhYkz0B+k2OLgjq4jj6F9aUfexhfN+NKMRQKDtq6zW3/AedPE
JsA4kDLnepJgWp3WfVLzqO2wbiYJlrS3fkQGePdMZIvYjTykh1BmCgVKC3uzDQPDtO9KJ+sdBOKm
jemZNNNIoiRvbSJpFI9mw9KHIs98qz3KAP1hOAL1uao0GDbpa49MVTBFdyRTOg91HQRPSYco3zEH
e4uEDeO2lVndAU759BrYbbSL7L58gP4WfePxEhGZY3Zvwpb9pfUr+4VGpG53iURAagsXZyLRrj3W
F5W8kZIKXnhhFpJ7Sb/l4MUyM8TMTBpRf7g6FWFN3uCdwce3ZZijbwAeylcb7N6BB2uEBHTwdqpw
cYUaRoFsFMHUDnl5v1n5UechdoqnopzmpwXmy8fC/2s3zTgC2U770JmIrfBZDn0ReiY0bSkyEIDj
XLp7f+oYCTtYSoAOl4fAqohTGCLvqhry9GAGmggiUDykRNX6FLXF/JRlvnNcWiPmdJ7r2yUW0ACV
n+2t3iZXdA4CwsTK5EdRSaJVlYUVdanFAbsYDbiF7P6khLbOPhicO862ca8DozrGUyRDI4mXi8GI
5KuorezEeyq3C+b/cMkmdfTYg28mmZv3YGKKfZp60blQpn2l6J0PGZyoOaxavAxEI9AkJaa3H+ds
PMMNGB5SDtS9S/rRjkYGnFBfr+dl7WcGjVnj6pIgVluewRCQTyJiQ+AAMoqDwNB5g7tR+iAEiegW
PpORsGu68j3DK/DReDYwSMea40OHA5f/IwKCaTMgHQCRwsVg753KfWNjdDIG0MBdPMjNEmgCnFCg
bys9esgNCnQddhIfiplxQ7Ko4EVldbSJx3zE5A4+zmhG76rDbbQfRjyUmG2yo7fwnsMAptW1o5Tc
JWruGOItwSEal/I8TW17FKqrUcfo6eTjdSJeYcVhG2RDhQ0jHLY+brWpdRnsSkN6dzzTsvso9vQW
f0N6QrfRrnx3sVk44RknQLURHiJkv6M1o59uLrIX9aWXhNDaVW5ukVLqA6LTYU/cMOcxzdTeygt2
SqRwHtB1c1k71e61R8CNYi5o97q+ZDnikIZ3fY2TQu1to0wv0JydkxyD6AZbYbUz21zejAYJsgrM
6jHOF/solp5UcBhfPLZFkhzsYTG/iyiot0RaEhcl0NNNkEwQw0PikVFJeBeyC3ZwTsQnsI0DF2cV
JAccSUCrRuQbDDo/Ab30LyWBBFumBIsPwiPTTug29ZTv4mVaJ7y2Id8VstLXKSdoZVs4RCliikFJ
7MB2fi6kND5HFhyUiuxT4D/HeKFno8nv9cDA4chaKvJ3RTFX34d5gGTUlJGGTxs0zXO8eLYgrlB2
D9XgGHfR6HFzgnDqfqBH9U8LxKcH1UbjV80Sk4VNpA4j8vY99WWEqNcvxn1QJ6RIgNuqnrnJrGfP
M+qjtlPxiJtycY+dtDMBC8Fn2p8DnwtHQlvuVdHX6F2UN/6gCG5L2Jdj+1A5U/alThp7CHXNQCbs
RxNlUCqXQFCSaZjfpP4otKRqeZhmqyfYFprPRwV29BnPO+4dqAP2hTm6gV+Msc77z87s32uZv3Wq
q5TgLzvVMf1fQYfrz/3WqQa/oD8gDMtnM2/SYtLE/mZpsUlPpx/FSYLbl7+hHf2bpQXCP2IX2lEP
y0vw04fyd9YO1l/4O/SULFMchxPmXxEuIFD480rG9ixMNfTM7mqgMf+0khkVkjNVFDF86KrFVKLK
fhtEpe1UW6Mxm2tbGlAtCFGydmR6qfdWa3kVG3bDCpYNP/FLSN/DmuYNtghidVKx8KXdg78O3rif
q51RuMEGvzKeUZ7ju4kn06GuxXzVRZa6H3OQ5X3hQLJosGM8NFLYnwSFcPJwZLSXZkjLF7iuxj4o
m2qP0phxotMvFw7T8TrHxXpMce3tmrUaTbt8XFEk0btmKHyGVY1LhbXswc9ZrSaxHZ2dyUhvZeGi
9M5cvme8jy1bJomS0I0gYuVOyCDI342B+h75Adm+zqBuBD6YGwke9qFRVfVqYFYO+xkdZD336Ssg
fh2FujfILMqzIjsThA3Wfcia9Ay5BJRg4vhQgityITXpLMkmKLL5GRdUU2M51BQ7QFQhiuW0DQco
IrZB6t3KkDDKSU9Qc9lwJV2SEhHpuPmrFbMtcoDTk+wD2BthvbNVFIpHc14gKLT20Tdm1ku18I5l
kgxsRyZjG5g4CewEpKItkRF2M4uIbNTioiwktLUGMBtnRf/ik3wUxhaZZSPI8dWVs8TbJUaHHYK2
RhyPrGPPkHXaQYxbvkJ3FPcuNtRr1csMamFnnVGPIG6GK7OvK784lIFdnJpkbJhkcPxxg1MM2gzy
R6dYs+H7CbZKup5Z/ribkG7svYwmBUGkyfBXOud1nLGRDvpI/NxgJKNoOdBERKFDBs/G7Ce5jXFh
HXnEmW9lhRGwGroKQWGP0mKpabVIUfjA6D2fUFknmI8XCLWo4T+y2GwPmTfNRyUZGWtbZIfRafwD
IE2ersuy7Bsxj2EljPJk5vxWskfcnfK15r2N5aYiSOfUcQAdJVHSN12howO8E8wFKqEv5Yu3ofjG
nU5finA/Zvk09FzaASO0MDQhzUJFPO5nIoTnSmxcUexr+Bq7epwIDKvL5rBaDhNvjDd80C2miMl4
hysFvDiXh6Yy2z2k+hZpD1UqJVF8VdUqevT4nsHnJEgYnxLXvNUguw1Uy5h4Ky4tGUCBTb+0VdIp
TqByNK10kVYQaYZkP6x1m6Bn+cSXv+zKtbSrTJ8qz8wzug0OwSu/NK2Tv5aDei0MV9TYJnbr6jjX
ijUpny8Y44hSMqCoRHm6XJK10MR4XR/9FLcMd5N3TcaqdbbX0jT2c6rUBJnDAd7lvPGCHJl9ZvV4
zuwAtTYl7mCIbI8Hl5y4HEPKvJbCjFmqE/V080heiuYjVPKYWKW+IJ6ad0IXzZ2bkFTWtLV7RBuf
hMSXyMOErfqAMh9da7tEYx02luQ/Sx29CgVwrDBNZJPmWs3baI4+KGHmp3Gt9QcvKR47K2ihqUY0
4gpbE8ANLj/tmE+p1SMAw8r+imle3yzskqFz0mBg9BDYYWk6IgN+Y7k2Irnp4xiRiWAMkzcfNPr1
o3JK68Djmi4mXRsab2qW/oTJeLjka9czrf1PtHZCxtoTNVzWXbn2SfbaMcEX5Xnirn1UX5pkQq29
FdWb87BiYe9SGJxLWK9dmDcV2dUs2MCE3WiDu06b1EuOU1+qS88E7jOpHGRLZB1Upwia/PVou822
8s3xrBt/BhM2ZSdMecsXLDXeU+IvPP4aiye5WAgcR09uvFgyd27HucsLal9Rbdu8MK6j1lu+41Wp
UesvlY3DPvO7TaUCYLFWk5/TcqjQ7Kfes2REiLnOfwaaCpGLPo1MdekFByIPo7tlzt1z1Jqko8fg
tr7pZVRXKYKz9zZy2e+gyXuzbbO6TN6a5huY3pFGxbmxiwZcTjfwgB1kh0FjEgan0xw4x46NJiZq
t8TGPasO97kbQ+lleZr0n/5kGht2rAlsHr8rbnIIHvuhirzPxrfUjYO1++ia1rTNOzZRULVd+7iU
nk1OKqHgF1Vl89nIR7b6LEYnpD7oogMCth7pspMDHsQKMx+6OtjH4hHVHXEEit4f3qW1AJLNi4Iy
eGTQ0FWrrQSWb/yAciM7exrLPotcwwuRKVr38dQT0GiUUOvxpbTAwkqZPxIf48owEGVNVoPiIVCZ
6UsHTJkBcKBv48TX/a5mHbyDWIpMyywwHoCvcqOdMlUAd8B1KD8VoxC22UF6b/NsePTMacy30tH+
SylLeQtIyTqlzKYOSPj0HmNF+1QGegI3lkiidnA8vNiJkdJZKiN4RIDmfDN7F/8apj/xkAlFOK82
DQaoo+OfAuhKF1VGznGGwXB0LMd9jJzcZNAnFucx4LA8Jeu23OzJKoxiNV4ldaqGcJy4S3jvNXw7
HBNU0NlExgHTxB/VKINDocfijE+h/PSqNL5vWQa9F2U0v00GPUfLF+REsVE8d0Fl3UdD07I/pEPs
nKy9IVHXugk4gB+jpCPRDh4JUIY23U4zB3voGOu5aZmRfZSATU9lOjhH4efpVztYRMnzp00PBnq8
U8/t8ulUufvFNQ1oaT3OI468ZT7him126D5cuuPeZjzns0c4GWZKaTCU/q3R2dVxylNxhVexfnSQ
WNyQulE9VXbXXq26vwpCik7ulTmVxBaTkQbm1ZI7VZf1+6TT7qi9KCXRspsJ5it8cqlnw58e0Kg5
zF6c5c4bE/e28ViNAQdckB8wwn0ljU9vOd9Ivmjy2jnhxLD3pLtjMDbskezMoT7aeZtqmnoQGon0
51tl9PZ1ErODnImaxqOAihe9as3qv8kleURmMb7YiFG3U9JkX9Nydi6Y6hT5AbN85RuQHNpG5yci
R8XtnLQ9q92hv3hV3t0Gc1zv0A2X3xc3ir51c2GTotwhrHEWoYHA8am0GifY4sXxa9GijB2UY+8B
y5AjQ9DGAgZPxfN2QucKZDEAk4saLoRcEoNNQssfTuUgnjuQql8KcqG/0sZ2exyz/WWK8TI/zxaD
LX/X1K7Pw4iSCec0gS24ishuqbSjYcJBJgMiaGTEfObTuEtTogaBcTlDusYsJx+8wvJVwtS/n0Q8
PU2Yhzf+MIitt8bIpGugzOKv0TJryEy1xs2oNXimWSNoMrwEHG7Z+Ej9DNiNNUd8Wn7m1pRrhE0T
afuL4AAIUf8yYV3G+a4WNURn7dXbZdbWbbYm4ZRrJo6zpuMYVHeb1hrs97HI9ZYsA2NfrHk6zpqs
068ZOws15/cMF/8JxLG4W9YsnmDI8uthzecp1kNgWpyJqCXSe3oi7nYsMdIHaCSYrdeUnxocCBIH
Pe/hQZiMPSPigLI8Ng9dzWExlsLa+GtuULAmCPVrlhCVtT7VP/OF2qh/E2vmULemD1UeGenWQCKR
tWYTCYaLX6akrW6Armc7czHdg0TIf8upR8ieb8Vf5jXrqOpBhsDjSY8tq4UtZtFgP6xYwmXSzkEm
WCutMSuJ2SVFyVvzlIiQQJzm/Bqz9DNyqcIS62zEzyimYk1lqqMqiRGjrFlNYo1tIkiBSKwhUNWt
WHOdHChe/4+8M9lu3Mq27a/kuH14AAd143YIsCZFqpaigyE5FKjr8uCv3je8H3sTcjodEZnpHG7e
+7q2ZUokAeyz9lpzPTjs2W20EB2maYk8RI81bVCt2th3nb5URNn1EEAdTSiOAlqRnnJRuQcDzxfp
wbK8ZtXo7Kw0zfzC6OtH2EDdO7eJ6dJM4bg12657weDhPncjdyadr44XLX1W82z1dxaPV6pS1LZ/
L5bmKxO7zjrMdCRm9hhfx7SoDir4pQ/aR9wvLqKZDrnMjXain8Ot5qKklRSfHaH/Wed4DnVWuRyi
/5Ko8D+TfbHY/v+9XLDr4+xfbbX5od/tm8YvpBgWMdZQbSEwaf6hFVi/QNwVJmttx9aBUPwRctBZ
hVOk4KIEYPDUaQv+bqttmgsZA73Ati2mkb9UirBICz/ZNxHUkQt0YbPdhvfLL/F9GkYZsizOGDrB
HtBqGoJ72GmJbh2jTAtAeFrfmk7cRwqh3iESr2NsEG42rZu6iJtrggr8QjFY8jKminHmugvX7uSM
x9rka9UUMxmegmMwHEddbnActyfCrd8gFeGPwq7tNU2RP1XcqnzbgSBuR3Gyrmlqus1iUqerKWXr
0xPruoG2ZDyVc1+8d85oblDTCZpbFWYQxk3XV5yKXCDNUxVgC7zSeCyj4dcxa/HlpGJ+bE2shPO8
KJM0rNw4jsqspSWKs+ncLvB7rdLxPyY0gJEdwBBqlGZPX3g47k3T6bcAw/UHTKw0cZb4tRv029Cr
XJzagWSfqFtCvKp1bKzz3ALRJSmRXcM3aAEXxCiV0o4owcuUU9OOnd+GgfamhnG27mxVOdeWMvg4
wmtSABUTNY1FvtEuJ1jN3BtBVV8cnqq7UgCZKpzuPu1mHGPTr33T3fFkze6RVZX9YOrRR404uSMT
KteJOvTHivoU3kJl2o2WoSAj1sZZL9riPrCrSyv1+UahO3nFoEPyRMkNHw9cuDH4Oj6pWFa3U9AE
xM2zYCw9W1bO+9i09gtp5ujSWopTgMivSsoXbT2kyKvXngEoUpUz5dZtr4zq2TWL+tz3DQ8BlNB2
0yIQI//2vGtdQBN0bPME0QtilXlpeKWbdxtMgK0HGF0iROvtRRit3OaV7iAyJD1sEZrSlDKligB5
YwclgS6HzIwvWhyrm5m0+G0EA/FlQEDfNVH/kseQZeekvIAJnT3DnoyLrLI3JRwGL+WodNuiZ/il
w5pyFaP3w4QU2loskAyHXb2vGuXsZaDcIW+m1ItlFiZVK6l3cYlVdRUAvDqX3LE3qk2Hc5UktFH0
tdFy63X1yzRqxtppmup2kKQsP98DTJ/NacLxumfqHQ+y5C+farfywaMmt650rBN2akIeVnOK01LZ
qIkeek43zyeuTGMVEOM4JfXI6hZ+CVpSJw6h2WprV8zTri/GbwjeOO3Q0HGSjZk3huwzYg6oZPud
F8IC88Ga9ZFejarCykGrTw1vzFMnvNBmpL2YuvWQVsVtHg85KOgZcmyRVew8VMsfZYJko3X3TD1v
iOSHNkpv7L5R31WT47s5mR6CCW+4+jWvjHQ71tT1hYQa3Kp+KOsClmhgzkdNQyIzc7X1ZifehKSF
AY3c0ujzSh377A2Y6taGmwx+Ei4UmKaywYtBHmwg5+KQyTZRA4OzBJ69oc7nlI6duk66SEBLHu5y
bZCrzpKvkHFv9TQ8Rers0mRBe5oRBJdGpe0gck6TDcyq4rpsEoOvZwvdnoZpuWIs09axYJ/UJ+Zd
OZRHilLu4YRpnmNwczIsSaymzGFPRcdpxjcMjUzFs0ITHeycd4o9o2NV4Hch18Y6TRzcIH1xhuJs
yuBFkeoX1+ihejpgbfOsP7Lb4MZjZlur4PfOR7wZXAZZ2e41RUm5McUYgZzoJZmsB/6Tba4jpxWI
dBzF9Wk1iLJ4TKzQXKWgrldQq0Pu4/gWyhz3tZN/DHwQKxSq7VSIM7LZe1FWZ25a2yxIKg9R6mDn
4SkPqU9VSxM0UExzVNVWmHSSENCIpKIiSi5MEoNXGsNjlSwdxa0ivNytQwK6PfEatelXjaKbflvV
L7VFO+Y4XHAFvE0algMK46cdvYwugy/oJEdWOqTByY/MiZsJnGjsCevFqcj+XsBy01O2kpbqz7r6
3gh2ZCmKqO8qPI7sGCpLyF0He0fceJ0wuZgid6eI4Bnb2K/TDOI1KkFxqGr57IZFvYuofdwIqxoZ
g/u9GVeQY5anyNDRYAIvmJx3/UHuadoPGO9veFDttZRPSOsnuXepo/CQP0ZQPNbgu057nUxt8iSL
tDW073I3g+NfCWGAI9a/NkVTMeU2DyExrMRRqq2bs35XY7LedhvdpKRvDFh6cZBfHCToJd2N+oaz
B7pLQ96rZFHnkL/DOq74ncwvMzyQzIDnEPZw4bPw0eZG6onB3pjRcA3G9MyEobLFZ20EkfADPzbN
5E5m3DLaX9M2fJ/64MrXeN9IYy3Qe72OnFhrFt+i2HzPE7EDXZJ5uRH0JAWLHWGSlWLIHTwHP6+r
PQu5a+NgzKlN46JF2amf7SOtGXQojfP7KPMbIgjXecDEE6ha7AdS2VPwehFj1RyrVuEpMo5whiau
ceXo0iRk0Q+8atHBalOy8u5B6NYYVwUTNsMOFEIcEUMebpi8+cOYIaidIAru1sDv0+oU5uVJMQKo
Ge50r6cNZ87EgL8xtrlP0M325gZooz7IbhfHUQQ8vT/DiMRjNBJ1ciRb+CZWX9IypU2kzaH24Re7
VKHAoct5GO/05KGkYBetMTlPFgVpeV1yvp+JpkczGgUVZz0bCG1aZbKj+dTk3Kvk+hksYM+MQ7yQ
s8VCA3xKJ8wCnA3fc+LshBknjuNk9ylg0rySThOUs4iCKatZDS41f3kSm2vbAvYLNYP2F9xoLrU5
ce+JJQQRoQIQ1xxDShnzGD5Q4fg8P17UkEcRx++zI5r3ue9r/t+k9UEKk94OY/eo8zTejEAbfTyB
GTsNhyy/bjwUISrBAIh85U4zKGJtxsKfzpYn+kzzuRDFhuoPzVMjS9/MHQlHQOmPHfqnGWi179qS
DlZNeSQ8Mm9lY3abWdaRh20x2xYgCc6tAS7LdMPWd2fbIncBy4MtLjVFaQhEyg4fZSYUz+W7uaqj
lsYsIY6jwfJaTUGD0AHkFdgGF0VxSTFiqigF/QhhOFxT3DNJ2T1m4DSYcfJvSjKNO+aXb5zAoQyV
1kUm1bfcyJJ1GLPxzZWe4YflsTrOjB19nV0mvgQbR8u1a01aESnOYPJC+/fynH3/4ID9DLu8ZgoA
U+nxQl8xAtTrnPP7efhsBZBBAiFXy7ms+iDhmCtrkPKRaW8Cp2W14jAH8rFRbA3X7BigTG1q1BEv
DWSwEQbncNqidBqO8Hs5tZxXzVTOLHt6MPxJ4RwVNeXk3tXtvoQsfkgIbT6QlMIgElHswxN43Fug
V7b9NH9Dk6QwScSGH3RVuK2Jku0ou8/PFsyOXQyAiGeT9tCytloV1QSdNJKnso1rj2unXFktzw8W
5Lf2FHHJOT1hpYQaydCofEax4EDhkrIuaH86aDymvWFo1I0GI5SLwripTRV5ZUxU6oBw+iXU7HiZ
1UrG1kThAaaAzLNkuJ4U5bGstZMZ5V/gaT5KDv23UqnllxDggzdBOUWcDdFwF3tMVIzo3eV7SqHf
PWC3apXm41ddEXx53JpB0UIhHTJEM6PCAFD3wSvCrW1vqfyhT8KYh3QdS3M4sumKfLwlANwtG/2X
mEKylXjGsC6RZ25HyY6yvKkCK7vJ2mE8GWMVP7LiNQGiBh+10lx7Cjc5ruAtwFC5j2sCpUNVU0vS
i/jSqQki+tLwEVQIZFIRAPwyrik8T+G5wry6vC/Zvqky87bR6X60tOG1zwf9ZoqGPcBg8jz6sh+a
KblMtXeyBPaFhwzemNo2PEea+rHnG8JwNICsT9q3Sq/fYppDvLlwi3uqm7q1VGy4sQHAUGVCHiEl
DU5urO6E0gpuSmom1iIfUvoWaPQQFjCOApVsxbZCo05Yg0PqzPm2zngAV3Xcne1oRiVwMee1Ic9j
Qi4UK7hLp8Uy9g8M7Ac9t0tqn1E9MaDctWF964YsX6ap6F8ockz3IXEzn8U3w1YkA78Jy6PISh71
edRfAbc0aJcGJAZjDk55BdTOHAD32xZhbItUwEM9pIS6I6XY8ngLr6JLzY3CzYvaWbLW+ai8jEZF
/acRLA+uNH9Saiy29jzlvqIIylx1w+rul24tSKjo0fTM4SdN4bP7oMScj6oz9Q2lnZ3XR3O2caM0
O7LXd30Wrcl7unSwNGQxdokih/MgbQ2bpbyjOaJdVzjIQd6qLKJT7smRjYe3YWwfrPg2jaJnFp/Z
a8J0/JQ17un/Fz3FxCvx7/WU09vfyAokcfMvRJXlJ38XVbD2kzpDMrFNAbN8UU6+N2BoBmZ9npTA
IZYUwd8NGJr4BZwDhUfUJMF0UPXvRBX1F1ASAEEMWBN/mab+I68FcoSF+wJziIWkAvFC+4koyoCa
FWPA7a5s7iD4eiqYLpON8HfvzPU3EsXfvqPCaAuA4rd/vOQu+Ms01BrLtrF4EPAVP+cRMlsNsxmt
fD1yYNJGHuolMxLLhoQb6CB0GBK0iAzuTVf89vX7t8iKH/0l//zKP/lL4NDNJYkz7ucaVndfaCsL
b3+7+vM/8EcAxz+/yvI2f8dpWeAf9GvwKuxuVtKn3sRH6dn8+Yv8+FktLwIvRDMWogihE1gkP75I
Q9qQuI/LbZdjWLEp22Ydffz5S5C4/qdPiluGTpCTr5YgeLb8++/+kpRmAAlRLvChL9pb1TY39QDr
2GPHReRtStvhDjMt80aDXELCgrzgFwHT85jmRg0Lu8XWodKi9tAoTXZBJLBPlBKJb0TUMG6ysD4r
DDOwhwo572YTgdwacQiuUrsNL5YlGcMs4EVn21Ly16omGTYFZXNC7YgPIkY79npSj69Fo9seCybt
3MJz/2oxJEkoCbhlPCNItQtk3G5bO1Z6LURobjvhBBlwaunyi4NgIJgcRpIU6zLmAEkvD9ZITfMu
AFPyZcyF4KBpApoMd4Ecm/qboUkOYaqWTggHGvw/Z9UxV3t44qcNZd6B6iXGGG9YdqjmputZwkLe
pm2us8Id7rrilEdCPTQzGb46ryogCFbAhnimG0tnbB72iVYr9a4ajLDCcNNmGrGScDIfakUMxk5Y
Ge2m2aSVxMaL2OahTMymMSazpr/anXUvy4vyfeLpcbTrZlSp7hkoPw/S3HwUSPHnsY6x41pSPqcm
zlkeOTo2U/q/3G/uOKKIDKQDA7ZzLeuEKYpWijkMM2XnVEqzR8DRkeX6hlXiADJYJzqN9YlfclK0
bF0nZXQvoyH8knVZea4rDZadO9RbCLv1aSD6cdZSZcRNG+TbUZQV0z0RkdLFN0pLYg6hQ5VeSt/J
2hnwjeBIa7fdmM5ofV/NmrI+R6sNX2lJFdA+Oz4ooY4ZYhTjqYypP4GIKU500Zb3HA6nZwxl9T0c
3fQ4JiB8VwVrKroEO9PYz22TfU3VsDsqnKGqB1GJaMeMkGy7ZLAl+/jcPfCl4+PH2bsIDc1bQ9x6
NzYWx3LY/Hcp9Wq/NjQAUd2Oehsxdr6PUedcCKPoF91yNJwOucWTOjJy6JIt6UJsEz78rqy6mbBr
82H1moaDKzM6Dwpe+DaovP3bQitm9ZxLa9IOam6wcnckGU+tHtq7nrKiu8bUu/uKzStr8hT4lVqy
LAZIMBq/MtzUM16JUI99Fp81xpohcd9NGcU0JAydLffEBcmsD31mxdsRVqFYjULqwE7hjAxvLVoW
iN4OJulqbI3yVclmvfXrSeqXoLPT9Nx1OPaXdRbtB6WOcxeAsdJg69dERwJ2BopSKIv4Mup2du8y
9ZwHiplA2rSur2ZEVGPbjQ6hnZBdxz5y0xskQleOHejPBEvd3YwAf2O28fSE+UhcxwTiPQB+99CJ
vr4IV44PEdPzQHHqSD15i4HFpkY8xlKG4ZVVVdCQGAK8CH2z1WPTJ0JGscAQdvLWBljwgZQlPmxK
Fb4SywlOcsi69TgaJEyg3UmOUTQWaAJrPRNo7m6iuqecnBNqtwkxmK27pfGgMAbIZngHRUy/aPyg
fbYjYPY1T2lUyr2FFePQKBD5sRK59FF1EtEuNGvPMQOO5KMYxH3CIfND+yxjKBW1+MB68PXzRv6/
eovFI83BV/TdE8t/697+9lF05Ddv3vKP//6v81v49S37KH6Yuf7xc7+PXPovWPigtFMluUBDvod1
GaQzeZCCFlTxt/JM/WPk0n7BSOUwo9FTA27tD1aX8wtzEf8fCgWM3/7NT2iuP0N1/dMSC3FPOAL7
LFOhqQKT//EB289V0PXcEtcuqibI5VWp7wuYT0Oq+MVs7CdMMnZ1sCgqJCKNirnYAqqHvIuOoJfW
nMg2AwsGKyZk4t7Q57WSJOFcTtCCWplI/w9Dh3B+Hjt02GXMm0JAaRGCTd+PvzBGhba02FX4ihVb
b5riFk8Dct6yl+fQkpHdOSPcp8dpaWoANyV9Z2lviD+LHMqF6Ys/mUkBwMargRS2nnSr3xpkrzGV
LT0QlNVFa+ocm7OtNtaXQGMRuXISAdwbWExC3AJv86qIZPkNcnb7hUljfOGB0NQMFCMC3tJJkZla
rXp40iuqKqr+Bekr5CZByD4+jTmNFnALi331WXNRSXV6yMdJ4aFjBShmPO+QwYLPgox2dKittJwB
TxSuYflKBSJ1GmMQ4MlicTPcdtPY7guV5g2rQQtdQUae94Sr+or1Gvcssp35sK5yLGtZzpm9ax11
YxBA25jp1Prwult32yz1H4bipF5QUwnSNKpxVlTLgymAp8HAwDjeFaN+oVm8uWT0EO8Jisqt1sFj
NnG40JNGNuq+iSw2hZWlqC/1Z0XJlBfVWiEmDkVqARWvwxQzHPbUpdoEJ/4JgQP/yNJ8Uuoz/Ps+
CG8aas52VMjFV2vpSukM3p/JdIgLNAZVKuFnq4oSEDdfmlZ6FcIyzxJxwirO4nVpZBGg4+EmN0KO
60HTcjYcnzdpq2hqvHWm4jyN9dzsomi27qbPOztXyZVm3+kpLaS4aZoa504Ylc+0WwCUD41ixvGl
vAdMSTvTQh+NexKSEy6tEjVA6SAkJM2Eso5fAcha9GWsKPZD2KfmmfJMPqNMzVmQxtho3yYCRdO6
yogJe8BcMRWpYIIp1Oj7jOpk6i/XWhG5JPqC7CGuEVCViD1wK1OqU1W7vAM8ZZ4hzDs7HmUxwwqF
AYPdLWukwrmtIqV5bqARrMPKHH2rsdv7Somaa46J4b2sAnwywqh2+YiHBAfu8hzW2vWEcegJd2hw
EpI9HUJoCvZ87NXbXu0bmro5kXeT076FsFcOGe2kksCIhAE3Jh1Nqb3dUgFEkCwGu50JTfVHbDTt
ts6hmnrW0BEBimLDHi41T0ukaRuTuOqhXfYFRLQZ4lqOokNMxbC1buV2kWvyP80Uc1Uq6fykdA2o
8YHLoPEcrEQt2lvEwqimWf6UMYO0uMEGdFHGY7QXbFuO6oXQjvsvNoOwuuXEkpG1DurxYpmheq/S
LiD8oUqU+hoFZfJRk+LJfDsSWU1as61bdO+2eiocvbjFusfHP5VLrZ7SJSdtFtpXG6V+IuJnsrxu
zakd+exzcNWO2ZlXcovmCKEmIJNDSdFjrpPXZimzGNpsaV2aKqSIV2HccaNZHtokyV5bGRh3maQI
ASiD+yRivoQrtyElpKaKdsZait8ybXr1mSod9WrIFhIR3oNwK4VAyZ9yrIk4ZWawaTqZ8ESmnGFE
PCVcgSXuRNyuAxqPgGTeQUFKVf6c0SQEpLjyBkndvpsEKisR0MUUlxXJnrS+/hADon6FY175rtDr
0xTqGgLtkF4rwLsvIiKsQGZjQdGb7Rogdn1A7e1eLbvVHxqZh4yi7H9xFIv+RGCguE4ObplVMbjR
Jq5NCK2mZfCLzl3/GiVmUaz0qh2/YP8I82WLG/yHg7j288mSKkMdjhfmDVMXoMB+OlkWOKSKsbJp
Pvft1ey3HoiUjb0VfrU1998NBf9Cb/g8pX6vN/z8WkRbvj/F8h2KYyPktSBwe8Ir/MSncn0DeZFn
DKbUVfXeb5xVAxN7xVEdXkDynySPBbHw/a9gQHgwLM3izme7grDsT78CTPfWNmkMphqZxhCCFqvM
Z0PomV/AGlGlhKC//vM/+5+wuJ+vaWuurjmqav9moPnu8F7OfKShKdM13Wp+uItw6q5weYKqjY5g
mu2/+jb//Ho//Y1z1htpZMAdRcXxB/Aot8KbH0CJ+Qq+6fUq8lOvsX1j02ytcBX9Rub9SzPu/05q
7d+BIwyn/15/PH90P0zBf/zM72Ow9otqI+vZjo6wZ6gLbuR35ZExWNdRI/kAdZOgBR/c35VH/g1f
W50jNmXgMEoWRfDv2S/tF2uBILv8KF4w27X/EqTk0zP23RWCGwkW4FKNxIROa4Nm/QQpmbp4IA3q
FrS+MXf7esfSfTUkjAMrhwhEBunSad5qeKXKupHCurpapH6j4RDjCR764TQETlV1m2Axw+JeDa9T
GXP8p1fvK2fS4E3QH/sguQGSojTpBFCNatw0jnRv+rAB52Z8+m+LjmWFNdgJe6O6u1/mxK1qNeWu
1gYO06o9rsWno1epW31D8Xbwa1Vk+YezWH91avUuOVDUI1KOelBQ7i/VYhYuBhFt1TC0n3le2ESW
neLS1Vb8zkOG1JU54SDVU7Jgiw15+HQkx8xQBitDjMptbOhnWsjlJVhszA0EppFCcadex3kzew3k
NA+QeUbfspmQeHHajxHBAD6UkTzSZkxeK2uiL5PZ9+s+Iq6Fd4PFP7rEHYA62kMY6nm4jMzzBHU1
Yvd6vpmRA/eTq4BqkLFO7EZQwN1plXFMRJzdJ9QDUJUDTvQ4tDUkXapc9nHXWIQKqOAJDZMdbTVy
nGVRSRCCQxi2eKGF2grfc3ZHiM0+gx9ZfDpCma4xSyXX48GbnmUYatfeLlo2ptgSfd4s/eAOaX6U
o9N/dcALEGqtsuDIrTrfZgW20jGe0rfeZXTU476+sQStFsriky+GWdzai3c+Djoc/NgZWcbhrCdJ
lb4qWHZu88V3ny4OfHx2wVYurnwjS0nhRLNL33ufJgoljUX8bCsLo13MGpDFsVTPGc/v/dS7+j5e
/P+DwveXqC8hjxjZdm84Q78j8TXc80aQISg6ddwJR9Pu5s+MgTOH5q/wH9x78ZlBUFt83Z7u9uzZ
1CWqwMp3RJG0qy0MQX0vWAJdzCXcUIQ9Zy7xGXlwyuR2IUJcibKRiADKQk1pugQlYO+CEps/8xNj
xSpTCZdURW015nNua1QFyKo4QlzJd/ViXc4LqWBUcor6mU9/SWoUFqmNkMyxZyxRjlpLSG995jtA
26UHJST0gT0KTyIERXJ/UgsaEgdssQ55NGqbCZXp0W3h1oMIJlrC/sqzcXUs5SOmecEuaO2GJY4i
P5Mp5RJScUyDvAqez8nXlxALk3h3k4vOIfLiaHDsVPs4y1Ann8JD/TiCgTsan7mYxqxAWtpq3xN8
XoW9CmH2MKdZs4HhAUtOhtlZEZl2DPhaa4dSM+RlzozZgH6gJjFuhcq8jrCT1xyjtK9awUnTj0uu
7808crEIW+lw/bAxTFjcOWbOEC5b3iaS0C9RlAIWYYs5HRJQha9GZgD9sMeC/Ynmah0JCDfjLNLO
EtF+djr5CH2Z3xcQHYXcnUWgkkKV/hkhqp423A045mZTPH3Jx4g32EAgfCpUvT2pLSGkVUYSaE9F
6fi2iOMfGD+rBz5uNOp6jI9u3CJpdQxh3Ndq7TYSoqS7lGq09wAU5jEUZXuyWDptNCW0ENBNWAj6
oFWSJJ7Iu5Uw9Vz3BtCm62AwDC/OMvPkdnm3pXYOozi9W14m9cKv6q4qSN+m4zkNZeB11vgyCHKN
U5X3OPpprphcmR0HIzG/TImteyXmjC+W0ef0VWeTJV4SiUvSh9hG1jOV5lJ7UozaF+pIi2okR1tU
ykNiIWOu7KnWVgSIoUM2n6TIpqBFduXAqIt8G6VxXjOyQpYMGYufqRsxxlX/G3uSJfutwa9zbKuJ
GAbfkfZucCw8FFIlhtcsCMviN5rlFEO2VLCuYKbhIPbYjhpcDjCmzdqNzQT1vMU9QVsH9yEypck1
aAzlQ//kaMaDyBc3Ss3lA9ikuaK5lg9Ko1EE3OkUe48VjiU05Wc7iZ1bmyVGyZ8V8NSZP3Ge9OPl
Ef5AKJ9AN+RNspA/x64ltNIRHOOO1z0lCxjUCJXgjr76nu20BnBqZUtd+cgIUqyLyrTWwew0O8Yx
ykaSKcG/KlgMmBaRNiWhvh0+wrQFdKTvKfWhSsBKNE5+SUskJYTDYZBXRVUoqtq3g8E6IJ0rnG7K
8cQGglKjBjfGFHXphSUDXXEmJJ22C7hb4EgmHs0HfYCNm2H+idsdPTfptsbCtiu1rNLuigyzw8qt
ZIlPgGItKN9khvA0yELZptnEcj8iW6uuTOB/5ipXWaqualXty5VZhe0JQykmUAQ6qmHY/WQXgnTR
azHS6baqWkdM62Fus3va1LNrx8OfK4sDaOSNhV7LjQIF55lTCYzJXNR2sa2lBdCUj4BAhp0673bQ
pu+8hQWNs7BmuLtKHedUbiYFdi45+5Qn84UNsra8gUaYmEBhWyr8oqxPbpt44p7dp6q65kqcKfal
G2RHZoFOU8wevE3BNDzj5cmWut4ajARRx3zYBh0LJdR6Ysu9YuDIYEnKgCHnwAtC8FTWbGn9WlMH
427oI+rLLAgNpzE2UVr0vpbPlZJqZDixKPW8KS6VaUZgh72flWl/k2ZjeU3CwgYCGVQCTAP5LHaH
jb6UE1UdjxAYYNfCKkZ8kRDWaKpVCFZ6Wtv2pw7K+ItQp/SdlpnyBsjG/E32nzf5bnrIDDluW1ae
d7NRwbenahWTaFhO0TGcUySJz8H2Lw36/9MiGWjIbBf+NJFx89bE//f/lFgFPhXuZVP+j5/6fYYH
NKgbzOKm7qgOk/p3RG2XotLFPKCZXCnwcf+Y4cUvFj9FWMO1NdtmZP/HCI93AOTDAnYgp6FjE7as
v4JvWM53f5xxcQ8gYbPVJ9yBcsje+CctO9HCORN9KPyOuF9WUT6h7QPn4btjzb84zP/8Ig4gAlPl
SIIE7SyQmR8P0gXxg7BLyBPz5F2HyUunKVtm4D9/EY335Ic/hbfRMRydoRRMhsmC/cdXkWwzqTvg
T6nX88bejFv9OBy71eRpnnYu70O//+1L/W+NCct788d7x9kKzwdkjuVvwhjCn/jjC0ZJxN6bxaWf
V98IfmxjOtvjrvQrtT25/euf/3mG+FmO+PnlFp/Ed9JAa2tG6ORkOsDAsFOXvYgwDkcDpZ0urnGM
gqe6GeSRNs/MN7Os3NAlNdwGRS53SEw5blpX87EbQl7NC0LS5SgfZaGq104Vzl3B93CNJtf8WppF
dhRdQwdEYBvbCME4bOpXVe1iSWa4lI+UvUkJSyJkWbgCGKn8qumNRqtbEG5t2EL7uY6xJHLjIRQa
zcNwHQbRPiVtFGB/rquNAccStTEGDASjrt521RAs5t1+lwPF3dkQAhG7qzbDlB3QOssdcyeFWfgk
P1g+BqaaHBsuxd6LNGt4tUOzu6vJkB4JMvMfBbHYsfTl8Ry6zYkJv3u2uXf2K/RA61lzYyaPTKPH
T2GRfsfe2NlAQCI6hANX2Ux6bpFSTjL1luEYtoE7Gy82rS3sNDCw7xijeqhOhiTBVBu5SpDYdlcp
VQnzStDviO3TMDht2ZGxEVFjHlB3tY0I3eqlt+v8mXY0yhiRmZF86cbiCxst3bNTDPpg0rL+IeGO
gB2fVdBN0OrBDa9sbBQu3x1MAfjRLM/pkzbniDiTSMqNxhdiFbFWv8+adn6icQhsaEEiPScB/XVq
iv402HN6UdQ+fOYJPuyUasQaLDmkyGyJ59lkbVmUJsT+hD1od22EZ5r6Suxr+WiwgwCiYR4VSjSP
PUdy6okJXe3HuYquWDEoU88tXXvLoqlbV33DdhqOJtHCuBvunVl3vylNTQN7ZaU7WxupxZqSAqI0
u2VIH5P0RUpPr6W09k2Sls2WqcF8RvZkygp5CSp7gzKwD02fYnHWotaEXapq9atQK4LLi1eXrHov
Tr0xu1DmSlNnbC5cqDH9KIfbnt7Jr4zi2ktfqObVrBME3C4iR75aiIUmOWTTfMD+VYkVsC+t8ZK6
z3aB0s/sqLOpOWACsS/sJvJTRNnqPV+Q7JbyVXFXVxQnd61hRjdD5xCa0mGJ4GOEOjFijCSeQMBh
Vm5Vs2wl73Jnkosd+/RIg2V5Xqw6V/CLH71bDR/9EBKxrTBu+6DArc3IVy7yS0MB0mrEiwGK2CUv
h8O4eNQROvy6TfJtFKkAaKYifVo2OKdsSpQdl4Nz27aOVXiCe8Iq69PsEMbKsBOFNL8xzURPsM4a
3zDJhnqVVohjKp1px5tQ3OBibwCpC4IQjt1m+1KJJh9LsHEFCC9pmzPtUx6TwOgn3hEoUv2tk2vF
m55DGiimUecKs1mug/QK7jitJmcO0j3VjgbVhlNhqB9G6PaHkv6XU0ZqKE9ABWFLqo6BnpX3tRbR
4FKqDG5EibQDbbkh+RXLlr8G7EYuIejYazxIc430VRMEiht1RWGbsp26BCCnrJu9nXWYh7hdPtkW
4bJQHStInXb4taXA8IClX/sYqwwghDpFzSGreveSaZq8j0q9PkemWW3GcibEPTQCB4VNBV8WzY/B
6MqV6VQjfcexcjN2pFYSVYA0CgN56WMVXqrulvuOvM5eRpp2yfUMQA0OEtc4QH8NwGUqRlvxSbYJ
JFG33LaxXd5Po4p1JapAwrFpiFdmGuYnOTOaeRH875Uqp8HH5JH68v+xd2bJjVvptp7KmQAcGz3w
SrCnSPVdviAkpRI9sNFsdHO6o7gTux/SzipnRrlO+L6dJurF5bBIkSKBf69/rW8ZyoNXOzi0IbHL
kjtTT2yaLKt5l4No2Fd5AiPQMKv6zW6n9GFkj/VYaGO6N3SnO1aJbe9DB3aoxE91YKPks8ft4gsD
rwFRj7uyBTD/0AyLuQlu2lo6iFKAsTVSMCNICluqACQuUaq6bA+a7VRQcuI2YN7X/FXLv+RoV5KC
SqkUfu8Hh0+ZiXFwpRt68jbpnXxmuAdjm1uNOvBiCrxAfXprChCNWdPl92q0xTYL5/Qgiyh7qqG0
XXN6azcqraLbsu3NBwGZ/RxViR/4Djn4gcBSkDez3ECSlPd25AzfgPvP770lqMaARHQXjVW5o3PS
AAMu2EE6ZnUW+QCeSXkhq7HInrdFBl8kKzJ7PdjldLAkdA3GYu9q1ugVnFhN0gVUa0hoHM+Hm2rI
eI88XIOBPuB28Z1Bu8StZ90MwivvSxtej5j6Zp3DiQLTo7TKZEZIk/Gs+0NxM3a195EMA/G63siK
iz0SaWeBWEeoe63tX9t20hCdpLzYSEKNdfRApYmB3fTNNerwPiRI9EXapXPBBURdRBHypdkkhDLi
DSKiu00Ho6i5dvYaXEssQ61npkBAHEVCoTSR0fZNGuZH7lAWwES/26dCy+9kFJb5GkcSqTBaTtAa
pHuv2266zhSOodQloAfmp3xlB8jlLccX+9DqWXmtkGrWGmTz/D+Zs34eH5c5y/URl1107mXqNX9R
mQWlrsSSCn3dZCFRSy8Zr6uUV+KlYbz+91MWeeZfZ7qfn2sZMv80ZMWhZVY4IllCb5qD2lAeE1Tn
/NliATMd5KN3+ffP9+sIiV0FbhrnDJtF07Jb+/np2hLzG/H+hS67cJpne3LXYdP0TF46jVRxne2n
evfvn/PXt/P357R0mkJoe2G79fNzlqndo2+7pCfcO9l/a6pm7WEU/fdP8vMwjiuHriCD0w5nFbyu
+q+WEyVbl6RnzWzTErsLYMToedD+ZxP4v3oWViOA73Su9ZBqfnkprYAt1vIs1UROjkl8Gurz9xfy
t06u/z1XVMtJ1V7q//56Q3WBh/T5H18//+P+rezeyq+fza9H3e8P8OOoayx4fN312BB7LIh/IRWa
rEA8cPa/r7L+sa7yfzN83aDcm5808Ecv57o/1lUcnTmAY7ACcEia3MVZ9jd8W4CZ+Dj888DGYdfn
oIbxmo0V1HQWa798XETfM1jJae1P8ABXUtU1s7e9UC/R4rkT1uZ0M/aN87AkX89p1YTbVHbVF8jp
BYBiOV/p0FMvhpNAO5SlgR4Yd7A35tS/gjIi2bqHlkueqBi+gO305BHTsRQftBfltMkX4zGzl/Lc
efQY9VJ0ZmqSNUt7NQEUnsEcahQu5iTvdP4tk2zMnRrxGVBu4AGgu3IizihxUTCcV84Q42KItOxR
xaImQ5spYIW5jWeRlGJF6pqKaukS1yQPvgpzy7t1OITVq8r1J0rkx2IK0qI1PqjnLgK/okapblRz
mzZ9/5yNlXELVdsONJqqjl4PBi6DW3fsJP+dJJpyD7uVapXKafOHScRkcXD1vLrxoD2g1GcbE7Tf
LfTj5NUDhHMMh4Q3qu8wPsPqJlVMkXGQzRMk/WahlheT7+zKLsyA7ZS5du8Wvn4b9ZVaK89p1x0A
Q7IxkGEBxNvbuDSMgzEMjrcE9qOISt+KQgPAJ3FQYBVmOW9RGGJX1h6mUErHnO8HuMuGpxaEY/qO
DVs1uD38sX5CXuy3Yzx6G5tU9Ib8M/5pyqkZgEHuiyQfD6FOyJA/pL/GgeEGsJvG41w60SnSRx19
NpX2c5jjB2LPkMiTFpbOOu0ioa9zTxcPxPnrV1xt08WxwwEGQi37tTf3ECVrUdRbqHz22tKyaAsT
wSe2FBfr3kvdy6BXbaB6d7j1e9u9o1293+MVd140KbVX9vY+aH+2EMHArnRcicKFPZjZ9Z3P7qyE
HBGCG7atqKIxIWndG1129AJkubmznVqHQVa37r6FWPdUC59GPx/w5fUQ9uOF67d8qjtbtuACXZfP
7lA9gpi1rU2j1949KWyKMD0cPGrKGO37Ou6enMjtXsNx0rb6UlYRIJD3LxXA6D3loJED/qnuucc5
jjoJU5PbfPbUk6nPzm3qD/ZjmCfVs4c7jC5CmBYrpYfDsfaIrw6wPvY1Au79EOLVblSLR8iM2/DR
xTJ+cqKCwqmOHdBLripfYgoZnX3nS3UVe9a4deIwvUq00ngaiVcBiVzYaiQZyTM3WrY1CVAzV9vi
OZFesWgN8Uc2+uZnlrXaM8i1Zhu1fnsQVHfeu3GTfdEpknkPs3666wa2VZo9Cm4/oVGBTBjTcFcC
5Nr21cB45NmsPALf18KvsPGqbqdxgcpXbSlh+pktenNeiGM+xdkB+SO8cpxs5BTKr8g737jToqmM
j9MQZ9dCM8O3eqKYLsCfo2+F3lKNMZlT9jQQmv2WWnRg07AGk4++8RSnZiJvJfofyfnWMV9R1gt2
3AsLEug9lz8WKbDIlU+dURzqQ9DyTbyCoKG91BxIYc5JjAYr9rD4bfggf+AwqlhL2yZVQGzFPF6c
WtqrRr0AAJYpKmQpCXW+lKRBLqxmjY88kelJD61hWBmtLo8I76C1TT/O30NE6oMdWvkHclb5ImbH
uhqHVL9nyK+uuB3E/hroiWOvEr2iPn00Og1NJmE5hPeqgohS9ybpBhMwaZUm3R7n60IgMbGh0yCn
LCrc+srDFlDVz5pPdoTYNPDqMpFnV/nhLVHGbGeYPg5YPv0ayLgsvDY5nu6sHIKknkn1SsNlcZZa
I6/8qtJ2GvvCUxh29Vfhd91hBr3H3hA9zZGJeTvbOYeGOvMBu1IOlMBM/jRhGqb0e0b5jfTq6JyZ
qTrSycG0b4kmKLS5vcHOPu7iqqvPKcuzfZqZ8rBYAUlWtpbx5HR4V0ETcCgrTSlXxMABIAwTeAp9
MnN387/zzp+7g3Rk078eeG5Up4q36SdF/3dbzvJzP+acBZjEJYxPlKnTwvPnOcf9TScQhRkGvDID
0DKR/ggE/kYxmMvwgeDv6AaZwH/MOZr4DS2fIRnOEo4afDve3xl0OMT+NOiAERbLgyBMexQJ+day
WPjzKSZtBT12BFTXMl+yO8e+j9ocMGtjWneZ9MhEwFvqPhw4kWT3LXifW7qSsjdEwPBLnWtoPp1j
kAqqK0aB2rloIwZvvtv+xZjTYR/ncW5vetvyrgBfKjYHZTue2jxWH3lR4IQAa2Td0qg26qvOUWlK
Fw883cAbde/k+cn83EKO3SaAzV7Sqk6JYPOCLoRPrKXs0n5ti0kD2DIX2wz+A0xMPdoCXSj0qyJV
EyDJoUEEBLLAStJMaFNQ4IhuB0mbRN/14zbJIKkRxFPtGlZrtlrIy1f+lHQXQ7fq+7x15LHXlHhS
OD8uHGScQCuXXgm+XUsxUHcdJTUWFR/AFGxKuP02vUW1pm+7tCubbSsbm86lbE5vSKmDWVClngWq
RYOAcayKTdIN3kfHKToioTWRiKLtwd9VDpcMnOmk0AhBD9GuXRp4SfJSFwfztLAuNC/mt3HTOBsd
ha0OYBDaaBtYUVbRNKjj3Gs2dUahzXRII4WzgsksboiG4Ur3OwNrtBU7LKejYtjO9UByRbhRtitm
i/C81cbN2VOTd0oGd3jJaOP7ajc95A9vQZlmTpEZ68x0mq/ObOlPHmjXQLpKPadeBb2tNqKXdszV
vHY7y72f0Wuh9yslnZWdhJTv4VxAnKr8MpUrCK28SBME3BqQAUCRURQJWM/Eeoigl54tcDWfwCKM
TxpKxrNFrd+h88uTYU7hcbS77j1MrWrtgX7e8wYv0knLwEudhvyaNfGIjUPj0t1NvXUxuqk+KCoN
9pHeQ13GjJUCgMBNAFOXyJvlhhdbq5tvYPk0O6BcId9XDooGA07FZF2jhDm9x05KpNs+YQZt6n74
YGVWPvZ1Fu16IEZ3naONdzAnisNkNOpzsmz14pjacB0as9p2eTI/GbMov+t2u1ZLh1u7oBBrlFV8
ZwlGaWFNI+bqKDGvIUQymg1zVfiM0Nmwg8oQv1pKGtQlgJQ+qVCNkHs0f7nftWN0GBJPPDIfx48M
s2h13Rh1d5XvtvsRAPx+rOPxq0sQ89mte/GtqqqpWTllPPZXYm7t/QTuxQ8avZpvO7NGzetMxOEB
dZlMfktLJYp+Wb8MXR2ekh57uuZW8oitub0LnWh8zrGjv2JppxvIJ6e3NQanhD/rdSIYl71M2Y3N
HseEe8qXrY0p7Y7PxrLLQeBS+3bZ7+SF1m8JxHXXQLJZ/6B3U5+qywT/Tyvbp9zsq1vpDnwUNXME
tmJOsoXfylIpFDXRfwqCPm0Ak3LVdaZcWgHL/oN+hukxLF2MH2GlvSgHco9RwpVbFlgWUdKTtSy1
mGL1TbssusZl5TV18NNJXGbHwmZt0y2rsWSpjm1qHTuZac83U4oMLEWc8+WetYekz6oJNS3Tj8yK
7c3A542CYCvasHZIHohVWPRqaqzpUzE6/PIeKmvRTwOIMXY0nQXihSqIsPgoknGKVuYo8Gn4Wamg
KxXpU0oz6b4qYEP5ZhHvTSdps8DTlfFO7WJ27CzduNdTgDTWbJpXPt7yF+owIEzPXljdtYbN/l72
I4ab3tXgxch+yE/crDhwNHGR7Dgo00rGR3KTVm53qBEiDyjOVLDQ8Nr6qzScjbdRxMV+LnkRfRmZ
+zqzvPdC+OmlSQ35LlpnfIxsO8dcUMFxt9NpO9SVd7scWeiEnPu70gitNZeY9EsVZ06/Al3BYZUo
q7XDhthep7MV79NOSw4VsYN309HH12Euppu8qLytiRaL5YsVS0QLEjUlIIkuURfpe/jiE4W7s01y
pBftHYRVcVeyQjga8NSvDFH2j13k6Tu6YaoH1U4QxKem0R+8dnJPU0cWhOlR4bWTmSff+9pA1u11
8yX2Ko4eHbfEjKMkbe2TUdzJwU63fN+ZJ53WuxFdJaYVwc+yWnezOYGDFlAEURhyVrCZ4KLXDb58
J9A2PxSGR9FG3vflB1WZjrey465EZrZUfwLEZXNGjlxg0lKXY9CYpj8cQ2qsqb+J8TetqF5xH9Jy
bp4ldWSvLodJC+hVTh+caCYEYNKOGuEaukJujbaR3UqrMbftDLcEryf9VH/yWQ+QKTOj7kOipt4V
8BQh//UEKdw8jp963ePvnZPn7jELLRFMPgzGrqon8wYg7Xxm4eNjTqVyFQAVFaJwfL0VORjOJJUq
3b0j8uqgMr/Y//3Z87+aS+T36dDA0vDXU+WtSsqv//f//Iupcvm5H1Ol/ZvpkVykPvIPL8gPqzf1
6kyTDCbYK6kB+ZNNxKJdXTfxcdskJVHJBA/3h3ZGVSW4Ch1oAxOqzqP+LXKn+YswjtWbkdKxsHrz
PxKWv6rGKDcsGqU2r4u5ZStNRw7Ev02rF9aB8nN6mPyCZdhcuquwUHct2zn276TkjerJmpqE8u4l
n1dQlGZ0HBfLkGBTkVMsMOvdtG6l+2jpYNinKJNBLfTww2WdyfoF8ZhvsIWYAWJzQTyNRgoJYsm9
VJmL21TUK7Pm/1ozGRAaiTLwgjkYmgRHX0nJKotXSMVe/pXphkKm2fo2a/Z+HrtvprTOTodhI6kF
Y0tIuUY9xhehlhaKQrxpPok7XQ7OBhhWS/nA/NRE84sqcmdX+FS90lKbBwgwr2Amp7UglHjo6jLe
9B6YZGJRj+gp9iYiTsUuNHru2KwcMLQyfbPtejcy73l0/afcbuvDAHh0N4RLtXerH7HD2XxX63gz
974RGDY8BB05Zatx39qUbfLo00AYTJ640aM22oNESzlChga47MRAGun8bZUkBLLwGfsqClGI+qti
qtQmK5dLjVJXiesy7ypR7jrfTPZiVAwkUXuP7XYKEnuBV4kBN6m0X7S+KHfUMcbLKJVD/mXZ5XJK
FTqLdDsHe92Xhrzhjnczmma27aqyOro41G7sHG98qsboOkXLC0LMbauSmCnx9erKnotzE68ML6Y8
pbJcmhsbQF/iarBUtmWz9dFnMVqJTSW4obdXKFNrTxDs8wEXlVEKYD/hsm7SN5c3dG8XZf7FVTWU
/6pz110a35htxY4/zc/ZbB3RO/Ze25wQc0qg2cMJI8FJRXS1B4llbfMEvpqt+IACOT/k7LH2eVTN
e+BQGBYNrryp7+9i3oq1p8FgH5r23ZcQG0Kag3sDowSVF6vUKu5a38ecYqCY2sMJnlsFhUnWW9mI
tzCzzokA55TUHLmIha1JksL2TBVekCTV1lNNhXxh3JBQdXcyUx8doFCD0YMjVrixe/0qy8V2ZG5d
6Wb1rmfA0kYQVdCr7odFkI1o3DS6+uInguMcypY7M8XHLYjo2jQJEAj3ECY9tdW1HWSG3DnNTEDQ
nnetgONgEJRYxU14Ltvsbp54DJ94x9yLa4TgRZtEdhgs8zjZgrk33cvavAf1BVXaLb+ApP6aDsNJ
5NnJTJJLEecl2PzyVHQ9/hfzmGiow1bXBjW1dLSfGa+dFX2qpKf4w8GAFjrDcRRQymvtIR+6g68N
2RbZywSnX1+Vlv6eR/4Z6+tlnOxHzLib2TUufZM+cwYGNpfm11anGOlldp9HlL3NQzmvKXs5ObB9
/eVjYcVyrwCnNS5/7sHznsZ+hjfRH0RcEbutLNSB+J0Whae5qhmwgXBZLlQ8c+B7oxwkRek/DzEn
L9dLHyMKxqjhdvttRq1hMPi2DhRqoEgRICwDA06nOjlG41BclQ0cvbkPjU2DySAwQtopQajiyIaY
HKhkvNQdhZcZyj0zSn03DIa3x7HXbVxtJKbiGs9AybTVLIp7JlMT95X6tJrxf/Uf2AP/7I42/63+
8y/3XL/f4pcf/HGrhu3kcjNcpJUFsr2oPD9u1tZvNpZMG9oAxy5jUXJ+CEDeb9zBLQj5um9x10Ym
+sfN2v7NFQsQCmHIRQlySVb+nUXXgg3/edHlOosdjQMqsDN0oF/0H5VStwC7BPqK5+aHSJQEhMfM
icgG5epc9ZS5mVJ4aq9nvXc7NFl2mrWZ8I+oVfHgWbFg0kuwxwzkcTZ573AJrE3J/Tym13fY5obL
XaExnKs45WghZMETQOUQ3PvAwWyHhCEiGKxaFxuz9vKzXtICvevCPj1OpZ0FvuqKYR95Zf7G2SdN
9rjfs0djKvwMa3USPdn4tj9SDGtfqQPwzlOlRUzPNmpz3PTc+200Vs4ZVRYFTYbNhy5KyAoxBR9Q
BgagBohMJLH8PnYDq1IeLTSW8s4VeMk7T/X54+xO1PIijDtBMnnmW+ym7RF3lEeFhFZzxas6CkaR
zDCuF9N17dRE9evB3gverqsYg8gudLXEJO7ksHCCY+F8mmHnfOaeWSMchTUmNBwr47CCDtTh3R84
2tnDYLEZ9K21SntQpppGp6wTup8Fjsh5G84lmoUH9W9lD6CfV57FilKYc38bRR2z1VTrOupX2KWv
mZFmnDvcTFxXsdffu6nqtmPr6F+HRnUfHVH7MyVoxQFHYbf1U6fGN2R3NU20onpkQ9Ksu6GvzpNC
ZVjbRsr8ZsNjvGar0G0R0cRb3fZNu0I5ogwxHysakPLCu+3K0Xss9ah7AfeNom7r9RfdwnDm8adc
UvkaMChMI+M76b/smKexABwTa8XFL+LyDRsyK9Ju7McvDqXCt45d2mtbuf57WyfGu1ZpgGAXITxZ
JHHYMCATILpc+15twVUV6jZfRHSdAPvZX4T1GecPznq9dL9Wec/Ca5HgKYrrDkrEARWIMHBRrfYk
DpMTZY4zgMzW+4zYMZ1iq9d2dK3I5UQ7nyHj2C8UJKf7TDWQ2L+vBNKx5hdKu29i2RiYqdRurYyz
fx2SxoqERohj2THY39cNLsUG1pqzl7+fJkncnvJYSmcaEzQI5bdQlwtTAwKJmXdgDOR6nn5fb9Tf
Vx1VnEqTQi2WrxYMchgSgzN85T4Xf4kSSjPSYs7ete9LFMNq5VGfl4SQHE1YRIVIjTMIrJoWIz8D
kvV9LQPYi84Z1RQheTtuKyw7HDeh0sadwW0ljsF7xdKRbQ9rb+2FCmvrSnzfBpXLYqjmisV4oqqJ
THuV+jcYy+QXnTXmmZJxwsJT1b8AL46KFQNsBq5K9NytXXfCqFnzHUfkwXhVZ8p67kXWyyVfgw3W
rGB3RdhiWTD7RjZzuA7rEz2hhPYMffYg7VcogktyZr6MOSM09z0tvpFVET0kjJ1oHU2ae2u3SMW3
hF1ejcSszZ8mGbyrGjukvsKV0pAiZD/NCtN8ki4z/cYuSveaHrj0kSaL8LGyG/ItDR3WgRQSNpAb
j/Uxz/L+uW1Au5D5L+23su/K59Tpi1cygGAvk95knwQ+ZLxpETOHjVnopsbMOFjN0e5tGAixdO3p
goiX9GvOIimpKr+cCPZFYcyXWyTDc+fPJP0ybzDuPRW2UA9C147wic2Q5u3cbyCUYTU+6Znf7TxO
ZttUxJPHjIrnOADXnnwrUiwDC7/Xe0bhnrYWWmYXdLqLqdUo2dSuSg8GP39hwT+jdAB8bfncs8VT
sUbhlqU9JjiqtRUoHvNkVqV65DHDZ3hgPbE3K1aYYSeve4/Keb5xmPq39gxuatvksaA3NneVs61j
YezrvPBxEGM79tdOWpW3yZA1zpq4T3w9jnnyjRLfbyxPEfuYqNU+NceYQa0ftfdYG4Z0DSxq3OMw
T14MxSP9T1EWLNZEf60s3KuP5vPPnpzfZ5Xlh37MKgwkJqEIQC7sgtAPgP/8mFUYO3SdvyyzCjqf
vzR7/lhWCYYV0hRL8yhwS4Kb/5hVvN+IEiw/gP34+wDk/p1ZxVme/+dZxQHkw6rK8tE2LN35xXFX
j3xFXaeHZsHdCDw3EPjUM2PIc5D2XfYQO6qnkkBw4dljoW3Rm4frElP5IVEwYt25eMWkW2DvUFZg
mhRdQvKQwKrxm4gQ3U7L9W8d7H7OEHjQEGQPfemYG18zik1Uw1njVAKBWs71m5hnwfm0MNZWo2m0
CQ3XU5uapPxCoJq8k9t2nJ/7mZrFSkuvZ6tosLNAPM4cv7hAq8dDYTH/SF2bbklXp0Tiq2HnVT5y
MZb+Ojb56nW46mfZcsLm7qNAsvtfhFHvMsE9r4yumtnReHh7uLLd4ZL2SJ66FqYB4hF+WSK0le3P
QVaO+UFovg3zn/QB/H5W9cVcrZSLnz/p1chPIVi7KUSUghU+39funCIPFsiY3JwKwpdNDJk5l9hY
87H8ahvYhZrYwGpKvQMcqLciLCAPRTYlXigpgJGjTR+DnQvThoaWEGOOIkXLbe66d7iI+BmoCGXm
dUBmbthKKNnkRTwfBREMv9Fwr2JFaAWF00UXAkHaupZadEcz5Xg/WVS+OyMEdpLzFBV3BNTYdeOC
LElPnwymxF2Z+QpcffOoaLnhWIYqmUwzpY4D7yWsR/lJEwYrMVKSQR7hBWJExkqji4spGrZvFBUF
6TycaZ1FESnFozVUb1mVh5vKTr8V3Yx0QucUXoZxExp81LQevUIjsLsi1P0tXDLQVjO9xQWO5CGn
Kc2b94bmgEaftAgkU0NHHfADGMRd/pFU5n2s22xWqGXdUC8vgnBMYLTLkqVP792Y2WTtVDcyfXnW
HBiZPV/lHTn2xPzoZpfql551YjdRCGYIlqzDMoCnFNagN8zJrm7saU+6vV/jvOuPqWz8tU6xBdf2
ZTvoWvPe67xyrUIvXht9dbHJY69ojnsiw+Oc6QkkUNnj4ZYaKwJ/dOhVTT+w6jxHXas2MZVubDSr
aRMSOYbalGOKJw9AhaRbnQByn7l+xHtaRB75sxx71MP1mI4sNpuoWSVLZVZlxhdpUfRdpiZc6Tyy
1sLQrKMmW8k6M/K3tqjyA3GdctVFFciTUd6xvoLNjkC5jqSXI4dZz13nxxtMb5fKHPmjpBPlE8C9
AicWGSKflR8ovX9IC58e9YZWNs9ZXpE1eruQg7Q3ufdZwVfBkmD4R2c6cuc9GoNWUku6yDpDvpUS
0hjmxR2503jL8hqEpzOnaycv8GtZ+Z1NuHxFQ5+/huT9ps0sk6Q7f4Dzj1etGz7oleUFvsC2BBDr
FbK4F3SSv3iaOmChlaGOMONOYUpdGXDSaDUXifVeMpisDWucdg7WrBh6f3ZfEc+NRu8QQ1xYOaoE
DjVZT8mc81XSkjzQHLPcmUJezaGgbU3MTP9dGSRtBGRc66zb0iZdNDMWbSytN3YtSLSNFmrtA6V/
2LUnOGSwGeW2wM11UHOS7GdtAJfGTSAQ/nTOsKys5tCY1lzeblhKEdCQUfMZ0r1KaUTTbAW4UbBr
DLc0EvJG1025z6mlp4ksbtbsJBArkiUEVap7Q3oHEly3zpie61lUHyjDfJ3abOk7rrovQ6RfO/jy
Jt3tjkJkzpr+jSskQqJUZq4HcJDO9aSrNYV29BX12S0nqmpXTAlm/8gXQY+FYT9b4FyTtJm3nIei
Ta05w7Z3aGs0eoVGzOp0pWrC774b3VJzDK4jZt7CJWdCVOv0A7zLeZVnKW0jY21lF+yFIqHmD/Km
22CRwB1KOtkmVdXSXr2QbqtjQQgr6D1FyaBtpntGyIne3a7elS7ey6gX0ZVDE/sBq6nckQiINmTw
5dHoHWe7eGS3reelOzCSpJRhvOxyjf5pnaU6e1JPBkoW/mGkbnuP36q7m9Mm3yjZ3NqToZ1ig/SP
cJuBOgMl17lL/aNG84GTORz0B+EcMU45bLTGZsuvPe3oiEuuZGOUgT/Bh46sJF/3pAoITIQLhy6i
MpMV7Ru34mjD6I27UorxWxo59ZMgXEC5KS5elpbwU68Qxkab6T2aryTusJ2d0GzcO5dpst0zZdnN
Vqd5YsPF+9RTobryiXqsan1Mv3sJN5YnrE0bavE3vsTRVUZ1FcX1+g16w2etg7Xyaah7crOKexYh
DjS5fl4Tli/WVJ81O47Lzq5qrXYtDcoX/BEYHiX2Jt9hSrjpsgVLxZ6fDNXcHUcsaqdZJtWeaR+W
iYqHLWeZ99ykdLKf5E5O4ePMF2At7HYOUsf67Nv8GbJuQ71kzePZ6oudGWyhHUITTUWhas2dzkm7
anFdqo1ljMaaYfg+91kXskDR1zqtRnFc3PuCV2Y0BXGMAQp97bZqnaT6hBQwZNckn56lSxAm6dNp
I2v/nPrkP4ZMd1ZeUj/iGv3UzJqUUZtdnDC/hVYCqTCk18OeyyqYwY6upFPeqF4iv2odPZPUrW7G
slcbexLc5tg2Y78BD5FGxpmuoatJolvaGcpE1EzZulG5uaZm4Gs+hlCZJ/WUZIgrdpwlWxEpzofV
VNFCiCEUZmS5qnv/ujXUneUMGKf16ltGPyJFTd2Xrpo/8pjOSb495crKNQNVtPHvMFMEQEeI0fXE
0CgAaDGUGM7GMyq6SDmfk7dxs10nu8d4Hi5hXnFixIy9nbKo3vH2YBLOmQh5V+i9KvntS05d9CTo
0yEujC/tWD3HOb8z2IzbWE3JHmPeezho71nT4A5URrXoQ9l+yGpUJ886VNj3Nl4Se+TPzPJY8mIf
EYtek9SMX0P6I3RCkhvmZpKssfmRQ9sjANYWO8efyQkp9wtxFXdHeXocEFHk9bStf8DexBAVOeFW
eENGXRSRSFfj3jA2La3dMoce3CbXbqYccj9wgd259A7SBU0Cf2BpJTd4e43hqYqrF46//cEteivo
e1m9NA2d30LDFiooiliZVIFyh+unvVKJuXPpngtwk3CXcQx25Umycw3ZBk0BdWmdNwBJWNt91Rmf
N6wq2lfXya1nb+jTu1FGL3YWi5WkUf7OAdP8bYRS/YlFnYvcjG3rSyhcmJm60G4UZpUTGBjqjrTJ
iDcuSMx1w02UWKZ5OxisADsDPqHeI+FpXrxMUT59W7Z3PSDLBOHgGYGTNA+aaW4ga5xTp9gGAR3a
XJWLcDMU5heL8Go0D7ynYcLtemR457zPpKlNLQN9r9NDQ9O8AAwZOiXGXyM+eJ3vHEJgfzBZips8
8Z60pnsWpbhLRvYZyTRRgImpO6ChhdleK+JT4vLxbC2NW79VPLrMCf8fp83/npkRWGMeB7S/PpA+
EDAsfqKa/fEj/zyOsoqxEL+/69wcIP95HHV+IwllmUIsCvjv0N8/jqOsxhHNiX9B3HUooTRQ1f/Y
cxtkRATOSc6P3/+bv+Wc/P5AP51GPbCGzHkC96bn4D5ZTqt/yn/lk4pxVxnDugz9RQDstJMJCWfX
owVWMEkretTh1V9PZOTbDeRJ88WfgGgOraefPaDikLVGnI22G2+bUBERB0aj1jWUVypOymavc58g
Teo10c3Qq/acmLBDaTXmX069lz11vT7ax7GuLXztdXzqi9Ha08PlwcrP2XX7omyPBBflYewprprR
gQ69rL3rySJUTeNkotEQSwaYcqzuZl4sc553cetxfG2loV6dyM+4IShMgY2fxewxqcAk9xoXZ3cm
F1Ir8gRFK9J9zYH6xhhwYxudbe1anUqBVidnDOslzQ5u73U33tJ6Ru2Mv1Zdb3O5Q2kkjP3/2Duz
HbmtLku/ilHXTYPzAHQV4GAwhoyInAelbohQDpynw5lvU5d1UVf1CH6x/qjBUqZlqdwy0K1G3/z4
ZcuMIIPkOXvvtb7V1KbHtoGnOkzsljo6EyfzUORNXjnmc62XgUZjtAjYjjQ+EzQ7EUSt8aplHSYr
YAEEzW5WJegdz8wVzPZ4BM2rtpRNcqQGcrnYL4eLrtPxzKEAUPeOVBgnJEw5c/J3dNlLgBAWiKV0
ZQkoD2QoIURJ51ZaxlAwSxL7JrKr7AbVoXXuU/+0q4w+hBv3Un8VBYN0WTbtiRyq9lnl1/UGnIBJ
IJ9KVJGsPtFf6w7ghaNwidQR9wMMAmA7Ruucd4FkrQYfYZaLKaG/xKc6u4gbER4MAOd7Ox+tW0cl
JLssjNXQqN27qC2dLYZWttQkAszTaqdyU/J91nLf5DurrtodQ/tohQyYPE8E7Cdtk/q31ryoCLnt
H5RR6hxMxn1xGxLr9SaCcbMmRcmcFnoVhBCSJPtMnVTpRNVN3nrqmEu3bSbYULcpyZpIFqqK17Uh
vfEbh52CCalIy63aY2NZXcb0afMlNGOgdqouP7LYpHijtNbLhEjfEpg8HVrHzq/jzszfqbIAMiGl
zTW9KH2Nm5UsaaqOJ8Zl0c6PpOEQjUl80ocaeiWjGMRlmsboDeXEfmtAtFpT6UvoZ/2JWqpzmpXi
1+Sg15JR3Y2JPJxN1FRsTZLOOFgNlvbBmoi884e+kiBCmdOtSbo7kmG9vEklpcc0rkjXDiPYYx2w
R/NkahHi2CxBxdXqTbAxG6paRZLUiyLpzWhlYsx913aOuUzU3NzXgTCe7KRgltsl1r05Ds4bxQn1
t9po1Ugl7IDcQWTKoeKGuq2cNWUWk4BE3sVxaKv2TjCCOIvZTwEgMwN/Y1pZeJaiGNlPkYLILWDX
gas+L+zJlSYJO69tSFuiyfEcDwK1S9VK1ZXZyWTwMV/ear3iXJslatQt2Agm7MRW5NOqZJgN6I3t
HMQrWPp3MsFB+4i9xGps5eIWOjfbJ1WS/bucaFtcCGbRu4KM3XDBW1ns2swJNpEeDV6BONR1Aj3Y
maCbToPMCO4rfyBpAG2nWBmFmNYm8hI3jCYHRl8a3SqBNT5Ws0wms3ld0pCzq8U4jLhvMIGs8X3H
Xp062c3UlPJ1LRgiypjMY5wNikTKQymfNiUPSGbDiQaTpCvPoWOHq56515biMtnyTMU7WWk7T8rj
bt3KVrUx8lJbB/SjAx7dyhoWHJwtUq42dNONAR5kGikPJJOOBGMMASVPEezlTOqPmUSBmw2huXWG
LtgiYzAPmSrEtVy34LjHESXQIp6CaFvFCLBzCrgzFDWC5lJL/Q0Cfm+PrXSgz697aZKUFzL6jXWg
8NOhQ5H32M60BTgq88bO4+kehp+0acs0ubeSRjmXaracPWhhy3V8U342tBT5pprWwR1CKeaJfeYH
57MOymMDY7i0Tke4ZmG7aeu83vVBYmwUtVOvY7sxbv5+r/z/0d2LjkbuW7uX22Oazn7X9Bf32D68
3MZ8+G8/bWPmiT3Ft05MAWinLxUANpBVIrhtSr0/XLB/bGNkjmKhyVMJUtK1Wcn3cRuj/QrY0ZqB
T5gNyCmw/pZc7xVGeFbrzfoCRv8zPYrWDe37L7cxJj24EduBtuze0N/eTBvJg7hw1FzhSsvvgZLZ
nr3q4VOxY9A3DXZh8/7NZvzw5cdRD9aR2g8TPk2sWo6e+ksyBNO1XGgEDkK/8uSaxACg/bLnOCk5
coxs50Q561xSGIHzQqo8RLBEPOrNcz6mVKmTj7S1I3gvGYcbJFXpOpVRx7f2GLuBkvTMwRyL3lA6
sPAP/mK0a7RekOwpqDFuZqJQ6RBl6X1lO0u8es+EwgK8oxeueQgAUCi1Op43ah8PeE1B+u0kWLrl
ZN3iGV0V5O0dHFNnSq632qKH/bikUaDvstKRQfDL8hrETLg34rg9F3NJWAdjdyjTKhZeKhCtuyUO
iJOglTof2XhdXDu5jg+iHzTjkZEmnRoCLoB95GFfU8q0FdwP3zbmPREjhILO1TzKBoqpvH8ltYku
rqv5PQWLLtj6Tmlu8/ktZuvNcLSiMdhnODSWvpZra+5Z8dRWZnxiW2VEQEGtPOedzxuyKMnIdM35
xamWMVQlFvf1ZHGxFAezXja/ahkQNFsFV92q8nP1OX//TjaMoNrrwySfAgORaMjLhIGBP+Jt6GNy
re0yv5GSXl3WYVOvTV6/q5YbvVpkDonDkSWjoGyq6XHEhnMLdilHCYZtMhZ9t06hJkle4kT+nZiE
eqgYFp6AbE0H14KbedIMrGKTorU3wDtxKvr6qJwgiJsV9m3aXoZVjgovyKrozZyfeujtoXybW5Gy
TwbZ97ndKv2oilZcIQDpzq2Jye5YpfUWnaN4qqkqN9EYdhdoxgovT5v2tGH7tg6dJL2M5TbbKFJk
Dp7ESdhLMYbcEGGRs1vW1bKH+TFwY8mpMJYpYR+bepKrE9BH0D1IDIW1NE4eg5+OkKQouUzSKWf7
Z/U7aoLhMYkVtClKLhO+rZZLYZZUsmU2QLA1UX7qbI3AwgSsk7TF9S7vlvTunFWbtwhsSsTeNZGZ
3MleTdTWpQF2oVy0YeYT6YV6L9QyHVkexQfkTvPZCgE/uUQBgREMdFJ7Pasc7PMwI0EQXRlwIoUI
tIeBJ/PNVIj0nTQKX0J+XsH3NLMSyxgyyQ4eP5hlu8yURwBazPsnkfeVa6pScMiimIHzmKd95tWT
od9Vhdlh3fDR1jMesJZ2KZLr0qjMJ6Jc0SPYciJ23MMwhVspPRWUOscqtOq3bU5UomtrwaS7hmSQ
OZyTtYI4aHjQ/MC8lMZE8ooiDd44bVIcYODQCyomqF5pMprvCrW3XYYGEIcju+EByQrB/WoUKo6f
BPd3LnyeuDKpr4DiqJedwfsja3LcukZBcoXcYorRfLnf2nLWwroaDDpvosGjXJuIhhOzMG4DLcnB
KyWTtXSUqt+kUyJtB6PvECVa4QFPBU26eKijR1uy6qvcLJKbgKbp1TCAWnIdSddpK0ZCPx99ZY6B
pde7yGEhka0wzjsOdE/Eg6n9jWhyeoVIIFOiK3jfXnCOcI3jtoy3KvrxHXWjRAxGEq51yVQv4cDg
3wljdvJGId0mHeQF6p8xeRqkCXaqNAWkXvsNk5g8Q5nYBqNEmCs6ICQaorxw0r5+gJllrOV2sHeo
Edv7yrTzEqt+xIy1DqgegAxnXh7l8MEy2VyTea21TvXcSwOZ77GwztAwpTjndGe49+EceOz5UQ2g
/V7H8kSXHA83kt4UWSaNQxJL1WqnRMTe5n0XnrRyorjBnJjGXLG4IKgFkhMaK6aLZu3pdVW4lWQH
G8Vw8g2d/m5PlxH1eJXYnkqeq1slPL96qxSuE9fpiWHHjE2m8Z3o4GmX0AQWTWfhscOM7pI4q1Eu
pc4ClaVNBypmLECAKWC4zFjoZsM8oJjCJc5pdOwsvsRzVYwCUpVCXY6nA5N23csT0J8l4w9IAMym
0LY3b3mlYqPLO95gfWHsLL3pDo3V8fh2sn4yW+k8bfCNE5Be0WWptdO2dEZlG8dW4Do4mT14nw7L
xGjPVp44RMMd59rWoapeVnbrrKsYnc04tsmFIVnBWq9aIBGDqtKgFJq9w1SW3Zo8dau0R2acdlrg
NYpZLfSAbng7RwAl1tivAhOdelI16XJqFG1TJrK/ryQ52iqtaV30ZIovGsKVXIw6hjfJTrfT0k66
1IgfvcyF3p9MtVUuJ9zNWwxI1p7ZdrmukzQ6lUyldv0xTE+EFEpvm4acIw2tL9FdFd8PjLz3Pg8Z
tuyFNgCim9qkRsWeFzd5Eo23gsAlzwmxe7es3lBOQye6SBUd/UgdsMJYsNAXnWQpl1GUUHzk/vAQ
OaHs0sdXyRGRGdQk7SaXOqxlTZCXm0xFow31rEEVoyisCNaotxvmq+WFNbXSZa2qFUzz0SxdJcjI
F4qmhMRkZilsPoqsXQkLPtKE0OAqJk5sw1ub11sQ9+vCtwOYiE4e3cuVRSeHHI5toiG/aqswTVH7
9c/xWCZLfpDn3FQzcIuqzp/w2yKnAUxAy3hloIx0KxRreOyzlSRhPMKjc9ZoEj9bRiN6CINyafZO
cMsYcNhXKZsqgTHK06MJ2j2lCajdSt3oSYUIJ5HxddoY1aOUWR0GInLbU9tc00KQD4VTvKtyRUE0
J5ooW4RD0i4DvK2ALnzUn1FDC9mcd10ZsLZ2svgtqoQVL0k0aQ36RDqLC9yAbVAzE4GoR2O/wa6b
KM3KIpzEzXje3ZFZ+9I0JuNND6fTZTRSe4Tgxo/GMCS8IjpfBvoGZSAYYuVO6sWwHyI9w27P5M8N
bSU81kRvS25dx4wiVH1WUzEwpa2vJxpfW65gGktVpCCu79POKxCF3RTwk8kioNvGXCxX5Tscf+HV
XBlvyjIe1xO9hVlJ3xc7p9XR6Ovtx/Tcv6SEIqL5oqMIvQppL+yaGQBLUYAF/OXeOA/MLqKDqC0L
a2diwChZe43wsarH7RelyvkHjs2XEa2zqPcz3eb1B8GNfflBiGBIxGG4s8SDMq3QR3YbSx1jT+cG
QUP0R0/3Kx+lvj4puic2KWh4lVSNaIfXG34l74FJ+1XqNcvk+IY7ca169dpZFKf9EXyhp52S2bXU
XJaY2wZIOxEt5Oq43/kWL8sOgLWvvsWrKscvhd+PAYPR2mMVFteJV99sg43uEVjvTmvngim0WLRb
eakuomW92UQra/md7/D6qr//Dibke37gWW396juE/ZjGac6VaJ3YZcK+zgDNw7LJ7HZby5dZNcL1
f3AkxQtKKM0OKOtoAnUervwovsiY0LXFTalf1Hq6LAIiyP09lIdVpU7LyrhBOfJhNvGXt+PsMHtx
m7z+wq/wX3XPa94O+ML6mlSO4aq+Mc6yU90r1unOGF1vIR0hGJ6SGmVOS/QGq29fsDkN8Juf/0rv
5RQ+O6/5giFSwfuO6MDLV+EZlptFfpsexWmzbj/4Cv/ynJX5mF8+Gq/Pef5OX3T1bUFuUaGXqecf
lBUb5HRJgpLbLuNLcVqscO9/7yK/FLV9vDNnb4AtYxTA0P/qA+OqTKaEOxOC4FlDkM+KLpxnuvHq
LNmQJe+Rk7yYTqptunH1FRoTeROv31/o/w8u+5cPGsf5/fbHO+tPMZO3x7b8/T/qP0sj5//sYxPH
dH5V6N1oiiIDwnvRxLFAmRGdYyFXnOnYvOL+kEbyb2xaHAgmVdImebV/nkVJyq8q4khiQmhpzK0c
829No/BVvrhvkewSH+4oswhzPixctZe3kRmMjc6QyHItVD33eHEJNrPBFYFRVaZhhfhodvLDKnpu
21ahOYmOZW8jft5VlGlv+kImqyKFUX+qVsL2JGoEvPWmOvNjgwQtuNOVXqJGEA5oQlwqhdHd9jio
lwlo4CXMX3sVakmzNkP+Sp3qQIltu4Uu0Z0pZfU8Td1Ws0AIZg0yQVVVVvaoq3saUsoWtULM/4zR
bgDZSX4g8o+k1E2X1LuBsXg5kIUWJ16uxKWrZSwSIMKNhQjoooJCBNfVNmxCVeETMjFBZi5xnUmC
7XrZ9Rl2hNxegEXVxmWkdO19kUT2jpJPc7UaLQ8YqbUDvXIBueuKweFZNwYEyUSdgvyKOUEsYuki
mWQaTvSfl0wzgIanaeImDdBmRO4gNFTiP2wsKF4IKGxZ1Kbs6lkVuABJtIWC93ORqn10TkI13FOT
TL1UmPm6lNhcdYViLXF69m4vFe0iE2q1DM1eOw1YrVa9DlS2zpLWawzbZH/a64emzUP4CW2xYQRV
nweWJD2nkSk/NHGt3csZtF2E8sEzw/vBg9uVYw/vVU8i7Gmfjmq1YLKF+w+DLUGcVYCzIWD8nodA
V7JRMy8HJVU3kyKXBpJwXX8yplqZq7GaIbhN12Mhx7KBltXUV7VTRDeBLFNXE9OyVEQRHPIwDiZi
PuVquJVTW/ffcD396owqaVCP9SiabQd6C0OGhn5HqM11P5XJxuwbMq4VCaKaEqNGgCV6nRiOwHAn
MlZsahE37WBCYYWozBPahWgKNK1eM9tMb8hpCp9gH6BPTcrBKmCKVCV2lkrd1qLPbzswH28cIAAE
FHfWKrdasTWyxLrGIZG3C7VUE4+Oh3+fN12yMyqf8/CdbJ+ACttHKCWfUO1OV+ngKOfIRsQbsxrQ
8HRKXK+AMCl7Slb/PJySyUsKy7ipIXWCAtSrZoW4+LmQJbQRSM2ilYbAdVVlSDUR41sZvQDcvJXh
N9u5PXjKFNRiEOIb/kXcA0Ew5LJ71ALqRKo6x1jrWhXnK0B0oMOtPDIvyrbtb7SoLleFn5mHPI+b
y24wePoVo4NcE07WhZoW5iV9KWUZypGDaGu0sDKp+rQGQhde8sTy8NJc1SlY5AQdKZyRaqVR1LiK
02LcRU6jwaroe48xW4/askiv6PNCJ5vMStCNK2Ybk5ItkwQF+RLHbLKvFUs69k3ov2tHEa60iLCK
RRg6RF/4PcwG7Keq9HaYrHo1pI1xqbWJv0EONN6Eek5xQ+MmPVWAKuxjBAJM7bDY+i6xhqObRIV/
W3W+QVoQvySbRiJQLCw/caeeFHSoTrVCVhZZbYkV8FoJA66sBeRI9nbvDuWIGQrpdbCuLG3ELWLU
3dsYwy261DtQx4x9NZGM17lv9+8q6KSnwpHSdY9UVHExnyDtKTTzJKiMnhJM1ygMa4ue7MKU6OHQ
/tURtTYmUtMSvGG7JHSrpUDLchef8n1UVLYLPjxb1IKgcLzDMSbk2qdHFqs79GtA/ppZspvL1cqW
bGNNdPltiOH3ftJUShNrClCttc8dfvd1pZZERpbGTBWSV5mSkOTTIP1lvOq7qoQYfipqQdRw6q/y
3kw9M+iklREYEr1WhnR9HUpuhfRiqamFv7Z8PT/VrHLacLeHJ7z3NTK3+2mVoNlcIE+r0bcbJRNH
tELRZGWrkY9cWMwp1lBj6OXWvryVwmrcmDLNYhiN8luktJ2n9qF0KVLytFS7iY5pa2ebpI7guaeO
sYITDpwmKKv7TDOJhGoGEzUvfXFeMP5CKNq0TkZDezBsJ4DrA8t/DDpKeraHLkpCNsqp2nlZHvlL
rWyGzTQhT0dVEm3jlKev5MsXYVe6uaOl20qL7VVkQ6NOrbLwZCTyO9Fg5DfhdB4QWpVeLcZ2KSPj
XMraqB2NWXflANRZxUmlubDWughZ8USdYgNVWvR4lNZWRrxREej1bY+8+EEoyI8IboUCR/LRkpxV
BOFU3TMco/CmgLidPAzbfY+Vd1OQA42XO4Gs3uDANkimicd2dGkvg+0vpGUQIVJoU39keW/NW5Bh
fQBToBAbKxxHmlNilHluW3S4tOt82KDQxDGFK5VYB+WI3BqUT0r1qkMxYlI83HQ1Si43idGJuWkt
shNT98VtF5fRyYA2mMscpzEPk5k1q7quGUzQxI7uwl6l6V9m963dqzqHCvNTp07q06gQ2Cb8+qlK
yDcSObeFlhu+a/ZILQMNhmEZG5lLBDSO8KTOT9t6ck7QpZDkXtKZw0UnmMYG0q4zS/8eDFSw6iRi
k8qYjnUvpAxHatUdNL2ZUDo00ZKwiXw1QWcFImDbV1FWN2dxa4bXWc/v2DG0ftcSg+EaXa/tOygC
/AClherYV+uLqja0XTVa2VodGsNDVZsyX6BlJSzcoUTq2m+apmsuKvTkWDD6ZCKSC2wEurA8CNez
bBg5ppGZe9ks63tNq2ow5zp6ZeioTu+apsnQaGnEvUNnQSm3nWRKh5ROHDbvdLrUfXk4x1sWLczU
N07zvk4vCfMUOxwN1iV3UYBchekZsb868jpwGDZ7DFWappuK28Mj9iI/E87o7w17nNjqMd8775Uw
pUc2SpeJHzyMXJDVgOvqwu99+bZih/euI1aPUYM93UiOmdyxQ1PPCm6Hy2GK9V0KsPuaPyobwqj7
mxgZ9zlhStxT9I7FJhZjvpVrUXn+YKDlYe30NDLnYIPH9Nz5YToNUnQUn8d2hQCIIIZlm6rVOdb4
/KbIdH1v+dhQFlgoRhrYOkLIeADpBVAqJfRWzyWS2pz4sW4QJmidCL0xSaRNRC19MgCUdFGog96S
S2CidButMw1WOw6KdNbsDtxck2Hsq1FK3pDmK92BChZkd1U2S2+UtReGGGxkLzmr2IgydDQH6QqE
rnZl03uGIESz8rJOlfE6FXZ1ZifmQK6THe2kukqunCKZ3kTRZKzJD2QhHQrWkiAz/VPmPbS9mGQS
ZRngfbg2nBZrsEJpPmll5jbJiB+FccqNr4z5W4FHxE2nInw0cMseCIVuLzUnD6+Jv0uu8daN2wnS
xJkhoUigU6YUR11iM0PCnn0IMDuvfWlAUqDX8UVHAgCpKWNrnOg0vlN+g7jzBmFYDRt8PVwC/ozv
0T6pz4VUycOefUGymg0E29wZBdmtmG+Qm5bW3lDQRlllqD2mRce+0THzbAOXRSOwy5EkwqbaEoxX
Dcl9WcVatWTooN0Slhd6TlCICzVQxlOL/9t6kZHDR6ATXD+riIY2VWd28QrWfLKRISe91SM/fItR
Nbrysa9uEKvp15rALhwJbL2LtgyiA8ppdkxdRpb2CMsp4aU7lo94WaaHorerQyI63meTGQ/3pY/0
leBvrFqL3iTheCGKwgZlhCJCwX25b4pAXjGSBjQVI49Bt8IJ5jQmEyZxcv08Em27DNih752BBIiY
t2a7wIho7GrNwlXR9AzIvX5oDU/UPP4LsIjZUQxjDx9JSg7M1P2DOVNL6PGnKmuNIpJNGIB3JY+y
31Q+M1Isrxy6LsG4KhPYw8kkPlBulOYuZv9Bh1TI43OkCpQ7iUyzQ1NC5UqJ0F8tJUS18JxTTCFt
gn5GkbK7Ni2MatnIQXa0Og1/C01mkka7xl8letwA5rDa8UC5k5wiRWEyM8U0MwZYjQ+NoN3rmk6d
LYbRrLY5KV6DixnZz7CL9wQb0B2011I7JJd2yXsTtXGovSO7R9B8b2xGCYWGUWeyy84jwRDfVTlK
5rUpqfEV8RY4cpNa0Y95KfTTvsdShckWioyDzG+dIXXeZ2lHGqWkM10gdRXiXNp3b/5+S+Mn5UN9
u1kRPYTHxxdykw89DvWLZoX1K7ZkA6aDqlmarH/p43wfEwxaVJMJgZXfi1E+Kk7MX+lP0LpHcksj
AWnJ52aF+qulcQM5tm3RlUa28bd8nPr7qILPPTYkJ3OYgIUixsEeytd41WNj0DrkTQA7kUxe0rrZ
aTAsUDv9bEynilinwD9LS5V+hdm15k51/OyQR/F0rBrw1Owa5YNEKb7ITSc9tN0YHWDN5EgR9GTu
+UvQeAaiGfDfmfBR8ogklVgxeO7qcz/zz6ZJWaIw19F2GBFrdJgH+rmYDBgKFdeAh0BTItSVGgpI
di5SOoH2bniDqoa5BSLZM15Off26HMxq5duZdTJHR8HNbKS9Tsn6xtZ6BBnWKNkHOxmrjR9WwZ0M
CWgZoDRcV7U9nZSwpmjmBeMa9V9yJ2R8FEOVKOdczeoEeHv4VDWYSbQmS5ZS2MHULIR8bpE0tYl7
y9wHdda1eDzM6QJqqnlAMjQcsUcNz3oayScGosTIg07c3hSBFUgYh/LpWqPSO0Gz3O6xloNatdCE
3dVNSV3p9zRTB3UkbsgIT+RYo8yMpLrZOEOdjAvVSVjnO38o3AjFxTn1dr9GL6Jd62OiniR+rl1m
2VhLuCmlehdVunLSz2beZR3X/X3ThSnbdQu0DnxU9cDwsVrjZJ1DFAv/XYoxj2FkUL8r0zCn/jKF
SQ8IGNiFqKV6b2Ca3Wvgpq61VIhNIgZmdcDhowVLifxkl0bYLXPAHsugYaq/aBUrfCsch0QOcILF
YoQuyy4IShfvVW28K5ywf2s2WXZhMOdcTanAUBXinDlqeTG9KzCwLVR5UG4GuiSsBTrzzYhxVb2U
mmzaqkXbX9t+qUPFbM0tXQqillpnICSM4TnzV8lyDrNUNnMDtUx2TpIRq0WR+ihEBhbTYGW/Lmmm
LBuJTCfsf5gI4aKzlrcgJVYlYfaXaJG1O5KXwjW4jRScmG3upDKv2EtoMwafaMnonYbm4qZrWDVr
Kc26TSuN8loiYZhwZtwVO0pJljp2p3uF14DAneb764Ia/cCUPntme4zepox55/uy1u01KhRv9s8S
LgTjdilsK3/uffDAzD5DBJs8gEiuQ9Og+LK77FoJqUvkADcdWAN8h11n5+surmd3dllfh/DcaDUa
VvvoREF12k1Zet7mGa5mdUBSAdkEQrUmAuUiCq3J05UBvquVGRizoOAsw8zMaUVCMu2E43vcNEze
J32i8E41w1zBz0meSObpt3JW6+tMkmSEvbRYVgOtoJWAVkkOEjiyXUzE+B1idGxW3aC3z0zV/WUS
wU7sjUim8rBLiIqq3eH8IE8lyaGlg7pBFFGfmaFmHvsuH2DCOY3FmFOYVClJcFPavbnCXsI/K9Vm
M8ZT+Cjwe23z1khPCFfG1jMC11jiuAvBuzVOu4M+0p2k7SB2UwrBw06j7m2kKqiHcgzqmG5FygBK
Av7Zya1eXhA1qirb0Ap6asV6yk4IzQVlkw/tgAJ1zO6EoRGdZ2ClDbcEXViM3Qd9uk8mNcsxD8mC
1qbiSKedqZJBzAayP+80lKm93Of3kgrCgXLXv2nHKpkbk12lLRVUBabnIDorL4Cda+8UNjd7u4bm
ADVD9l22HODCiqDc1YYIhWdnjRKuHMIWSGCr0hE0VzDXmIQ/EZ3FICUsyAJqk0mz3tQ2N26XlpiR
Sqw1zrJuGvl6UDVYOLGPONvVFS07+HCJ7ixV829LQ6l1OObQ6ZCel4btxTqQPruXwniXM1RlJoJ4
5BGyGiaFrNIYepdTGN+leo1p3sbp3y/YmAyM+EIVWnSZ2xIhhhXAVTGOjSfYxVjLKhGYKa1kHIvz
Tvbh8GCnhMuf5zmXyCjwTdnvMX6+nzn6jjQwYbh0aGxUVRl53YuA5KMtlLhuE7QRlkTTEih8hFzs
+iptFBygPRtLA/FvuiTcqcUTIMsFqeiSUZzpauesIPWSTUb7mrTmrEEsvYChGW+BeVqkGEwxOneJ
8jV2cxGpVxBckhNoZeou6/yKbWmb+Sh+Cjm9rYj0m1lzFPxLKxJTQS6Xwz/JGlO+rFsjOeAG5W7w
VRzBgMRUxFadGpxxCfV3lV817xCmajIq9IEWi0nQxQi3V+4EtlYrfZBSA+97FhryIeUvnsNXrneB
XCTHEdh2SGHNK+GKkCl2fPzGBp6uNvafWKjsp36sVX8hF2E07HLAN5DXNFvdldoIdLQN0qFdjNx4
12HrZFci0tUn5JWjeiKPTvhAfhhLCsgYAywqrsYbKWe0skARb11B18cAFpnjKJ9UVYEFN7DJmneh
NRn7sgZCidVWa9/i1TPfzjzcexLKhDfaU3kYtZhAtaksfMcdaN7Och8SwO58zfFlT6FRFJ8EKCAq
oIj4XWoW6DOi5qzQVe2WDsqoo0VYVWOurqTmfS45LcvCAGILnCVylg0GdfozSuzc6yLTrxsy2oHy
24XZLKwxTi9kCNnw/OkWOArfp5YJ4VLZz2DiQ2O6QZL21BuquHUqxAuIa8iqNhNF5rzs2rNpXKxz
QQhz6uTtUVHsDPVqNLll2UmbRo/UixxPy1slzsmvadA4uCnrYEwfUcRrXZfsx2puO//fswX/ONqc
Z3ne+zzdi/ZJjJdPdZs29SceGp6C9PH9v46e6r/zF/76AF+k9xqfwWvvP+h6LJ8+fPSHhN/5z/92
fMwwvEQ0LKKH5n/O3/qLf/n+z8FT8eV//vHE/vzVv/qdPv3DTfQkjuIhHD9cjI/f8vSYPf3rv7jH
9PH4YrppGLOa/PMX+dd/efE1v5iVfuu4l1F9FPOxPx1qBuepJDoxmfzRY/+1NfD9jz1f2v+9L/3f
UO3/4Cec/jdzsH70Y74VJ/2Dxz4cg8dj+pS/+GWJAAO58w/cN+7v/yUei3evDq7YYIl//Mb5kxeD
yDycBv/A10Zg8vt/dkfx6Tt+CPCGtGwjePrR+/23Jv393/nVHl5wn7E5quo/cvjsOBX5y5fAR2XE
P3BlvhOE8oM347fVGT94cPdYtU/N7//+6Rf8zP5U6H786K+6bo9ddPwadGv2Cv/o0TdtlL54iD72
gQB8/uih+eJR/vt/fu3oyo8f/TuI8x/+ScuoOaa/fFp0P33fzz/tzCP/0St0eGq+dnWQ/vzokd02
f4zyI/3jl6ayj7/uP/C83n6zhfjDl78+5l+952fx049enN/Ea6/dx8vyDzxPi2I8PnztVTBnQ/7o
F3fD4uH3//p0nM/3ovYPrHm/8ZMVVRt95YbU/oFb/Xuc4x+8Yb6FJfzBQ7tP7FD/fM31uVP+g4fe
H3/hJRlH4isXncLgh4//G5v5qIx+/4/0GBQfU1V/+S1/FAgV/8cv56Loosen/CE6/jJ+CFzFhcpb
jxfHp8/+fI/NUsBvn+/Xio5/e1GdePP1ellFffcv/FGHnfM+yJuvHOL7f+NTgfOVQ3w8p8/nOW9O
/1B5vv+08ePf+VAI/fZqF/TtKuKLT/x0mPmj5h+XD/l4xb74S68vzkfF8V+d+t86MXaY3zqx1xuw
n+fEvhx1feUXe7X3+3nOi6XuWz/Y623nz3NirLPfOrHXO96f5sRmLP63TuzFZvvnOasPL6sPr6Kv
PF+v9/k/z4mxpH3r53pdYvw8J8aG7Vsn9qGqaQqW+/dlzvdW9j+tQv+n1zKVEulbJ/hlYfXz/Grf
2Xl8rab7eU7ue4v0y3Ly5zmv7y7SLyvZn+fEvrNIvyyif5rTmsvwb705XtXvP895fWcte9k6+HlO
6zsr2Z+6Fj/PmX2nHPtTw+SnObM5C+Jbj9iLXs3Pc1bfWcBetIl+mrP62Ij4y739nztU/4u6s8lB
GASi8JVMjBo3Jsa9Cz0BEnYVTKOH8hxezLFDWn7KYGIkeftuHn0MMPPB4EirRMTfk2MAQ+Er6dJ0
zCrwALIIK9lW4uf++noSLqGGx/XOjz4+42hHqUhr7D0IVUEaLjzfUJuaDW8aGqXrlsmTxzNH7phs
QPhh/Jih5MMCVIEgbnRIMY7G7rt1yhq2XiNP1eL8wVEviMtU/OFR19Rcm+78nag1nbNfzJRxVrZS
NSBIkqlibAnASwTIrFeLyq63TAeBKKT7JIGdZgLcMQaTMGQx2STZMWOiIIR5qkoSluJYGLqY6RJ1
haQAhCjPkkmiUggNQxdDbJKunH/7r7LaKkeF6c8nujOq370BAAD//w==</cx:binary>
              </cx:geoCache>
            </cx:geography>
          </cx:layoutPr>
          <cx:valueColors>
            <cx:minColor>
              <a:srgbClr val="BD0303"/>
            </cx:minColor>
            <cx:midColor>
              <a:schemeClr val="accent6">
                <a:lumMod val="20000"/>
                <a:lumOff val="80000"/>
              </a:schemeClr>
            </cx:midColor>
            <cx:maxColor>
              <a:schemeClr val="accent6">
                <a:lumMod val="75000"/>
              </a:schemeClr>
            </cx:maxColor>
          </cx:valueColors>
          <cx:valueColorPositions count="3">
            <cx:midPosition>
              <cx:number val="0"/>
            </cx:midPosition>
          </cx:valueColorPositions>
        </cx:series>
      </cx:plotAreaRegion>
    </cx:plotArea>
    <cx:legend pos="r" align="min" overlay="1">
      <cx:txPr>
        <a:bodyPr spcFirstLastPara="1" vertOverflow="ellipsis" horzOverflow="overflow" wrap="square" lIns="0" tIns="0" rIns="0" bIns="0" anchor="ctr" anchorCtr="1"/>
        <a:lstStyle/>
        <a:p>
          <a:pPr algn="ctr" rtl="0">
            <a:defRPr sz="700" b="1">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baseline="0">
            <a:solidFill>
              <a:sysClr val="windowText" lastClr="000000">
                <a:lumMod val="65000"/>
                <a:lumOff val="35000"/>
              </a:sysClr>
            </a:solidFill>
            <a:latin typeface="Verdana" panose="020B0604030504040204" pitchFamily="34" charset="0"/>
            <a:ea typeface="Verdana" panose="020B0604030504040204" pitchFamily="34" charset="0"/>
          </a:endParaRPr>
        </a:p>
      </cx:txPr>
    </cx:legend>
  </cx:chart>
  <cx:spPr>
    <a:ln>
      <a:noFill/>
    </a:ln>
  </cx:spPr>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494">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85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3175">
        <a:solidFill>
          <a:schemeClr val="bg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494">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85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3175">
        <a:solidFill>
          <a:schemeClr val="bg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fi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microsoft.com/office/2014/relationships/chartEx" Target="../charts/chartEx1.xml"/><Relationship Id="rId1" Type="http://schemas.openxmlformats.org/officeDocument/2006/relationships/image" Target="../media/image1.jfif"/><Relationship Id="rId4"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microsoft.com/office/2014/relationships/chartEx" Target="../charts/chartEx2.xml"/><Relationship Id="rId1" Type="http://schemas.openxmlformats.org/officeDocument/2006/relationships/image" Target="../media/image1.jfif"/><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image" Target="../media/image1.jfif"/></Relationships>
</file>

<file path=xl/drawings/_rels/drawing5.xml.rels><?xml version="1.0" encoding="UTF-8" standalone="yes"?>
<Relationships xmlns="http://schemas.openxmlformats.org/package/2006/relationships"><Relationship Id="rId1" Type="http://schemas.openxmlformats.org/officeDocument/2006/relationships/image" Target="../media/image1.jf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112109</xdr:colOff>
      <xdr:row>6</xdr:row>
      <xdr:rowOff>98038</xdr:rowOff>
    </xdr:to>
    <xdr:pic>
      <xdr:nvPicPr>
        <xdr:cNvPr id="2" name="Imagen 1">
          <a:extLst>
            <a:ext uri="{FF2B5EF4-FFF2-40B4-BE49-F238E27FC236}">
              <a16:creationId xmlns:a16="http://schemas.microsoft.com/office/drawing/2014/main" id="{A9D9058C-01C2-437A-9438-07B5F682225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686050" cy="11991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31750</xdr:colOff>
      <xdr:row>0</xdr:row>
      <xdr:rowOff>0</xdr:rowOff>
    </xdr:from>
    <xdr:to>
      <xdr:col>0</xdr:col>
      <xdr:colOff>2269871</xdr:colOff>
      <xdr:row>6</xdr:row>
      <xdr:rowOff>1270</xdr:rowOff>
    </xdr:to>
    <xdr:pic>
      <xdr:nvPicPr>
        <xdr:cNvPr id="2" name="Imagen 1">
          <a:extLst>
            <a:ext uri="{FF2B5EF4-FFF2-40B4-BE49-F238E27FC236}">
              <a16:creationId xmlns:a16="http://schemas.microsoft.com/office/drawing/2014/main" id="{B982A8B6-D42A-4FFE-BBE8-AEA780E4C95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750" y="0"/>
          <a:ext cx="2332736" cy="1041400"/>
        </a:xfrm>
        <a:prstGeom prst="rect">
          <a:avLst/>
        </a:prstGeom>
      </xdr:spPr>
    </xdr:pic>
    <xdr:clientData/>
  </xdr:twoCellAnchor>
  <xdr:twoCellAnchor>
    <xdr:from>
      <xdr:col>6</xdr:col>
      <xdr:colOff>45842</xdr:colOff>
      <xdr:row>81</xdr:row>
      <xdr:rowOff>113355</xdr:rowOff>
    </xdr:from>
    <xdr:to>
      <xdr:col>12</xdr:col>
      <xdr:colOff>211535</xdr:colOff>
      <xdr:row>112</xdr:row>
      <xdr:rowOff>164063</xdr:rowOff>
    </xdr:to>
    <mc:AlternateContent xmlns:mc="http://schemas.openxmlformats.org/markup-compatibility/2006">
      <mc:Choice xmlns:cx6="http://schemas.microsoft.com/office/drawing/2016/5/12/chartex" Requires="cx6">
        <xdr:graphicFrame macro="">
          <xdr:nvGraphicFramePr>
            <xdr:cNvPr id="3" name="Gráfico 2">
              <a:extLst>
                <a:ext uri="{FF2B5EF4-FFF2-40B4-BE49-F238E27FC236}">
                  <a16:creationId xmlns:a16="http://schemas.microsoft.com/office/drawing/2014/main" id="{57EC8A30-7B83-418A-9EAB-1B4676182BF0}"/>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6964802" y="14797095"/>
              <a:ext cx="5774013" cy="5483768"/>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1</xdr:col>
      <xdr:colOff>539750</xdr:colOff>
      <xdr:row>143</xdr:row>
      <xdr:rowOff>15875</xdr:rowOff>
    </xdr:from>
    <xdr:to>
      <xdr:col>3</xdr:col>
      <xdr:colOff>563880</xdr:colOff>
      <xdr:row>150</xdr:row>
      <xdr:rowOff>100330</xdr:rowOff>
    </xdr:to>
    <xdr:graphicFrame macro="">
      <xdr:nvGraphicFramePr>
        <xdr:cNvPr id="6" name="Gráfico 5">
          <a:extLst>
            <a:ext uri="{FF2B5EF4-FFF2-40B4-BE49-F238E27FC236}">
              <a16:creationId xmlns:a16="http://schemas.microsoft.com/office/drawing/2014/main" id="{F514EF31-7B63-4B95-8326-5DE84EFBC6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452437</xdr:colOff>
      <xdr:row>143</xdr:row>
      <xdr:rowOff>23813</xdr:rowOff>
    </xdr:from>
    <xdr:to>
      <xdr:col>6</xdr:col>
      <xdr:colOff>682942</xdr:colOff>
      <xdr:row>150</xdr:row>
      <xdr:rowOff>108268</xdr:rowOff>
    </xdr:to>
    <xdr:graphicFrame macro="">
      <xdr:nvGraphicFramePr>
        <xdr:cNvPr id="7" name="Gráfico 6">
          <a:extLst>
            <a:ext uri="{FF2B5EF4-FFF2-40B4-BE49-F238E27FC236}">
              <a16:creationId xmlns:a16="http://schemas.microsoft.com/office/drawing/2014/main" id="{5B681A68-40BB-4A50-9599-203469B27B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31750</xdr:colOff>
      <xdr:row>0</xdr:row>
      <xdr:rowOff>0</xdr:rowOff>
    </xdr:from>
    <xdr:to>
      <xdr:col>0</xdr:col>
      <xdr:colOff>2269871</xdr:colOff>
      <xdr:row>6</xdr:row>
      <xdr:rowOff>3175</xdr:rowOff>
    </xdr:to>
    <xdr:pic>
      <xdr:nvPicPr>
        <xdr:cNvPr id="2" name="Imagen 1">
          <a:extLst>
            <a:ext uri="{FF2B5EF4-FFF2-40B4-BE49-F238E27FC236}">
              <a16:creationId xmlns:a16="http://schemas.microsoft.com/office/drawing/2014/main" id="{29BFDD28-AFFD-4EAF-B352-B0958D19ACE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750" y="0"/>
          <a:ext cx="2243836" cy="1098550"/>
        </a:xfrm>
        <a:prstGeom prst="rect">
          <a:avLst/>
        </a:prstGeom>
      </xdr:spPr>
    </xdr:pic>
    <xdr:clientData/>
  </xdr:twoCellAnchor>
  <xdr:twoCellAnchor>
    <xdr:from>
      <xdr:col>6</xdr:col>
      <xdr:colOff>200147</xdr:colOff>
      <xdr:row>64</xdr:row>
      <xdr:rowOff>153360</xdr:rowOff>
    </xdr:from>
    <xdr:to>
      <xdr:col>12</xdr:col>
      <xdr:colOff>365840</xdr:colOff>
      <xdr:row>96</xdr:row>
      <xdr:rowOff>28808</xdr:rowOff>
    </xdr:to>
    <mc:AlternateContent xmlns:mc="http://schemas.openxmlformats.org/markup-compatibility/2006">
      <mc:Choice xmlns:cx6="http://schemas.microsoft.com/office/drawing/2016/5/12/chartex" Requires="cx6">
        <xdr:graphicFrame macro="">
          <xdr:nvGraphicFramePr>
            <xdr:cNvPr id="3" name="Gráfico 2">
              <a:extLst>
                <a:ext uri="{FF2B5EF4-FFF2-40B4-BE49-F238E27FC236}">
                  <a16:creationId xmlns:a16="http://schemas.microsoft.com/office/drawing/2014/main" id="{C39682CB-C721-415C-B4F5-BF7174A6E05A}"/>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7119107" y="11651940"/>
              <a:ext cx="5149173" cy="5483768"/>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1</xdr:col>
      <xdr:colOff>571500</xdr:colOff>
      <xdr:row>125</xdr:row>
      <xdr:rowOff>167640</xdr:rowOff>
    </xdr:from>
    <xdr:to>
      <xdr:col>3</xdr:col>
      <xdr:colOff>601980</xdr:colOff>
      <xdr:row>133</xdr:row>
      <xdr:rowOff>72390</xdr:rowOff>
    </xdr:to>
    <xdr:graphicFrame macro="">
      <xdr:nvGraphicFramePr>
        <xdr:cNvPr id="6" name="Gráfico 5">
          <a:extLst>
            <a:ext uri="{FF2B5EF4-FFF2-40B4-BE49-F238E27FC236}">
              <a16:creationId xmlns:a16="http://schemas.microsoft.com/office/drawing/2014/main" id="{3E55EAA3-E09A-4CCB-9239-CE7E355DCA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403860</xdr:colOff>
      <xdr:row>126</xdr:row>
      <xdr:rowOff>22860</xdr:rowOff>
    </xdr:from>
    <xdr:to>
      <xdr:col>6</xdr:col>
      <xdr:colOff>640080</xdr:colOff>
      <xdr:row>133</xdr:row>
      <xdr:rowOff>102870</xdr:rowOff>
    </xdr:to>
    <xdr:graphicFrame macro="">
      <xdr:nvGraphicFramePr>
        <xdr:cNvPr id="7" name="Gráfico 6">
          <a:extLst>
            <a:ext uri="{FF2B5EF4-FFF2-40B4-BE49-F238E27FC236}">
              <a16:creationId xmlns:a16="http://schemas.microsoft.com/office/drawing/2014/main" id="{21E54B86-C248-4960-9866-904903D929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2</xdr:col>
      <xdr:colOff>18120</xdr:colOff>
      <xdr:row>6</xdr:row>
      <xdr:rowOff>76200</xdr:rowOff>
    </xdr:to>
    <xdr:pic>
      <xdr:nvPicPr>
        <xdr:cNvPr id="2" name="Imagen 1">
          <a:extLst>
            <a:ext uri="{FF2B5EF4-FFF2-40B4-BE49-F238E27FC236}">
              <a16:creationId xmlns:a16="http://schemas.microsoft.com/office/drawing/2014/main" id="{27D981EC-3BAF-49BE-8D6F-EF20494AF7E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19050"/>
          <a:ext cx="2674113" cy="11938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2</xdr:col>
      <xdr:colOff>284894</xdr:colOff>
      <xdr:row>6</xdr:row>
      <xdr:rowOff>97155</xdr:rowOff>
    </xdr:to>
    <xdr:pic>
      <xdr:nvPicPr>
        <xdr:cNvPr id="2" name="Imagen 1">
          <a:extLst>
            <a:ext uri="{FF2B5EF4-FFF2-40B4-BE49-F238E27FC236}">
              <a16:creationId xmlns:a16="http://schemas.microsoft.com/office/drawing/2014/main" id="{A3E739D5-C1D6-4F70-9674-12D71979609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19050"/>
          <a:ext cx="2584155" cy="1228725"/>
        </a:xfrm>
        <a:prstGeom prst="rect">
          <a:avLst/>
        </a:prstGeom>
      </xdr:spPr>
    </xdr:pic>
    <xdr:clientData/>
  </xdr:twoCellAnchor>
</xdr:wsDr>
</file>

<file path=xl/richData/_rels/rdRichValueWebImage.xml.rels><?xml version="1.0" encoding="UTF-8" standalone="yes"?>
<Relationships xmlns="http://schemas.openxmlformats.org/package/2006/relationships"><Relationship Id="rId26" Type="http://schemas.openxmlformats.org/officeDocument/2006/relationships/hyperlink" Target="https://www.bing.com/images/search?form=xlimg&amp;q=Cesar+Department" TargetMode="External"/><Relationship Id="rId21" Type="http://schemas.openxmlformats.org/officeDocument/2006/relationships/hyperlink" Target="https://www.bing.com/th?id=AMMS_c7e7183a8049fcd4476666d530c02af4&amp;qlt=95" TargetMode="External"/><Relationship Id="rId34" Type="http://schemas.openxmlformats.org/officeDocument/2006/relationships/hyperlink" Target="https://www.bing.com/images/search?form=xlimg&amp;q=Guain%c3%ada" TargetMode="External"/><Relationship Id="rId42" Type="http://schemas.openxmlformats.org/officeDocument/2006/relationships/hyperlink" Target="https://www.bing.com/images/search?form=xlimg&amp;q=Magdalena+Colombia" TargetMode="External"/><Relationship Id="rId47" Type="http://schemas.openxmlformats.org/officeDocument/2006/relationships/hyperlink" Target="https://www.bing.com/th?id=AMMS_15bf66bdab75cdde6ffd291c2f0d7e74&amp;qlt=95" TargetMode="External"/><Relationship Id="rId50" Type="http://schemas.openxmlformats.org/officeDocument/2006/relationships/hyperlink" Target="https://www.bing.com/images/search?form=xlimg&amp;q=Putumayo+Colombia" TargetMode="External"/><Relationship Id="rId55" Type="http://schemas.openxmlformats.org/officeDocument/2006/relationships/hyperlink" Target="https://www.bing.com/th?id=AMMS_ceb37bf9c2248ee09982ca065941b9db&amp;qlt=95" TargetMode="External"/><Relationship Id="rId63" Type="http://schemas.openxmlformats.org/officeDocument/2006/relationships/hyperlink" Target="https://www.bing.com/th?id=AMMS_b23fcbdf48c03272195282d8fba47d31&amp;qlt=95" TargetMode="External"/><Relationship Id="rId7" Type="http://schemas.openxmlformats.org/officeDocument/2006/relationships/hyperlink" Target="https://www.bing.com/th?id=AMMS_cf6bb66b31d33d0a4e553a7073bf8f20&amp;qlt=95" TargetMode="External"/><Relationship Id="rId2" Type="http://schemas.openxmlformats.org/officeDocument/2006/relationships/hyperlink" Target="https://www.bing.com/images/search?form=xlimg&amp;q=Amazonas+Colombia" TargetMode="External"/><Relationship Id="rId16" Type="http://schemas.openxmlformats.org/officeDocument/2006/relationships/hyperlink" Target="https://www.bing.com/images/search?form=xlimg&amp;q=Boyac%c3%a1" TargetMode="External"/><Relationship Id="rId29" Type="http://schemas.openxmlformats.org/officeDocument/2006/relationships/hyperlink" Target="https://www.bing.com/th?id=AMMS_ca7f8b4e7a6e35e587d398eda20b2bb0&amp;qlt=95" TargetMode="External"/><Relationship Id="rId11" Type="http://schemas.openxmlformats.org/officeDocument/2006/relationships/hyperlink" Target="https://www.bing.com/th?id=AMMS_f84545438603b063c6fdfa9b5d4afddd&amp;qlt=95" TargetMode="External"/><Relationship Id="rId24" Type="http://schemas.openxmlformats.org/officeDocument/2006/relationships/hyperlink" Target="https://www.bing.com/images/search?form=xlimg&amp;q=Cauca+Colombia" TargetMode="External"/><Relationship Id="rId32" Type="http://schemas.openxmlformats.org/officeDocument/2006/relationships/hyperlink" Target="https://www.bing.com/images/search?form=xlimg&amp;q=Cundinamarca" TargetMode="External"/><Relationship Id="rId37" Type="http://schemas.openxmlformats.org/officeDocument/2006/relationships/hyperlink" Target="https://www.bing.com/th?id=AMMS_5a2cd20041efea18be49b5827dec36f8&amp;qlt=95" TargetMode="External"/><Relationship Id="rId40" Type="http://schemas.openxmlformats.org/officeDocument/2006/relationships/hyperlink" Target="https://www.bing.com/images/search?form=xlimg&amp;q=La+Guajira" TargetMode="External"/><Relationship Id="rId45" Type="http://schemas.openxmlformats.org/officeDocument/2006/relationships/hyperlink" Target="https://www.bing.com/th?id=AMMS_a8aec08b72c54853eec46ff69568a298&amp;qlt=95" TargetMode="External"/><Relationship Id="rId53" Type="http://schemas.openxmlformats.org/officeDocument/2006/relationships/hyperlink" Target="https://www.bing.com/th?id=AMMS_16d3f6dcc4e384c26f33571844cef4bd&amp;qlt=95" TargetMode="External"/><Relationship Id="rId58" Type="http://schemas.openxmlformats.org/officeDocument/2006/relationships/hyperlink" Target="https://www.bing.com/images/search?form=xlimg&amp;q=Sucre+Colombia" TargetMode="External"/><Relationship Id="rId66" Type="http://schemas.openxmlformats.org/officeDocument/2006/relationships/hyperlink" Target="https://www.bing.com/images/search?form=xlimg&amp;q=Vichada" TargetMode="External"/><Relationship Id="rId5" Type="http://schemas.openxmlformats.org/officeDocument/2006/relationships/hyperlink" Target="https://www.bing.com/th?id=AMMS_d63452a185415abe7c0530920ab0bfb8&amp;qlt=95" TargetMode="External"/><Relationship Id="rId61" Type="http://schemas.openxmlformats.org/officeDocument/2006/relationships/hyperlink" Target="https://www.bing.com/th?id=AMMS_a6680b6d150b9864cba1e6bfcda49c71&amp;qlt=95" TargetMode="External"/><Relationship Id="rId19" Type="http://schemas.openxmlformats.org/officeDocument/2006/relationships/hyperlink" Target="https://www.bing.com/th?id=AMMS_d4383456352e92890f12b45082c42500&amp;qlt=95" TargetMode="External"/><Relationship Id="rId14" Type="http://schemas.openxmlformats.org/officeDocument/2006/relationships/hyperlink" Target="https://www.bing.com/images/search?form=xlimg&amp;q=Bol%c3%advar+Colombia" TargetMode="External"/><Relationship Id="rId22" Type="http://schemas.openxmlformats.org/officeDocument/2006/relationships/hyperlink" Target="https://www.bing.com/images/search?form=xlimg&amp;q=Casanare" TargetMode="External"/><Relationship Id="rId27" Type="http://schemas.openxmlformats.org/officeDocument/2006/relationships/hyperlink" Target="https://www.bing.com/th?id=AMMS_8c3a79266a6e858ca97acc4695093864&amp;qlt=95" TargetMode="External"/><Relationship Id="rId30" Type="http://schemas.openxmlformats.org/officeDocument/2006/relationships/hyperlink" Target="https://www.bing.com/images/search?form=xlimg&amp;q=C%c3%b3rdoba+Colombia" TargetMode="External"/><Relationship Id="rId35" Type="http://schemas.openxmlformats.org/officeDocument/2006/relationships/hyperlink" Target="https://www.bing.com/th?id=AMMS_74586e67faa9f49298744d1b1a1e4af1&amp;qlt=95" TargetMode="External"/><Relationship Id="rId43" Type="http://schemas.openxmlformats.org/officeDocument/2006/relationships/hyperlink" Target="https://www.bing.com/th?id=AMMS_8c8c1f5f75f56f4b8f307365160a023f&amp;qlt=95" TargetMode="External"/><Relationship Id="rId48" Type="http://schemas.openxmlformats.org/officeDocument/2006/relationships/hyperlink" Target="https://www.bing.com/images/search?form=xlimg&amp;q=Norte+de+Santander" TargetMode="External"/><Relationship Id="rId56" Type="http://schemas.openxmlformats.org/officeDocument/2006/relationships/hyperlink" Target="https://www.bing.com/images/search?form=xlimg&amp;q=Santander+Colombia" TargetMode="External"/><Relationship Id="rId64" Type="http://schemas.openxmlformats.org/officeDocument/2006/relationships/hyperlink" Target="https://www.bing.com/images/search?form=xlimg&amp;q=Vaup%c3%a9s" TargetMode="External"/><Relationship Id="rId8" Type="http://schemas.openxmlformats.org/officeDocument/2006/relationships/hyperlink" Target="https://www.bing.com/images/search?form=xlimg&amp;q=Archipi%c3%a9lago+de+San+Andr%c3%a9s%2c+Providencia+y+Santa+Catalina" TargetMode="External"/><Relationship Id="rId51" Type="http://schemas.openxmlformats.org/officeDocument/2006/relationships/hyperlink" Target="https://www.bing.com/th?id=AMMS_24786fd5a8d5dfb8348f226a94e61cbc&amp;qlt=95" TargetMode="External"/><Relationship Id="rId3" Type="http://schemas.openxmlformats.org/officeDocument/2006/relationships/hyperlink" Target="https://www.bing.com/th?id=AMMS_f79141c411a1ee528f8e1367f68daf11&amp;qlt=95" TargetMode="External"/><Relationship Id="rId12" Type="http://schemas.openxmlformats.org/officeDocument/2006/relationships/hyperlink" Target="https://www.bing.com/images/search?form=xlimg&amp;q=Bogot%c3%a1" TargetMode="External"/><Relationship Id="rId17" Type="http://schemas.openxmlformats.org/officeDocument/2006/relationships/hyperlink" Target="https://www.bing.com/th?id=AMMS_d2d4c97bb226723a05bd88a72451c9f7&amp;qlt=95" TargetMode="External"/><Relationship Id="rId25" Type="http://schemas.openxmlformats.org/officeDocument/2006/relationships/hyperlink" Target="https://www.bing.com/th?id=AMMS_bcbfac3de9d4142d0bf417ed09237875&amp;qlt=95" TargetMode="External"/><Relationship Id="rId33" Type="http://schemas.openxmlformats.org/officeDocument/2006/relationships/hyperlink" Target="https://www.bing.com/th?id=AMMS_1ec60ade9157be8738ef7561803a09a4&amp;qlt=95" TargetMode="External"/><Relationship Id="rId38" Type="http://schemas.openxmlformats.org/officeDocument/2006/relationships/hyperlink" Target="https://www.bing.com/images/search?form=xlimg&amp;q=Huila" TargetMode="External"/><Relationship Id="rId46" Type="http://schemas.openxmlformats.org/officeDocument/2006/relationships/hyperlink" Target="https://www.bing.com/images/search?form=xlimg&amp;q=Nari%c3%b1o+Colombia" TargetMode="External"/><Relationship Id="rId59" Type="http://schemas.openxmlformats.org/officeDocument/2006/relationships/hyperlink" Target="https://www.bing.com/th?id=AMMS_070eb44a7b4b46e0ac68981da0314733&amp;qlt=95" TargetMode="External"/><Relationship Id="rId20" Type="http://schemas.openxmlformats.org/officeDocument/2006/relationships/hyperlink" Target="https://www.bing.com/images/search?form=xlimg&amp;q=Caquet%c3%a1" TargetMode="External"/><Relationship Id="rId41" Type="http://schemas.openxmlformats.org/officeDocument/2006/relationships/hyperlink" Target="https://www.bing.com/th?id=AMMS_738c187bdcb051ac955937c88cd88489&amp;qlt=95" TargetMode="External"/><Relationship Id="rId54" Type="http://schemas.openxmlformats.org/officeDocument/2006/relationships/hyperlink" Target="https://www.bing.com/images/search?form=xlimg&amp;q=Risaralda" TargetMode="External"/><Relationship Id="rId62" Type="http://schemas.openxmlformats.org/officeDocument/2006/relationships/hyperlink" Target="https://www.bing.com/images/search?form=xlimg&amp;q=Valle+del+Cauca" TargetMode="External"/><Relationship Id="rId1" Type="http://schemas.openxmlformats.org/officeDocument/2006/relationships/hyperlink" Target="https://www.bing.com/th?id=AMMS_ca8e434119c71d7b9d6463381c3e5162&amp;qlt=95" TargetMode="External"/><Relationship Id="rId6" Type="http://schemas.openxmlformats.org/officeDocument/2006/relationships/hyperlink" Target="https://www.bing.com/images/search?form=xlimg&amp;q=Arauca+Colombia" TargetMode="External"/><Relationship Id="rId15" Type="http://schemas.openxmlformats.org/officeDocument/2006/relationships/hyperlink" Target="https://www.bing.com/th?id=AMMS_0402ce6ab84876e1b277ee6c6e282822&amp;qlt=95" TargetMode="External"/><Relationship Id="rId23" Type="http://schemas.openxmlformats.org/officeDocument/2006/relationships/hyperlink" Target="https://www.bing.com/th?id=AMMS_d4c664dabbe05779d71341947084354b&amp;qlt=95" TargetMode="External"/><Relationship Id="rId28" Type="http://schemas.openxmlformats.org/officeDocument/2006/relationships/hyperlink" Target="https://www.bing.com/images/search?form=xlimg&amp;q=Choc%c3%b3" TargetMode="External"/><Relationship Id="rId36" Type="http://schemas.openxmlformats.org/officeDocument/2006/relationships/hyperlink" Target="https://www.bing.com/images/search?form=xlimg&amp;q=Guaviare" TargetMode="External"/><Relationship Id="rId49" Type="http://schemas.openxmlformats.org/officeDocument/2006/relationships/hyperlink" Target="https://www.bing.com/th?id=AMMS_c52cc79e40f28570043bc0b3ec760458&amp;qlt=95" TargetMode="External"/><Relationship Id="rId57" Type="http://schemas.openxmlformats.org/officeDocument/2006/relationships/hyperlink" Target="https://www.bing.com/th?id=AMMS_cf3b1a9b6d30124e83995abc19d74c81&amp;qlt=95" TargetMode="External"/><Relationship Id="rId10" Type="http://schemas.openxmlformats.org/officeDocument/2006/relationships/hyperlink" Target="https://www.bing.com/images/search?form=xlimg&amp;q=Atl%c3%a1ntico+Colombia" TargetMode="External"/><Relationship Id="rId31" Type="http://schemas.openxmlformats.org/officeDocument/2006/relationships/hyperlink" Target="https://www.bing.com/th?id=AMMS_2b0f0f31e657553018f15da9876ea8c0&amp;qlt=95" TargetMode="External"/><Relationship Id="rId44" Type="http://schemas.openxmlformats.org/officeDocument/2006/relationships/hyperlink" Target="https://www.bing.com/images/search?form=xlimg&amp;q=Meta+Colombia" TargetMode="External"/><Relationship Id="rId52" Type="http://schemas.openxmlformats.org/officeDocument/2006/relationships/hyperlink" Target="https://www.bing.com/images/search?form=xlimg&amp;q=Quind%c3%ado" TargetMode="External"/><Relationship Id="rId60" Type="http://schemas.openxmlformats.org/officeDocument/2006/relationships/hyperlink" Target="https://www.bing.com/images/search?form=xlimg&amp;q=Tolima" TargetMode="External"/><Relationship Id="rId65" Type="http://schemas.openxmlformats.org/officeDocument/2006/relationships/hyperlink" Target="https://www.bing.com/th?id=AMMS_2924d58826a1de8839c227c0437fa0c5&amp;qlt=95" TargetMode="External"/><Relationship Id="rId4" Type="http://schemas.openxmlformats.org/officeDocument/2006/relationships/hyperlink" Target="https://www.bing.com/images/search?form=xlimg&amp;q=Antioquia+Department" TargetMode="External"/><Relationship Id="rId9" Type="http://schemas.openxmlformats.org/officeDocument/2006/relationships/hyperlink" Target="https://www.bing.com/th?id=AMMS_16581045f90d6a1d8927017f18577106&amp;qlt=95" TargetMode="External"/><Relationship Id="rId13" Type="http://schemas.openxmlformats.org/officeDocument/2006/relationships/hyperlink" Target="https://www.bing.com/th?id=AMMS_3310a55fe101a02e3d5dbf3b58b531de&amp;qlt=95" TargetMode="External"/><Relationship Id="rId18" Type="http://schemas.openxmlformats.org/officeDocument/2006/relationships/hyperlink" Target="https://www.bing.com/images/search?form=xlimg&amp;q=Caldas" TargetMode="External"/><Relationship Id="rId39" Type="http://schemas.openxmlformats.org/officeDocument/2006/relationships/hyperlink" Target="https://www.bing.com/th?id=AMMS_ad6187dab391341b94a7a63da7e33006&amp;qlt=95" TargetMode="External"/></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types>
    <type name="_linkedentity2">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cvi">
          <flag name="ShowInCardView" value="0"/>
          <flag name="ShowInDotNotation" value="0"/>
          <flag name="ShowInAutoComplete" value="0"/>
          <flag name="ExcludeFromCalcComparison" value="1"/>
        </key>
      </keyFlags>
    </type>
    <type name="_linkedentity2core">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IsRefreshable">
          <flag name="ShowInCardView" value="0"/>
          <flag name="ShowInAutoComplete" value="0"/>
          <flag name="ExcludeFromCalcComparison" value="1"/>
        </key>
        <key name="%ProviderInfo">
          <flag name="ShowInCardView" value="0"/>
          <flag name="ShowInDotNotation" value="0"/>
          <flag name="ShowInAutoComplete" value="0"/>
        </key>
        <key name="%DataProviderExternalLinkLogo">
          <flag name="ShowInCardView" value="0"/>
          <flag name="ShowInDotNotation" value="0"/>
          <flag name="ShowInAutoComplete" value="0"/>
        </key>
        <key name="%DataProviderExternalLink">
          <flag name="ShowInCardView" value="0"/>
          <flag name="ShowInDotNotation" value="0"/>
          <flag name="ShowInAutoComplete" value="0"/>
        </key>
        <key name="%DataRetrievedTime">
          <flag name="ShowInCardView" value="0"/>
          <flag name="ShowInDotNotation" value="0"/>
          <flag name="ShowInAutoComplete" value="0"/>
          <flag name="ExcludeFromCalcComparison" value="1"/>
        </key>
        <key name="%EntityDomainIdString">
          <flag name="ShowInCardView" value="0"/>
          <flag name="ShowInDotNotation" value="0"/>
          <flag name="ShowInAutoComplete" value="0"/>
        </key>
        <key name="%InfoToolTipLabelNames">
          <flag name="ShowInCardView" value="0"/>
          <flag name="ShowInDotNotation" value="0"/>
          <flag name="ShowInAutoComplete" value="0"/>
        </key>
        <key name="%InfoToolTipLabelValues">
          <flag name="ShowInCardView" value="0"/>
          <flag name="ShowInDotNotation" value="0"/>
          <flag name="ShowInAutoComplete" value="0"/>
        </key>
        <key name="%InfoToolTipLabelValuesType">
          <flag name="ShowInCardView" value="0"/>
          <flag name="ShowInDotNotation" value="0"/>
          <flag name="ShowInAutoComplete" value="0"/>
        </key>
        <key name="%DataProviderString">
          <flag name="ShowInCardView" value="0"/>
          <flag name="ShowInDotNotation" value="0"/>
          <flag name="ShowInAutoComplete" value="0"/>
        </key>
        <key name="%ClassificationId">
          <flag name="ShowInCardView" value="0"/>
          <flag name="ShowInDotNotation" value="0"/>
          <flag name="ShowInAutoComplete" value="0"/>
        </key>
        <key name="%OutdatedReason">
          <flag name="ShowInCardView" value="0"/>
          <flag name="ShowInDotNotation" value="0"/>
          <flag name="ShowInAutoComplete" value="0"/>
          <flag name="ExcludeFromCalcComparison" value="1"/>
        </key>
      </keyFlags>
    </type>
    <type name="_webimage">
      <keyFlags>
        <key name="WebImageIdentifier">
          <flag name="ShowInCardView" value="0"/>
        </key>
      </keyFlags>
    </type>
  </types>
</rvTypesInfo>
</file>

<file path=xl/richData/rdRichValueWebImage.xml><?xml version="1.0" encoding="utf-8"?>
<webImagesSrd xmlns="http://schemas.microsoft.com/office/spreadsheetml/2020/richdatawebimage" xmlns:r="http://schemas.openxmlformats.org/officeDocument/2006/relationships">
  <webImageSrd>
    <address r:id="rId1"/>
    <moreImagesAddress r:id="rId2"/>
  </webImageSrd>
  <webImageSrd>
    <address r:id="rId3"/>
    <moreImagesAddress r:id="rId4"/>
  </webImageSrd>
  <webImageSrd>
    <address r:id="rId5"/>
    <moreImagesAddress r:id="rId6"/>
  </webImageSrd>
  <webImageSrd>
    <address r:id="rId7"/>
    <moreImagesAddress r:id="rId8"/>
  </webImageSrd>
  <webImageSrd>
    <address r:id="rId9"/>
    <moreImagesAddress r:id="rId10"/>
  </webImageSrd>
  <webImageSrd>
    <address r:id="rId11"/>
    <moreImagesAddress r:id="rId12"/>
  </webImageSrd>
  <webImageSrd>
    <address r:id="rId13"/>
    <moreImagesAddress r:id="rId14"/>
  </webImageSrd>
  <webImageSrd>
    <address r:id="rId15"/>
    <moreImagesAddress r:id="rId16"/>
  </webImageSrd>
  <webImageSrd>
    <address r:id="rId17"/>
    <moreImagesAddress r:id="rId18"/>
  </webImageSrd>
  <webImageSrd>
    <address r:id="rId19"/>
    <moreImagesAddress r:id="rId20"/>
  </webImageSrd>
  <webImageSrd>
    <address r:id="rId21"/>
    <moreImagesAddress r:id="rId22"/>
  </webImageSrd>
  <webImageSrd>
    <address r:id="rId23"/>
    <moreImagesAddress r:id="rId24"/>
  </webImageSrd>
  <webImageSrd>
    <address r:id="rId25"/>
    <moreImagesAddress r:id="rId26"/>
  </webImageSrd>
  <webImageSrd>
    <address r:id="rId27"/>
    <moreImagesAddress r:id="rId28"/>
  </webImageSrd>
  <webImageSrd>
    <address r:id="rId29"/>
    <moreImagesAddress r:id="rId30"/>
  </webImageSrd>
  <webImageSrd>
    <address r:id="rId31"/>
    <moreImagesAddress r:id="rId32"/>
  </webImageSrd>
  <webImageSrd>
    <address r:id="rId33"/>
    <moreImagesAddress r:id="rId34"/>
  </webImageSrd>
  <webImageSrd>
    <address r:id="rId35"/>
    <moreImagesAddress r:id="rId36"/>
  </webImageSrd>
  <webImageSrd>
    <address r:id="rId37"/>
    <moreImagesAddress r:id="rId38"/>
  </webImageSrd>
  <webImageSrd>
    <address r:id="rId39"/>
    <moreImagesAddress r:id="rId40"/>
  </webImageSrd>
  <webImageSrd>
    <address r:id="rId41"/>
    <moreImagesAddress r:id="rId42"/>
  </webImageSrd>
  <webImageSrd>
    <address r:id="rId43"/>
    <moreImagesAddress r:id="rId44"/>
  </webImageSrd>
  <webImageSrd>
    <address r:id="rId45"/>
    <moreImagesAddress r:id="rId46"/>
  </webImageSrd>
  <webImageSrd>
    <address r:id="rId47"/>
    <moreImagesAddress r:id="rId48"/>
  </webImageSrd>
  <webImageSrd>
    <address r:id="rId49"/>
    <moreImagesAddress r:id="rId50"/>
  </webImageSrd>
  <webImageSrd>
    <address r:id="rId51"/>
    <moreImagesAddress r:id="rId52"/>
  </webImageSrd>
  <webImageSrd>
    <address r:id="rId53"/>
    <moreImagesAddress r:id="rId54"/>
  </webImageSrd>
  <webImageSrd>
    <address r:id="rId55"/>
    <moreImagesAddress r:id="rId56"/>
  </webImageSrd>
  <webImageSrd>
    <address r:id="rId57"/>
    <moreImagesAddress r:id="rId58"/>
  </webImageSrd>
  <webImageSrd>
    <address r:id="rId59"/>
    <moreImagesAddress r:id="rId60"/>
  </webImageSrd>
  <webImageSrd>
    <address r:id="rId61"/>
    <moreImagesAddress r:id="rId62"/>
  </webImageSrd>
  <webImageSrd>
    <address r:id="rId63"/>
    <moreImagesAddress r:id="rId64"/>
  </webImageSrd>
  <webImageSrd>
    <address r:id="rId65"/>
    <moreImagesAddress r:id="rId66"/>
  </webImageSrd>
</webImagesSrd>
</file>

<file path=xl/richData/rdarray.xml><?xml version="1.0" encoding="utf-8"?>
<arrayData xmlns="http://schemas.microsoft.com/office/spreadsheetml/2017/richdata2" count="30">
  <a r="1">
    <v t="s">Manuel Antonio Carebilla Cuellar (Gobernador)</v>
  </a>
  <a r="1">
    <v t="s">UTC −5</v>
  </a>
  <a r="1">
    <v t="s">Luis Pérez Gutiérrez (Gobernador)</v>
  </a>
  <a r="1">
    <v t="s">Ricardo Alvarado Bestene (Gobernador)</v>
  </a>
  <a r="1">
    <v t="s">Ronald Housni Jaller (Gobernador)</v>
  </a>
  <a r="1">
    <v t="r">49</v>
  </a>
  <a r="1">
    <v t="s">Dumek Jose Turbay Paz (Gobernador)</v>
  </a>
  <a r="1">
    <v t="s">Carlos Andrés Amaya (Gobernador)</v>
  </a>
  <a r="1">
    <v t="s">Guido Echeverri Piedrahita (Gobernador)</v>
  </a>
  <a r="1">
    <v t="s">Alvaro Pacheco Alvarez (Gobernador)</v>
  </a>
  <a r="1">
    <v t="s">Josue Alirio Barrera Rodriguez (Gobernador)</v>
  </a>
  <a r="1">
    <v t="s">Francisco Fernando Ovalle Angarita (Gobernador)</v>
  </a>
  <a r="1">
    <v t="s">Jhoany Carlos Alberto Palacios Mosquera (Gobernador)</v>
  </a>
  <a r="1">
    <v t="s">Jorge Emilio Rey Angel (Gobernador)</v>
  </a>
  <a r="1">
    <v t="s">Javier Eliecer Zapata Parrado (Gobernador)</v>
  </a>
  <a r="1">
    <v t="s">Nebio De Jesus Echeverry Cadavid (Gobernador)</v>
  </a>
  <a r="1">
    <v t="s">Carlos Julio Gonzalez Villa (Gobernador)</v>
  </a>
  <a r="1">
    <v t="s">Oneida Rayeth Pinto Perez (Gobernador)</v>
  </a>
  <a r="1">
    <v t="s">Marcela Amaya (Gobernador)</v>
  </a>
  <a r="1">
    <v t="s">Camilo Romero (Gobernador)</v>
  </a>
  <a r="1">
    <v t="s">William Villamizar Laguado (Gobernador)</v>
  </a>
  <a r="1">
    <v t="s">Sorrel Parisa Aroca Rodriguez (Gobernador)</v>
  </a>
  <a r="1">
    <v t="s">Carlos Eduardo Osorio Buritica (Gobernador)</v>
  </a>
  <a r="1">
    <v t="s">Sigifredo Salazar Osorio (Gobernador)</v>
  </a>
  <a r="1">
    <v t="s">Didier Alberto Tavera Amado (Gobernador)</v>
  </a>
  <a r="1">
    <v t="s">Edgar Enrique Martinez Romero (Gobernador)</v>
  </a>
  <a r="1">
    <v t="s">Oscar Barreto Quiroga (Gobernador)</v>
  </a>
  <a r="1">
    <v t="r">272</v>
  </a>
  <a r="1">
    <v t="s">Jesús Maria Vásquez Caicedo (Gobernador)</v>
  </a>
  <a r="1">
    <v t="s">Luis Carlos Alvarez Morales (Gobernador)</v>
  </a>
</arrayData>
</file>

<file path=xl/richData/rdrichvalue.xml><?xml version="1.0" encoding="utf-8"?>
<rvData xmlns="http://schemas.microsoft.com/office/spreadsheetml/2017/richdata" count="296">
  <rv s="0">
    <v>536870912</v>
    <v>Amazonas</v>
    <v>b1142dfe-c0da-0b16-7b5b-40e1812fc5b5</v>
    <v>es-ES</v>
    <v>Map</v>
  </rv>
  <rv s="1">
    <fb>109665</fb>
    <v>13</v>
  </rv>
  <rv s="0">
    <v>536870912</v>
    <v>Leticia</v>
    <v>ac0cad2f-4a63-01ae-741c-5559ee31c588</v>
    <v>es-ES</v>
    <v>Map</v>
  </rv>
  <rv s="2">
    <v>0</v>
    <v>11</v>
    <v>14</v>
    <v>0</v>
    <v>Image of Amazonas</v>
  </rv>
  <rv s="3">
    <v>https://www.bing.com/search?q=Amazonas+Colombia&amp;form=skydnc</v>
    <v>Aprenda más con Bing</v>
  </rv>
  <rv s="4">
    <v>0</v>
  </rv>
  <rv s="0">
    <v>536870912</v>
    <v>Colombia</v>
    <v>c396e3d8-2a85-d230-f691-7850536d840e</v>
    <v>es-ES</v>
    <v>Map</v>
  </rv>
  <rv s="1">
    <fb>76589</fb>
    <v>13</v>
  </rv>
  <rv s="1">
    <fb>10003</fb>
    <v>13</v>
  </rv>
  <rv s="4">
    <v>1</v>
  </rv>
  <rv s="5">
    <v>#VALUE!</v>
    <v>es-ES</v>
    <v>b1142dfe-c0da-0b16-7b5b-40e1812fc5b5</v>
    <v>536870912</v>
    <v>1</v>
    <v>4</v>
    <v>5</v>
    <v>6</v>
    <v>Amazonas</v>
    <v>9</v>
    <v>10</v>
    <v>Map</v>
    <v>11</v>
    <v>12</v>
    <v>1</v>
    <v>2</v>
    <v>2</v>
    <v>Amazonas es uno de los treinta y dos departamentos que, junto con Bogotá, Distrito Capital, forman la República de Colombia. Su capital es Leticia. Está ubicado en el extremo sur del país, en gran parte al sur de la línea ecuatorial, en la región Amazonia. Limita al norte con Caquetá y Vaupés, al este con Brasil, al sur con Perú y al oeste con Putumayo. Con 110 000 km² es el departamento más extenso, con unos 75 000 habitantes en 2015, el cuarto menos poblado —por delante de Vichada, Vaupés y Guainía, el menos poblado— y con 0,68 hab/km², el tercero menos densamente poblado, por delante de Vichada y Guainía, el menos densamente poblado.</v>
    <v>3</v>
    <v>4</v>
    <v>5</v>
    <v>Amazonas</v>
    <v>6</v>
    <v>7</v>
    <v>8</v>
    <v>Amazonas</v>
    <v>mdp/vdpid/10106915</v>
    <v>9</v>
  </rv>
  <rv s="0">
    <v>536870912</v>
    <v>Antioquia</v>
    <v>d3614470-a93c-5d64-a636-9da2dff33c3d</v>
    <v>es-ES</v>
    <v>Map</v>
  </rv>
  <rv s="1">
    <fb>63612</fb>
    <v>13</v>
  </rv>
  <rv s="0">
    <v>536870912</v>
    <v>Medellín</v>
    <v>7b1377e4-8d6a-bcd0-6cb4-7b7c0a8f94b5</v>
    <v>es-ES</v>
    <v>Map</v>
  </rv>
  <rv s="2">
    <v>1</v>
    <v>11</v>
    <v>19</v>
    <v>0</v>
    <v>Image of Antioquia</v>
  </rv>
  <rv s="3">
    <v>https://www.bing.com/search?q=Antioquia+Department&amp;form=skydnc</v>
    <v>Aprenda más con Bing</v>
  </rv>
  <rv s="4">
    <v>2</v>
  </rv>
  <rv s="1">
    <fb>6407102</fb>
    <v>13</v>
  </rv>
  <rv s="1">
    <fb>1505161</fb>
    <v>13</v>
  </rv>
  <rv s="5">
    <v>#VALUE!</v>
    <v>es-ES</v>
    <v>d3614470-a93c-5d64-a636-9da2dff33c3d</v>
    <v>536870912</v>
    <v>1</v>
    <v>18</v>
    <v>5</v>
    <v>6</v>
    <v>Antioquia</v>
    <v>9</v>
    <v>10</v>
    <v>Map</v>
    <v>11</v>
    <v>12</v>
    <v>12</v>
    <v>13</v>
    <v>13</v>
    <v>Antioquia es uno de los treinta y dos departamentos que forman la República de Colombia. Su capital es Medellín, la segunda ciudad más poblada del país. Está ubicado al noroeste del país, en las regiones andina y Caribe, limitando al norte con el mar Caribe, Córdoba y Bolívar, al este con Santander y Boyacá, al sur con Caldas y Risaralda, y al oeste con Chocó. Con unos 6 500 000 habs. en 2015 es el departamento más poblado y con 63 600 km², el sexto más extenso, superado por Amazonas, Vichada, Caquetá, Meta y Guainía.</v>
    <v>14</v>
    <v>15</v>
    <v>16</v>
    <v>Antioquia</v>
    <v>6</v>
    <v>17</v>
    <v>18</v>
    <v>Antioquia</v>
    <v>mdp/vdpid/10106933</v>
    <v>9</v>
  </rv>
  <rv s="0">
    <v>536870912</v>
    <v>Arauca</v>
    <v>39038b52-0399-9385-24de-5d0c69b46eba</v>
    <v>es-ES</v>
    <v>Map</v>
  </rv>
  <rv s="1">
    <fb>23818</fb>
    <v>13</v>
  </rv>
  <rv s="0">
    <v>536870912</v>
    <v>Arauca</v>
    <v>64f5d309-32e5-4ff7-24bc-d973ce26e70a</v>
    <v>es-ES</v>
    <v>Map</v>
  </rv>
  <rv s="2">
    <v>2</v>
    <v>11</v>
    <v>24</v>
    <v>0</v>
    <v>Image of Arauca</v>
  </rv>
  <rv s="3">
    <v>https://www.bing.com/search?q=Arauca+Colombia&amp;form=skydnc</v>
    <v>Aprenda más con Bing</v>
  </rv>
  <rv s="4">
    <v>3</v>
  </rv>
  <rv s="1">
    <fb>262174</fb>
    <v>13</v>
  </rv>
  <rv s="1">
    <fb>35636</fb>
    <v>13</v>
  </rv>
  <rv s="5">
    <v>#VALUE!</v>
    <v>es-ES</v>
    <v>39038b52-0399-9385-24de-5d0c69b46eba</v>
    <v>536870912</v>
    <v>1</v>
    <v>23</v>
    <v>5</v>
    <v>6</v>
    <v>Arauca</v>
    <v>9</v>
    <v>10</v>
    <v>Map</v>
    <v>11</v>
    <v>12</v>
    <v>21</v>
    <v>22</v>
    <v>22</v>
    <v>Arauca es uno de los treinta y dos departamentos que, junto con Bogotá, Distrito Capital, forman la República de Colombia. Su capital es la homónima Arauca. Está ubicado al este del país, en la región Orinoquía, limitando al norte y este con Venezuela, al sur con Vichada y Casanare, y al oeste con Boyacá. Con 11 hab/km² es el noveno menos densamente poblado, por delante de Chocó, Casanare, Caquetá, Guaviare, Vaupés, Amazonas, Vichada y Guainía, el menos densamente poblado.</v>
    <v>23</v>
    <v>24</v>
    <v>25</v>
    <v>Arauca</v>
    <v>6</v>
    <v>26</v>
    <v>27</v>
    <v>Arauca</v>
    <v>mdp/vdpid/10106929</v>
    <v>9</v>
  </rv>
  <rv s="0">
    <v>536870912</v>
    <v>Archipiélago de San Andrés</v>
    <v>188ba911-2335-579f-505a-e6bde1ce992c</v>
    <v>es-ES</v>
    <v>Map</v>
  </rv>
  <rv s="1">
    <fb>52.5</fb>
    <v>13</v>
  </rv>
  <rv s="0">
    <v>536870912</v>
    <v>San Andrés</v>
    <v>1484c418-15b8-fe97-d554-9c916061433e</v>
    <v>es-ES</v>
    <v>Map</v>
  </rv>
  <rv s="2">
    <v>3</v>
    <v>11</v>
    <v>34</v>
    <v>0</v>
    <v>Image of Archipiélago de San Andrés</v>
  </rv>
  <rv s="4">
    <v>4</v>
  </rv>
  <rv s="1">
    <fb>61280</fb>
    <v>13</v>
  </rv>
  <rv s="1">
    <fb>16292</fb>
    <v>13</v>
  </rv>
  <rv s="6">
    <v>#VALUE!</v>
    <v>es-ES</v>
    <v>188ba911-2335-579f-505a-e6bde1ce992c</v>
    <v>536870912</v>
    <v>1</v>
    <v>30</v>
    <v>31</v>
    <v>32</v>
    <v>Archipiélago de San Andrés</v>
    <v>33</v>
    <v>10</v>
    <v>Map</v>
    <v>11</v>
    <v>12</v>
    <v>30</v>
    <v>North End</v>
    <v>31</v>
    <v>El Archipiélago de San Andrés, Providencia y Santa Catalina es uno de los treinta y dos departamentos que, junto con el Distrito Capital, forman la República de Colombia. Su capital es San Andrés. Está ubicado al oeste del mar Caribe a 775 km al noroeste de la costa atlántica del territorio continental del país, y a 220 km de las costas orientales de Nicaragua. Con 52 km² es el departamento menos extenso del país, con unos 76 500 hab. en 2015, el quinto menos poblado —por delante de Amazonas, Vichada, Vaupés y Guainía, el menos poblado— y con 1470 hab/km², el más densamente poblado; esto ubica a las islas en una delicada situación de recursos.</v>
    <v>32</v>
    <v>33</v>
    <v>Archipiélago de San Andrés</v>
    <v>6</v>
    <v>34</v>
    <v>35</v>
    <v>Archipiélago de San Andrés</v>
    <v>mdp/vdpid/10106952</v>
    <v>9</v>
  </rv>
  <rv s="0">
    <v>536870912</v>
    <v>Atlántico</v>
    <v>060406d2-f65b-ee44-bba7-291bad263612</v>
    <v>es-ES</v>
    <v>Map</v>
  </rv>
  <rv s="1">
    <fb>3388</fb>
    <v>13</v>
  </rv>
  <rv s="0">
    <v>536870912</v>
    <v>Barranquilla</v>
    <v>42cd2e95-8c26-b0ae-3c59-2f0254dc0b33</v>
    <v>es-ES</v>
    <v>Map</v>
  </rv>
  <rv s="2">
    <v>4</v>
    <v>11</v>
    <v>41</v>
    <v>0</v>
    <v>Image of Atlántico</v>
  </rv>
  <rv s="3">
    <v>https://www.bing.com/search?q=Atl%c3%a1ntico+Colombia&amp;form=skydnc</v>
    <v>Aprenda más con Bing</v>
  </rv>
  <rv s="1">
    <fb>2535517</fb>
    <v>13</v>
  </rv>
  <rv s="1">
    <fb>436926</fb>
    <v>13</v>
  </rv>
  <rv s="7">
    <v>#VALUE!</v>
    <v>es-ES</v>
    <v>060406d2-f65b-ee44-bba7-291bad263612</v>
    <v>536870912</v>
    <v>1</v>
    <v>39</v>
    <v>5</v>
    <v>40</v>
    <v>Atlántico</v>
    <v>9</v>
    <v>10</v>
    <v>Map</v>
    <v>11</v>
    <v>12</v>
    <v>38</v>
    <v>39</v>
    <v>39</v>
    <v>El Atlántico es uno de los treinta y dos departamentos de Colombia. Su capital es Barranquilla. Ubicado en la región Caribe, limita al Norte con el mar Caribe, al Oriente con el río Magdalena y al Occidente con el departamento de Bolívar. Con unos 2 500 000 habitantes en 2015, es el cuarto departamento más poblado —por detrás de Antioquia, Valle del Cauca y Cundinamarca—; con 3 019 km² es el tercero menos extenso —por delante de Quindío y San Andrés y Providencia, el menos extenso— y con 815 hab/km² es el segundo más densamente poblado —por detrás de San Andrés y Providencia.</v>
    <v>40</v>
    <v>41</v>
    <v>Atlántico</v>
    <v>6</v>
    <v>42</v>
    <v>43</v>
    <v>Atlántico</v>
    <v>mdp/vdpid/9422286</v>
    <v>9</v>
  </rv>
  <rv s="0">
    <v>536870912</v>
    <v>Bogotá</v>
    <v>66b24d5c-468c-2dd6-e6ce-34504b6f6cb4</v>
    <v>es-ES</v>
    <v>Map</v>
  </rv>
  <rv s="1">
    <fb>1587</fb>
    <v>13</v>
  </rv>
  <rv s="2">
    <v>5</v>
    <v>11</v>
    <v>50</v>
    <v>0</v>
    <v>Image of Bogotá</v>
  </rv>
  <rv s="3">
    <v>https://www.bing.com/search?q=Bogot%c3%a1&amp;form=skydnc</v>
    <v>Aprenda más con Bing</v>
  </rv>
  <rv s="0">
    <v>805306368</v>
    <v>Enrique Peñalosa (Alcalde)</v>
    <v>7a6dc3e5-cc3a-6a13-a900-b39f2365d479</v>
    <v>es-ES</v>
    <v>Generic</v>
  </rv>
  <rv s="4">
    <v>5</v>
  </rv>
  <rv s="1">
    <fb>7412566</fb>
    <v>13</v>
  </rv>
  <rv s="1">
    <fb>1762685</fb>
    <v>13</v>
  </rv>
  <rv s="8">
    <v>#VALUE!</v>
    <v>es-ES</v>
    <v>66b24d5c-468c-2dd6-e6ce-34504b6f6cb4</v>
    <v>536870912</v>
    <v>1</v>
    <v>47</v>
    <v>48</v>
    <v>49</v>
    <v>Bogotá</v>
    <v>9</v>
    <v>10</v>
    <v>Map</v>
    <v>11</v>
    <v>12</v>
    <v>46</v>
    <v>Bogotá es la capital de la República de Colombia y también capital del departamento de Cundinamarca. Está administrada como Distrito Capital, y goza de autonomía para la gestión de sus intereses dentro de los límites de la Constitución y la ley. A diferencia de los demás distritos de Colombia, Bogotá es una entidad territorial de primer orden, con las atribuciones administrativas que la ley confiere a los departamentos. Está constituida por 20 localidades y es el epicentro político, económico, administrativo, industrial, artístico, cultural, deportivo y turístico del país.</v>
    <v>47</v>
    <v>48</v>
    <v>50</v>
    <v>Bogotá</v>
    <v>6</v>
    <v>51</v>
    <v>52</v>
    <v>Bogotá</v>
    <v>mdp/vdpid/10106923</v>
    <v>9</v>
  </rv>
  <rv s="0">
    <v>536870912</v>
    <v>Bolívar</v>
    <v>38fa99f2-3e47-af72-2f25-81f620fe1128</v>
    <v>es-ES</v>
    <v>Map</v>
  </rv>
  <rv s="1">
    <fb>25978</fb>
    <v>13</v>
  </rv>
  <rv s="0">
    <v>536870912</v>
    <v>Cartagena de Indias</v>
    <v>722cd66d-65f4-7a40-33a0-17719bf6238a</v>
    <v>es-ES</v>
    <v>Map</v>
  </rv>
  <rv s="2">
    <v>6</v>
    <v>11</v>
    <v>57</v>
    <v>0</v>
    <v>Image of Bolívar</v>
  </rv>
  <rv s="3">
    <v>https://www.bing.com/search?q=Bol%c3%advar+Colombia&amp;form=skydnc</v>
    <v>Aprenda más con Bing</v>
  </rv>
  <rv s="4">
    <v>6</v>
  </rv>
  <rv s="1">
    <fb>2070110</fb>
    <v>13</v>
  </rv>
  <rv s="1">
    <fb>391055</fb>
    <v>13</v>
  </rv>
  <rv s="5">
    <v>#VALUE!</v>
    <v>es-ES</v>
    <v>38fa99f2-3e47-af72-2f25-81f620fe1128</v>
    <v>536870912</v>
    <v>1</v>
    <v>56</v>
    <v>5</v>
    <v>6</v>
    <v>Bolívar</v>
    <v>9</v>
    <v>10</v>
    <v>Map</v>
    <v>11</v>
    <v>12</v>
    <v>55</v>
    <v>56</v>
    <v>56</v>
    <v>Bolívar es uno de los treinta y dos departamentos que, junto con Bogotá, Distrito Capital, forman la República de Colombia. Su capital es Cartagena de Indias, principal destino turístico del país. Está ubicado en la región Caribe, limitando al norte con el mar Caribe, al noreste con Atlántico, al este con Magdalena y Cesar, al sureste con Santander, al suroeste con Antioquia y al oeste con Córdoba y Sucre. Con unos 2 100 000 habitantes en 2015, es el quinto departamento más poblado. Fue uno de los nueve estados originales de los Estados Unidos de Colombia. El departamento está nombrado en honor a Simón Bolívar. Está conformado por 48 municipios y 1 distrito.</v>
    <v>57</v>
    <v>58</v>
    <v>59</v>
    <v>Bolívar</v>
    <v>6</v>
    <v>60</v>
    <v>61</v>
    <v>Bolívar</v>
    <v>mdp/vdpid/9421486</v>
    <v>9</v>
  </rv>
  <rv s="0">
    <v>536870912</v>
    <v>Boyacá</v>
    <v>951b3076-f33d-486b-9b35-d6d83aad8b98</v>
    <v>es-ES</v>
    <v>Map</v>
  </rv>
  <rv s="1">
    <fb>23189</fb>
    <v>13</v>
  </rv>
  <rv s="0">
    <v>536870912</v>
    <v>Tunja</v>
    <v>27d685ee-2724-70fe-3ed2-724fbc283d31</v>
    <v>es-ES</v>
    <v>Map</v>
  </rv>
  <rv s="2">
    <v>7</v>
    <v>11</v>
    <v>62</v>
    <v>0</v>
    <v>Image of Boyacá</v>
  </rv>
  <rv s="3">
    <v>https://www.bing.com/search?q=Boyac%c3%a1&amp;form=skydnc</v>
    <v>Aprenda más con Bing</v>
  </rv>
  <rv s="4">
    <v>7</v>
  </rv>
  <rv s="1">
    <fb>1217376</fb>
    <v>13</v>
  </rv>
  <rv s="1">
    <fb>336296</fb>
    <v>13</v>
  </rv>
  <rv s="5">
    <v>#VALUE!</v>
    <v>es-ES</v>
    <v>951b3076-f33d-486b-9b35-d6d83aad8b98</v>
    <v>536870912</v>
    <v>1</v>
    <v>61</v>
    <v>5</v>
    <v>6</v>
    <v>Boyacá</v>
    <v>9</v>
    <v>10</v>
    <v>Map</v>
    <v>11</v>
    <v>12</v>
    <v>64</v>
    <v>65</v>
    <v>65</v>
    <v>Boyacá es uno de los treinta y dos departamentos que, junto con Bogotá, Distrito Capital, forman la República de Colombia. Su capital es Tunja. Está ubicado en el centro-este del país, en la región andina, limitando al norte con Santander y Norte de Santander, al noreste con Venezuela y Arauca, al este con Casanare, al sur con Cundinamarca y al oeste con Caldas y Antioquia.</v>
    <v>66</v>
    <v>67</v>
    <v>68</v>
    <v>Boyacá</v>
    <v>6</v>
    <v>69</v>
    <v>70</v>
    <v>Boyacá</v>
    <v>mdp/vdpid/10106930</v>
    <v>9</v>
  </rv>
  <rv s="0">
    <v>536870912</v>
    <v>Caldas</v>
    <v>85871477-49bf-4c76-2b8d-3f2500f444d8</v>
    <v>es-ES</v>
    <v>Map</v>
  </rv>
  <rv s="1">
    <fb>7888</fb>
    <v>13</v>
  </rv>
  <rv s="0">
    <v>536870912</v>
    <v>Manizales</v>
    <v>bd9d0749-454d-d6e3-1695-5fdb48ea0d4f</v>
    <v>es-ES</v>
    <v>Map</v>
  </rv>
  <rv s="2">
    <v>8</v>
    <v>11</v>
    <v>67</v>
    <v>0</v>
    <v>Image of Caldas</v>
  </rv>
  <rv s="3">
    <v>https://www.bing.com/search?q=Caldas&amp;form=skydnc</v>
    <v>Aprenda más con Bing</v>
  </rv>
  <rv s="4">
    <v>8</v>
  </rv>
  <rv s="1">
    <fb>998255</fb>
    <v>13</v>
  </rv>
  <rv s="1">
    <fb>256532</fb>
    <v>13</v>
  </rv>
  <rv s="5">
    <v>#VALUE!</v>
    <v>es-ES</v>
    <v>85871477-49bf-4c76-2b8d-3f2500f444d8</v>
    <v>536870912</v>
    <v>1</v>
    <v>66</v>
    <v>5</v>
    <v>6</v>
    <v>Caldas</v>
    <v>9</v>
    <v>10</v>
    <v>Map</v>
    <v>11</v>
    <v>12</v>
    <v>73</v>
    <v>74</v>
    <v>74</v>
    <v>Caldas es uno de los treinta y dos departamentos que, junto con Bogotá, Distrito Capital, forman la República de Colombia. Su capital es Manizales. Está ubicado en el centro del país, en la región andina, limitando al norte con Antioquia, al noreste con Boyacá, al este con Cundinamarca, al sur con Tolima y Risaralda y al oeste con Risaralda. Con 7888 km² es el quinto departamento menos extenso —por delante de Risaralda, Atlántico, Quindío y San Andrés y Providencia, el menos extenso— y con 125 hab/km², el sexto más densamente poblado, por detrás de San Andrés y Providencia, Atlántico, Quindío, Risaralda y Valle del Cauca.</v>
    <v>75</v>
    <v>76</v>
    <v>77</v>
    <v>Caldas</v>
    <v>6</v>
    <v>78</v>
    <v>79</v>
    <v>Caldas</v>
    <v>mdp/vdpid/5575</v>
    <v>9</v>
  </rv>
  <rv s="0">
    <v>536870912</v>
    <v>Caquetá</v>
    <v>52c6ce36-10f4-7316-b10a-41d0eb67ac75</v>
    <v>es-ES</v>
    <v>Map</v>
  </rv>
  <rv s="1">
    <fb>88965</fb>
    <v>13</v>
  </rv>
  <rv s="0">
    <v>536870912</v>
    <v>Florencia</v>
    <v>cd593b92-5ec9-6358-d982-76274f18d53c</v>
    <v>es-ES</v>
    <v>Map</v>
  </rv>
  <rv s="2">
    <v>9</v>
    <v>11</v>
    <v>74</v>
    <v>0</v>
    <v>Image of Caquetá</v>
  </rv>
  <rv s="3">
    <v>https://www.bing.com/search?q=Caquet%c3%a1&amp;form=skydnc</v>
    <v>Aprenda más con Bing</v>
  </rv>
  <rv s="4">
    <v>9</v>
  </rv>
  <rv s="1">
    <fb>401849</fb>
    <v>13</v>
  </rv>
  <rv s="1">
    <fb>80076</fb>
    <v>13</v>
  </rv>
  <rv s="5">
    <v>#VALUE!</v>
    <v>es-ES</v>
    <v>52c6ce36-10f4-7316-b10a-41d0eb67ac75</v>
    <v>536870912</v>
    <v>1</v>
    <v>73</v>
    <v>5</v>
    <v>6</v>
    <v>Caquetá</v>
    <v>9</v>
    <v>10</v>
    <v>Map</v>
    <v>11</v>
    <v>12</v>
    <v>82</v>
    <v>83</v>
    <v>83</v>
    <v>Caquetá es uno de los treinta y dos departamentos que, junto con Bogotá, Distrito Capital, forman la República de Colombia. Su capital es Florencia. Está ubicado al sur del país, en la región Amazonia, limitando al norte con Meta y Guaviare, al noreste con Vaupés, al sur con Amazonas y Putumayo, y al oeste con Cauca y Huila. Con 88 965 km² es el tercer departamento más extenso —por detrás de Amazonas y Vichada— y con 5,37 hab/km², el sexto menos densamente poblado, por delante de Guaviare, Vaupés, Amazonas, Vichada y Guainía, el menos densamente poblado.</v>
    <v>84</v>
    <v>85</v>
    <v>86</v>
    <v>Caquetá</v>
    <v>6</v>
    <v>87</v>
    <v>88</v>
    <v>Caquetá</v>
    <v>mdp/vdpid/10106918</v>
    <v>9</v>
  </rv>
  <rv s="0">
    <v>536870912</v>
    <v>Casanare</v>
    <v>e7b3ed4f-03e8-7516-f976-b525e8a0b565</v>
    <v>es-ES</v>
    <v>Map</v>
  </rv>
  <rv s="1">
    <fb>44640</fb>
    <v>13</v>
  </rv>
  <rv s="0">
    <v>536870912</v>
    <v>Yopal</v>
    <v>b5d1013d-669c-c464-2466-3c8409cb17e0</v>
    <v>es-ES</v>
    <v>Map</v>
  </rv>
  <rv s="2">
    <v>10</v>
    <v>11</v>
    <v>79</v>
    <v>0</v>
    <v>Image of Casanare</v>
  </rv>
  <rv s="3">
    <v>https://www.bing.com/search?q=Casanare&amp;form=skydnc</v>
    <v>Aprenda más con Bing</v>
  </rv>
  <rv s="4">
    <v>10</v>
  </rv>
  <rv s="1">
    <fb>420504</fb>
    <v>13</v>
  </rv>
  <rv s="1">
    <fb>73701</fb>
    <v>13</v>
  </rv>
  <rv s="5">
    <v>#VALUE!</v>
    <v>es-ES</v>
    <v>e7b3ed4f-03e8-7516-f976-b525e8a0b565</v>
    <v>536870912</v>
    <v>1</v>
    <v>78</v>
    <v>5</v>
    <v>6</v>
    <v>Casanare</v>
    <v>9</v>
    <v>10</v>
    <v>Map</v>
    <v>11</v>
    <v>12</v>
    <v>91</v>
    <v>92</v>
    <v>92</v>
    <v>Casanare es uno de los treinta y dos departamentos que, junto con Bogotá, Distrito Capital, forman la República de Colombia. Su capital es Yopal. Está ubicado en la región Orinoquía, limitando al norte con Arauca, al este con Vichada, al sur con Meta, al oeste con Cundinamarca y al noroeste con Boyacá. Con 44 490 km² es el décimo departamento más extenso —por detrás de Amazonas, Vichada, Caquetá, Meta, Guainía, Antioquia, Vaupés, Guaviare y Chocó— y con 8 hab/km², el séptimo menos densamente poblado, por delante de Caquetá, Guaviare, Vaupés, Amazonas, Vichada y Guainía, el menos densamente poblado.</v>
    <v>93</v>
    <v>94</v>
    <v>95</v>
    <v>Casanare</v>
    <v>6</v>
    <v>96</v>
    <v>97</v>
    <v>Casanare</v>
    <v>mdp/vdpid/10106928</v>
    <v>9</v>
  </rv>
  <rv s="0">
    <v>536870912</v>
    <v>Cauca</v>
    <v>7b3864e4-af68-447f-d9bc-075dd9085ef8</v>
    <v>es-ES</v>
    <v>Map</v>
  </rv>
  <rv s="1">
    <fb>29308</fb>
    <v>13</v>
  </rv>
  <rv s="0">
    <v>536870912</v>
    <v>Popayán</v>
    <v>00cf04a3-1af5-9cf7-1cb0-ff1a2de87d79</v>
    <v>es-ES</v>
    <v>Map</v>
  </rv>
  <rv s="2">
    <v>11</v>
    <v>11</v>
    <v>84</v>
    <v>0</v>
    <v>Image of Cauca</v>
  </rv>
  <rv s="3">
    <v>https://www.bing.com/search?q=Cauca+Colombia&amp;form=skydnc</v>
    <v>Aprenda más con Bing</v>
  </rv>
  <rv s="1">
    <fb>1464488</fb>
    <v>13</v>
  </rv>
  <rv s="1">
    <fb>294069</fb>
    <v>13</v>
  </rv>
  <rv s="7">
    <v>#VALUE!</v>
    <v>es-ES</v>
    <v>7b3864e4-af68-447f-d9bc-075dd9085ef8</v>
    <v>536870912</v>
    <v>1</v>
    <v>83</v>
    <v>5</v>
    <v>40</v>
    <v>Cauca</v>
    <v>9</v>
    <v>10</v>
    <v>Map</v>
    <v>11</v>
    <v>12</v>
    <v>100</v>
    <v>101</v>
    <v>101</v>
    <v>Cauca es uno de los treinta y dos departamentos que, junto a Bogotá, Distrito Capital, conforman la República de Colombia. Su capital es Popayán. Está ubicado al suroccidente del país en las regiones andina y Pacífica, limitando al norte con Valle del Cauca y Tolima, al oriente con Huila, al suroriente con Caquetá, al sur con Putumayo y Nariño, y al noroccidente con el océano Pacífico. Con 1 404 313 habitantes en 2017, es el décimo departamento más poblado del país.</v>
    <v>102</v>
    <v>103</v>
    <v>Cauca</v>
    <v>6</v>
    <v>104</v>
    <v>105</v>
    <v>Cauca</v>
    <v>mdp/vdpid/9419845</v>
    <v>9</v>
  </rv>
  <rv s="0">
    <v>536870912</v>
    <v>Cesar</v>
    <v>acf0353b-c9e7-bf27-fe4d-0e199bc80085</v>
    <v>es-ES</v>
    <v>Map</v>
  </rv>
  <rv s="1">
    <fb>22905</fb>
    <v>13</v>
  </rv>
  <rv s="0">
    <v>536870912</v>
    <v>Valledupar</v>
    <v>6fe413f4-0dd2-f600-611d-ac12bfd296ec</v>
    <v>es-ES</v>
    <v>Map</v>
  </rv>
  <rv s="2">
    <v>12</v>
    <v>11</v>
    <v>89</v>
    <v>0</v>
    <v>Image of Cesar</v>
  </rv>
  <rv s="3">
    <v>https://www.bing.com/search?q=Cesar+Department&amp;form=skydnc</v>
    <v>Aprenda más con Bing</v>
  </rv>
  <rv s="4">
    <v>11</v>
  </rv>
  <rv s="1">
    <fb>1200574</fb>
    <v>13</v>
  </rv>
  <rv s="1">
    <fb>204391</fb>
    <v>13</v>
  </rv>
  <rv s="5">
    <v>#VALUE!</v>
    <v>es-ES</v>
    <v>acf0353b-c9e7-bf27-fe4d-0e199bc80085</v>
    <v>536870912</v>
    <v>1</v>
    <v>88</v>
    <v>5</v>
    <v>6</v>
    <v>Cesar</v>
    <v>9</v>
    <v>10</v>
    <v>Map</v>
    <v>11</v>
    <v>12</v>
    <v>108</v>
    <v>109</v>
    <v>109</v>
    <v>Cesar es uno de los treinta y dos departamentos que, junto con Bogotá, Distrito Capital, forman la República de Colombia. Su capital es Valledupar. Está ubicado al noreste del país, en las regiones andina y Caribe, limitando al norte con La Guajira, al este con Venezuela, al sureste con Norte de Santander, al sur con Santander, al suroeste con Bolívar y al oeste con Magdalena.</v>
    <v>110</v>
    <v>111</v>
    <v>112</v>
    <v>Cesar</v>
    <v>6</v>
    <v>113</v>
    <v>114</v>
    <v>Cesar</v>
    <v>mdp/vdpid/10106947</v>
    <v>9</v>
  </rv>
  <rv s="0">
    <v>536870912</v>
    <v>Chocó</v>
    <v>a03f5bb0-fdf4-7ba6-1aa2-98634d5ec680</v>
    <v>es-ES</v>
    <v>Map</v>
  </rv>
  <rv s="1">
    <fb>46530</fb>
    <v>13</v>
  </rv>
  <rv s="0">
    <v>536870912</v>
    <v>Quibdó</v>
    <v>7800a32f-f875-4138-2f4b-2bacf3f15e52</v>
    <v>es-ES</v>
    <v>Map</v>
  </rv>
  <rv s="2">
    <v>13</v>
    <v>11</v>
    <v>96</v>
    <v>0</v>
    <v>Image of Chocó</v>
  </rv>
  <rv s="3">
    <v>https://www.bing.com/search?q=Choc%c3%b3&amp;form=skydnc</v>
    <v>Aprenda más con Bing</v>
  </rv>
  <rv s="4">
    <v>12</v>
  </rv>
  <rv s="1">
    <fb>534826</fb>
    <v>13</v>
  </rv>
  <rv s="1">
    <fb>97424</fb>
    <v>13</v>
  </rv>
  <rv s="5">
    <v>#VALUE!</v>
    <v>es-ES</v>
    <v>a03f5bb0-fdf4-7ba6-1aa2-98634d5ec680</v>
    <v>536870912</v>
    <v>1</v>
    <v>95</v>
    <v>5</v>
    <v>6</v>
    <v>Chocó</v>
    <v>9</v>
    <v>10</v>
    <v>Map</v>
    <v>11</v>
    <v>12</v>
    <v>117</v>
    <v>118</v>
    <v>118</v>
    <v>Chocó es uno de los treinta y dos departamentos que, junto con Bogotá, Distrito Capital, forman la República de Colombia. Su capital es Quibdó. Está ubicado al noroeste del país, en las regiones andina y Pacífico, limitando al norte con Panamá y el mar Caribe, al noreste con Antioquia, al este con Risaralda y Valle del Cauca, al sur con Valle del Cauca y al oeste con el océano Pacífico. Con 46 530 km² es el noveno departamento más extenso —por detrás de Amazonas, Vichada, Caquetá, Meta, Guainía, Antioquia, Vaupés y Guaviare— y con 10,75 hab/km², el octavo menos densamente poblado, por delante de Casanare, Caquetá, Guaviare, Vaupés, Amazonas, Vichada y Guainía, el menos densamente poblado.</v>
    <v>119</v>
    <v>120</v>
    <v>121</v>
    <v>Chocó</v>
    <v>6</v>
    <v>122</v>
    <v>123</v>
    <v>Chocó</v>
    <v>mdp/vdpid/10106932</v>
    <v>9</v>
  </rv>
  <rv s="0">
    <v>536870912</v>
    <v>Córdoba</v>
    <v>351fe87f-ca62-b128-b52c-3edd6fa6b80f</v>
    <v>es-ES</v>
    <v>Map</v>
  </rv>
  <rv s="1">
    <fb>25020</fb>
    <v>13</v>
  </rv>
  <rv s="0">
    <v>536870912</v>
    <v>Montería</v>
    <v>93a2a83d-0f56-b138-74ba-8c68692fbc74</v>
    <v>es-ES</v>
    <v>Map</v>
  </rv>
  <rv s="2">
    <v>14</v>
    <v>11</v>
    <v>102</v>
    <v>0</v>
    <v>Image of Córdoba</v>
  </rv>
  <rv s="3">
    <v>https://www.bing.com/search?q=C%c3%b3rdoba+Colombia&amp;form=skydnc</v>
    <v>Aprenda más con Bing</v>
  </rv>
  <rv s="1">
    <fb>1784783</fb>
    <v>13</v>
  </rv>
  <rv s="1">
    <fb>315928</fb>
    <v>13</v>
  </rv>
  <rv s="7">
    <v>#VALUE!</v>
    <v>es-ES</v>
    <v>351fe87f-ca62-b128-b52c-3edd6fa6b80f</v>
    <v>536870912</v>
    <v>1</v>
    <v>101</v>
    <v>5</v>
    <v>40</v>
    <v>Córdoba</v>
    <v>9</v>
    <v>10</v>
    <v>Map</v>
    <v>11</v>
    <v>12</v>
    <v>126</v>
    <v>127</v>
    <v>127</v>
    <v>Córdoba es uno de los 32 departamentos que forman la República de Colombia. Su capital es Montería. Está ubicado al norte del país, en la región Caribe, limitando al norte con el mar Caribe, al este con Sucre y Bolívar, y al sur y oeste con Antioquia. Con 1 710 000 habitantes en 2015 es el octavo departamento más poblado, por detrás de Antioquia, Valle del Cauca, Cundinamarca, Atlántico, Bolívar, Santander y Nariño. Fue creado en 1952.</v>
    <v>128</v>
    <v>129</v>
    <v>Córdoba</v>
    <v>6</v>
    <v>130</v>
    <v>131</v>
    <v>Córdoba</v>
    <v>mdp/vdpid/9418692</v>
    <v>9</v>
  </rv>
  <rv s="0">
    <v>536870912</v>
    <v>Cundinamarca</v>
    <v>26fc374f-923b-d32c-4651-e3e8c06fc3ed</v>
    <v>es-ES</v>
    <v>Map</v>
  </rv>
  <rv s="1">
    <fb>22623</fb>
    <v>13</v>
  </rv>
  <rv s="2">
    <v>15</v>
    <v>11</v>
    <v>107</v>
    <v>0</v>
    <v>Image of Cundinamarca</v>
  </rv>
  <rv s="3">
    <v>https://www.bing.com/search?q=Cundinamarca&amp;form=skydnc</v>
    <v>Aprenda más con Bing</v>
  </rv>
  <rv s="4">
    <v>13</v>
  </rv>
  <rv s="1">
    <fb>2919060</fb>
    <v>13</v>
  </rv>
  <rv s="1">
    <fb>596082</fb>
    <v>13</v>
  </rv>
  <rv s="5">
    <v>#VALUE!</v>
    <v>es-ES</v>
    <v>26fc374f-923b-d32c-4651-e3e8c06fc3ed</v>
    <v>536870912</v>
    <v>1</v>
    <v>106</v>
    <v>5</v>
    <v>6</v>
    <v>Cundinamarca</v>
    <v>9</v>
    <v>10</v>
    <v>Map</v>
    <v>11</v>
    <v>12</v>
    <v>134</v>
    <v>45</v>
    <v>45</v>
    <v>Cundinamarca es uno de los 32 departamentos que, junto con el Distrito Capital de Bogotá, forman la República de Colombia. Su capital es Bogotá, la capital del país. Está ubicado en el centro del país, en la región andina, limitando al norte con Boyacá, al este con Casanare, al sur con Meta y Huila, al oeste con Tolima y Caldas, y con el distrito capital de Bogotá al que engloba excepto por la frontera sur de este.</v>
    <v>135</v>
    <v>136</v>
    <v>137</v>
    <v>Cundinamarca</v>
    <v>6</v>
    <v>138</v>
    <v>139</v>
    <v>Cundinamarca</v>
    <v>mdp/vdpid/10106925</v>
    <v>9</v>
  </rv>
  <rv s="0">
    <v>536870912</v>
    <v>Guainía</v>
    <v>8651c982-77dc-b5af-4197-627d13648685</v>
    <v>es-ES</v>
    <v>Map</v>
  </rv>
  <rv s="1">
    <fb>72238</fb>
    <v>13</v>
  </rv>
  <rv s="0">
    <v>536870912</v>
    <v>Inírida</v>
    <v>ae3aba96-df05-18f2-a85d-4eeb8754f289</v>
    <v>es-ES</v>
    <v>Map</v>
  </rv>
  <rv s="2">
    <v>16</v>
    <v>11</v>
    <v>114</v>
    <v>0</v>
    <v>Image of Guainía</v>
  </rv>
  <rv s="3">
    <v>https://www.bing.com/search?q=Guain%c3%ada&amp;form=skydnc</v>
    <v>Aprenda más con Bing</v>
  </rv>
  <rv s="4">
    <v>14</v>
  </rv>
  <rv s="1">
    <fb>48114</fb>
    <v>13</v>
  </rv>
  <rv s="1">
    <fb>5123</fb>
    <v>13</v>
  </rv>
  <rv s="5">
    <v>#VALUE!</v>
    <v>es-ES</v>
    <v>8651c982-77dc-b5af-4197-627d13648685</v>
    <v>536870912</v>
    <v>1</v>
    <v>113</v>
    <v>5</v>
    <v>6</v>
    <v>Guainía</v>
    <v>9</v>
    <v>10</v>
    <v>Map</v>
    <v>11</v>
    <v>12</v>
    <v>142</v>
    <v>143</v>
    <v>143</v>
    <v>Guainía es uno de los treinta y dos departamentos que, junto con Bogotá, Distrito Capital, forman la República de Colombia. Su capital es Inírida. Está ubicado al este del país, en la región Amazonia, limitando al norte con Vichada, al este con Venezuela, al sur con Brasil, al suroeste con Vaupés y al oeste con Guaviare. Con 72 238 km² es el quinto departamento más extenso —por detrás de Amazonas, Vichada, Caquetá y Meta—, con unos 40 000 hab. en 2015, el menos poblado y con 0,56 hab/km², el menos densamente poblado. Antiguamente era una comisaría, pero desde 1991 es oficialmente un departamento.</v>
    <v>144</v>
    <v>145</v>
    <v>146</v>
    <v>Guainía</v>
    <v>6</v>
    <v>147</v>
    <v>148</v>
    <v>Guainía</v>
    <v>mdp/vdpid/10106921</v>
    <v>9</v>
  </rv>
  <rv s="0">
    <v>536870912</v>
    <v>Guaviare</v>
    <v>fe72a3d7-3b52-1552-6e5d-28dca99e051b</v>
    <v>es-ES</v>
    <v>Map</v>
  </rv>
  <rv s="1">
    <fb>53460</fb>
    <v>13</v>
  </rv>
  <rv s="0">
    <v>536870912</v>
    <v>San José del Guaviare</v>
    <v>b50bf78b-7c50-9058-839d-9d37ecb96ffb</v>
    <v>es-ES</v>
    <v>Map</v>
  </rv>
  <rv s="2">
    <v>17</v>
    <v>11</v>
    <v>119</v>
    <v>0</v>
    <v>Image of Guaviare</v>
  </rv>
  <rv s="3">
    <v>https://www.bing.com/search?q=Guaviare&amp;form=skydnc</v>
    <v>Aprenda más con Bing</v>
  </rv>
  <rv s="4">
    <v>15</v>
  </rv>
  <rv s="1">
    <fb>82767</fb>
    <v>13</v>
  </rv>
  <rv s="1">
    <fb>13640</fb>
    <v>13</v>
  </rv>
  <rv s="5">
    <v>#VALUE!</v>
    <v>es-ES</v>
    <v>fe72a3d7-3b52-1552-6e5d-28dca99e051b</v>
    <v>536870912</v>
    <v>1</v>
    <v>118</v>
    <v>5</v>
    <v>6</v>
    <v>Guaviare</v>
    <v>9</v>
    <v>10</v>
    <v>Map</v>
    <v>11</v>
    <v>12</v>
    <v>151</v>
    <v>152</v>
    <v>152</v>
    <v>Guaviare es uno de los treinta y dos departamentos que, junto con Bogotá, Distrito Capital, forman la República de Colombia. Su capital es San José del Guaviare. Está ubicado en la región Amazonia, limitando al norte con Meta, al noreste con Vichada y al sur con Vaupés y Caquetá. Con unos 108 000 hab. en 2015 es el sexto departamento menos poblado —por delante de San Andrés y Providencia, Amazonas, Vichada, Vaupés y Guainía, el menos poblado—, con 52 957 km², el octavo más extenso —por detrás de Amazonas, Vichada, Caquetá, Meta, Guainía, Antioquia y Vaupés— y con 2,04 hab/km², el quinto menos densamente poblado, por delante de Vaupés, Amazonas, Vichada y Guainía, el menos densamente poblado.</v>
    <v>153</v>
    <v>154</v>
    <v>155</v>
    <v>Guaviare</v>
    <v>6</v>
    <v>156</v>
    <v>157</v>
    <v>Guaviare</v>
    <v>mdp/vdpid/10106919</v>
    <v>9</v>
  </rv>
  <rv s="0">
    <v>536870912</v>
    <v>Huila</v>
    <v>2752ef70-1772-e264-2348-e4146224c108</v>
    <v>es-ES</v>
    <v>Map</v>
  </rv>
  <rv s="1">
    <fb>19890</fb>
    <v>13</v>
  </rv>
  <rv s="0">
    <v>536870912</v>
    <v>Neiva</v>
    <v>1ba988f0-6907-b536-88ad-b89bb1269fc5</v>
    <v>es-ES</v>
    <v>Map</v>
  </rv>
  <rv s="2">
    <v>18</v>
    <v>11</v>
    <v>124</v>
    <v>0</v>
    <v>Image of Huila</v>
  </rv>
  <rv s="3">
    <v>https://www.bing.com/search?q=Huila&amp;form=skydnc</v>
    <v>Aprenda más con Bing</v>
  </rv>
  <rv s="4">
    <v>16</v>
  </rv>
  <rv s="1">
    <fb>1200386</fb>
    <v>13</v>
  </rv>
  <rv s="1">
    <fb>253348</fb>
    <v>13</v>
  </rv>
  <rv s="5">
    <v>#VALUE!</v>
    <v>es-ES</v>
    <v>2752ef70-1772-e264-2348-e4146224c108</v>
    <v>536870912</v>
    <v>1</v>
    <v>123</v>
    <v>5</v>
    <v>6</v>
    <v>Huila</v>
    <v>9</v>
    <v>10</v>
    <v>Map</v>
    <v>11</v>
    <v>12</v>
    <v>160</v>
    <v>161</v>
    <v>161</v>
    <v>Huila es uno de los treinta y dos departamentos que junto con Bogotá, Distrito Capital, forman la República de Colombia. Su capital es Neiva. Está ubicado al suroeste del país, en la región andina, limitando al norte con Tolima y Cundinamarca, al este con Meta, al sur con Caquetá y al oeste con Cauca. Con 19 890 km², es el séptimo departamento menos extenso, por delante de Sucre, Caldas, Risaralda, Atlántico, Quindío y San Andrés y Providencia.</v>
    <v>162</v>
    <v>163</v>
    <v>164</v>
    <v>Huila</v>
    <v>6</v>
    <v>165</v>
    <v>166</v>
    <v>Huila</v>
    <v>mdp/vdpid/10106920</v>
    <v>9</v>
  </rv>
  <rv s="0">
    <v>536870912</v>
    <v>La Guajira</v>
    <v>5dadb66e-c4f1-8556-c08f-671a606edf84</v>
    <v>es-ES</v>
    <v>Map</v>
  </rv>
  <rv s="1">
    <fb>20848</fb>
    <v>13</v>
  </rv>
  <rv s="0">
    <v>536870912</v>
    <v>Riohacha</v>
    <v>f49d0eea-63a6-74bd-7610-26e440494dda</v>
    <v>es-ES</v>
    <v>Map</v>
  </rv>
  <rv s="0">
    <v>536870912</v>
    <v>Uribia</v>
    <v>079ebe16-eeaa-f321-420d-7a8c4b2a599d</v>
    <v>es-ES</v>
    <v>Map</v>
  </rv>
  <rv s="2">
    <v>19</v>
    <v>11</v>
    <v>129</v>
    <v>0</v>
    <v>Image of La Guajira</v>
  </rv>
  <rv s="3">
    <v>https://www.bing.com/search?q=La+Guajira&amp;form=skydnc</v>
    <v>Aprenda más con Bing</v>
  </rv>
  <rv s="4">
    <v>17</v>
  </rv>
  <rv s="1">
    <fb>880560</fb>
    <v>13</v>
  </rv>
  <rv s="1">
    <fb>123078</fb>
    <v>13</v>
  </rv>
  <rv s="5">
    <v>#VALUE!</v>
    <v>es-ES</v>
    <v>5dadb66e-c4f1-8556-c08f-671a606edf84</v>
    <v>536870912</v>
    <v>1</v>
    <v>128</v>
    <v>5</v>
    <v>6</v>
    <v>La Guajira</v>
    <v>9</v>
    <v>10</v>
    <v>Map</v>
    <v>11</v>
    <v>12</v>
    <v>169</v>
    <v>170</v>
    <v>171</v>
    <v>La Guajira es uno de los treinta y dos departamentos que, junto con Bogotá, Distrito Capital, forman la República de Colombia. Su capital es Riohacha. Está ubicado en el extremo noreste del país, en la región Caribe, limitando al norte y este con el mar Caribe, al sureste con Venezuela, al sur con Cesar y al oeste con Magdalena.</v>
    <v>172</v>
    <v>173</v>
    <v>174</v>
    <v>La Guajira</v>
    <v>6</v>
    <v>175</v>
    <v>176</v>
    <v>La Guajira</v>
    <v>mdp/vdpid/10106951</v>
    <v>9</v>
  </rv>
  <rv s="0">
    <v>536870912</v>
    <v>Magdalena</v>
    <v>dcdd93f1-b99c-7653-25fe-53654ad52fa2</v>
    <v>es-ES</v>
    <v>Map</v>
  </rv>
  <rv s="1">
    <fb>23188</fb>
    <v>13</v>
  </rv>
  <rv s="0">
    <v>536870912</v>
    <v>Santa Marta</v>
    <v>d09d4730-feb7-30ca-9a61-7c9689075b16</v>
    <v>es-ES</v>
    <v>Map</v>
  </rv>
  <rv s="2">
    <v>20</v>
    <v>11</v>
    <v>134</v>
    <v>0</v>
    <v>Image of Magdalena</v>
  </rv>
  <rv s="3">
    <v>https://www.bing.com/search?q=Magdalena+Colombia&amp;form=skydnc</v>
    <v>Aprenda más con Bing</v>
  </rv>
  <rv s="1">
    <fb>1341746</fb>
    <v>13</v>
  </rv>
  <rv s="1">
    <fb>244942</fb>
    <v>13</v>
  </rv>
  <rv s="7">
    <v>#VALUE!</v>
    <v>es-ES</v>
    <v>dcdd93f1-b99c-7653-25fe-53654ad52fa2</v>
    <v>536870912</v>
    <v>1</v>
    <v>133</v>
    <v>5</v>
    <v>40</v>
    <v>Magdalena</v>
    <v>9</v>
    <v>10</v>
    <v>Map</v>
    <v>11</v>
    <v>12</v>
    <v>179</v>
    <v>180</v>
    <v>180</v>
    <v>Magdalena es un departamento de Colombia. Su capital es Santa Marta. Está ubicado al noreste del país, en la región Caribe, limitando al norte con el mar Caribe, al noreste con La Guajira, al este con Cesar, al sur y oeste con Bolívar y al noroeste con Atlántico.</v>
    <v>181</v>
    <v>182</v>
    <v>Magdalena</v>
    <v>6</v>
    <v>183</v>
    <v>184</v>
    <v>Magdalena</v>
    <v>mdp/vdpid/9408415</v>
    <v>9</v>
  </rv>
  <rv s="0">
    <v>536870912</v>
    <v>Meta</v>
    <v>30c3c263-a281-f2d2-6787-511d37d41ddf</v>
    <v>es-ES</v>
    <v>Map</v>
  </rv>
  <rv s="1">
    <fb>85635</fb>
    <v>13</v>
  </rv>
  <rv s="0">
    <v>536870912</v>
    <v>Villavicencio</v>
    <v>061f744c-689b-fc4e-336d-58ff74f02bb7</v>
    <v>es-ES</v>
    <v>Map</v>
  </rv>
  <rv s="2">
    <v>21</v>
    <v>11</v>
    <v>139</v>
    <v>0</v>
    <v>Image of Meta</v>
  </rv>
  <rv s="3">
    <v>https://www.bing.com/search?q=Meta+Colombia&amp;form=skydnc</v>
    <v>Aprenda más con Bing</v>
  </rv>
  <rv s="4">
    <v>18</v>
  </rv>
  <rv s="1">
    <fb>1039722</fb>
    <v>13</v>
  </rv>
  <rv s="1">
    <fb>179624</fb>
    <v>13</v>
  </rv>
  <rv s="5">
    <v>#VALUE!</v>
    <v>es-ES</v>
    <v>30c3c263-a281-f2d2-6787-511d37d41ddf</v>
    <v>536870912</v>
    <v>1</v>
    <v>138</v>
    <v>5</v>
    <v>6</v>
    <v>Meta</v>
    <v>9</v>
    <v>10</v>
    <v>Map</v>
    <v>11</v>
    <v>12</v>
    <v>187</v>
    <v>188</v>
    <v>188</v>
    <v>Meta es uno de los treinta y dos departamentos que, junto con Bogotá, Distrito Capital, forman la República de Colombia. Su capital es Villavicencio. Está ubicado en el centro del país, en la región Orinoquía, limitando al norte con Bogotá, Distrito Capital, Cundinamarca y Casanare, al este con Vichada, al sur con Guaviare y Caquetá, y al oeste con Huila. Con 85 635 km² es el cuarto departamento más extenso —por detrás de Amazonas, Vichada y Caquetá— y con 11,23 hab/km², el décimo menos densamente poblado, por delante de Arauca, Chocó, Casanare, Caquetá, Guaviare, Vaupés, Amazonas, Vichada y Guainía, el menos densamente poblado.</v>
    <v>189</v>
    <v>190</v>
    <v>191</v>
    <v>Meta</v>
    <v>6</v>
    <v>192</v>
    <v>193</v>
    <v>Meta</v>
    <v>mdp/vdpid/10106924</v>
    <v>9</v>
  </rv>
  <rv s="0">
    <v>536870912</v>
    <v>Nariño</v>
    <v>1b9faaa5-ba49-9e9a-6edd-39ceed297f8f</v>
    <v>es-ES</v>
    <v>Map</v>
  </rv>
  <rv s="1">
    <fb>33268</fb>
    <v>13</v>
  </rv>
  <rv s="0">
    <v>536870912</v>
    <v>Pasto</v>
    <v>dc2554b9-27d5-309d-89c4-5936459ccb5e</v>
    <v>es-ES</v>
    <v>Map</v>
  </rv>
  <rv s="2">
    <v>22</v>
    <v>11</v>
    <v>146</v>
    <v>0</v>
    <v>Image of Nariño</v>
  </rv>
  <rv s="3">
    <v>https://www.bing.com/search?q=Nari%c3%b1o+Colombia&amp;form=skydnc</v>
    <v>Aprenda más con Bing</v>
  </rv>
  <rv s="4">
    <v>19</v>
  </rv>
  <rv s="1">
    <fb>1630592</fb>
    <v>13</v>
  </rv>
  <rv s="1">
    <fb>347101</fb>
    <v>13</v>
  </rv>
  <rv s="5">
    <v>#VALUE!</v>
    <v>es-ES</v>
    <v>1b9faaa5-ba49-9e9a-6edd-39ceed297f8f</v>
    <v>536870912</v>
    <v>1</v>
    <v>145</v>
    <v>5</v>
    <v>6</v>
    <v>Nariño</v>
    <v>9</v>
    <v>10</v>
    <v>Map</v>
    <v>11</v>
    <v>12</v>
    <v>196</v>
    <v>197</v>
    <v>197</v>
    <v>Nariño es uno de los treinta y dos departamentos que, junto con Bogotá, Distrito Capital, forman la República de Colombia. Su capital es San Juan de Pasto. Está ubicado en el extremo suroeste del país, en las regiones andina y pacífica, limitando al norte con Cauca, al este con Putumayo, al sur con la República de Ecuador y al oeste con el océano Pacífico. Con unos 1 745 000 habitantes en 2015, es el séptimo departamento más poblado —por detrás de Antioquia, Valle del Cauca, Cundinamarca, Atlántico, Bolívar y Santander—.</v>
    <v>198</v>
    <v>199</v>
    <v>200</v>
    <v>Nariño</v>
    <v>6</v>
    <v>201</v>
    <v>202</v>
    <v>Nariño</v>
    <v>mdp/vdpid/9406730</v>
    <v>9</v>
  </rv>
  <rv s="0">
    <v>536870912</v>
    <v>Norte de Santander</v>
    <v>d44c8def-e6be-c3f1-ab4e-e27af99a2e0b</v>
    <v>es-ES</v>
    <v>Map</v>
  </rv>
  <rv s="1">
    <fb>21658</fb>
    <v>13</v>
  </rv>
  <rv s="0">
    <v>536870912</v>
    <v>Cúcuta</v>
    <v>5a90774d-aeea-6f03-17a8-2126ffdffef3</v>
    <v>es-ES</v>
    <v>Map</v>
  </rv>
  <rv s="2">
    <v>23</v>
    <v>11</v>
    <v>151</v>
    <v>0</v>
    <v>Image of Norte de Santander</v>
  </rv>
  <rv s="3">
    <v>https://www.bing.com/search?q=Norte+de+Santander&amp;form=skydnc</v>
    <v>Aprenda más con Bing</v>
  </rv>
  <rv s="4">
    <v>20</v>
  </rv>
  <rv s="1">
    <fb>1491689</fb>
    <v>13</v>
  </rv>
  <rv s="1">
    <fb>295605</fb>
    <v>13</v>
  </rv>
  <rv s="5">
    <v>#VALUE!</v>
    <v>es-ES</v>
    <v>d44c8def-e6be-c3f1-ab4e-e27af99a2e0b</v>
    <v>536870912</v>
    <v>1</v>
    <v>150</v>
    <v>5</v>
    <v>6</v>
    <v>Norte de Santander</v>
    <v>9</v>
    <v>10</v>
    <v>Map</v>
    <v>11</v>
    <v>12</v>
    <v>205</v>
    <v>206</v>
    <v>206</v>
    <v>Norte de Santander es uno de los 32 departamentos que, junto con el Distrito Capital de Bogotá, forman la República de Colombia. Su capital es Cúcuta. Está ubicado al noreste del país, en la región andina, limitando al norte y este con Venezuela, al sur con Boyacá, al suroeste con Santander y al oeste con Cesar. Con 21 648 km² es el noveno departamento menos extenso —por delante de La Guajira, Huila, Sucre, Caldas, Risaralda, Atlántico, Quindío y San Andrés y Providencia, el menos extenso—.</v>
    <v>207</v>
    <v>208</v>
    <v>209</v>
    <v>Norte de Santander</v>
    <v>6</v>
    <v>210</v>
    <v>211</v>
    <v>Norte de Santander</v>
    <v>mdp/vdpid/9406503</v>
    <v>9</v>
  </rv>
  <rv s="0">
    <v>536870912</v>
    <v>Putumayo</v>
    <v>45f7bd51-6a99-6e2e-3095-604393add4b0</v>
    <v>es-ES</v>
    <v>Map</v>
  </rv>
  <rv s="1">
    <fb>24885</fb>
    <v>13</v>
  </rv>
  <rv s="0">
    <v>536870912</v>
    <v>Puerto Asís</v>
    <v>249570f3-a5bc-9b7a-b023-d024de23e52b</v>
    <v>es-ES</v>
    <v>Map</v>
  </rv>
  <rv s="2">
    <v>24</v>
    <v>11</v>
    <v>158</v>
    <v>0</v>
    <v>Image of Putumayo</v>
  </rv>
  <rv s="3">
    <v>https://www.bing.com/search?q=Putumayo+Colombia&amp;form=skydnc</v>
    <v>Aprenda más con Bing</v>
  </rv>
  <rv s="4">
    <v>21</v>
  </rv>
  <rv s="1">
    <fb>348182</fb>
    <v>13</v>
  </rv>
  <rv s="1">
    <fb>69570</fb>
    <v>13</v>
  </rv>
  <rv s="9">
    <v>#VALUE!</v>
    <v>es-ES</v>
    <v>45f7bd51-6a99-6e2e-3095-604393add4b0</v>
    <v>536870912</v>
    <v>1</v>
    <v>155</v>
    <v>156</v>
    <v>157</v>
    <v>Putumayo</v>
    <v>9</v>
    <v>10</v>
    <v>Map</v>
    <v>11</v>
    <v>12</v>
    <v>214</v>
    <v>215</v>
    <v>Putumayo es uno de los treinta y dos departamentos que, junto con Bogotá, Distrito Capital, forman la República de Colombia. Su capital es Mocoa. Está ubicado al suroeste del país, en la región Amazónica, limitando al norte con Cauca y Caquetá, al este con Amazonas, al sur con Perú y Ecuador, y al oeste con Nariño.</v>
    <v>216</v>
    <v>217</v>
    <v>218</v>
    <v>Putumayo</v>
    <v>6</v>
    <v>219</v>
    <v>220</v>
    <v>Putumayo</v>
    <v>mdp/vdpid/10106916</v>
    <v>9</v>
  </rv>
  <rv s="0">
    <v>536870912</v>
    <v>Quindío</v>
    <v>0bb62acd-b714-a5dd-dc49-6f69ddaba02c</v>
    <v>es-ES</v>
    <v>Map</v>
  </rv>
  <rv s="1">
    <fb>1845</fb>
    <v>13</v>
  </rv>
  <rv s="0">
    <v>536870912</v>
    <v>Armenia</v>
    <v>9f713bea-584e-bcb2-fad2-76734e840ef6</v>
    <v>es-ES</v>
    <v>Map</v>
  </rv>
  <rv s="2">
    <v>25</v>
    <v>11</v>
    <v>165</v>
    <v>0</v>
    <v>Image of Quindío</v>
  </rv>
  <rv s="3">
    <v>https://www.bing.com/search?q=Quind%c3%ado&amp;form=skydnc</v>
    <v>Aprenda más con Bing</v>
  </rv>
  <rv s="4">
    <v>22</v>
  </rv>
  <rv s="1">
    <fb>539904</fb>
    <v>13</v>
  </rv>
  <rv s="1">
    <fb>145612</fb>
    <v>13</v>
  </rv>
  <rv s="5">
    <v>#VALUE!</v>
    <v>es-ES</v>
    <v>0bb62acd-b714-a5dd-dc49-6f69ddaba02c</v>
    <v>536870912</v>
    <v>1</v>
    <v>164</v>
    <v>5</v>
    <v>6</v>
    <v>Quindío</v>
    <v>9</v>
    <v>10</v>
    <v>Map</v>
    <v>11</v>
    <v>12</v>
    <v>223</v>
    <v>224</v>
    <v>224</v>
    <v>Quindío, también llamado El Quindío, es uno de los treinta y dos departamentos que, junto con Bogotá, Distrito Capital, forman la República de Colombia. Su capital es Armenia. Está ubicado en el centro-oeste del país, en la región andina, limitando al norte con Risaralda, al este con Tolima y al oeste con Valle del Cauca. Con 1845 km² es el segundo departamento menos extenso —por delante de San Andrés y Providencia— y con 306 hab/km², el tercero más densamente poblado, por detrás de San Andrés y Providencia y Atlántico. Pertenece al eje cafetero y a la región paisa.</v>
    <v>225</v>
    <v>226</v>
    <v>227</v>
    <v>Quindío</v>
    <v>6</v>
    <v>228</v>
    <v>229</v>
    <v>Quindío</v>
    <v>mdp/vdpid/10106922</v>
    <v>9</v>
  </rv>
  <rv s="0">
    <v>536870912</v>
    <v>Risaralda</v>
    <v>12859881-10e7-a44f-aa52-ed6ecbc80e7c</v>
    <v>es-ES</v>
    <v>Map</v>
  </rv>
  <rv s="1">
    <fb>4140</fb>
    <v>13</v>
  </rv>
  <rv s="0">
    <v>536870912</v>
    <v>Pereira</v>
    <v>d348f442-8e77-a0fc-3525-8c1a05184766</v>
    <v>es-ES</v>
    <v>Map</v>
  </rv>
  <rv s="2">
    <v>26</v>
    <v>11</v>
    <v>170</v>
    <v>0</v>
    <v>Image of Risaralda</v>
  </rv>
  <rv s="3">
    <v>https://www.bing.com/search?q=Risaralda&amp;form=skydnc</v>
    <v>Aprenda más con Bing</v>
  </rv>
  <rv s="4">
    <v>23</v>
  </rv>
  <rv s="1">
    <fb>943401</fb>
    <v>13</v>
  </rv>
  <rv s="1">
    <fb>230748</fb>
    <v>13</v>
  </rv>
  <rv s="5">
    <v>#VALUE!</v>
    <v>es-ES</v>
    <v>12859881-10e7-a44f-aa52-ed6ecbc80e7c</v>
    <v>536870912</v>
    <v>1</v>
    <v>169</v>
    <v>5</v>
    <v>6</v>
    <v>Risaralda</v>
    <v>9</v>
    <v>10</v>
    <v>Map</v>
    <v>11</v>
    <v>12</v>
    <v>232</v>
    <v>233</v>
    <v>233</v>
    <v>Risaralda es uno de los treinta y dos departamentos que, junto con Bogotá, Distrito Capital, forman la República de Colombia. Su capital es Pereira. Está ubicado en el centro-oeste del país, en la región andina, limitando al norte con Antioquia, al este con Caldas y Tolima, al sur con Quindío y Valle del Cauca, y al oeste con Chocó. Con 4140 km² es el cuarto departamento menos extenso —estando por delante los departamentos de Atlántico, Quindío y San Andrés y Providencia, el menos extenso— y con 230 hab/km², el cuarto más densamente poblado, por detrás de San Andrés y Providencia, Atlántico y Quindío. Pertenece a la región del Eje cafetero y a la región paisa.</v>
    <v>234</v>
    <v>235</v>
    <v>236</v>
    <v>Risaralda</v>
    <v>6</v>
    <v>237</v>
    <v>238</v>
    <v>Risaralda</v>
    <v>mdp/vdpid/27859</v>
    <v>9</v>
  </rv>
  <rv s="0">
    <v>536870912</v>
    <v>Santander</v>
    <v>98fbfaa3-063d-4261-a806-2b84a0339e05</v>
    <v>es-ES</v>
    <v>Map</v>
  </rv>
  <rv s="1">
    <fb>30537</fb>
    <v>13</v>
  </rv>
  <rv s="0">
    <v>536870912</v>
    <v>Bucaramanga</v>
    <v>b2b7d5d4-6e24-8927-87fe-0c327b2b2c86</v>
    <v>es-ES</v>
    <v>Map</v>
  </rv>
  <rv s="2">
    <v>27</v>
    <v>11</v>
    <v>175</v>
    <v>0</v>
    <v>Image of Santander</v>
  </rv>
  <rv s="3">
    <v>https://www.bing.com/search?q=Santander+Colombia&amp;form=skydnc</v>
    <v>Aprenda más con Bing</v>
  </rv>
  <rv s="4">
    <v>24</v>
  </rv>
  <rv s="1">
    <fb>2184837</fb>
    <v>13</v>
  </rv>
  <rv s="1">
    <fb>495179</fb>
    <v>13</v>
  </rv>
  <rv s="5">
    <v>#VALUE!</v>
    <v>es-ES</v>
    <v>98fbfaa3-063d-4261-a806-2b84a0339e05</v>
    <v>536870912</v>
    <v>1</v>
    <v>174</v>
    <v>5</v>
    <v>6</v>
    <v>Santander</v>
    <v>9</v>
    <v>10</v>
    <v>Map</v>
    <v>11</v>
    <v>12</v>
    <v>241</v>
    <v>242</v>
    <v>242</v>
    <v>Santander es uno de los treinta y dos departamentos de la República de Colombia. Su capital es Bucaramanga. Está ubicado al noreste del país, en la región andina, limitando al norte con Cesar y Norte de Santander, al este y sur con Boyacá, al oeste con Antioquia y al noroeste con Bolívar. Con unos 2 060 000 habitantes en 2015 es el sexto departamento por tamaño de población. Recibe su nombre en honor al prócer de la independencia de la Nueva Granada Francisco de Paula Santander.</v>
    <v>243</v>
    <v>244</v>
    <v>245</v>
    <v>Santander</v>
    <v>6</v>
    <v>246</v>
    <v>247</v>
    <v>Santander</v>
    <v>mdp/vdpid/10106936</v>
    <v>9</v>
  </rv>
  <rv s="0">
    <v>536870912</v>
    <v>Sucre</v>
    <v>771a5a65-ef7a-6112-a7e0-0a670038add2</v>
    <v>es-ES</v>
    <v>Map</v>
  </rv>
  <rv s="1">
    <fb>10917</fb>
    <v>13</v>
  </rv>
  <rv s="0">
    <v>536870912</v>
    <v>Sincelejo</v>
    <v>21d0cd93-77e9-2ee0-a57e-1dbd351f1563</v>
    <v>es-ES</v>
    <v>Map</v>
  </rv>
  <rv s="2">
    <v>28</v>
    <v>11</v>
    <v>180</v>
    <v>0</v>
    <v>Image of Sucre</v>
  </rv>
  <rv s="3">
    <v>https://www.bing.com/search?q=Sucre+Colombia&amp;form=skydnc</v>
    <v>Aprenda más con Bing</v>
  </rv>
  <rv s="4">
    <v>25</v>
  </rv>
  <rv s="1">
    <fb>904863</fb>
    <v>13</v>
  </rv>
  <rv s="1">
    <fb>167769</fb>
    <v>13</v>
  </rv>
  <rv s="5">
    <v>#VALUE!</v>
    <v>es-ES</v>
    <v>771a5a65-ef7a-6112-a7e0-0a670038add2</v>
    <v>536870912</v>
    <v>1</v>
    <v>179</v>
    <v>5</v>
    <v>6</v>
    <v>Sucre</v>
    <v>9</v>
    <v>10</v>
    <v>Map</v>
    <v>11</v>
    <v>12</v>
    <v>250</v>
    <v>251</v>
    <v>251</v>
    <v>Sucre es uno de los treinta y dos departamentos que, junto con Bogotá, Distrito Capital, forman la República de Colombia. Su capital es Sincelejo. Está ubicado al norte del país, en la región Caribe, limitando al norte con el mar Caribe, al este con Bolívar y al oeste con Córdoba. Con 10 670 km² es el sexto departamento menos extenso —por delante de Caldas, Risaralda, Atlántico, Quindío y San Andrés y Providencia, el menos extenso—.</v>
    <v>252</v>
    <v>253</v>
    <v>254</v>
    <v>Sucre</v>
    <v>6</v>
    <v>255</v>
    <v>256</v>
    <v>Sucre</v>
    <v>mdp/vdpid/10106941</v>
    <v>9</v>
  </rv>
  <rv s="0">
    <v>536870912</v>
    <v>Tolima</v>
    <v>9f5d3f6f-e4de-1042-2cb7-b84911d028d4</v>
    <v>es-ES</v>
    <v>Map</v>
  </rv>
  <rv s="1">
    <fb>23562</fb>
    <v>13</v>
  </rv>
  <rv s="0">
    <v>536870912</v>
    <v>Ibagué</v>
    <v>43cc9ce9-0faf-3537-c0bc-350b79430d14</v>
    <v>es-ES</v>
    <v>Map</v>
  </rv>
  <rv s="2">
    <v>29</v>
    <v>11</v>
    <v>185</v>
    <v>0</v>
    <v>Image of Tolima</v>
  </rv>
  <rv s="3">
    <v>https://www.bing.com/search?q=Tolima&amp;form=skydnc</v>
    <v>Aprenda más con Bing</v>
  </rv>
  <rv s="4">
    <v>26</v>
  </rv>
  <rv s="1">
    <fb>1330187</fb>
    <v>13</v>
  </rv>
  <rv s="1">
    <fb>363637</fb>
    <v>13</v>
  </rv>
  <rv s="5">
    <v>#VALUE!</v>
    <v>es-ES</v>
    <v>9f5d3f6f-e4de-1042-2cb7-b84911d028d4</v>
    <v>536870912</v>
    <v>1</v>
    <v>184</v>
    <v>5</v>
    <v>6</v>
    <v>Tolima</v>
    <v>9</v>
    <v>10</v>
    <v>Map</v>
    <v>11</v>
    <v>12</v>
    <v>259</v>
    <v>260</v>
    <v>260</v>
    <v>Tolima es uno de los treinta y dos departamentos que, junto con Bogotá, Distrito Capital, forman la República de Colombia. Su capital es Ibagué. Está ubicado en el centro-oeste del país, en la región andina, limitando al norte con Caldas, al este con Cundinamarca, al sur con Huila y Cauca, y al oeste con Valle del Cauca, Quindío y Risaralda. El río Magdalena atraviesa Tolima de sur a norte.</v>
    <v>261</v>
    <v>262</v>
    <v>263</v>
    <v>Tolima</v>
    <v>6</v>
    <v>264</v>
    <v>265</v>
    <v>Tolima</v>
    <v>mdp/vdpid/33584</v>
    <v>9</v>
  </rv>
  <rv s="0">
    <v>536870912</v>
    <v>Valle del Cauca</v>
    <v>ce6e3742-88ee-970c-b7e9-de685afbebe8</v>
    <v>es-ES</v>
    <v>Map</v>
  </rv>
  <rv s="1">
    <fb>22140</fb>
    <v>13</v>
  </rv>
  <rv s="0">
    <v>536870912</v>
    <v>Cali</v>
    <v>42b755d2-073a-e717-a09f-2c2eca96b851</v>
    <v>es-ES</v>
    <v>Map</v>
  </rv>
  <rv s="2">
    <v>30</v>
    <v>11</v>
    <v>190</v>
    <v>0</v>
    <v>Image of Valle del Cauca</v>
  </rv>
  <rv s="3">
    <v>https://www.bing.com/search?q=Valle+del+Cauca&amp;form=skydnc</v>
    <v>Aprenda más con Bing</v>
  </rv>
  <rv s="0">
    <v>805306368</v>
    <v>Dilian Francisca Toro (Gobernador)</v>
    <v>6a6bb3a9-34b2-6f03-9b89-d6d83ed4ac73</v>
    <v>es-ES</v>
    <v>Generic</v>
  </rv>
  <rv s="4">
    <v>27</v>
  </rv>
  <rv s="1">
    <fb>4475886</fb>
    <v>13</v>
  </rv>
  <rv s="1">
    <fb>1030633</fb>
    <v>13</v>
  </rv>
  <rv s="5">
    <v>#VALUE!</v>
    <v>es-ES</v>
    <v>ce6e3742-88ee-970c-b7e9-de685afbebe8</v>
    <v>536870912</v>
    <v>1</v>
    <v>189</v>
    <v>5</v>
    <v>6</v>
    <v>Valle del Cauca</v>
    <v>9</v>
    <v>10</v>
    <v>Map</v>
    <v>11</v>
    <v>12</v>
    <v>268</v>
    <v>269</v>
    <v>269</v>
    <v>Valle del Cauca es uno de los treinta y dos departamentos que, junto con Bogotá, Distrito Capital, forman la República de Colombia. Su capital es Santiago de Cali. Está ubicado en las regiones andina y Pacífico, limitando al norte con Chocó y Risaralda, al este con Quindío y Tolima, al sur con Cauca y al oeste con Chocó y el océano Pacífico. Con 4 600 000 habs. en 2015 es el segundo departamento más poblado, con 22 195 km², el décimo departamento menos extenso —por delante de Norte de Santander, La Guajira, Huila, Sucre, Caldas, Risaralda, Atlántico, Quindío y San Andrés y Providencia, el menos extenso— y con 208 hab/km², el quinto más densamente poblado, por detrás de San Andrés y Providencia, Atlántico, Quindío y Risaralda.</v>
    <v>270</v>
    <v>271</v>
    <v>273</v>
    <v>Valle del Cauca</v>
    <v>6</v>
    <v>274</v>
    <v>275</v>
    <v>Valle del Cauca</v>
    <v>mdp/vdpid/34749</v>
    <v>9</v>
  </rv>
  <rv s="0">
    <v>536870912</v>
    <v>Vaupés</v>
    <v>54afacd5-8118-0ece-5ab8-dbab67c52f56</v>
    <v>es-ES</v>
    <v>Map</v>
  </rv>
  <rv s="1">
    <fb>54135</fb>
    <v>13</v>
  </rv>
  <rv s="0">
    <v>536870912</v>
    <v>Mitú</v>
    <v>cfc063e4-1bae-568c-8fe5-f83fcd672e49</v>
    <v>es-ES</v>
    <v>Map</v>
  </rv>
  <rv s="2">
    <v>31</v>
    <v>11</v>
    <v>197</v>
    <v>0</v>
    <v>Image of Vaupés</v>
  </rv>
  <rv s="3">
    <v>https://www.bing.com/search?q=Vaup%c3%a9s&amp;form=skydnc</v>
    <v>Aprenda más con Bing</v>
  </rv>
  <rv s="4">
    <v>28</v>
  </rv>
  <rv s="1">
    <fb>40797</fb>
    <v>13</v>
  </rv>
  <rv s="1">
    <fb>3382</fb>
    <v>13</v>
  </rv>
  <rv s="5">
    <v>#VALUE!</v>
    <v>es-ES</v>
    <v>54afacd5-8118-0ece-5ab8-dbab67c52f56</v>
    <v>536870912</v>
    <v>1</v>
    <v>196</v>
    <v>5</v>
    <v>6</v>
    <v>Vaupés</v>
    <v>9</v>
    <v>10</v>
    <v>Map</v>
    <v>11</v>
    <v>12</v>
    <v>278</v>
    <v>279</v>
    <v>279</v>
    <v>Vaupés es uno de los treinta y dos departamentos que, junto con Bogotá, Distrito Capital, forman la República de Colombia. Su capital es Mitú. Está ubicado al sureste del país, en la región Amazonía, limitando al norte con el Guaviare y Guainía, al este con el Brasil, al sur con el Amazonas y al oeste con el Caquetá. Con unos 43 000 habitantes en 2015 es el segundo departamento menos poblado —por delante de Guainía—, con 54 000 km², el séptimo más extenso —por detrás de Amazonas, Vichada, Caquetá, Meta, Guainía y Antioquia— y con 0,79 hab/km², el cuarto menos densamente poblado, por delante de Amazonas, Vichada y Guainía, el menos densamente poblado.</v>
    <v>280</v>
    <v>281</v>
    <v>282</v>
    <v>Vaupés</v>
    <v>6</v>
    <v>283</v>
    <v>284</v>
    <v>Vaupés</v>
    <v>mdp/vdpid/10106917</v>
    <v>9</v>
  </rv>
  <rv s="0">
    <v>536870912</v>
    <v>Vichada</v>
    <v>17e2497e-dacc-256d-298c-9eb5d2977e40</v>
    <v>es-ES</v>
    <v>Map</v>
  </rv>
  <rv s="1">
    <fb>100242</fb>
    <v>13</v>
  </rv>
  <rv s="0">
    <v>536870912</v>
    <v>Puerto Carreño</v>
    <v>f948bc67-ae80-05bb-4b05-4c6bc710bdcf</v>
    <v>es-ES</v>
    <v>Map</v>
  </rv>
  <rv s="0">
    <v>536870912</v>
    <v>Cumaribo</v>
    <v>99003acc-a4a0-d4ea-eb96-cb0f99aac76e</v>
    <v>es-ES</v>
    <v>Map</v>
  </rv>
  <rv s="2">
    <v>32</v>
    <v>11</v>
    <v>202</v>
    <v>0</v>
    <v>Image of Vichada</v>
  </rv>
  <rv s="3">
    <v>https://www.bing.com/search?q=Vichada&amp;form=skydnc</v>
    <v>Aprenda más con Bing</v>
  </rv>
  <rv s="4">
    <v>29</v>
  </rv>
  <rv s="1">
    <fb>107808</fb>
    <v>13</v>
  </rv>
  <rv s="1">
    <fb>8959</fb>
    <v>13</v>
  </rv>
  <rv s="5">
    <v>#VALUE!</v>
    <v>es-ES</v>
    <v>17e2497e-dacc-256d-298c-9eb5d2977e40</v>
    <v>536870912</v>
    <v>1</v>
    <v>201</v>
    <v>5</v>
    <v>6</v>
    <v>Vichada</v>
    <v>9</v>
    <v>10</v>
    <v>Map</v>
    <v>11</v>
    <v>12</v>
    <v>287</v>
    <v>288</v>
    <v>289</v>
    <v>Vichada es uno de los treinta y dos departamentos que, junto con Bogotá, Distrito Capital, forman la República de Colombia. Su capital es Puerto Carreño. Está ubicado al este del país, en las regiones Orinoquía y Amazonia, limitando al norte con Casanare y Arauca, al norte y este con Venezuela, al sur con Guainía, al suroeste con Guaviare y al oeste con Meta. Con 101 000 km², es el segundo departamento más extenso —por detrás de Amazonas—, con unos 68 500 habs. en 2015, el tercero menos poblado —por delante de Vaupés y Guainía, el menos poblado— y con 0,68 hab/km², el segundo menos densamente poblado, por delante de Guainía. Dentro de este departamento se encuentra el Parque nacional El Tuparro.</v>
    <v>290</v>
    <v>291</v>
    <v>292</v>
    <v>Vichada</v>
    <v>6</v>
    <v>293</v>
    <v>294</v>
    <v>Vichada</v>
    <v>mdp/vdpid/10106927</v>
    <v>9</v>
  </rv>
</rvData>
</file>

<file path=xl/richData/rdrichvaluestructure.xml><?xml version="1.0" encoding="utf-8"?>
<rvStructures xmlns="http://schemas.microsoft.com/office/spreadsheetml/2017/richdata" count="10">
  <s t="_linkedentity2">
    <k n="%EntityServiceId" t="i"/>
    <k n="_DisplayString" t="s"/>
    <k n="%EntityId" t="s"/>
    <k n="%EntityCulture" t="s"/>
    <k n="_Icon" t="s"/>
  </s>
  <s t="_formattednumber">
    <k n="_Format" t="spb"/>
  </s>
  <s t="_webimage">
    <k n="WebImageIdentifier" t="i"/>
    <k n="_Provider" t="spb"/>
    <k n="Attribution" t="spb"/>
    <k n="ComputedImage" t="b"/>
    <k n="Text" t="s"/>
  </s>
  <s t="_hyperlink">
    <k n="Address" t="s"/>
    <k n="Text" t="s"/>
  </s>
  <s t="_array">
    <k n="array" t="a"/>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r"/>
    <k n="Ciudad más grande" t="r"/>
    <k n="Descripción" t="s"/>
    <k n="Imagen" t="r"/>
    <k n="LearnMoreOnLink"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s"/>
    <k n="Ciudad más grande" t="r"/>
    <k n="Descripción" t="s"/>
    <k n="Imagen"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r"/>
    <k n="Ciudad más grande" t="r"/>
    <k n="Descripción" t="s"/>
    <k n="Imagen" t="r"/>
    <k n="LearnMoreOnLink"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Descripción" t="s"/>
    <k n="Imagen" t="r"/>
    <k n="LearnMoreOnLink"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iudad más grande" t="r"/>
    <k n="Descripción" t="s"/>
    <k n="Imagen" t="r"/>
    <k n="LearnMoreOnLink" t="r"/>
    <k n="Líder(es)" t="r"/>
    <k n="Nombre" t="s"/>
    <k n="País o región" t="r"/>
    <k n="Población" t="r"/>
    <k n="Unidades de vivienda" t="r"/>
    <k n="UniqueName" t="s"/>
    <k n="VDPID/VSID" t="s"/>
    <k n="Zona(s) horaria(s)" t="r"/>
  </s>
</rvStructures>
</file>

<file path=xl/richData/rdsupportingpropertybag.xml><?xml version="1.0" encoding="utf-8"?>
<supportingPropertyBags xmlns="http://schemas.microsoft.com/office/spreadsheetml/2017/richdata2">
  <spbArrays count="5">
    <a count="27">
      <v t="s">%EntityServiceId</v>
      <v t="s">%IsRefreshable</v>
      <v t="s">_CanonicalPropertyNames</v>
      <v t="s">%EntityCulture</v>
      <v t="s">%EntityId</v>
      <v t="s">_Icon</v>
      <v t="s">_Provider</v>
      <v t="s">_Attribution</v>
      <v t="s">_Display</v>
      <v t="s">Nombre</v>
      <v t="s">_Format</v>
      <v t="s">Capital/ciudad principal</v>
      <v t="s">Líder(es)</v>
      <v t="s">País o región</v>
      <v t="s">_SubLabel</v>
      <v t="s">Población</v>
      <v t="s">`Área</v>
      <v t="s">Ciudad más grande</v>
      <v t="s">Unidades de vivienda</v>
      <v t="s">Zona(s) horaria(s)</v>
      <v t="s">_Flags</v>
      <v t="s">VDPID/VSID</v>
      <v t="s">UniqueName</v>
      <v t="s">_DisplayString</v>
      <v t="s">LearnMoreOnLink</v>
      <v t="s">Imagen</v>
      <v t="s">Descripción</v>
    </a>
    <a count="26">
      <v t="s">%EntityServiceId</v>
      <v t="s">%IsRefreshable</v>
      <v t="s">_CanonicalPropertyNames</v>
      <v t="s">%EntityCulture</v>
      <v t="s">%EntityId</v>
      <v t="s">_Icon</v>
      <v t="s">_Provider</v>
      <v t="s">_Attribution</v>
      <v t="s">_Display</v>
      <v t="s">Nombre</v>
      <v t="s">_Format</v>
      <v t="s">Capital/ciudad principal</v>
      <v t="s">Líder(es)</v>
      <v t="s">País o región</v>
      <v t="s">_SubLabel</v>
      <v t="s">Población</v>
      <v t="s">`Área</v>
      <v t="s">Ciudad más grande</v>
      <v t="s">Unidades de vivienda</v>
      <v t="s">Zona(s) horaria(s)</v>
      <v t="s">_Flags</v>
      <v t="s">VDPID/VSID</v>
      <v t="s">UniqueName</v>
      <v t="s">_DisplayString</v>
      <v t="s">Imagen</v>
      <v t="s">Descripción</v>
    </a>
    <a count="26">
      <v t="s">%EntityServiceId</v>
      <v t="s">%IsRefreshable</v>
      <v t="s">_CanonicalPropertyNames</v>
      <v t="s">%EntityCulture</v>
      <v t="s">%EntityId</v>
      <v t="s">_Icon</v>
      <v t="s">_Provider</v>
      <v t="s">_Attribution</v>
      <v t="s">_Display</v>
      <v t="s">Nombre</v>
      <v t="s">_Format</v>
      <v t="s">Capital/ciudad principal</v>
      <v t="s">País o región</v>
      <v t="s">_SubLabel</v>
      <v t="s">Población</v>
      <v t="s">`Área</v>
      <v t="s">Ciudad más grande</v>
      <v t="s">Unidades de vivienda</v>
      <v t="s">Zona(s) horaria(s)</v>
      <v t="s">_Flags</v>
      <v t="s">VDPID/VSID</v>
      <v t="s">UniqueName</v>
      <v t="s">_DisplayString</v>
      <v t="s">LearnMoreOnLink</v>
      <v t="s">Imagen</v>
      <v t="s">Descripción</v>
    </a>
    <a count="25">
      <v t="s">%EntityServiceId</v>
      <v t="s">%IsRefreshable</v>
      <v t="s">_CanonicalPropertyNames</v>
      <v t="s">%EntityCulture</v>
      <v t="s">%EntityId</v>
      <v t="s">_Icon</v>
      <v t="s">_Provider</v>
      <v t="s">_Attribution</v>
      <v t="s">_Display</v>
      <v t="s">Nombre</v>
      <v t="s">_Format</v>
      <v t="s">Líder(es)</v>
      <v t="s">País o región</v>
      <v t="s">_SubLabel</v>
      <v t="s">Población</v>
      <v t="s">`Área</v>
      <v t="s">Unidades de vivienda</v>
      <v t="s">Zona(s) horaria(s)</v>
      <v t="s">_Flags</v>
      <v t="s">VDPID/VSID</v>
      <v t="s">UniqueName</v>
      <v t="s">_DisplayString</v>
      <v t="s">LearnMoreOnLink</v>
      <v t="s">Imagen</v>
      <v t="s">Descripción</v>
    </a>
    <a count="26">
      <v t="s">%EntityServiceId</v>
      <v t="s">%IsRefreshable</v>
      <v t="s">_CanonicalPropertyNames</v>
      <v t="s">%EntityCulture</v>
      <v t="s">%EntityId</v>
      <v t="s">_Icon</v>
      <v t="s">_Provider</v>
      <v t="s">_Attribution</v>
      <v t="s">_Display</v>
      <v t="s">Nombre</v>
      <v t="s">_Format</v>
      <v t="s">Líder(es)</v>
      <v t="s">País o región</v>
      <v t="s">_SubLabel</v>
      <v t="s">Población</v>
      <v t="s">`Área</v>
      <v t="s">Ciudad más grande</v>
      <v t="s">Unidades de vivienda</v>
      <v t="s">Zona(s) horaria(s)</v>
      <v t="s">_Flags</v>
      <v t="s">VDPID/VSID</v>
      <v t="s">UniqueName</v>
      <v t="s">_DisplayString</v>
      <v t="s">LearnMoreOnLink</v>
      <v t="s">Imagen</v>
      <v t="s">Descripción</v>
    </a>
  </spbArrays>
  <spbData count="203">
    <spb s="0">
      <v xml:space="preserve">Wikipedia	Wikipedia	</v>
      <v xml:space="preserve">CC-BY-SA	CC-BY-SA	</v>
      <v xml:space="preserve">http://en.wikipedia.org/wiki/Amazonas_Department	http://es.wikipedia.org/wiki/Amazonas_(Colombia)	</v>
      <v xml:space="preserve">http://creativecommons.org/licenses/by-sa/3.0/	http://creativecommons.org/licenses/by-sa/3.0/	</v>
    </spb>
    <spb s="0">
      <v xml:space="preserve">Wikipedia	</v>
      <v xml:space="preserve">CC-BY-SA	</v>
      <v xml:space="preserve">http://en.wikipedia.org/wiki/Amazonas_Department	</v>
      <v xml:space="preserve">http://creativecommons.org/licenses/by-sa/3.0/	</v>
    </spb>
    <spb s="0">
      <v xml:space="preserve">Wikipedia	</v>
      <v xml:space="preserve">CC-BY-SA	</v>
      <v xml:space="preserve">http://es.wikipedia.org/wiki/Amazonas_(Colombia)	</v>
      <v xml:space="preserve">http://creativecommons.org/licenses/by-sa/3.0/	</v>
    </spb>
    <spb s="0">
      <v xml:space="preserve">dane.gov.co	</v>
      <v xml:space="preserve">	</v>
      <v xml:space="preserve">http://www.dane.gov.co/censo/files/cuadros%20censo%202005.xls#Cuadro4.9	</v>
      <v xml:space="preserve">	</v>
    </spb>
    <spb s="1">
      <v>0</v>
      <v>0</v>
      <v>1</v>
      <v>0</v>
      <v>2</v>
      <v>0</v>
      <v>0</v>
      <v>3</v>
      <v>0</v>
    </spb>
    <spb s="2">
      <v>Area</v>
      <v>Image</v>
      <v>Name</v>
      <v>Population</v>
      <v>UniqueName</v>
      <v>VDPID/VSID</v>
      <v>Description</v>
      <v>Country/region</v>
      <v>LearnMoreOnLink</v>
      <v>Largest city</v>
      <v>Housing units</v>
      <v>Capital/Major City</v>
    </spb>
    <spb s="3">
      <v>0</v>
      <v>Name</v>
      <v>LearnMoreOnLink</v>
    </spb>
    <spb s="4">
      <v>0</v>
      <v>0</v>
      <v>0</v>
    </spb>
    <spb s="5">
      <v>0</v>
      <v>0</v>
    </spb>
    <spb s="6">
      <v>7</v>
      <v>7</v>
      <v>8</v>
      <v>7</v>
    </spb>
    <spb s="7">
      <v>1</v>
      <v>2</v>
      <v>3</v>
    </spb>
    <spb s="8">
      <v>https://www.bing.com</v>
      <v>https://www.bing.com/th?id=Ga%5Cbing_yt.png&amp;w=100&amp;h=40&amp;c=0&amp;pid=0.1</v>
      <v>Con tecnología de Bing</v>
    </spb>
    <spb s="9">
      <v>kilómetro cuadrado</v>
      <v>2018</v>
      <v>2005</v>
    </spb>
    <spb s="10">
      <v>4</v>
    </spb>
    <spb s="0">
      <v xml:space="preserve">Wikipedia	</v>
      <v xml:space="preserve">CC BY 3.0	</v>
      <v xml:space="preserve">http://es.wikipedia.org/wiki/Amazonas_(Colombia)	</v>
      <v xml:space="preserve">https://creativecommons.org/licenses/by/3.0	</v>
    </spb>
    <spb s="0">
      <v xml:space="preserve">Wikipedia	Wikipedia	</v>
      <v xml:space="preserve">CC-BY-SA	CC-BY-SA	</v>
      <v xml:space="preserve">http://en.wikipedia.org/wiki/Antioquia_Department	http://es.wikipedia.org/wiki/Antioquia	</v>
      <v xml:space="preserve">http://creativecommons.org/licenses/by-sa/3.0/	http://creativecommons.org/licenses/by-sa/3.0/	</v>
    </spb>
    <spb s="0">
      <v xml:space="preserve">Wikipedia	</v>
      <v xml:space="preserve">CC-BY-SA	</v>
      <v xml:space="preserve">http://en.wikipedia.org/wiki/Antioquia_Department	</v>
      <v xml:space="preserve">http://creativecommons.org/licenses/by-sa/3.0/	</v>
    </spb>
    <spb s="0">
      <v xml:space="preserve">Wikipedia	</v>
      <v xml:space="preserve">CC-BY-SA	</v>
      <v xml:space="preserve">http://es.wikipedia.org/wiki/Antioquia	</v>
      <v xml:space="preserve">http://creativecommons.org/licenses/by-sa/3.0/	</v>
    </spb>
    <spb s="1">
      <v>15</v>
      <v>15</v>
      <v>16</v>
      <v>15</v>
      <v>17</v>
      <v>15</v>
      <v>15</v>
      <v>3</v>
      <v>15</v>
    </spb>
    <spb s="0">
      <v xml:space="preserve">Wikipedia	</v>
      <v xml:space="preserve">Public domain	</v>
      <v xml:space="preserve">http://en.wikipedia.org/wiki/Antioquia_Department	</v>
      <v xml:space="preserve">http://en.wikipedia.org/wiki/Public_domain	</v>
    </spb>
    <spb s="0">
      <v xml:space="preserve">Wikipedia	Wikipedia	</v>
      <v xml:space="preserve">CC-BY-SA	CC-BY-SA	</v>
      <v xml:space="preserve">http://en.wikipedia.org/wiki/Arauca_Department	http://es.wikipedia.org/wiki/Arauca_(Colombia)	</v>
      <v xml:space="preserve">http://creativecommons.org/licenses/by-sa/3.0/	http://creativecommons.org/licenses/by-sa/3.0/	</v>
    </spb>
    <spb s="0">
      <v xml:space="preserve">Wikipedia	</v>
      <v xml:space="preserve">CC-BY-SA	</v>
      <v xml:space="preserve">http://en.wikipedia.org/wiki/Arauca_Department	</v>
      <v xml:space="preserve">http://creativecommons.org/licenses/by-sa/3.0/	</v>
    </spb>
    <spb s="0">
      <v xml:space="preserve">Wikipedia	</v>
      <v xml:space="preserve">CC-BY-SA	</v>
      <v xml:space="preserve">http://es.wikipedia.org/wiki/Arauca_(Colombia)	</v>
      <v xml:space="preserve">http://creativecommons.org/licenses/by-sa/3.0/	</v>
    </spb>
    <spb s="1">
      <v>20</v>
      <v>20</v>
      <v>21</v>
      <v>20</v>
      <v>22</v>
      <v>20</v>
      <v>20</v>
      <v>3</v>
      <v>20</v>
    </spb>
    <spb s="0">
      <v xml:space="preserve">Wikipedia	</v>
      <v xml:space="preserve">Public domain	</v>
      <v xml:space="preserve">http://es.wikipedia.org/wiki/Arauca_(Colombia)	</v>
      <v xml:space="preserve">http://en.wikipedia.org/wiki/Public_domain	</v>
    </spb>
    <spb s="0">
      <v xml:space="preserve">Wikipedia	Wikipedia	</v>
      <v xml:space="preserve">CC-BY-SA	CC-BY-SA	</v>
      <v xml:space="preserve">http://en.wikipedia.org/wiki/Archipelago_of_San_Andrés,_Providencia_and_Santa_Catalina	http://es.wikipedia.org/wiki/Archipiélago_de_San_Andrés,_Providencia_y_Santa_Catalina	</v>
      <v xml:space="preserve">http://creativecommons.org/licenses/by-sa/3.0/	http://creativecommons.org/licenses/by-sa/3.0/	</v>
    </spb>
    <spb s="0">
      <v xml:space="preserve">Wikipedia	Wikipedia	</v>
      <v xml:space="preserve">CC-BY-SA	CC-BY-SA	</v>
      <v xml:space="preserve">http://es.wikipedia.org/wiki/Archipiélago_de_San_Andrés,_Providencia_y_Santa_Catalina	http://zh.wikipedia.org/zh-tw/index.html?curid=1045295	</v>
      <v xml:space="preserve">http://creativecommons.org/licenses/by-sa/3.0/	http://creativecommons.org/licenses/by-sa/3.0/	</v>
    </spb>
    <spb s="0">
      <v xml:space="preserve">Wikipedia	</v>
      <v xml:space="preserve">CC-BY-SA	</v>
      <v xml:space="preserve">http://en.wikipedia.org/wiki/Archipelago_of_San_Andrés,_Providencia_and_Santa_Catalina	</v>
      <v xml:space="preserve">http://creativecommons.org/licenses/by-sa/3.0/	</v>
    </spb>
    <spb s="0">
      <v xml:space="preserve">Wikipedia	</v>
      <v xml:space="preserve">CC-BY-SA	</v>
      <v xml:space="preserve">http://es.wikipedia.org/wiki/Archipiélago_de_San_Andrés,_Providencia_y_Santa_Catalina	</v>
      <v xml:space="preserve">http://creativecommons.org/licenses/by-sa/3.0/	</v>
    </spb>
    <spb s="0">
      <v xml:space="preserve">Wikipedia	Wikipedia	Wikipedia	</v>
      <v xml:space="preserve">CC-BY-SA	CC-BY-SA	CC-BY-SA	</v>
      <v xml:space="preserve">http://en.wikipedia.org/wiki/Archipelago_of_San_Andrés,_Providencia_and_Santa_Catalina	http://es.wikipedia.org/wiki/Archipiélago_de_San_Andrés,_Providencia_y_Santa_Catalina	http://zh.wikipedia.org/zh-tw/index.html?curid=1045295	</v>
      <v xml:space="preserve">http://creativecommons.org/licenses/by-sa/3.0/	http://creativecommons.org/licenses/by-sa/3.0/	http://creativecommons.org/licenses/by-sa/3.0/	</v>
    </spb>
    <spb s="11">
      <v>25</v>
      <v>26</v>
      <v>27</v>
      <v>26</v>
      <v>28</v>
      <v>29</v>
      <v>3</v>
      <v>27</v>
    </spb>
    <spb s="12">
      <v>Area</v>
      <v>Image</v>
      <v>Name</v>
      <v>Population</v>
      <v>UniqueName</v>
      <v>VDPID/VSID</v>
      <v>Description</v>
      <v>Country/region</v>
      <v>Largest city</v>
      <v>Housing units</v>
      <v>Capital/Major City</v>
    </spb>
    <spb s="13">
      <v>1</v>
      <v>Name</v>
    </spb>
    <spb s="14">
      <v>7</v>
      <v>7</v>
      <v>8</v>
    </spb>
    <spb s="0">
      <v xml:space="preserve">Wikipedia	</v>
      <v xml:space="preserve">Public domain	</v>
      <v xml:space="preserve">http://es.wikipedia.org/wiki/Archipiélago_de_San_Andrés,_Providencia_y_Santa_Catalina	</v>
      <v xml:space="preserve">http://en.wikipedia.org/wiki/Public_domain	</v>
    </spb>
    <spb s="0">
      <v xml:space="preserve">Wikipedia	</v>
      <v xml:space="preserve">CC-BY-SA	</v>
      <v xml:space="preserve">http://en.wikipedia.org/wiki/Atlántico_Department	</v>
      <v xml:space="preserve">http://creativecommons.org/licenses/by-sa/3.0/	</v>
    </spb>
    <spb s="0">
      <v xml:space="preserve">Wikipedia	Wikipedia	</v>
      <v xml:space="preserve">CC-BY-SA	CC-BY-SA	</v>
      <v xml:space="preserve">http://es.wikipedia.org/wiki/Atlántico_(Colombia)	http://it.wikipedia.org/wiki/Dipartimento_dell'Atlantico_(Colombia)	</v>
      <v xml:space="preserve">http://creativecommons.org/licenses/by-sa/3.0/	http://creativecommons.org/licenses/by-sa/3.0/	</v>
    </spb>
    <spb s="0">
      <v xml:space="preserve">Wikipedia	</v>
      <v xml:space="preserve">CC-BY-SA	</v>
      <v xml:space="preserve">http://es.wikipedia.org/wiki/Atlántico_(Colombia)	</v>
      <v xml:space="preserve">http://creativecommons.org/licenses/by-sa/3.0/	</v>
    </spb>
    <spb s="0">
      <v xml:space="preserve">Wikipedia	Wikipedia	Wikipedia	</v>
      <v xml:space="preserve">CC-BY-SA	CC-BY-SA	CC-BY-SA	</v>
      <v xml:space="preserve">http://en.wikipedia.org/wiki/Atlántico_Department	http://es.wikipedia.org/wiki/Atlántico_(Colombia)	http://it.wikipedia.org/wiki/Dipartimento_dell'Atlantico_(Colombia)	</v>
      <v xml:space="preserve">http://creativecommons.org/licenses/by-sa/3.0/	http://creativecommons.org/licenses/by-sa/3.0/	http://creativecommons.org/licenses/by-sa/3.0/	</v>
    </spb>
    <spb s="1">
      <v>35</v>
      <v>36</v>
      <v>35</v>
      <v>36</v>
      <v>37</v>
      <v>38</v>
      <v>38</v>
      <v>3</v>
      <v>38</v>
    </spb>
    <spb s="3">
      <v>2</v>
      <v>Name</v>
      <v>LearnMoreOnLink</v>
    </spb>
    <spb s="0">
      <v xml:space="preserve">Wikipedia	</v>
      <v xml:space="preserve">Public domain	</v>
      <v xml:space="preserve">http://es.wikipedia.org/wiki/Atlántico_(Colombia)	</v>
      <v xml:space="preserve">http://en.wikipedia.org/wiki/Public_domain	</v>
    </spb>
    <spb s="0">
      <v xml:space="preserve">Wikipedia	</v>
      <v xml:space="preserve">CC-BY-SA	</v>
      <v xml:space="preserve">http://fr.wikipedia.org/wiki/Bogota	</v>
      <v xml:space="preserve">http://creativecommons.org/licenses/by-sa/3.0/	</v>
    </spb>
    <spb s="0">
      <v xml:space="preserve">Wikipedia	Wikipedia	</v>
      <v xml:space="preserve">CC-BY-SA	CC-BY-SA	</v>
      <v xml:space="preserve">http://es.wikipedia.org/wiki/Bogotá	http://fr.wikipedia.org/wiki/Bogota	</v>
      <v xml:space="preserve">http://creativecommons.org/licenses/by-sa/3.0/	http://creativecommons.org/licenses/by-sa/3.0/	</v>
    </spb>
    <spb s="0">
      <v xml:space="preserve">Wikipedia	</v>
      <v xml:space="preserve">CC-BY-SA	</v>
      <v xml:space="preserve">http://en.wikipedia.org/wiki/Bogotá	</v>
      <v xml:space="preserve">http://creativecommons.org/licenses/by-sa/3.0/	</v>
    </spb>
    <spb s="0">
      <v xml:space="preserve">Wikipedia	</v>
      <v xml:space="preserve">CC-BY-SA	</v>
      <v xml:space="preserve">http://es.wikipedia.org/wiki/Bogotá	</v>
      <v xml:space="preserve">http://creativecommons.org/licenses/by-sa/3.0/	</v>
    </spb>
    <spb s="0">
      <v xml:space="preserve">Wikipedia	Wikipedia	Wikipedia	</v>
      <v xml:space="preserve">CC-BY-SA	CC-BY-SA	CC-BY-SA	</v>
      <v xml:space="preserve">http://en.wikipedia.org/wiki/Bogotá	http://es.wikipedia.org/wiki/Bogotá	http://fr.wikipedia.org/wiki/Bogota	</v>
      <v xml:space="preserve">http://creativecommons.org/licenses/by-sa/3.0/	http://creativecommons.org/licenses/by-sa/3.0/	http://creativecommons.org/licenses/by-sa/3.0/	</v>
    </spb>
    <spb s="15">
      <v>42</v>
      <v>43</v>
      <v>44</v>
      <v>43</v>
      <v>45</v>
      <v>46</v>
      <v>3</v>
    </spb>
    <spb s="16">
      <v>Area</v>
      <v>Image</v>
      <v>Name</v>
      <v>Population</v>
      <v>UniqueName</v>
      <v>VDPID/VSID</v>
      <v>Description</v>
      <v>Country/region</v>
      <v>LearnMoreOnLink</v>
      <v>Housing units</v>
    </spb>
    <spb s="3">
      <v>3</v>
      <v>Name</v>
      <v>LearnMoreOnLink</v>
    </spb>
    <spb s="0">
      <v xml:space="preserve">Wikipedia	</v>
      <v xml:space="preserve">Public domain	</v>
      <v xml:space="preserve">http://it.wikipedia.org/wiki/Bogotà	</v>
      <v xml:space="preserve">http://en.wikipedia.org/wiki/Public_domain	</v>
    </spb>
    <spb s="0">
      <v xml:space="preserve">Wikipedia	Wikipedia	</v>
      <v xml:space="preserve">CC-BY-SA	CC-BY-SA	</v>
      <v xml:space="preserve">http://en.wikipedia.org/wiki/Bolívar_Department	http://es.wikipedia.org/wiki/Bolívar_(Colombia)	</v>
      <v xml:space="preserve">http://creativecommons.org/licenses/by-sa/3.0/	http://creativecommons.org/licenses/by-sa/3.0/	</v>
    </spb>
    <spb s="0">
      <v xml:space="preserve">Wikipedia	Wikipedia	</v>
      <v xml:space="preserve">CC-BY-SA	CC-BY-SA	</v>
      <v xml:space="preserve">http://es.wikipedia.org/wiki/Bolívar_(Colombia)	http://zh.wikipedia.org/zh-tw/index.html?curid=1023476	</v>
      <v xml:space="preserve">http://creativecommons.org/licenses/by-sa/3.0/	http://creativecommons.org/licenses/by-sa/3.0/	</v>
    </spb>
    <spb s="0">
      <v xml:space="preserve">Wikipedia	</v>
      <v xml:space="preserve">CC-BY-SA	</v>
      <v xml:space="preserve">http://en.wikipedia.org/wiki/Bolívar_Department	</v>
      <v xml:space="preserve">http://creativecommons.org/licenses/by-sa/3.0/	</v>
    </spb>
    <spb s="0">
      <v xml:space="preserve">Wikipedia	</v>
      <v xml:space="preserve">CC-BY-SA	</v>
      <v xml:space="preserve">http://es.wikipedia.org/wiki/Bolívar_(Colombia)	</v>
      <v xml:space="preserve">http://creativecommons.org/licenses/by-sa/3.0/	</v>
    </spb>
    <spb s="0">
      <v xml:space="preserve">Wikipedia	Wikipedia	Wikipedia	</v>
      <v xml:space="preserve">CC-BY-SA	CC-BY-SA	CC-BY-SA	</v>
      <v xml:space="preserve">http://en.wikipedia.org/wiki/Bolívar_Department	http://es.wikipedia.org/wiki/Bolívar_(Colombia)	http://zh.wikipedia.org/zh-tw/index.html?curid=1023476	</v>
      <v xml:space="preserve">http://creativecommons.org/licenses/by-sa/3.0/	http://creativecommons.org/licenses/by-sa/3.0/	http://creativecommons.org/licenses/by-sa/3.0/	</v>
    </spb>
    <spb s="1">
      <v>51</v>
      <v>52</v>
      <v>53</v>
      <v>52</v>
      <v>54</v>
      <v>55</v>
      <v>55</v>
      <v>3</v>
      <v>55</v>
    </spb>
    <spb s="0">
      <v xml:space="preserve">Wikipedia	</v>
      <v xml:space="preserve">Public domain	</v>
      <v xml:space="preserve">http://es.wikipedia.org/wiki/Bolívar_(Colombia)	</v>
      <v xml:space="preserve">http://en.wikipedia.org/wiki/Public_domain	</v>
    </spb>
    <spb s="0">
      <v xml:space="preserve">Wikipedia	Wikipedia	</v>
      <v xml:space="preserve">CC-BY-SA	CC-BY-SA	</v>
      <v xml:space="preserve">http://en.wikipedia.org/wiki/Boyacá_Department	http://es.wikipedia.org/wiki/Boyacá	</v>
      <v xml:space="preserve">http://creativecommons.org/licenses/by-sa/3.0/	http://creativecommons.org/licenses/by-sa/3.0/	</v>
    </spb>
    <spb s="0">
      <v xml:space="preserve">Wikipedia	</v>
      <v xml:space="preserve">CC-BY-SA	</v>
      <v xml:space="preserve">http://es.wikipedia.org/wiki/Boyacá	</v>
      <v xml:space="preserve">http://creativecommons.org/licenses/by-sa/3.0/	</v>
    </spb>
    <spb s="0">
      <v xml:space="preserve">Wikipedia	</v>
      <v xml:space="preserve">CC-BY-SA	</v>
      <v xml:space="preserve">http://en.wikipedia.org/wiki/Boyacá_Department	</v>
      <v xml:space="preserve">http://creativecommons.org/licenses/by-sa/3.0/	</v>
    </spb>
    <spb s="1">
      <v>58</v>
      <v>59</v>
      <v>60</v>
      <v>59</v>
      <v>59</v>
      <v>58</v>
      <v>58</v>
      <v>3</v>
      <v>58</v>
    </spb>
    <spb s="0">
      <v xml:space="preserve">Wikipedia	</v>
      <v xml:space="preserve">Public domain	</v>
      <v xml:space="preserve">http://es.wikipedia.org/wiki/Boyacá	</v>
      <v xml:space="preserve">http://en.wikipedia.org/wiki/Public_domain	</v>
    </spb>
    <spb s="0">
      <v xml:space="preserve">Wikipedia	Wikipedia	</v>
      <v xml:space="preserve">CC-BY-SA	CC-BY-SA	</v>
      <v xml:space="preserve">http://en.wikipedia.org/wiki/Caldas_Department	http://es.wikipedia.org/wiki/Caldas	</v>
      <v xml:space="preserve">http://creativecommons.org/licenses/by-sa/3.0/	http://creativecommons.org/licenses/by-sa/3.0/	</v>
    </spb>
    <spb s="0">
      <v xml:space="preserve">Wikipedia	</v>
      <v xml:space="preserve">CC-BY-SA	</v>
      <v xml:space="preserve">http://en.wikipedia.org/wiki/Caldas_Department	</v>
      <v xml:space="preserve">http://creativecommons.org/licenses/by-sa/3.0/	</v>
    </spb>
    <spb s="0">
      <v xml:space="preserve">Wikipedia	</v>
      <v xml:space="preserve">CC-BY-SA	</v>
      <v xml:space="preserve">http://es.wikipedia.org/wiki/Caldas	</v>
      <v xml:space="preserve">http://creativecommons.org/licenses/by-sa/3.0/	</v>
    </spb>
    <spb s="1">
      <v>63</v>
      <v>63</v>
      <v>64</v>
      <v>63</v>
      <v>65</v>
      <v>63</v>
      <v>63</v>
      <v>3</v>
      <v>63</v>
    </spb>
    <spb s="0">
      <v xml:space="preserve">Wikipedia	</v>
      <v xml:space="preserve">Public domain	</v>
      <v xml:space="preserve">http://es.wikipedia.org/wiki/Caldas	</v>
      <v xml:space="preserve">http://en.wikipedia.org/wiki/Public_domain	</v>
    </spb>
    <spb s="0">
      <v xml:space="preserve">Wikipedia	Wikipedia	</v>
      <v xml:space="preserve">CC-BY-SA	CC-BY-SA	</v>
      <v xml:space="preserve">http://en.wikipedia.org/wiki/Caquetá_Department	http://es.wikipedia.org/wiki/Caquetá	</v>
      <v xml:space="preserve">http://creativecommons.org/licenses/by-sa/3.0/	http://creativecommons.org/licenses/by-sa/3.0/	</v>
    </spb>
    <spb s="0">
      <v xml:space="preserve">Wikipedia	Wikipedia	</v>
      <v xml:space="preserve">CC-BY-SA	CC-BY-SA	</v>
      <v xml:space="preserve">http://es.wikipedia.org/wiki/Caquetá	http://zh.wikipedia.org/zh-tw/index.html?curid=1023900	</v>
      <v xml:space="preserve">http://creativecommons.org/licenses/by-sa/3.0/	http://creativecommons.org/licenses/by-sa/3.0/	</v>
    </spb>
    <spb s="0">
      <v xml:space="preserve">Wikipedia	</v>
      <v xml:space="preserve">CC-BY-SA	</v>
      <v xml:space="preserve">http://en.wikipedia.org/wiki/Caquetá_Department	</v>
      <v xml:space="preserve">http://creativecommons.org/licenses/by-sa/3.0/	</v>
    </spb>
    <spb s="0">
      <v xml:space="preserve">Wikipedia	</v>
      <v xml:space="preserve">CC-BY-SA	</v>
      <v xml:space="preserve">http://es.wikipedia.org/wiki/Caquetá	</v>
      <v xml:space="preserve">http://creativecommons.org/licenses/by-sa/3.0/	</v>
    </spb>
    <spb s="0">
      <v xml:space="preserve">Wikipedia	Wikipedia	Wikipedia	</v>
      <v xml:space="preserve">CC-BY-SA	CC-BY-SA	CC-BY-SA	</v>
      <v xml:space="preserve">http://en.wikipedia.org/wiki/Caquetá_Department	http://es.wikipedia.org/wiki/Caquetá	http://zh.wikipedia.org/zh-tw/index.html?curid=1023900	</v>
      <v xml:space="preserve">http://creativecommons.org/licenses/by-sa/3.0/	http://creativecommons.org/licenses/by-sa/3.0/	http://creativecommons.org/licenses/by-sa/3.0/	</v>
    </spb>
    <spb s="1">
      <v>68</v>
      <v>69</v>
      <v>70</v>
      <v>69</v>
      <v>71</v>
      <v>72</v>
      <v>72</v>
      <v>3</v>
      <v>72</v>
    </spb>
    <spb s="0">
      <v xml:space="preserve">Wikipedia	</v>
      <v xml:space="preserve">CC-BY-SA-3.0	</v>
      <v xml:space="preserve">http://es.wikipedia.org/wiki/Caquetá	</v>
      <v xml:space="preserve">http://creativecommons.org/licenses/by-sa/3.0/	</v>
    </spb>
    <spb s="0">
      <v xml:space="preserve">Wikipedia	</v>
      <v xml:space="preserve">CC-BY-SA	</v>
      <v xml:space="preserve">http://en.wikipedia.org/wiki/Casanare_Department	</v>
      <v xml:space="preserve">http://creativecommons.org/licenses/by-sa/3.0/	</v>
    </spb>
    <spb s="0">
      <v xml:space="preserve">Wikipedia	Wikipedia	</v>
      <v xml:space="preserve">CC-BY-SA	CC-BY-SA	</v>
      <v xml:space="preserve">http://en.wikipedia.org/wiki/Casanare_Department	http://es.wikipedia.org/wiki/Casanare	</v>
      <v xml:space="preserve">http://creativecommons.org/licenses/by-sa/3.0/	http://creativecommons.org/licenses/by-sa/3.0/	</v>
    </spb>
    <spb s="0">
      <v xml:space="preserve">Wikipedia	</v>
      <v xml:space="preserve">CC-BY-SA	</v>
      <v xml:space="preserve">http://es.wikipedia.org/wiki/Casanare	</v>
      <v xml:space="preserve">http://creativecommons.org/licenses/by-sa/3.0/	</v>
    </spb>
    <spb s="1">
      <v>75</v>
      <v>76</v>
      <v>75</v>
      <v>76</v>
      <v>77</v>
      <v>76</v>
      <v>76</v>
      <v>3</v>
      <v>76</v>
    </spb>
    <spb s="0">
      <v xml:space="preserve">Wikipedia	</v>
      <v xml:space="preserve">CC-BY-SA-3.0	</v>
      <v xml:space="preserve">http://es.wikipedia.org/wiki/Casanare	</v>
      <v xml:space="preserve">http://creativecommons.org/licenses/by-sa/3.0/	</v>
    </spb>
    <spb s="0">
      <v xml:space="preserve">Wikipedia	Wikipedia	</v>
      <v xml:space="preserve">CC-BY-SA	CC-BY-SA	</v>
      <v xml:space="preserve">http://en.wikipedia.org/wiki/Cauca_Department	http://es.wikipedia.org/wiki/Cauca_(Colombia)	</v>
      <v xml:space="preserve">http://creativecommons.org/licenses/by-sa/3.0/	http://creativecommons.org/licenses/by-sa/3.0/	</v>
    </spb>
    <spb s="0">
      <v xml:space="preserve">Wikipedia	</v>
      <v xml:space="preserve">CC-BY-SA	</v>
      <v xml:space="preserve">http://en.wikipedia.org/wiki/Cauca_Department	</v>
      <v xml:space="preserve">http://creativecommons.org/licenses/by-sa/3.0/	</v>
    </spb>
    <spb s="0">
      <v xml:space="preserve">Wikipedia	</v>
      <v xml:space="preserve">CC-BY-SA	</v>
      <v xml:space="preserve">http://es.wikipedia.org/wiki/Cauca_(Colombia)	</v>
      <v xml:space="preserve">http://creativecommons.org/licenses/by-sa/3.0/	</v>
    </spb>
    <spb s="1">
      <v>80</v>
      <v>80</v>
      <v>81</v>
      <v>80</v>
      <v>82</v>
      <v>80</v>
      <v>80</v>
      <v>3</v>
      <v>80</v>
    </spb>
    <spb s="0">
      <v xml:space="preserve">Wikipedia	</v>
      <v xml:space="preserve">Public domain	</v>
      <v xml:space="preserve">http://es.wikipedia.org/wiki/Cauca_(Colombia)	</v>
      <v xml:space="preserve">http://en.wikipedia.org/wiki/Public_domain	</v>
    </spb>
    <spb s="0">
      <v xml:space="preserve">Wikipedia	Wikipedia	</v>
      <v xml:space="preserve">CC-BY-SA	CC-BY-SA	</v>
      <v xml:space="preserve">http://en.wikipedia.org/wiki/Cesar_Department	http://es.wikipedia.org/wiki/Cesar	</v>
      <v xml:space="preserve">http://creativecommons.org/licenses/by-sa/3.0/	http://creativecommons.org/licenses/by-sa/3.0/	</v>
    </spb>
    <spb s="0">
      <v xml:space="preserve">Wikipedia	</v>
      <v xml:space="preserve">CC-BY-SA	</v>
      <v xml:space="preserve">http://en.wikipedia.org/wiki/Cesar_Department	</v>
      <v xml:space="preserve">http://creativecommons.org/licenses/by-sa/3.0/	</v>
    </spb>
    <spb s="0">
      <v xml:space="preserve">Wikipedia	</v>
      <v xml:space="preserve">CC-BY-SA	</v>
      <v xml:space="preserve">http://es.wikipedia.org/wiki/Cesar	</v>
      <v xml:space="preserve">http://creativecommons.org/licenses/by-sa/3.0/	</v>
    </spb>
    <spb s="1">
      <v>85</v>
      <v>85</v>
      <v>86</v>
      <v>85</v>
      <v>87</v>
      <v>85</v>
      <v>85</v>
      <v>3</v>
      <v>85</v>
    </spb>
    <spb s="0">
      <v xml:space="preserve">Wikipedia	</v>
      <v xml:space="preserve">Public domain	</v>
      <v xml:space="preserve">http://es.wikipedia.org/wiki/Cesar	</v>
      <v xml:space="preserve">http://en.wikipedia.org/wiki/Public_domain	</v>
    </spb>
    <spb s="0">
      <v xml:space="preserve">Wikipedia	Wikipedia	</v>
      <v xml:space="preserve">CC-BY-SA	CC-BY-SA	</v>
      <v xml:space="preserve">http://en.wikipedia.org/wiki/Chocó_Department	http://es.wikipedia.org/wiki/Chocó	</v>
      <v xml:space="preserve">http://creativecommons.org/licenses/by-sa/3.0/	http://creativecommons.org/licenses/by-sa/3.0/	</v>
    </spb>
    <spb s="0">
      <v xml:space="preserve">Wikipedia	Wikipedia	</v>
      <v xml:space="preserve">CC-BY-SA	CC-BY-SA	</v>
      <v xml:space="preserve">http://es.wikipedia.org/wiki/Chocó	http://zh.wikipedia.org/zh-tw/index.html?curid=1044611	</v>
      <v xml:space="preserve">http://creativecommons.org/licenses/by-sa/3.0/	http://creativecommons.org/licenses/by-sa/3.0/	</v>
    </spb>
    <spb s="0">
      <v xml:space="preserve">Wikipedia	</v>
      <v xml:space="preserve">CC-BY-SA	</v>
      <v xml:space="preserve">http://en.wikipedia.org/wiki/Chocó_Department	</v>
      <v xml:space="preserve">http://creativecommons.org/licenses/by-sa/3.0/	</v>
    </spb>
    <spb s="0">
      <v xml:space="preserve">Wikipedia	</v>
      <v xml:space="preserve">CC-BY-SA	</v>
      <v xml:space="preserve">http://es.wikipedia.org/wiki/Chocó	</v>
      <v xml:space="preserve">http://creativecommons.org/licenses/by-sa/3.0/	</v>
    </spb>
    <spb s="0">
      <v xml:space="preserve">Wikipedia	Wikipedia	Wikipedia	</v>
      <v xml:space="preserve">CC-BY-SA	CC-BY-SA	CC-BY-SA	</v>
      <v xml:space="preserve">http://en.wikipedia.org/wiki/Chocó_Department	http://es.wikipedia.org/wiki/Chocó	http://zh.wikipedia.org/zh-tw/index.html?curid=1044611	</v>
      <v xml:space="preserve">http://creativecommons.org/licenses/by-sa/3.0/	http://creativecommons.org/licenses/by-sa/3.0/	http://creativecommons.org/licenses/by-sa/3.0/	</v>
    </spb>
    <spb s="1">
      <v>90</v>
      <v>91</v>
      <v>92</v>
      <v>91</v>
      <v>93</v>
      <v>94</v>
      <v>94</v>
      <v>3</v>
      <v>94</v>
    </spb>
    <spb s="0">
      <v xml:space="preserve">Wikipedia	</v>
      <v xml:space="preserve">Public domain	</v>
      <v xml:space="preserve">http://es.wikipedia.org/wiki/Chocó	</v>
      <v xml:space="preserve">http://en.wikipedia.org/wiki/Public_domain	</v>
    </spb>
    <spb s="0">
      <v xml:space="preserve">Wikipedia	</v>
      <v xml:space="preserve">CC-BY-SA	</v>
      <v xml:space="preserve">http://en.wikipedia.org/wiki/Córdoba_Department	</v>
      <v xml:space="preserve">http://creativecommons.org/licenses/by-sa/3.0/	</v>
    </spb>
    <spb s="0">
      <v xml:space="preserve">Wikipedia	Wikipedia	</v>
      <v xml:space="preserve">CC-BY-SA	CC-BY-SA	</v>
      <v xml:space="preserve">http://es.wikipedia.org/wiki/Córdoba_(Colombia)	http://zh.wikipedia.org/zh-tw/index.html?curid=1042915	</v>
      <v xml:space="preserve">http://creativecommons.org/licenses/by-sa/3.0/	http://creativecommons.org/licenses/by-sa/3.0/	</v>
    </spb>
    <spb s="0">
      <v xml:space="preserve">Wikipedia	</v>
      <v xml:space="preserve">CC-BY-SA	</v>
      <v xml:space="preserve">http://es.wikipedia.org/wiki/Córdoba_(Colombia)	</v>
      <v xml:space="preserve">http://creativecommons.org/licenses/by-sa/3.0/	</v>
    </spb>
    <spb s="0">
      <v xml:space="preserve">Wikipedia	Wikipedia	Wikipedia	</v>
      <v xml:space="preserve">CC-BY-SA	CC-BY-SA	CC-BY-SA	</v>
      <v xml:space="preserve">http://en.wikipedia.org/wiki/Córdoba_Department	http://es.wikipedia.org/wiki/Córdoba_(Colombia)	http://zh.wikipedia.org/zh-tw/index.html?curid=1042915	</v>
      <v xml:space="preserve">http://creativecommons.org/licenses/by-sa/3.0/	http://creativecommons.org/licenses/by-sa/3.0/	http://creativecommons.org/licenses/by-sa/3.0/	</v>
    </spb>
    <spb s="1">
      <v>97</v>
      <v>98</v>
      <v>97</v>
      <v>98</v>
      <v>99</v>
      <v>100</v>
      <v>100</v>
      <v>3</v>
      <v>100</v>
    </spb>
    <spb s="0">
      <v xml:space="preserve">Wikipedia	</v>
      <v xml:space="preserve">Public domain	</v>
      <v xml:space="preserve">http://es.wikipedia.org/wiki/Córdoba_(Colombia)	</v>
      <v xml:space="preserve">http://en.wikipedia.org/wiki/Public_domain	</v>
    </spb>
    <spb s="0">
      <v xml:space="preserve">Wikipedia	</v>
      <v xml:space="preserve">CC-BY-SA	</v>
      <v xml:space="preserve">http://en.wikipedia.org/wiki/Cundinamarca_Department	</v>
      <v xml:space="preserve">http://creativecommons.org/licenses/by-sa/3.0/	</v>
    </spb>
    <spb s="0">
      <v xml:space="preserve">Wikipedia	Wikipedia	</v>
      <v xml:space="preserve">CC-BY-SA	CC-BY-SA	</v>
      <v xml:space="preserve">http://en.wikipedia.org/wiki/Cundinamarca_Department	http://es.wikipedia.org/wiki/Cundinamarca	</v>
      <v xml:space="preserve">http://creativecommons.org/licenses/by-sa/3.0/	http://creativecommons.org/licenses/by-sa/3.0/	</v>
    </spb>
    <spb s="0">
      <v xml:space="preserve">Wikipedia	</v>
      <v xml:space="preserve">CC-BY-SA	</v>
      <v xml:space="preserve">http://es.wikipedia.org/wiki/Cundinamarca	</v>
      <v xml:space="preserve">http://creativecommons.org/licenses/by-sa/3.0/	</v>
    </spb>
    <spb s="1">
      <v>103</v>
      <v>104</v>
      <v>103</v>
      <v>104</v>
      <v>105</v>
      <v>104</v>
      <v>104</v>
      <v>3</v>
      <v>104</v>
    </spb>
    <spb s="0">
      <v xml:space="preserve">Wikipedia	</v>
      <v xml:space="preserve">CC BY-SA 4.0	</v>
      <v xml:space="preserve">http://es.wikipedia.org/wiki/Cundinamarca	</v>
      <v xml:space="preserve">https://creativecommons.org/licenses/by-sa/4.0	</v>
    </spb>
    <spb s="0">
      <v xml:space="preserve">Wikipedia	Wikipedia	</v>
      <v xml:space="preserve">CC-BY-SA	CC-BY-SA	</v>
      <v xml:space="preserve">http://en.wikipedia.org/wiki/Guainía_Department	http://es.wikipedia.org/wiki/Guainía	</v>
      <v xml:space="preserve">http://creativecommons.org/licenses/by-sa/3.0/	http://creativecommons.org/licenses/by-sa/3.0/	</v>
    </spb>
    <spb s="0">
      <v xml:space="preserve">Wikipedia	Wikipedia	</v>
      <v xml:space="preserve">CC-BY-SA	CC-BY-SA	</v>
      <v xml:space="preserve">http://es.wikipedia.org/wiki/Guainía	http://zh.wikipedia.org/zh-tw/index.html?curid=1044663	</v>
      <v xml:space="preserve">http://creativecommons.org/licenses/by-sa/3.0/	http://creativecommons.org/licenses/by-sa/3.0/	</v>
    </spb>
    <spb s="0">
      <v xml:space="preserve">Wikipedia	</v>
      <v xml:space="preserve">CC-BY-SA	</v>
      <v xml:space="preserve">http://en.wikipedia.org/wiki/Guainía_Department	</v>
      <v xml:space="preserve">http://creativecommons.org/licenses/by-sa/3.0/	</v>
    </spb>
    <spb s="0">
      <v xml:space="preserve">Wikipedia	</v>
      <v xml:space="preserve">CC-BY-SA	</v>
      <v xml:space="preserve">http://es.wikipedia.org/wiki/Guainía	</v>
      <v xml:space="preserve">http://creativecommons.org/licenses/by-sa/3.0/	</v>
    </spb>
    <spb s="0">
      <v xml:space="preserve">Wikipedia	Wikipedia	Wikipedia	</v>
      <v xml:space="preserve">CC-BY-SA	CC-BY-SA	CC-BY-SA	</v>
      <v xml:space="preserve">http://en.wikipedia.org/wiki/Guainía_Department	http://es.wikipedia.org/wiki/Guainía	http://zh.wikipedia.org/zh-tw/index.html?curid=1044663	</v>
      <v xml:space="preserve">http://creativecommons.org/licenses/by-sa/3.0/	http://creativecommons.org/licenses/by-sa/3.0/	http://creativecommons.org/licenses/by-sa/3.0/	</v>
    </spb>
    <spb s="1">
      <v>108</v>
      <v>109</v>
      <v>110</v>
      <v>109</v>
      <v>111</v>
      <v>112</v>
      <v>112</v>
      <v>3</v>
      <v>112</v>
    </spb>
    <spb s="0">
      <v xml:space="preserve">Wikipedia	</v>
      <v xml:space="preserve">Public domain	</v>
      <v xml:space="preserve">http://es.wikipedia.org/wiki/Guainía	</v>
      <v xml:space="preserve">http://en.wikipedia.org/wiki/Public_domain	</v>
    </spb>
    <spb s="0">
      <v xml:space="preserve">Wikipedia	Wikipedia	</v>
      <v xml:space="preserve">CC-BY-SA	CC-BY-SA	</v>
      <v xml:space="preserve">http://en.wikipedia.org/wiki/Guaviare_Department	http://es.wikipedia.org/wiki/Guaviare	</v>
      <v xml:space="preserve">http://creativecommons.org/licenses/by-sa/3.0/	http://creativecommons.org/licenses/by-sa/3.0/	</v>
    </spb>
    <spb s="0">
      <v xml:space="preserve">Wikipedia	</v>
      <v xml:space="preserve">CC-BY-SA	</v>
      <v xml:space="preserve">http://en.wikipedia.org/wiki/Guaviare_Department	</v>
      <v xml:space="preserve">http://creativecommons.org/licenses/by-sa/3.0/	</v>
    </spb>
    <spb s="0">
      <v xml:space="preserve">Wikipedia	</v>
      <v xml:space="preserve">CC-BY-SA	</v>
      <v xml:space="preserve">http://es.wikipedia.org/wiki/Guaviare	</v>
      <v xml:space="preserve">http://creativecommons.org/licenses/by-sa/3.0/	</v>
    </spb>
    <spb s="1">
      <v>115</v>
      <v>115</v>
      <v>116</v>
      <v>115</v>
      <v>117</v>
      <v>115</v>
      <v>115</v>
      <v>3</v>
      <v>115</v>
    </spb>
    <spb s="0">
      <v xml:space="preserve">Wikipedia	</v>
      <v xml:space="preserve">CC BY-SA 4.0	</v>
      <v xml:space="preserve">http://es.wikipedia.org/wiki/Guaviare	</v>
      <v xml:space="preserve">https://creativecommons.org/licenses/by-sa/4.0	</v>
    </spb>
    <spb s="0">
      <v xml:space="preserve">Wikipedia	Wikipedia	</v>
      <v xml:space="preserve">CC-BY-SA	CC-BY-SA	</v>
      <v xml:space="preserve">http://en.wikipedia.org/wiki/Huila_Department	http://es.wikipedia.org/wiki/Huila	</v>
      <v xml:space="preserve">http://creativecommons.org/licenses/by-sa/3.0/	http://creativecommons.org/licenses/by-sa/3.0/	</v>
    </spb>
    <spb s="0">
      <v xml:space="preserve">Wikipedia	</v>
      <v xml:space="preserve">CC-BY-SA	</v>
      <v xml:space="preserve">http://en.wikipedia.org/wiki/Huila_Department	</v>
      <v xml:space="preserve">http://creativecommons.org/licenses/by-sa/3.0/	</v>
    </spb>
    <spb s="0">
      <v xml:space="preserve">Wikipedia	</v>
      <v xml:space="preserve">CC-BY-SA	</v>
      <v xml:space="preserve">http://es.wikipedia.org/wiki/Huila	</v>
      <v xml:space="preserve">http://creativecommons.org/licenses/by-sa/3.0/	</v>
    </spb>
    <spb s="1">
      <v>120</v>
      <v>120</v>
      <v>121</v>
      <v>120</v>
      <v>122</v>
      <v>120</v>
      <v>120</v>
      <v>3</v>
      <v>120</v>
    </spb>
    <spb s="0">
      <v xml:space="preserve">Wikipedia	</v>
      <v xml:space="preserve">Public domain	</v>
      <v xml:space="preserve">http://es.wikipedia.org/wiki/Huila	</v>
      <v xml:space="preserve">http://en.wikipedia.org/wiki/Public_domain	</v>
    </spb>
    <spb s="0">
      <v xml:space="preserve">Wikipedia	Wikipedia	</v>
      <v xml:space="preserve">CC-BY-SA	CC-BY-SA	</v>
      <v xml:space="preserve">http://en.wikipedia.org/wiki/La_Guajira_Department	http://es.wikipedia.org/wiki/La_Guajira	</v>
      <v xml:space="preserve">http://creativecommons.org/licenses/by-sa/3.0/	http://creativecommons.org/licenses/by-sa/3.0/	</v>
    </spb>
    <spb s="0">
      <v xml:space="preserve">Wikipedia	</v>
      <v xml:space="preserve">CC-BY-SA	</v>
      <v xml:space="preserve">http://en.wikipedia.org/wiki/La_Guajira_Department	</v>
      <v xml:space="preserve">http://creativecommons.org/licenses/by-sa/3.0/	</v>
    </spb>
    <spb s="0">
      <v xml:space="preserve">Wikipedia	</v>
      <v xml:space="preserve">CC-BY-SA	</v>
      <v xml:space="preserve">http://es.wikipedia.org/wiki/La_Guajira	</v>
      <v xml:space="preserve">http://creativecommons.org/licenses/by-sa/3.0/	</v>
    </spb>
    <spb s="11">
      <v>125</v>
      <v>125</v>
      <v>126</v>
      <v>125</v>
      <v>127</v>
      <v>125</v>
      <v>3</v>
      <v>125</v>
    </spb>
    <spb s="0">
      <v xml:space="preserve">Wikipedia	</v>
      <v xml:space="preserve">Public domain	</v>
      <v xml:space="preserve">http://es.wikipedia.org/wiki/La_Guajira	</v>
      <v xml:space="preserve">http://en.wikipedia.org/wiki/Public_domain	</v>
    </spb>
    <spb s="0">
      <v xml:space="preserve">Wikipedia	Wikipedia	</v>
      <v xml:space="preserve">CC-BY-SA	CC-BY-SA	</v>
      <v xml:space="preserve">http://en.wikipedia.org/wiki/Magdalena_Department	http://es.wikipedia.org/wiki/Magdalena_(Colombia)	</v>
      <v xml:space="preserve">http://creativecommons.org/licenses/by-sa/3.0/	http://creativecommons.org/licenses/by-sa/3.0/	</v>
    </spb>
    <spb s="0">
      <v xml:space="preserve">Wikipedia	</v>
      <v xml:space="preserve">CC-BY-SA	</v>
      <v xml:space="preserve">http://en.wikipedia.org/wiki/Magdalena_Department	</v>
      <v xml:space="preserve">http://creativecommons.org/licenses/by-sa/3.0/	</v>
    </spb>
    <spb s="0">
      <v xml:space="preserve">Wikipedia	</v>
      <v xml:space="preserve">CC-BY-SA	</v>
      <v xml:space="preserve">http://es.wikipedia.org/wiki/Magdalena_(Colombia)	</v>
      <v xml:space="preserve">http://creativecommons.org/licenses/by-sa/3.0/	</v>
    </spb>
    <spb s="1">
      <v>130</v>
      <v>130</v>
      <v>131</v>
      <v>130</v>
      <v>132</v>
      <v>130</v>
      <v>130</v>
      <v>3</v>
      <v>130</v>
    </spb>
    <spb s="0">
      <v xml:space="preserve">Wikipedia	</v>
      <v xml:space="preserve">CC-BY-SA-3.0	</v>
      <v xml:space="preserve">http://es.wikipedia.org/wiki/Magdalena_(Colombia)	</v>
      <v xml:space="preserve">http://creativecommons.org/licenses/by-sa/3.0/	</v>
    </spb>
    <spb s="0">
      <v xml:space="preserve">Wikipedia	Wikipedia	</v>
      <v xml:space="preserve">CC-BY-SA	CC-BY-SA	</v>
      <v xml:space="preserve">http://en.wikipedia.org/wiki/Meta_Department	http://es.wikipedia.org/wiki/Meta_(Colombia)	</v>
      <v xml:space="preserve">http://creativecommons.org/licenses/by-sa/3.0/	http://creativecommons.org/licenses/by-sa/3.0/	</v>
    </spb>
    <spb s="0">
      <v xml:space="preserve">Wikipedia	</v>
      <v xml:space="preserve">CC-BY-SA	</v>
      <v xml:space="preserve">http://en.wikipedia.org/wiki/Meta_Department	</v>
      <v xml:space="preserve">http://creativecommons.org/licenses/by-sa/3.0/	</v>
    </spb>
    <spb s="0">
      <v xml:space="preserve">Wikipedia	</v>
      <v xml:space="preserve">CC-BY-SA	</v>
      <v xml:space="preserve">http://es.wikipedia.org/wiki/Meta_(Colombia)	</v>
      <v xml:space="preserve">http://creativecommons.org/licenses/by-sa/3.0/	</v>
    </spb>
    <spb s="1">
      <v>135</v>
      <v>135</v>
      <v>136</v>
      <v>135</v>
      <v>137</v>
      <v>135</v>
      <v>135</v>
      <v>3</v>
      <v>135</v>
    </spb>
    <spb s="0">
      <v xml:space="preserve">Wikipedia	</v>
      <v xml:space="preserve">Public domain	</v>
      <v xml:space="preserve">http://es.wikipedia.org/wiki/Meta_(Colombia)	</v>
      <v xml:space="preserve">http://en.wikipedia.org/wiki/Public_domain	</v>
    </spb>
    <spb s="0">
      <v xml:space="preserve">Wikipedia	Wikipedia	</v>
      <v xml:space="preserve">CC-BY-SA	CC-BY-SA	</v>
      <v xml:space="preserve">http://en.wikipedia.org/wiki/Nariño_Department	http://es.wikipedia.org/wiki/Nariño_(Colombia)	</v>
      <v xml:space="preserve">http://creativecommons.org/licenses/by-sa/3.0/	http://creativecommons.org/licenses/by-sa/3.0/	</v>
    </spb>
    <spb s="0">
      <v xml:space="preserve">Wikipedia	Wikipedia	</v>
      <v xml:space="preserve">CC-BY-SA	CC-BY-SA	</v>
      <v xml:space="preserve">http://es.wikipedia.org/wiki/Nariño_(Colombia)	http://zh.wikipedia.org/zh-tw/index.html?curid=1045002	</v>
      <v xml:space="preserve">http://creativecommons.org/licenses/by-sa/3.0/	http://creativecommons.org/licenses/by-sa/3.0/	</v>
    </spb>
    <spb s="0">
      <v xml:space="preserve">Wikipedia	</v>
      <v xml:space="preserve">CC-BY-SA	</v>
      <v xml:space="preserve">http://en.wikipedia.org/wiki/Nariño_Department	</v>
      <v xml:space="preserve">http://creativecommons.org/licenses/by-sa/3.0/	</v>
    </spb>
    <spb s="0">
      <v xml:space="preserve">Wikipedia	</v>
      <v xml:space="preserve">CC-BY-SA	</v>
      <v xml:space="preserve">http://es.wikipedia.org/wiki/Nariño_(Colombia)	</v>
      <v xml:space="preserve">http://creativecommons.org/licenses/by-sa/3.0/	</v>
    </spb>
    <spb s="0">
      <v xml:space="preserve">Wikipedia	Wikipedia	Wikipedia	</v>
      <v xml:space="preserve">CC-BY-SA	CC-BY-SA	CC-BY-SA	</v>
      <v xml:space="preserve">http://en.wikipedia.org/wiki/Nariño_Department	http://es.wikipedia.org/wiki/Nariño_(Colombia)	http://zh.wikipedia.org/zh-tw/index.html?curid=1045002	</v>
      <v xml:space="preserve">http://creativecommons.org/licenses/by-sa/3.0/	http://creativecommons.org/licenses/by-sa/3.0/	http://creativecommons.org/licenses/by-sa/3.0/	</v>
    </spb>
    <spb s="1">
      <v>140</v>
      <v>141</v>
      <v>142</v>
      <v>141</v>
      <v>143</v>
      <v>144</v>
      <v>144</v>
      <v>3</v>
      <v>144</v>
    </spb>
    <spb s="0">
      <v xml:space="preserve">Wikipedia	</v>
      <v xml:space="preserve">Public domain	</v>
      <v xml:space="preserve">http://es.wikipedia.org/wiki/Nariño_(Colombia)	</v>
      <v xml:space="preserve">http://en.wikipedia.org/wiki/Public_domain	</v>
    </spb>
    <spb s="0">
      <v xml:space="preserve">Wikipedia	</v>
      <v xml:space="preserve">CC-BY-SA	</v>
      <v xml:space="preserve">http://en.wikipedia.org/wiki/Norte_de_Santander_Department	</v>
      <v xml:space="preserve">http://creativecommons.org/licenses/by-sa/3.0/	</v>
    </spb>
    <spb s="0">
      <v xml:space="preserve">Wikipedia	Wikipedia	</v>
      <v xml:space="preserve">CC-BY-SA	CC-BY-SA	</v>
      <v xml:space="preserve">http://en.wikipedia.org/wiki/Norte_de_Santander_Department	http://es.wikipedia.org/wiki/Norte_de_Santander	</v>
      <v xml:space="preserve">http://creativecommons.org/licenses/by-sa/3.0/	http://creativecommons.org/licenses/by-sa/3.0/	</v>
    </spb>
    <spb s="0">
      <v xml:space="preserve">Wikipedia	</v>
      <v xml:space="preserve">CC-BY-SA	</v>
      <v xml:space="preserve">http://es.wikipedia.org/wiki/Norte_de_Santander	</v>
      <v xml:space="preserve">http://creativecommons.org/licenses/by-sa/3.0/	</v>
    </spb>
    <spb s="1">
      <v>147</v>
      <v>148</v>
      <v>147</v>
      <v>148</v>
      <v>149</v>
      <v>148</v>
      <v>148</v>
      <v>3</v>
      <v>148</v>
    </spb>
    <spb s="0">
      <v xml:space="preserve">Wikipedia	</v>
      <v xml:space="preserve">CC-BY-SA-3.0	</v>
      <v xml:space="preserve">http://es.wikipedia.org/wiki/Norte_de_Santander	</v>
      <v xml:space="preserve">http://creativecommons.org/licenses/by-sa/3.0/	</v>
    </spb>
    <spb s="0">
      <v xml:space="preserve">Wikipedia	Wikipedia	</v>
      <v xml:space="preserve">CC-BY-SA	CC-BY-SA	</v>
      <v xml:space="preserve">http://en.wikipedia.org/wiki/Putumayo_Department	http://es.wikipedia.org/wiki/Putumayo_(Colombia)	</v>
      <v xml:space="preserve">http://creativecommons.org/licenses/by-sa/3.0/	http://creativecommons.org/licenses/by-sa/3.0/	</v>
    </spb>
    <spb s="0">
      <v xml:space="preserve">Wikipedia	</v>
      <v xml:space="preserve">CC-BY-SA	</v>
      <v xml:space="preserve">http://en.wikipedia.org/wiki/Putumayo_Department	</v>
      <v xml:space="preserve">http://creativecommons.org/licenses/by-sa/3.0/	</v>
    </spb>
    <spb s="0">
      <v xml:space="preserve">Wikipedia	</v>
      <v xml:space="preserve">CC-BY-SA	</v>
      <v xml:space="preserve">http://es.wikipedia.org/wiki/Putumayo_(Colombia)	</v>
      <v xml:space="preserve">http://creativecommons.org/licenses/by-sa/3.0/	</v>
    </spb>
    <spb s="15">
      <v>152</v>
      <v>152</v>
      <v>153</v>
      <v>152</v>
      <v>154</v>
      <v>152</v>
      <v>3</v>
    </spb>
    <spb s="17">
      <v>Area</v>
      <v>Image</v>
      <v>Name</v>
      <v>Population</v>
      <v>UniqueName</v>
      <v>VDPID/VSID</v>
      <v>Description</v>
      <v>Country/region</v>
      <v>LearnMoreOnLink</v>
      <v>Largest city</v>
      <v>Housing units</v>
    </spb>
    <spb s="3">
      <v>4</v>
      <v>Name</v>
      <v>LearnMoreOnLink</v>
    </spb>
    <spb s="0">
      <v xml:space="preserve">Wikipedia	</v>
      <v xml:space="preserve">Public domain	</v>
      <v xml:space="preserve">http://es.wikipedia.org/wiki/Putumayo_(Colombia)	</v>
      <v xml:space="preserve">http://en.wikipedia.org/wiki/Public_domain	</v>
    </spb>
    <spb s="0">
      <v xml:space="preserve">Wikipedia	Wikipedia	</v>
      <v xml:space="preserve">CC-BY-SA	CC-BY-SA	</v>
      <v xml:space="preserve">http://en.wikipedia.org/wiki/Quindío_Department	http://es.wikipedia.org/wiki/Quindío	</v>
      <v xml:space="preserve">http://creativecommons.org/licenses/by-sa/3.0/	http://creativecommons.org/licenses/by-sa/3.0/	</v>
    </spb>
    <spb s="0">
      <v xml:space="preserve">Wikipedia	Wikipedia	</v>
      <v xml:space="preserve">CC-BY-SA	CC-BY-SA	</v>
      <v xml:space="preserve">http://es.wikipedia.org/wiki/Quindío	http://zh.wikipedia.org/zh-tw/index.html?curid=1045163	</v>
      <v xml:space="preserve">http://creativecommons.org/licenses/by-sa/3.0/	http://creativecommons.org/licenses/by-sa/3.0/	</v>
    </spb>
    <spb s="0">
      <v xml:space="preserve">Wikipedia	</v>
      <v xml:space="preserve">CC-BY-SA	</v>
      <v xml:space="preserve">http://en.wikipedia.org/wiki/Quindío_Department	</v>
      <v xml:space="preserve">http://creativecommons.org/licenses/by-sa/3.0/	</v>
    </spb>
    <spb s="0">
      <v xml:space="preserve">Wikipedia	</v>
      <v xml:space="preserve">CC-BY-SA	</v>
      <v xml:space="preserve">http://es.wikipedia.org/wiki/Quindío	</v>
      <v xml:space="preserve">http://creativecommons.org/licenses/by-sa/3.0/	</v>
    </spb>
    <spb s="0">
      <v xml:space="preserve">Wikipedia	Wikipedia	Wikipedia	</v>
      <v xml:space="preserve">CC-BY-SA	CC-BY-SA	CC-BY-SA	</v>
      <v xml:space="preserve">http://en.wikipedia.org/wiki/Quindío_Department	http://es.wikipedia.org/wiki/Quindío	http://zh.wikipedia.org/zh-tw/index.html?curid=1045163	</v>
      <v xml:space="preserve">http://creativecommons.org/licenses/by-sa/3.0/	http://creativecommons.org/licenses/by-sa/3.0/	http://creativecommons.org/licenses/by-sa/3.0/	</v>
    </spb>
    <spb s="1">
      <v>159</v>
      <v>160</v>
      <v>161</v>
      <v>160</v>
      <v>162</v>
      <v>163</v>
      <v>163</v>
      <v>3</v>
      <v>163</v>
    </spb>
    <spb s="0">
      <v xml:space="preserve">Wikipedia	</v>
      <v xml:space="preserve">Public domain	</v>
      <v xml:space="preserve">http://es.wikipedia.org/wiki/Quindío	</v>
      <v xml:space="preserve">http://en.wikipedia.org/wiki/Public_domain	</v>
    </spb>
    <spb s="0">
      <v xml:space="preserve">Wikipedia	</v>
      <v xml:space="preserve">CC-BY-SA	</v>
      <v xml:space="preserve">http://en.wikipedia.org/wiki/Risaralda_Department	</v>
      <v xml:space="preserve">http://creativecommons.org/licenses/by-sa/3.0/	</v>
    </spb>
    <spb s="0">
      <v xml:space="preserve">Wikipedia	Wikipedia	</v>
      <v xml:space="preserve">CC-BY-SA	CC-BY-SA	</v>
      <v xml:space="preserve">http://en.wikipedia.org/wiki/Risaralda_Department	http://es.wikipedia.org/wiki/Risaralda	</v>
      <v xml:space="preserve">http://creativecommons.org/licenses/by-sa/3.0/	http://creativecommons.org/licenses/by-sa/3.0/	</v>
    </spb>
    <spb s="0">
      <v xml:space="preserve">Wikipedia	</v>
      <v xml:space="preserve">CC-BY-SA	</v>
      <v xml:space="preserve">http://es.wikipedia.org/wiki/Risaralda	</v>
      <v xml:space="preserve">http://creativecommons.org/licenses/by-sa/3.0/	</v>
    </spb>
    <spb s="1">
      <v>166</v>
      <v>167</v>
      <v>166</v>
      <v>167</v>
      <v>168</v>
      <v>167</v>
      <v>167</v>
      <v>3</v>
      <v>167</v>
    </spb>
    <spb s="0">
      <v xml:space="preserve">Wikipedia	</v>
      <v xml:space="preserve">CC-BY-SA-3.0	</v>
      <v xml:space="preserve">http://es.wikipedia.org/wiki/Risaralda	</v>
      <v xml:space="preserve">http://creativecommons.org/licenses/by-sa/3.0/	</v>
    </spb>
    <spb s="0">
      <v xml:space="preserve">Wikipedia	Wikipedia	</v>
      <v xml:space="preserve">CC-BY-SA	CC-BY-SA	</v>
      <v xml:space="preserve">http://en.wikipedia.org/wiki/Santander_Department	http://es.wikipedia.org/wiki/Santander_(Colombia)	</v>
      <v xml:space="preserve">http://creativecommons.org/licenses/by-sa/3.0/	http://creativecommons.org/licenses/by-sa/3.0/	</v>
    </spb>
    <spb s="0">
      <v xml:space="preserve">Wikipedia	</v>
      <v xml:space="preserve">CC-BY-SA	</v>
      <v xml:space="preserve">http://en.wikipedia.org/wiki/Santander_Department	</v>
      <v xml:space="preserve">http://creativecommons.org/licenses/by-sa/3.0/	</v>
    </spb>
    <spb s="0">
      <v xml:space="preserve">Wikipedia	</v>
      <v xml:space="preserve">CC-BY-SA	</v>
      <v xml:space="preserve">http://es.wikipedia.org/wiki/Santander_(Colombia)	</v>
      <v xml:space="preserve">http://creativecommons.org/licenses/by-sa/3.0/	</v>
    </spb>
    <spb s="1">
      <v>171</v>
      <v>171</v>
      <v>172</v>
      <v>171</v>
      <v>173</v>
      <v>171</v>
      <v>171</v>
      <v>3</v>
      <v>171</v>
    </spb>
    <spb s="0">
      <v xml:space="preserve">Wikipedia	</v>
      <v xml:space="preserve">Public domain	</v>
      <v xml:space="preserve">http://es.wikipedia.org/wiki/Santander_(Colombia)	</v>
      <v xml:space="preserve">http://en.wikipedia.org/wiki/Public_domain	</v>
    </spb>
    <spb s="0">
      <v xml:space="preserve">Wikipedia	</v>
      <v xml:space="preserve">CC-BY-SA	</v>
      <v xml:space="preserve">http://en.wikipedia.org/wiki/Sucre_Department	</v>
      <v xml:space="preserve">http://creativecommons.org/licenses/by-sa/3.0/	</v>
    </spb>
    <spb s="0">
      <v xml:space="preserve">Wikipedia	Wikipedia	</v>
      <v xml:space="preserve">CC-BY-SA	CC-BY-SA	</v>
      <v xml:space="preserve">http://en.wikipedia.org/wiki/Sucre_Department	http://es.wikipedia.org/wiki/Sucre_(Colombia)	</v>
      <v xml:space="preserve">http://creativecommons.org/licenses/by-sa/3.0/	http://creativecommons.org/licenses/by-sa/3.0/	</v>
    </spb>
    <spb s="0">
      <v xml:space="preserve">Wikipedia	</v>
      <v xml:space="preserve">CC-BY-SA	</v>
      <v xml:space="preserve">http://es.wikipedia.org/wiki/Sucre_(Colombia)	</v>
      <v xml:space="preserve">http://creativecommons.org/licenses/by-sa/3.0/	</v>
    </spb>
    <spb s="1">
      <v>176</v>
      <v>177</v>
      <v>176</v>
      <v>177</v>
      <v>178</v>
      <v>177</v>
      <v>177</v>
      <v>3</v>
      <v>177</v>
    </spb>
    <spb s="0">
      <v xml:space="preserve">Wikipedia	</v>
      <v xml:space="preserve">CC BY-SA 3.0	</v>
      <v xml:space="preserve">http://es.wikipedia.org/wiki/Sucre_(Colombia)	</v>
      <v xml:space="preserve">https://creativecommons.org/licenses/by-sa/3.0	</v>
    </spb>
    <spb s="0">
      <v xml:space="preserve">Wikipedia	Wikipedia	</v>
      <v xml:space="preserve">CC-BY-SA	CC-BY-SA	</v>
      <v xml:space="preserve">http://en.wikipedia.org/wiki/Tolima_Department	http://es.wikipedia.org/wiki/Tolima	</v>
      <v xml:space="preserve">http://creativecommons.org/licenses/by-sa/3.0/	http://creativecommons.org/licenses/by-sa/3.0/	</v>
    </spb>
    <spb s="0">
      <v xml:space="preserve">Wikipedia	</v>
      <v xml:space="preserve">CC-BY-SA	</v>
      <v xml:space="preserve">http://en.wikipedia.org/wiki/Tolima_Department	</v>
      <v xml:space="preserve">http://creativecommons.org/licenses/by-sa/3.0/	</v>
    </spb>
    <spb s="0">
      <v xml:space="preserve">Wikipedia	</v>
      <v xml:space="preserve">CC-BY-SA	</v>
      <v xml:space="preserve">http://es.wikipedia.org/wiki/Tolima	</v>
      <v xml:space="preserve">http://creativecommons.org/licenses/by-sa/3.0/	</v>
    </spb>
    <spb s="1">
      <v>181</v>
      <v>181</v>
      <v>182</v>
      <v>181</v>
      <v>183</v>
      <v>181</v>
      <v>181</v>
      <v>3</v>
      <v>181</v>
    </spb>
    <spb s="0">
      <v xml:space="preserve">Wikipedia	</v>
      <v xml:space="preserve">Public domain	</v>
      <v xml:space="preserve">http://es.wikipedia.org/wiki/Tolima	</v>
      <v xml:space="preserve">http://en.wikipedia.org/wiki/Public_domain	</v>
    </spb>
    <spb s="0">
      <v xml:space="preserve">Wikipedia	</v>
      <v xml:space="preserve">CC-BY-SA	</v>
      <v xml:space="preserve">http://en.wikipedia.org/wiki/Valle_del_Cauca_Department	</v>
      <v xml:space="preserve">http://creativecommons.org/licenses/by-sa/3.0/	</v>
    </spb>
    <spb s="0">
      <v xml:space="preserve">Wikipedia	Wikipedia	</v>
      <v xml:space="preserve">CC-BY-SA	CC-BY-SA	</v>
      <v xml:space="preserve">http://en.wikipedia.org/wiki/Valle_del_Cauca_Department	http://es.wikipedia.org/wiki/Valle_del_Cauca	</v>
      <v xml:space="preserve">http://creativecommons.org/licenses/by-sa/3.0/	http://creativecommons.org/licenses/by-sa/3.0/	</v>
    </spb>
    <spb s="0">
      <v xml:space="preserve">Wikipedia	</v>
      <v xml:space="preserve">CC-BY-SA	</v>
      <v xml:space="preserve">http://es.wikipedia.org/wiki/Valle_del_Cauca	</v>
      <v xml:space="preserve">http://creativecommons.org/licenses/by-sa/3.0/	</v>
    </spb>
    <spb s="1">
      <v>186</v>
      <v>187</v>
      <v>186</v>
      <v>187</v>
      <v>188</v>
      <v>187</v>
      <v>187</v>
      <v>3</v>
      <v>187</v>
    </spb>
    <spb s="0">
      <v xml:space="preserve">Wikipedia	</v>
      <v xml:space="preserve">Public domain	</v>
      <v xml:space="preserve">http://es.wikipedia.org/wiki/Valle_del_Cauca	</v>
      <v xml:space="preserve">http://en.wikipedia.org/wiki/Public_domain	</v>
    </spb>
    <spb s="0">
      <v xml:space="preserve">Wikipedia	Wikipedia	</v>
      <v xml:space="preserve">CC-BY-SA	CC-BY-SA	</v>
      <v xml:space="preserve">http://en.wikipedia.org/wiki/Vaupés_Department	http://es.wikipedia.org/wiki/Vaupés	</v>
      <v xml:space="preserve">http://creativecommons.org/licenses/by-sa/3.0/	http://creativecommons.org/licenses/by-sa/3.0/	</v>
    </spb>
    <spb s="0">
      <v xml:space="preserve">Wikipedia	Wikipedia	</v>
      <v xml:space="preserve">CC-BY-SA	CC-BY-SA	</v>
      <v xml:space="preserve">http://es.wikipedia.org/wiki/Vaupés	http://zh.wikipedia.org/zh-tw/index.html?curid=1042954	</v>
      <v xml:space="preserve">http://creativecommons.org/licenses/by-sa/3.0/	http://creativecommons.org/licenses/by-sa/3.0/	</v>
    </spb>
    <spb s="0">
      <v xml:space="preserve">Wikipedia	</v>
      <v xml:space="preserve">CC-BY-SA	</v>
      <v xml:space="preserve">http://en.wikipedia.org/wiki/Vaupés_Department	</v>
      <v xml:space="preserve">http://creativecommons.org/licenses/by-sa/3.0/	</v>
    </spb>
    <spb s="0">
      <v xml:space="preserve">Wikipedia	</v>
      <v xml:space="preserve">CC-BY-SA	</v>
      <v xml:space="preserve">http://es.wikipedia.org/wiki/Vaupés	</v>
      <v xml:space="preserve">http://creativecommons.org/licenses/by-sa/3.0/	</v>
    </spb>
    <spb s="0">
      <v xml:space="preserve">Wikipedia	Wikipedia	Wikipedia	</v>
      <v xml:space="preserve">CC-BY-SA	CC-BY-SA	CC-BY-SA	</v>
      <v xml:space="preserve">http://en.wikipedia.org/wiki/Vaupés_Department	http://es.wikipedia.org/wiki/Vaupés	http://zh.wikipedia.org/zh-tw/index.html?curid=1042954	</v>
      <v xml:space="preserve">http://creativecommons.org/licenses/by-sa/3.0/	http://creativecommons.org/licenses/by-sa/3.0/	http://creativecommons.org/licenses/by-sa/3.0/	</v>
    </spb>
    <spb s="1">
      <v>191</v>
      <v>192</v>
      <v>193</v>
      <v>192</v>
      <v>194</v>
      <v>195</v>
      <v>195</v>
      <v>3</v>
      <v>195</v>
    </spb>
    <spb s="0">
      <v xml:space="preserve">Wikipedia	</v>
      <v xml:space="preserve">CC-BY-SA-3.0	</v>
      <v xml:space="preserve">http://es.wikipedia.org/wiki/Vaupés	</v>
      <v xml:space="preserve">http://creativecommons.org/licenses/by-sa/3.0/	</v>
    </spb>
    <spb s="0">
      <v xml:space="preserve">Wikipedia	</v>
      <v xml:space="preserve">CC-BY-SA	</v>
      <v xml:space="preserve">http://en.wikipedia.org/wiki/Vichada_Department	</v>
      <v xml:space="preserve">http://creativecommons.org/licenses/by-sa/3.0/	</v>
    </spb>
    <spb s="0">
      <v xml:space="preserve">Wikipedia	Wikipedia	</v>
      <v xml:space="preserve">CC-BY-SA	CC-BY-SA	</v>
      <v xml:space="preserve">http://en.wikipedia.org/wiki/Vichada_Department	http://es.wikipedia.org/wiki/Vichada	</v>
      <v xml:space="preserve">http://creativecommons.org/licenses/by-sa/3.0/	http://creativecommons.org/licenses/by-sa/3.0/	</v>
    </spb>
    <spb s="0">
      <v xml:space="preserve">Wikipedia	</v>
      <v xml:space="preserve">CC-BY-SA	</v>
      <v xml:space="preserve">http://es.wikipedia.org/wiki/Vichada	</v>
      <v xml:space="preserve">http://creativecommons.org/licenses/by-sa/3.0/	</v>
    </spb>
    <spb s="11">
      <v>198</v>
      <v>199</v>
      <v>198</v>
      <v>199</v>
      <v>200</v>
      <v>199</v>
      <v>3</v>
      <v>199</v>
    </spb>
    <spb s="0">
      <v xml:space="preserve">Wikipedia	</v>
      <v xml:space="preserve">Public domain	</v>
      <v xml:space="preserve">http://es.wikipedia.org/wiki/Vichada	</v>
      <v xml:space="preserve">http://en.wikipedia.org/wiki/Public_domain	</v>
    </spb>
  </spbData>
</supportingPropertyBags>
</file>

<file path=xl/richData/rdsupportingpropertybagstructure.xml><?xml version="1.0" encoding="utf-8"?>
<spbStructures xmlns="http://schemas.microsoft.com/office/spreadsheetml/2017/richdata2" count="18">
  <s>
    <k n="SourceText" t="s"/>
    <k n="LicenseText" t="s"/>
    <k n="SourceAddress" t="s"/>
    <k n="LicenseAddress" t="s"/>
  </s>
  <s>
    <k n="`Área" t="spb"/>
    <k n="Nombre" t="spb"/>
    <k n="Población" t="spb"/>
    <k n="UniqueName" t="spb"/>
    <k n="Descripción" t="spb"/>
    <k n="País o región" t="spb"/>
    <k n="Ciudad más grande" t="spb"/>
    <k n="Unidades de vivienda" t="spb"/>
    <k n="Capital/ciudad principal" t="spb"/>
  </s>
  <s>
    <k n="Área" t="s"/>
    <k n="Imagen" t="s"/>
    <k n="Nombre" t="s"/>
    <k n="Población" t="s"/>
    <k n="UniqueName" t="s"/>
    <k n="VDPID/VSID" t="s"/>
    <k n="Descripción" t="s"/>
    <k n="País o región" t="s"/>
    <k n="LearnMoreOnLink" t="s"/>
    <k n="Ciudad más grande" t="s"/>
    <k n="Unidades de vivienda" t="s"/>
    <k n="Capital/ciudad principal" t="s"/>
  </s>
  <s>
    <k n="^Order" t="spba"/>
    <k n="TitleProperty" t="s"/>
    <k n="SubTitleProperty" t="s"/>
  </s>
  <s>
    <k n="ShowInCardView" t="b"/>
    <k n="ShowInDotNotation" t="b"/>
    <k n="ShowInAutoComplete" t="b"/>
  </s>
  <s>
    <k n="ShowInDotNotation" t="b"/>
    <k n="ShowInAutoComplete" t="b"/>
  </s>
  <s>
    <k n="UniqueName" t="spb"/>
    <k n="VDPID/VSID" t="spb"/>
    <k n="Descripción" t="spb"/>
    <k n="LearnMoreOnLink" t="spb"/>
  </s>
  <s>
    <k n="Imagen" t="i"/>
    <k n="Nombre" t="i"/>
    <k n="Descripción" t="i"/>
  </s>
  <s>
    <k n="link" t="s"/>
    <k n="logo" t="s"/>
    <k n="name" t="s"/>
  </s>
  <s>
    <k n="`Área" t="s"/>
    <k n="Población" t="s"/>
    <k n="Unidades de vivienda" t="s"/>
  </s>
  <s>
    <k n="_Self" t="i"/>
  </s>
  <s>
    <k n="`Área" t="spb"/>
    <k n="Nombre" t="spb"/>
    <k n="Población" t="spb"/>
    <k n="UniqueName" t="spb"/>
    <k n="Descripción" t="spb"/>
    <k n="País o región" t="spb"/>
    <k n="Unidades de vivienda" t="spb"/>
    <k n="Capital/ciudad principal" t="spb"/>
  </s>
  <s>
    <k n="Área" t="s"/>
    <k n="Imagen" t="s"/>
    <k n="Nombre" t="s"/>
    <k n="Población" t="s"/>
    <k n="UniqueName" t="s"/>
    <k n="VDPID/VSID" t="s"/>
    <k n="Descripción" t="s"/>
    <k n="País o región" t="s"/>
    <k n="Ciudad más grande" t="s"/>
    <k n="Unidades de vivienda" t="s"/>
    <k n="Capital/ciudad principal" t="s"/>
  </s>
  <s>
    <k n="^Order" t="spba"/>
    <k n="TitleProperty" t="s"/>
  </s>
  <s>
    <k n="UniqueName" t="spb"/>
    <k n="VDPID/VSID" t="spb"/>
    <k n="Descripción" t="spb"/>
  </s>
  <s>
    <k n="`Área" t="spb"/>
    <k n="Nombre" t="spb"/>
    <k n="Población" t="spb"/>
    <k n="UniqueName" t="spb"/>
    <k n="Descripción" t="spb"/>
    <k n="País o región" t="spb"/>
    <k n="Unidades de vivienda" t="spb"/>
  </s>
  <s>
    <k n="Área" t="s"/>
    <k n="Imagen" t="s"/>
    <k n="Nombre" t="s"/>
    <k n="Población" t="s"/>
    <k n="UniqueName" t="s"/>
    <k n="VDPID/VSID" t="s"/>
    <k n="Descripción" t="s"/>
    <k n="País o región" t="s"/>
    <k n="LearnMoreOnLink" t="s"/>
    <k n="Unidades de vivienda" t="s"/>
  </s>
  <s>
    <k n="Área" t="s"/>
    <k n="Imagen" t="s"/>
    <k n="Nombre" t="s"/>
    <k n="Población" t="s"/>
    <k n="UniqueName" t="s"/>
    <k n="VDPID/VSID" t="s"/>
    <k n="Descripción" t="s"/>
    <k n="País o región" t="s"/>
    <k n="LearnMoreOnLink" t="s"/>
    <k n="Ciudad más grande" t="s"/>
    <k n="Unidades de vivienda" t="s"/>
  </s>
</spbStructures>
</file>

<file path=xl/richData/richStyles.xml><?xml version="1.0" encoding="utf-8"?>
<richStyleSheet xmlns="http://schemas.microsoft.com/office/spreadsheetml/2017/richdata2" xmlns:mc="http://schemas.openxmlformats.org/markup-compatibility/2006" xmlns:x="http://schemas.openxmlformats.org/spreadsheetml/2006/main" mc:Ignorable="x">
  <dxfs count="1">
    <x:dxf>
      <x:numFmt numFmtId="3" formatCode="#,##0"/>
    </x:dxf>
  </dxfs>
  <richProperties>
    <rPr n="IsHeroField" t="b"/>
    <rPr n="IsTitleField" t="b"/>
    <rPr n="RequiresInlineAttribution" t="b"/>
  </richProperties>
  <richStyles>
    <rSty>
      <rpv i="0">1</rpv>
    </rSty>
    <rSty>
      <rpv i="1">1</rpv>
    </rSty>
    <rSty>
      <rpv i="2">1</rpv>
    </rSty>
    <rSty dxfid="0"/>
  </richStyles>
</richStyleSheet>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8216A-D562-4585-BB0B-6D8EDB39C7A0}">
  <sheetPr codeName="Hoja1"/>
  <dimension ref="A1:Z215"/>
  <sheetViews>
    <sheetView showGridLines="0" tabSelected="1" zoomScaleNormal="100" workbookViewId="0">
      <selection activeCell="Q196" sqref="Q196"/>
    </sheetView>
  </sheetViews>
  <sheetFormatPr baseColWidth="10" defaultColWidth="11.44140625" defaultRowHeight="14.4" customHeight="1" x14ac:dyDescent="0.2"/>
  <cols>
    <col min="1" max="1" width="25.5546875" style="4" customWidth="1"/>
    <col min="2" max="2" width="11.44140625" style="4"/>
    <col min="3" max="3" width="14.44140625" style="4" customWidth="1"/>
    <col min="4" max="4" width="11.44140625" style="4"/>
    <col min="5" max="5" width="13.44140625" style="4" bestFit="1" customWidth="1"/>
    <col min="6" max="6" width="11.88671875" style="4" customWidth="1"/>
    <col min="7" max="7" width="12.109375" style="4" customWidth="1"/>
    <col min="8" max="8" width="12.44140625" style="4" customWidth="1"/>
    <col min="9" max="16384" width="11.44140625" style="4"/>
  </cols>
  <sheetData>
    <row r="1" spans="1:26" ht="14.4" customHeight="1" thickBot="1" x14ac:dyDescent="0.25"/>
    <row r="2" spans="1:26" ht="14.4" customHeight="1" x14ac:dyDescent="0.2">
      <c r="D2" s="220" t="s">
        <v>100</v>
      </c>
      <c r="E2" s="221"/>
      <c r="F2" s="221"/>
      <c r="G2" s="221"/>
      <c r="H2" s="221"/>
      <c r="I2" s="221"/>
      <c r="J2" s="214" t="str">
        <f>"Nov 24"</f>
        <v>Nov 24</v>
      </c>
      <c r="K2" s="215"/>
    </row>
    <row r="3" spans="1:26" ht="14.4" customHeight="1" x14ac:dyDescent="0.2">
      <c r="D3" s="222"/>
      <c r="E3" s="223"/>
      <c r="F3" s="223"/>
      <c r="G3" s="223"/>
      <c r="H3" s="223"/>
      <c r="I3" s="223"/>
      <c r="J3" s="216"/>
      <c r="K3" s="217"/>
    </row>
    <row r="4" spans="1:26" ht="14.4" customHeight="1" thickBot="1" x14ac:dyDescent="0.25">
      <c r="D4" s="224"/>
      <c r="E4" s="225"/>
      <c r="F4" s="225"/>
      <c r="G4" s="225"/>
      <c r="H4" s="225"/>
      <c r="I4" s="225"/>
      <c r="J4" s="218"/>
      <c r="K4" s="219"/>
    </row>
    <row r="5" spans="1:26" ht="14.4" customHeight="1" thickBot="1" x14ac:dyDescent="0.25">
      <c r="D5" s="211" t="s">
        <v>2329</v>
      </c>
      <c r="E5" s="212"/>
      <c r="F5" s="212"/>
      <c r="G5" s="212"/>
      <c r="H5" s="212"/>
      <c r="I5" s="212"/>
      <c r="J5" s="212"/>
      <c r="K5" s="213"/>
    </row>
    <row r="9" spans="1:26" ht="14.4" customHeight="1" x14ac:dyDescent="0.2">
      <c r="A9" s="7"/>
      <c r="B9" s="50"/>
      <c r="C9" s="50"/>
      <c r="D9" s="50"/>
      <c r="E9" s="50"/>
      <c r="F9" s="50"/>
      <c r="G9" s="50"/>
      <c r="H9" s="50"/>
      <c r="I9" s="50"/>
      <c r="J9" s="50"/>
      <c r="K9" s="50"/>
      <c r="L9" s="50"/>
      <c r="M9" s="50"/>
    </row>
    <row r="10" spans="1:26" s="5" customFormat="1" ht="14.4" customHeight="1" x14ac:dyDescent="0.2">
      <c r="A10" s="226" t="s">
        <v>38</v>
      </c>
      <c r="B10" s="226"/>
      <c r="C10" s="226"/>
      <c r="D10" s="226"/>
      <c r="E10" s="226"/>
      <c r="F10" s="226"/>
      <c r="G10" s="226"/>
      <c r="H10" s="226"/>
      <c r="I10" s="226"/>
      <c r="J10" s="226"/>
      <c r="K10" s="226"/>
      <c r="L10" s="226"/>
      <c r="M10" s="226"/>
      <c r="N10" s="226"/>
    </row>
    <row r="12" spans="1:26" ht="14.4" customHeight="1" x14ac:dyDescent="0.2">
      <c r="A12" s="206" t="s">
        <v>0</v>
      </c>
      <c r="B12" s="208" t="s">
        <v>31</v>
      </c>
      <c r="C12" s="209"/>
      <c r="D12" s="209"/>
      <c r="E12" s="209"/>
      <c r="F12" s="209"/>
      <c r="G12" s="209"/>
      <c r="H12" s="209"/>
      <c r="I12" s="209"/>
      <c r="J12" s="209"/>
      <c r="K12" s="209"/>
      <c r="L12" s="209"/>
      <c r="M12" s="209"/>
      <c r="N12" s="209"/>
      <c r="O12" s="61"/>
      <c r="P12" s="59"/>
      <c r="Q12" s="59"/>
      <c r="R12" s="59"/>
      <c r="S12" s="59"/>
      <c r="T12" s="59"/>
      <c r="U12" s="59"/>
      <c r="V12" s="59"/>
      <c r="W12" s="59"/>
      <c r="X12" s="59"/>
      <c r="Y12" s="59"/>
      <c r="Z12" s="59"/>
    </row>
    <row r="13" spans="1:26" ht="14.4" customHeight="1" x14ac:dyDescent="0.2">
      <c r="A13" s="207"/>
      <c r="B13" s="192" t="s">
        <v>1205</v>
      </c>
      <c r="C13" s="193" t="s">
        <v>1206</v>
      </c>
      <c r="D13" s="193" t="s">
        <v>1208</v>
      </c>
      <c r="E13" s="193" t="s">
        <v>2325</v>
      </c>
      <c r="F13" s="193" t="s">
        <v>2326</v>
      </c>
      <c r="G13" s="193" t="s">
        <v>2327</v>
      </c>
      <c r="H13" s="193" t="s">
        <v>2328</v>
      </c>
      <c r="I13" s="193" t="s">
        <v>2331</v>
      </c>
      <c r="J13" s="193" t="s">
        <v>2332</v>
      </c>
      <c r="K13" s="193" t="s">
        <v>2333</v>
      </c>
      <c r="L13" s="193" t="s">
        <v>2334</v>
      </c>
      <c r="M13" s="193" t="s">
        <v>2336</v>
      </c>
      <c r="N13" s="194" t="s">
        <v>2338</v>
      </c>
      <c r="O13" s="62"/>
      <c r="P13" s="60"/>
      <c r="Q13" s="60"/>
      <c r="R13" s="60"/>
      <c r="S13" s="60"/>
      <c r="T13" s="60"/>
      <c r="U13" s="60"/>
      <c r="V13" s="60"/>
      <c r="W13" s="60"/>
      <c r="X13" s="60"/>
      <c r="Y13" s="60"/>
      <c r="Z13" s="60"/>
    </row>
    <row r="14" spans="1:26" ht="14.4" customHeight="1" x14ac:dyDescent="0.3">
      <c r="A14" s="3" t="s">
        <v>1</v>
      </c>
      <c r="B14" s="84">
        <v>13950714</v>
      </c>
      <c r="C14" s="85">
        <v>13200492</v>
      </c>
      <c r="D14" s="85">
        <v>12753175</v>
      </c>
      <c r="E14" s="85">
        <v>13159627</v>
      </c>
      <c r="F14" s="85">
        <v>13292798</v>
      </c>
      <c r="G14" s="85">
        <v>13546673</v>
      </c>
      <c r="H14" s="85">
        <v>13601813</v>
      </c>
      <c r="I14" s="85">
        <v>13471293</v>
      </c>
      <c r="J14" s="85">
        <v>13534103</v>
      </c>
      <c r="K14" s="85">
        <v>13679651</v>
      </c>
      <c r="L14" s="85">
        <v>13819745</v>
      </c>
      <c r="M14" s="85">
        <v>13947628</v>
      </c>
      <c r="N14" s="86">
        <v>13910084</v>
      </c>
      <c r="O14" s="152"/>
    </row>
    <row r="15" spans="1:26" ht="14.4" customHeight="1" x14ac:dyDescent="0.2">
      <c r="A15" s="1" t="s">
        <v>91</v>
      </c>
      <c r="B15" s="87">
        <v>1564696</v>
      </c>
      <c r="C15" s="88">
        <v>1867994</v>
      </c>
      <c r="D15" s="88">
        <v>2327273</v>
      </c>
      <c r="E15" s="88">
        <v>1721785</v>
      </c>
      <c r="F15" s="88">
        <v>1588198</v>
      </c>
      <c r="G15" s="88">
        <v>1598124</v>
      </c>
      <c r="H15" s="88">
        <v>1608361</v>
      </c>
      <c r="I15" s="88">
        <v>1611186</v>
      </c>
      <c r="J15" s="88">
        <v>1732804</v>
      </c>
      <c r="K15" s="88">
        <v>1564834</v>
      </c>
      <c r="L15" s="88">
        <v>1598294</v>
      </c>
      <c r="M15" s="88">
        <v>1602751</v>
      </c>
      <c r="N15" s="89">
        <v>1541080</v>
      </c>
    </row>
    <row r="16" spans="1:26" ht="14.4" customHeight="1" x14ac:dyDescent="0.2">
      <c r="A16" s="1" t="s">
        <v>92</v>
      </c>
      <c r="B16" s="90">
        <v>4948910</v>
      </c>
      <c r="C16" s="91">
        <v>4108461</v>
      </c>
      <c r="D16" s="91">
        <v>4009841</v>
      </c>
      <c r="E16" s="91">
        <v>4535789</v>
      </c>
      <c r="F16" s="91">
        <v>4667703</v>
      </c>
      <c r="G16" s="91">
        <v>4799394</v>
      </c>
      <c r="H16" s="91">
        <v>4786828</v>
      </c>
      <c r="I16" s="91">
        <v>4690793</v>
      </c>
      <c r="J16" s="91">
        <v>4642097</v>
      </c>
      <c r="K16" s="91">
        <v>4829403</v>
      </c>
      <c r="L16" s="91">
        <v>4935314</v>
      </c>
      <c r="M16" s="91">
        <v>4979362</v>
      </c>
      <c r="N16" s="92">
        <v>4928258</v>
      </c>
    </row>
    <row r="17" spans="1:15" ht="14.4" customHeight="1" x14ac:dyDescent="0.2">
      <c r="A17" s="1" t="s">
        <v>3</v>
      </c>
      <c r="B17" s="90">
        <v>4274907</v>
      </c>
      <c r="C17" s="91">
        <v>4163182</v>
      </c>
      <c r="D17" s="91">
        <v>3878872</v>
      </c>
      <c r="E17" s="91">
        <v>4061638</v>
      </c>
      <c r="F17" s="91">
        <v>4143315</v>
      </c>
      <c r="G17" s="91">
        <v>4173639</v>
      </c>
      <c r="H17" s="91">
        <v>4222952</v>
      </c>
      <c r="I17" s="91">
        <v>4228877</v>
      </c>
      <c r="J17" s="91">
        <v>4241790</v>
      </c>
      <c r="K17" s="91">
        <v>4251346</v>
      </c>
      <c r="L17" s="91">
        <v>4249900</v>
      </c>
      <c r="M17" s="91">
        <v>4317089</v>
      </c>
      <c r="N17" s="92">
        <v>4320687</v>
      </c>
    </row>
    <row r="18" spans="1:15" ht="14.4" customHeight="1" x14ac:dyDescent="0.2">
      <c r="A18" s="1" t="s">
        <v>4</v>
      </c>
      <c r="B18" s="90">
        <v>2198607</v>
      </c>
      <c r="C18" s="91">
        <v>2197957</v>
      </c>
      <c r="D18" s="91">
        <v>1928275</v>
      </c>
      <c r="E18" s="91">
        <v>2097358</v>
      </c>
      <c r="F18" s="91">
        <v>2130032</v>
      </c>
      <c r="G18" s="91">
        <v>2197088</v>
      </c>
      <c r="H18" s="91">
        <v>2191739</v>
      </c>
      <c r="I18" s="91">
        <v>2034756</v>
      </c>
      <c r="J18" s="91">
        <v>2119897</v>
      </c>
      <c r="K18" s="91">
        <v>2252728</v>
      </c>
      <c r="L18" s="91">
        <v>2247791</v>
      </c>
      <c r="M18" s="91">
        <v>2251415</v>
      </c>
      <c r="N18" s="92">
        <v>2154265</v>
      </c>
    </row>
    <row r="19" spans="1:15" ht="14.4" customHeight="1" x14ac:dyDescent="0.2">
      <c r="A19" s="2" t="s">
        <v>5</v>
      </c>
      <c r="B19" s="93">
        <v>963594</v>
      </c>
      <c r="C19" s="94">
        <v>862898</v>
      </c>
      <c r="D19" s="94">
        <v>608914</v>
      </c>
      <c r="E19" s="94">
        <v>743057</v>
      </c>
      <c r="F19" s="94">
        <v>763550</v>
      </c>
      <c r="G19" s="94">
        <v>778428</v>
      </c>
      <c r="H19" s="94">
        <v>791933</v>
      </c>
      <c r="I19" s="94">
        <v>905681</v>
      </c>
      <c r="J19" s="94">
        <v>797515</v>
      </c>
      <c r="K19" s="94">
        <v>781340</v>
      </c>
      <c r="L19" s="94">
        <v>788446</v>
      </c>
      <c r="M19" s="94">
        <v>797011</v>
      </c>
      <c r="N19" s="95">
        <v>965794</v>
      </c>
    </row>
    <row r="20" spans="1:15" ht="14.4" customHeight="1" x14ac:dyDescent="0.3">
      <c r="A20" s="3" t="s">
        <v>2</v>
      </c>
      <c r="B20" s="84">
        <v>2419571</v>
      </c>
      <c r="C20" s="85">
        <v>2340939</v>
      </c>
      <c r="D20" s="85">
        <v>2137275</v>
      </c>
      <c r="E20" s="85">
        <v>2227733</v>
      </c>
      <c r="F20" s="85">
        <v>2297950</v>
      </c>
      <c r="G20" s="85">
        <v>2341574</v>
      </c>
      <c r="H20" s="85">
        <v>2368973</v>
      </c>
      <c r="I20" s="85">
        <v>2383789</v>
      </c>
      <c r="J20" s="85">
        <v>2394040</v>
      </c>
      <c r="K20" s="85">
        <v>2428002</v>
      </c>
      <c r="L20" s="85">
        <v>2467944</v>
      </c>
      <c r="M20" s="85">
        <v>2498591</v>
      </c>
      <c r="N20" s="86">
        <v>2508914</v>
      </c>
      <c r="O20" s="152"/>
    </row>
    <row r="21" spans="1:15" ht="14.4" customHeight="1" x14ac:dyDescent="0.2">
      <c r="A21" s="1" t="s">
        <v>91</v>
      </c>
      <c r="B21" s="87">
        <v>129638</v>
      </c>
      <c r="C21" s="88">
        <v>201507</v>
      </c>
      <c r="D21" s="88">
        <v>171772</v>
      </c>
      <c r="E21" s="88">
        <v>161536</v>
      </c>
      <c r="F21" s="88">
        <v>137689</v>
      </c>
      <c r="G21" s="88">
        <v>132805</v>
      </c>
      <c r="H21" s="88">
        <v>133344</v>
      </c>
      <c r="I21" s="88">
        <v>128236</v>
      </c>
      <c r="J21" s="88">
        <v>141764</v>
      </c>
      <c r="K21" s="88">
        <v>144909</v>
      </c>
      <c r="L21" s="88">
        <v>151834</v>
      </c>
      <c r="M21" s="88">
        <v>140664</v>
      </c>
      <c r="N21" s="89">
        <v>133844</v>
      </c>
    </row>
    <row r="22" spans="1:15" ht="14.4" customHeight="1" x14ac:dyDescent="0.2">
      <c r="A22" s="1" t="s">
        <v>92</v>
      </c>
      <c r="B22" s="90">
        <v>1571596</v>
      </c>
      <c r="C22" s="91">
        <v>1481960</v>
      </c>
      <c r="D22" s="91">
        <v>1511972</v>
      </c>
      <c r="E22" s="91">
        <v>1531631</v>
      </c>
      <c r="F22" s="91">
        <v>1575305</v>
      </c>
      <c r="G22" s="91">
        <v>1595369</v>
      </c>
      <c r="H22" s="91">
        <v>1603243</v>
      </c>
      <c r="I22" s="91">
        <v>1614183</v>
      </c>
      <c r="J22" s="91">
        <v>1608416</v>
      </c>
      <c r="K22" s="91">
        <v>1624479</v>
      </c>
      <c r="L22" s="91">
        <v>1631804</v>
      </c>
      <c r="M22" s="91">
        <v>1647891</v>
      </c>
      <c r="N22" s="92">
        <v>1647525</v>
      </c>
    </row>
    <row r="23" spans="1:15" ht="14.4" customHeight="1" x14ac:dyDescent="0.2">
      <c r="A23" s="1" t="s">
        <v>3</v>
      </c>
      <c r="B23" s="90">
        <v>470336</v>
      </c>
      <c r="C23" s="91">
        <v>412266</v>
      </c>
      <c r="D23" s="91">
        <v>286048</v>
      </c>
      <c r="E23" s="91">
        <v>347391</v>
      </c>
      <c r="F23" s="91">
        <v>385812</v>
      </c>
      <c r="G23" s="91">
        <v>405649</v>
      </c>
      <c r="H23" s="91">
        <v>418575</v>
      </c>
      <c r="I23" s="91">
        <v>426751</v>
      </c>
      <c r="J23" s="91">
        <v>427893</v>
      </c>
      <c r="K23" s="91">
        <v>437888</v>
      </c>
      <c r="L23" s="91">
        <v>456195</v>
      </c>
      <c r="M23" s="91">
        <v>472026</v>
      </c>
      <c r="N23" s="92">
        <v>482511</v>
      </c>
    </row>
    <row r="24" spans="1:15" ht="14.4" customHeight="1" x14ac:dyDescent="0.2">
      <c r="A24" s="1" t="s">
        <v>4</v>
      </c>
      <c r="B24" s="90">
        <v>192756</v>
      </c>
      <c r="C24" s="91">
        <v>185041</v>
      </c>
      <c r="D24" s="91">
        <v>125600</v>
      </c>
      <c r="E24" s="91">
        <v>143317</v>
      </c>
      <c r="F24" s="91">
        <v>154435</v>
      </c>
      <c r="G24" s="91">
        <v>161044</v>
      </c>
      <c r="H24" s="91">
        <v>166854</v>
      </c>
      <c r="I24" s="91">
        <v>168010</v>
      </c>
      <c r="J24" s="91">
        <v>168040</v>
      </c>
      <c r="K24" s="91">
        <v>172004</v>
      </c>
      <c r="L24" s="91">
        <v>178425</v>
      </c>
      <c r="M24" s="91">
        <v>186444</v>
      </c>
      <c r="N24" s="92">
        <v>192167</v>
      </c>
    </row>
    <row r="25" spans="1:15" ht="14.4" customHeight="1" x14ac:dyDescent="0.2">
      <c r="A25" s="2" t="s">
        <v>5</v>
      </c>
      <c r="B25" s="93">
        <v>55245</v>
      </c>
      <c r="C25" s="94">
        <v>60165</v>
      </c>
      <c r="D25" s="94">
        <v>41883</v>
      </c>
      <c r="E25" s="94">
        <v>43858</v>
      </c>
      <c r="F25" s="94">
        <v>44709</v>
      </c>
      <c r="G25" s="94">
        <v>46707</v>
      </c>
      <c r="H25" s="94">
        <v>46957</v>
      </c>
      <c r="I25" s="94">
        <v>46609</v>
      </c>
      <c r="J25" s="94">
        <v>47927</v>
      </c>
      <c r="K25" s="94">
        <v>48722</v>
      </c>
      <c r="L25" s="94">
        <v>49686</v>
      </c>
      <c r="M25" s="94">
        <v>51566</v>
      </c>
      <c r="N25" s="95">
        <v>52867</v>
      </c>
    </row>
    <row r="26" spans="1:15" ht="14.4" customHeight="1" x14ac:dyDescent="0.3">
      <c r="A26" s="3" t="s">
        <v>6</v>
      </c>
      <c r="B26" s="84">
        <v>11531143</v>
      </c>
      <c r="C26" s="85">
        <v>10859553</v>
      </c>
      <c r="D26" s="85">
        <v>10615900</v>
      </c>
      <c r="E26" s="85">
        <v>10931894</v>
      </c>
      <c r="F26" s="85">
        <v>10994848</v>
      </c>
      <c r="G26" s="85">
        <v>11205099</v>
      </c>
      <c r="H26" s="85">
        <v>11232840</v>
      </c>
      <c r="I26" s="85">
        <v>11087504</v>
      </c>
      <c r="J26" s="85">
        <v>11140063</v>
      </c>
      <c r="K26" s="85">
        <v>11251649</v>
      </c>
      <c r="L26" s="85">
        <v>11351801</v>
      </c>
      <c r="M26" s="85">
        <v>11449037</v>
      </c>
      <c r="N26" s="86">
        <v>11401170</v>
      </c>
      <c r="O26" s="152"/>
    </row>
    <row r="27" spans="1:15" ht="14.4" customHeight="1" x14ac:dyDescent="0.2">
      <c r="A27" s="1" t="s">
        <v>91</v>
      </c>
      <c r="B27" s="87">
        <v>1435058</v>
      </c>
      <c r="C27" s="88">
        <v>1666487</v>
      </c>
      <c r="D27" s="88">
        <v>2155501</v>
      </c>
      <c r="E27" s="88">
        <v>1560249</v>
      </c>
      <c r="F27" s="88">
        <v>1450509</v>
      </c>
      <c r="G27" s="88">
        <v>1465319</v>
      </c>
      <c r="H27" s="88">
        <v>1475017</v>
      </c>
      <c r="I27" s="88">
        <v>1482950</v>
      </c>
      <c r="J27" s="88">
        <v>1591040</v>
      </c>
      <c r="K27" s="88">
        <v>1419925</v>
      </c>
      <c r="L27" s="88">
        <v>1446460</v>
      </c>
      <c r="M27" s="88">
        <v>1462087</v>
      </c>
      <c r="N27" s="89">
        <v>1407236</v>
      </c>
    </row>
    <row r="28" spans="1:15" ht="14.4" customHeight="1" x14ac:dyDescent="0.2">
      <c r="A28" s="1" t="s">
        <v>92</v>
      </c>
      <c r="B28" s="90">
        <v>3377314</v>
      </c>
      <c r="C28" s="91">
        <v>2626501</v>
      </c>
      <c r="D28" s="91">
        <v>2497869</v>
      </c>
      <c r="E28" s="91">
        <v>3004158</v>
      </c>
      <c r="F28" s="91">
        <v>3092398</v>
      </c>
      <c r="G28" s="91">
        <v>3204025</v>
      </c>
      <c r="H28" s="91">
        <v>3183585</v>
      </c>
      <c r="I28" s="91">
        <v>3076610</v>
      </c>
      <c r="J28" s="91">
        <v>3033681</v>
      </c>
      <c r="K28" s="91">
        <v>3204924</v>
      </c>
      <c r="L28" s="91">
        <v>3303510</v>
      </c>
      <c r="M28" s="91">
        <v>3331471</v>
      </c>
      <c r="N28" s="92">
        <v>3280733</v>
      </c>
    </row>
    <row r="29" spans="1:15" ht="14.4" customHeight="1" x14ac:dyDescent="0.2">
      <c r="A29" s="1" t="s">
        <v>3</v>
      </c>
      <c r="B29" s="90">
        <v>3804571</v>
      </c>
      <c r="C29" s="91">
        <v>3750916</v>
      </c>
      <c r="D29" s="91">
        <v>3592824</v>
      </c>
      <c r="E29" s="91">
        <v>3714247</v>
      </c>
      <c r="F29" s="91">
        <v>3757503</v>
      </c>
      <c r="G29" s="91">
        <v>3767990</v>
      </c>
      <c r="H29" s="91">
        <v>3804377</v>
      </c>
      <c r="I29" s="91">
        <v>3802126</v>
      </c>
      <c r="J29" s="91">
        <v>3813897</v>
      </c>
      <c r="K29" s="91">
        <v>3813458</v>
      </c>
      <c r="L29" s="91">
        <v>3793705</v>
      </c>
      <c r="M29" s="91">
        <v>3845063</v>
      </c>
      <c r="N29" s="92">
        <v>3838176</v>
      </c>
    </row>
    <row r="30" spans="1:15" ht="14.4" customHeight="1" x14ac:dyDescent="0.2">
      <c r="A30" s="1" t="s">
        <v>4</v>
      </c>
      <c r="B30" s="90">
        <v>2005851</v>
      </c>
      <c r="C30" s="91">
        <v>2012916</v>
      </c>
      <c r="D30" s="91">
        <v>1802675</v>
      </c>
      <c r="E30" s="91">
        <v>1954041</v>
      </c>
      <c r="F30" s="91">
        <v>1975597</v>
      </c>
      <c r="G30" s="91">
        <v>2036044</v>
      </c>
      <c r="H30" s="91">
        <v>2024885</v>
      </c>
      <c r="I30" s="91">
        <v>1866746</v>
      </c>
      <c r="J30" s="91">
        <v>1951857</v>
      </c>
      <c r="K30" s="91">
        <v>2080724</v>
      </c>
      <c r="L30" s="91">
        <v>2069366</v>
      </c>
      <c r="M30" s="91">
        <v>2064971</v>
      </c>
      <c r="N30" s="92">
        <v>1962098</v>
      </c>
    </row>
    <row r="31" spans="1:15" ht="14.4" customHeight="1" x14ac:dyDescent="0.2">
      <c r="A31" s="2" t="s">
        <v>5</v>
      </c>
      <c r="B31" s="93">
        <v>908349</v>
      </c>
      <c r="C31" s="94">
        <v>802733</v>
      </c>
      <c r="D31" s="94">
        <v>567031</v>
      </c>
      <c r="E31" s="94">
        <v>699199</v>
      </c>
      <c r="F31" s="94">
        <v>718841</v>
      </c>
      <c r="G31" s="94">
        <v>731721</v>
      </c>
      <c r="H31" s="94">
        <v>744976</v>
      </c>
      <c r="I31" s="94">
        <v>859072</v>
      </c>
      <c r="J31" s="94">
        <v>749588</v>
      </c>
      <c r="K31" s="94">
        <v>732618</v>
      </c>
      <c r="L31" s="94">
        <v>738760</v>
      </c>
      <c r="M31" s="94">
        <v>745445</v>
      </c>
      <c r="N31" s="95">
        <v>912927</v>
      </c>
    </row>
    <row r="32" spans="1:15" ht="14.4" customHeight="1" x14ac:dyDescent="0.3">
      <c r="A32" s="3" t="s">
        <v>32</v>
      </c>
      <c r="B32" s="84">
        <v>9454145</v>
      </c>
      <c r="C32" s="85">
        <v>9182596</v>
      </c>
      <c r="D32" s="85">
        <v>9042631</v>
      </c>
      <c r="E32" s="85">
        <v>9232796</v>
      </c>
      <c r="F32" s="85">
        <v>9191535</v>
      </c>
      <c r="G32" s="85">
        <v>9335823</v>
      </c>
      <c r="H32" s="85">
        <v>9321738</v>
      </c>
      <c r="I32" s="85">
        <v>9250750</v>
      </c>
      <c r="J32" s="85">
        <v>9265650</v>
      </c>
      <c r="K32" s="85">
        <v>9266084</v>
      </c>
      <c r="L32" s="85">
        <v>9285039</v>
      </c>
      <c r="M32" s="85">
        <v>9342908</v>
      </c>
      <c r="N32" s="86">
        <v>9342418</v>
      </c>
      <c r="O32" s="152"/>
    </row>
    <row r="33" spans="1:14" ht="14.4" customHeight="1" x14ac:dyDescent="0.2">
      <c r="A33" s="1" t="s">
        <v>91</v>
      </c>
      <c r="B33" s="87">
        <v>1358588</v>
      </c>
      <c r="C33" s="88">
        <v>1597823</v>
      </c>
      <c r="D33" s="88">
        <v>2057643</v>
      </c>
      <c r="E33" s="88">
        <v>1488743</v>
      </c>
      <c r="F33" s="88">
        <v>1400168</v>
      </c>
      <c r="G33" s="88">
        <v>1396613</v>
      </c>
      <c r="H33" s="88">
        <v>1422681</v>
      </c>
      <c r="I33" s="88">
        <v>1414790</v>
      </c>
      <c r="J33" s="88">
        <v>1504860</v>
      </c>
      <c r="K33" s="88">
        <v>1355084</v>
      </c>
      <c r="L33" s="88">
        <v>1394228</v>
      </c>
      <c r="M33" s="88">
        <v>1395943</v>
      </c>
      <c r="N33" s="89">
        <v>1356204</v>
      </c>
    </row>
    <row r="34" spans="1:14" ht="14.4" customHeight="1" x14ac:dyDescent="0.2">
      <c r="A34" s="1" t="s">
        <v>92</v>
      </c>
      <c r="B34" s="90">
        <v>2383735</v>
      </c>
      <c r="C34" s="91">
        <v>2002958</v>
      </c>
      <c r="D34" s="91">
        <v>1966691</v>
      </c>
      <c r="E34" s="91">
        <v>2353552</v>
      </c>
      <c r="F34" s="91">
        <v>2324218</v>
      </c>
      <c r="G34" s="91">
        <v>2395800</v>
      </c>
      <c r="H34" s="91">
        <v>2323495</v>
      </c>
      <c r="I34" s="91">
        <v>2299044</v>
      </c>
      <c r="J34" s="91">
        <v>2237525</v>
      </c>
      <c r="K34" s="91">
        <v>2290872</v>
      </c>
      <c r="L34" s="91">
        <v>2299211</v>
      </c>
      <c r="M34" s="91">
        <v>2307023</v>
      </c>
      <c r="N34" s="92">
        <v>2289182</v>
      </c>
    </row>
    <row r="35" spans="1:14" ht="14.4" customHeight="1" x14ac:dyDescent="0.2">
      <c r="A35" s="1" t="s">
        <v>3</v>
      </c>
      <c r="B35" s="90">
        <v>3644052</v>
      </c>
      <c r="C35" s="91">
        <v>3537607</v>
      </c>
      <c r="D35" s="91">
        <v>3315321</v>
      </c>
      <c r="E35" s="91">
        <v>3536027</v>
      </c>
      <c r="F35" s="91">
        <v>3585428</v>
      </c>
      <c r="G35" s="91">
        <v>3598924</v>
      </c>
      <c r="H35" s="91">
        <v>3636583</v>
      </c>
      <c r="I35" s="91">
        <v>3615430</v>
      </c>
      <c r="J35" s="91">
        <v>3604225</v>
      </c>
      <c r="K35" s="91">
        <v>3635938</v>
      </c>
      <c r="L35" s="91">
        <v>3623556</v>
      </c>
      <c r="M35" s="91">
        <v>3672537</v>
      </c>
      <c r="N35" s="92">
        <v>3674706</v>
      </c>
    </row>
    <row r="36" spans="1:14" ht="14.4" customHeight="1" x14ac:dyDescent="0.2">
      <c r="A36" s="1" t="s">
        <v>4</v>
      </c>
      <c r="B36" s="90">
        <v>1547689</v>
      </c>
      <c r="C36" s="91">
        <v>1493836</v>
      </c>
      <c r="D36" s="91">
        <v>1302017</v>
      </c>
      <c r="E36" s="91">
        <v>1407195</v>
      </c>
      <c r="F36" s="91">
        <v>1415605</v>
      </c>
      <c r="G36" s="91">
        <v>1474879</v>
      </c>
      <c r="H36" s="91">
        <v>1464799</v>
      </c>
      <c r="I36" s="91">
        <v>1423933</v>
      </c>
      <c r="J36" s="91">
        <v>1455398</v>
      </c>
      <c r="K36" s="91">
        <v>1513202</v>
      </c>
      <c r="L36" s="91">
        <v>1494761</v>
      </c>
      <c r="M36" s="91">
        <v>1497830</v>
      </c>
      <c r="N36" s="92">
        <v>1523465</v>
      </c>
    </row>
    <row r="37" spans="1:14" ht="14.4" customHeight="1" x14ac:dyDescent="0.2">
      <c r="A37" s="2" t="s">
        <v>5</v>
      </c>
      <c r="B37" s="93">
        <v>520081</v>
      </c>
      <c r="C37" s="94">
        <v>550372</v>
      </c>
      <c r="D37" s="94">
        <v>400959</v>
      </c>
      <c r="E37" s="94">
        <v>447279</v>
      </c>
      <c r="F37" s="94">
        <v>466116</v>
      </c>
      <c r="G37" s="94">
        <v>469607</v>
      </c>
      <c r="H37" s="94">
        <v>474180</v>
      </c>
      <c r="I37" s="94">
        <v>497553</v>
      </c>
      <c r="J37" s="94">
        <v>463642</v>
      </c>
      <c r="K37" s="94">
        <v>470988</v>
      </c>
      <c r="L37" s="94">
        <v>473283</v>
      </c>
      <c r="M37" s="94">
        <v>469575</v>
      </c>
      <c r="N37" s="95">
        <v>498861</v>
      </c>
    </row>
    <row r="38" spans="1:14" ht="14.4" customHeight="1" x14ac:dyDescent="0.2">
      <c r="A38" s="6"/>
      <c r="B38" s="19"/>
      <c r="C38" s="19"/>
      <c r="D38" s="19"/>
      <c r="E38" s="19"/>
      <c r="F38" s="19"/>
      <c r="G38" s="19"/>
      <c r="H38" s="19"/>
      <c r="I38" s="19"/>
      <c r="J38" s="19"/>
      <c r="K38" s="19"/>
      <c r="L38" s="19"/>
      <c r="M38" s="19"/>
      <c r="N38" s="19"/>
    </row>
    <row r="39" spans="1:14" ht="14.4" customHeight="1" x14ac:dyDescent="0.2">
      <c r="C39" s="18"/>
    </row>
    <row r="40" spans="1:14" ht="14.4" customHeight="1" x14ac:dyDescent="0.2">
      <c r="A40" s="206" t="s">
        <v>0</v>
      </c>
      <c r="B40" s="208" t="s">
        <v>29</v>
      </c>
      <c r="C40" s="209"/>
      <c r="D40" s="209"/>
      <c r="E40" s="209"/>
      <c r="F40" s="209"/>
      <c r="G40" s="209"/>
      <c r="H40" s="209"/>
      <c r="I40" s="209"/>
      <c r="J40" s="209"/>
      <c r="K40" s="209"/>
      <c r="L40" s="209"/>
      <c r="M40" s="210"/>
    </row>
    <row r="41" spans="1:14" ht="14.4" customHeight="1" x14ac:dyDescent="0.2">
      <c r="A41" s="207"/>
      <c r="B41" s="96" t="s">
        <v>1206</v>
      </c>
      <c r="C41" s="97" t="s">
        <v>1208</v>
      </c>
      <c r="D41" s="97" t="s">
        <v>2325</v>
      </c>
      <c r="E41" s="97" t="s">
        <v>2326</v>
      </c>
      <c r="F41" s="97" t="s">
        <v>2327</v>
      </c>
      <c r="G41" s="97" t="s">
        <v>2328</v>
      </c>
      <c r="H41" s="97" t="s">
        <v>2331</v>
      </c>
      <c r="I41" s="97" t="s">
        <v>2332</v>
      </c>
      <c r="J41" s="97" t="s">
        <v>2333</v>
      </c>
      <c r="K41" s="97" t="s">
        <v>2334</v>
      </c>
      <c r="L41" s="97" t="s">
        <v>2336</v>
      </c>
      <c r="M41" s="98" t="s">
        <v>2338</v>
      </c>
    </row>
    <row r="42" spans="1:14" ht="14.4" customHeight="1" x14ac:dyDescent="0.2">
      <c r="A42" s="3" t="s">
        <v>1</v>
      </c>
      <c r="B42" s="99">
        <v>-5.3776602401855562E-2</v>
      </c>
      <c r="C42" s="100">
        <v>-3.3886388477035553E-2</v>
      </c>
      <c r="D42" s="100">
        <v>3.1870651818076676E-2</v>
      </c>
      <c r="E42" s="100">
        <v>1.0119663726031141E-2</v>
      </c>
      <c r="F42" s="100">
        <v>1.9098687875946058E-2</v>
      </c>
      <c r="G42" s="100">
        <v>4.0703721127689435E-3</v>
      </c>
      <c r="H42" s="100">
        <v>-9.5957796214372303E-3</v>
      </c>
      <c r="I42" s="100">
        <v>4.6625071550295879E-3</v>
      </c>
      <c r="J42" s="100">
        <v>1.0754166715001356E-2</v>
      </c>
      <c r="K42" s="100">
        <v>1.0241050740256458E-2</v>
      </c>
      <c r="L42" s="100">
        <v>9.2536439709994655E-3</v>
      </c>
      <c r="M42" s="101">
        <v>-2.6917838646112443E-3</v>
      </c>
    </row>
    <row r="43" spans="1:14" ht="14.4" customHeight="1" x14ac:dyDescent="0.2">
      <c r="A43" s="1" t="s">
        <v>91</v>
      </c>
      <c r="B43" s="102">
        <v>0.19383829191101659</v>
      </c>
      <c r="C43" s="103">
        <v>0.24586749207973901</v>
      </c>
      <c r="D43" s="103">
        <v>-0.26017059451125846</v>
      </c>
      <c r="E43" s="103">
        <v>-7.7586342081037998E-2</v>
      </c>
      <c r="F43" s="103">
        <v>6.2498504594515293E-3</v>
      </c>
      <c r="G43" s="103">
        <v>6.405635607750087E-3</v>
      </c>
      <c r="H43" s="103">
        <v>1.7564464694182463E-3</v>
      </c>
      <c r="I43" s="103">
        <v>7.5483525800249016E-2</v>
      </c>
      <c r="J43" s="103">
        <v>-9.693537180200415E-2</v>
      </c>
      <c r="K43" s="103">
        <v>2.1382459736943343E-2</v>
      </c>
      <c r="L43" s="103">
        <v>2.7885983429832058E-3</v>
      </c>
      <c r="M43" s="104">
        <v>-3.8478216516476982E-2</v>
      </c>
    </row>
    <row r="44" spans="1:14" ht="14.4" customHeight="1" x14ac:dyDescent="0.2">
      <c r="A44" s="1" t="s">
        <v>92</v>
      </c>
      <c r="B44" s="105">
        <v>-0.16982507259174243</v>
      </c>
      <c r="C44" s="106">
        <v>-2.4004122224842831E-2</v>
      </c>
      <c r="D44" s="106">
        <v>0.13116430302348647</v>
      </c>
      <c r="E44" s="106">
        <v>2.9082922508079631E-2</v>
      </c>
      <c r="F44" s="106">
        <v>2.8213234646677392E-2</v>
      </c>
      <c r="G44" s="106">
        <v>-2.6182472203782393E-3</v>
      </c>
      <c r="H44" s="106">
        <v>-2.0062346088056644E-2</v>
      </c>
      <c r="I44" s="106">
        <v>-1.0381187146821444E-2</v>
      </c>
      <c r="J44" s="106">
        <v>4.0349436903192676E-2</v>
      </c>
      <c r="K44" s="106">
        <v>2.1930453929812858E-2</v>
      </c>
      <c r="L44" s="106">
        <v>8.9250653555173996E-3</v>
      </c>
      <c r="M44" s="107">
        <v>-1.0263162228414002E-2</v>
      </c>
    </row>
    <row r="45" spans="1:14" ht="14.4" customHeight="1" x14ac:dyDescent="0.2">
      <c r="A45" s="1" t="s">
        <v>3</v>
      </c>
      <c r="B45" s="105">
        <v>-2.6135071476408728E-2</v>
      </c>
      <c r="C45" s="106">
        <v>-6.8291513558619343E-2</v>
      </c>
      <c r="D45" s="106">
        <v>4.7118337496055554E-2</v>
      </c>
      <c r="E45" s="106">
        <v>2.0109374592221167E-2</v>
      </c>
      <c r="F45" s="106">
        <v>7.3187773558129176E-3</v>
      </c>
      <c r="G45" s="106">
        <v>1.181534866815266E-2</v>
      </c>
      <c r="H45" s="106">
        <v>1.4030469680924623E-3</v>
      </c>
      <c r="I45" s="106">
        <v>3.0535293412411852E-3</v>
      </c>
      <c r="J45" s="106">
        <v>2.2528225112511463E-3</v>
      </c>
      <c r="K45" s="106">
        <v>-3.4012757371430129E-4</v>
      </c>
      <c r="L45" s="106">
        <v>1.5809548459963765E-2</v>
      </c>
      <c r="M45" s="107">
        <v>8.3343197233135566E-4</v>
      </c>
    </row>
    <row r="46" spans="1:14" ht="14.4" customHeight="1" x14ac:dyDescent="0.2">
      <c r="A46" s="1" t="s">
        <v>4</v>
      </c>
      <c r="B46" s="105">
        <v>-2.956417404292809E-4</v>
      </c>
      <c r="C46" s="106">
        <v>-0.12269666786019927</v>
      </c>
      <c r="D46" s="106">
        <v>8.7686144351817041E-2</v>
      </c>
      <c r="E46" s="106">
        <v>1.5578647040705497E-2</v>
      </c>
      <c r="F46" s="106">
        <v>3.1481217183591606E-2</v>
      </c>
      <c r="G46" s="106">
        <v>-2.434586143113066E-3</v>
      </c>
      <c r="H46" s="106">
        <v>-7.1624860441868304E-2</v>
      </c>
      <c r="I46" s="106">
        <v>4.1843346327520355E-2</v>
      </c>
      <c r="J46" s="106">
        <v>6.2659176365644179E-2</v>
      </c>
      <c r="K46" s="106">
        <v>-2.1915650713268536E-3</v>
      </c>
      <c r="L46" s="106">
        <v>1.6122495374347526E-3</v>
      </c>
      <c r="M46" s="107">
        <v>-4.3150640819218135E-2</v>
      </c>
    </row>
    <row r="47" spans="1:14" ht="14.4" customHeight="1" x14ac:dyDescent="0.2">
      <c r="A47" s="2" t="s">
        <v>5</v>
      </c>
      <c r="B47" s="108">
        <v>-0.10450044313268866</v>
      </c>
      <c r="C47" s="109">
        <v>-0.29433838066608103</v>
      </c>
      <c r="D47" s="109">
        <v>0.22029876140144586</v>
      </c>
      <c r="E47" s="109">
        <v>2.7579310873862974E-2</v>
      </c>
      <c r="F47" s="109">
        <v>1.9485298932617381E-2</v>
      </c>
      <c r="G47" s="109">
        <v>1.7349067608051098E-2</v>
      </c>
      <c r="H47" s="109">
        <v>0.14363336292337861</v>
      </c>
      <c r="I47" s="109">
        <v>-0.11943057213301372</v>
      </c>
      <c r="J47" s="109">
        <v>-2.0281750186516869E-2</v>
      </c>
      <c r="K47" s="109">
        <v>9.0946322983592297E-3</v>
      </c>
      <c r="L47" s="109">
        <v>1.0863140912630669E-2</v>
      </c>
      <c r="M47" s="110">
        <v>0.21176997557122801</v>
      </c>
    </row>
    <row r="48" spans="1:14" ht="14.4" customHeight="1" x14ac:dyDescent="0.2">
      <c r="A48" s="3" t="s">
        <v>2</v>
      </c>
      <c r="B48" s="111">
        <v>-3.2498323049829907E-2</v>
      </c>
      <c r="C48" s="112">
        <v>-8.7000985501971648E-2</v>
      </c>
      <c r="D48" s="112">
        <v>4.2323987320302722E-2</v>
      </c>
      <c r="E48" s="112">
        <v>3.1519486401646875E-2</v>
      </c>
      <c r="F48" s="112">
        <v>1.898387693378881E-2</v>
      </c>
      <c r="G48" s="112">
        <v>1.1701103616627106E-2</v>
      </c>
      <c r="H48" s="112">
        <v>6.2541869409233454E-3</v>
      </c>
      <c r="I48" s="112">
        <v>4.3002967125026588E-3</v>
      </c>
      <c r="J48" s="112">
        <v>1.4186062054101018E-2</v>
      </c>
      <c r="K48" s="112">
        <v>1.6450563055549379E-2</v>
      </c>
      <c r="L48" s="112">
        <v>1.2418028934205962E-2</v>
      </c>
      <c r="M48" s="113">
        <v>4.1315285294792146E-3</v>
      </c>
    </row>
    <row r="49" spans="1:13" ht="14.4" customHeight="1" x14ac:dyDescent="0.2">
      <c r="A49" s="1" t="s">
        <v>91</v>
      </c>
      <c r="B49" s="105">
        <v>0.55438220274919392</v>
      </c>
      <c r="C49" s="106">
        <v>-0.14756311195144586</v>
      </c>
      <c r="D49" s="106">
        <v>-5.9590620124350881E-2</v>
      </c>
      <c r="E49" s="106">
        <v>-0.14762653526148969</v>
      </c>
      <c r="F49" s="106">
        <v>-3.5471243163941929E-2</v>
      </c>
      <c r="G49" s="106">
        <v>4.0585821316968486E-3</v>
      </c>
      <c r="H49" s="106">
        <v>-3.8306935445164385E-2</v>
      </c>
      <c r="I49" s="106">
        <v>0.10549299728625347</v>
      </c>
      <c r="J49" s="106">
        <v>2.2184757766428712E-2</v>
      </c>
      <c r="K49" s="106">
        <v>4.7788612163495711E-2</v>
      </c>
      <c r="L49" s="106">
        <v>-7.3567185215432637E-2</v>
      </c>
      <c r="M49" s="107">
        <v>-4.8484331456520501E-2</v>
      </c>
    </row>
    <row r="50" spans="1:13" ht="14.4" customHeight="1" x14ac:dyDescent="0.2">
      <c r="A50" s="1" t="s">
        <v>92</v>
      </c>
      <c r="B50" s="105">
        <v>-5.7035014087589937E-2</v>
      </c>
      <c r="C50" s="106">
        <v>2.0251558746524873E-2</v>
      </c>
      <c r="D50" s="106">
        <v>1.3002224908926885E-2</v>
      </c>
      <c r="E50" s="106">
        <v>2.8514700995213599E-2</v>
      </c>
      <c r="F50" s="106">
        <v>1.2736581169995652E-2</v>
      </c>
      <c r="G50" s="106">
        <v>4.9355352899548635E-3</v>
      </c>
      <c r="H50" s="106">
        <v>6.8236692753375506E-3</v>
      </c>
      <c r="I50" s="106">
        <v>-3.5727052013309521E-3</v>
      </c>
      <c r="J50" s="106">
        <v>9.9868441995105747E-3</v>
      </c>
      <c r="K50" s="106">
        <v>4.5091380067086122E-3</v>
      </c>
      <c r="L50" s="106">
        <v>9.8584143683922831E-3</v>
      </c>
      <c r="M50" s="107">
        <v>-2.2210206864410327E-4</v>
      </c>
    </row>
    <row r="51" spans="1:13" ht="14.4" customHeight="1" x14ac:dyDescent="0.2">
      <c r="A51" s="1" t="s">
        <v>3</v>
      </c>
      <c r="B51" s="105">
        <v>-0.12346492720097972</v>
      </c>
      <c r="C51" s="106">
        <v>-0.30615670465185096</v>
      </c>
      <c r="D51" s="106">
        <v>0.21445002237386732</v>
      </c>
      <c r="E51" s="106">
        <v>0.11059872017409778</v>
      </c>
      <c r="F51" s="106">
        <v>5.1416233813359878E-2</v>
      </c>
      <c r="G51" s="106">
        <v>3.1864986724976521E-2</v>
      </c>
      <c r="H51" s="106">
        <v>1.953293913874455E-2</v>
      </c>
      <c r="I51" s="106">
        <v>2.6760335652406203E-3</v>
      </c>
      <c r="J51" s="106">
        <v>2.3358643399167548E-2</v>
      </c>
      <c r="K51" s="106">
        <v>4.180749415375621E-2</v>
      </c>
      <c r="L51" s="106">
        <v>3.4702265478578243E-2</v>
      </c>
      <c r="M51" s="107">
        <v>2.2212759466639549E-2</v>
      </c>
    </row>
    <row r="52" spans="1:13" ht="14.4" customHeight="1" x14ac:dyDescent="0.2">
      <c r="A52" s="1" t="s">
        <v>4</v>
      </c>
      <c r="B52" s="105">
        <v>-4.0024694432339331E-2</v>
      </c>
      <c r="C52" s="106">
        <v>-0.3212315108543512</v>
      </c>
      <c r="D52" s="106">
        <v>0.14105891719745223</v>
      </c>
      <c r="E52" s="106">
        <v>7.7576281948408071E-2</v>
      </c>
      <c r="F52" s="106">
        <v>4.2794703273221747E-2</v>
      </c>
      <c r="G52" s="106">
        <v>3.6077096942450509E-2</v>
      </c>
      <c r="H52" s="106">
        <v>6.9282126889376339E-3</v>
      </c>
      <c r="I52" s="106">
        <v>1.7856079995238379E-4</v>
      </c>
      <c r="J52" s="106">
        <v>2.3589621518686026E-2</v>
      </c>
      <c r="K52" s="106">
        <v>3.7330527197041927E-2</v>
      </c>
      <c r="L52" s="106">
        <v>4.4943253467843634E-2</v>
      </c>
      <c r="M52" s="107">
        <v>3.0695543970307437E-2</v>
      </c>
    </row>
    <row r="53" spans="1:13" ht="14.4" customHeight="1" x14ac:dyDescent="0.2">
      <c r="A53" s="2" t="s">
        <v>5</v>
      </c>
      <c r="B53" s="105">
        <v>8.9057833288080368E-2</v>
      </c>
      <c r="C53" s="106">
        <v>-0.30386437297432062</v>
      </c>
      <c r="D53" s="106">
        <v>4.715517035551417E-2</v>
      </c>
      <c r="E53" s="106">
        <v>1.9403529572711933E-2</v>
      </c>
      <c r="F53" s="106">
        <v>4.4688988794202508E-2</v>
      </c>
      <c r="G53" s="106">
        <v>5.3525167533774384E-3</v>
      </c>
      <c r="H53" s="106">
        <v>-7.4110356283408228E-3</v>
      </c>
      <c r="I53" s="106">
        <v>2.8277800424810658E-2</v>
      </c>
      <c r="J53" s="106">
        <v>1.6587727168401945E-2</v>
      </c>
      <c r="K53" s="106">
        <v>1.9785723081975289E-2</v>
      </c>
      <c r="L53" s="106">
        <v>3.7837620255202674E-2</v>
      </c>
      <c r="M53" s="107">
        <v>2.5229802583097389E-2</v>
      </c>
    </row>
    <row r="54" spans="1:13" ht="14.4" customHeight="1" x14ac:dyDescent="0.2">
      <c r="A54" s="3" t="s">
        <v>6</v>
      </c>
      <c r="B54" s="114">
        <v>-5.8241407638427514E-2</v>
      </c>
      <c r="C54" s="115">
        <v>-2.2436743022479839E-2</v>
      </c>
      <c r="D54" s="115">
        <v>2.9766105558643167E-2</v>
      </c>
      <c r="E54" s="115">
        <v>5.7587459227101912E-3</v>
      </c>
      <c r="F54" s="115">
        <v>1.9122683642375047E-2</v>
      </c>
      <c r="G54" s="115">
        <v>2.4757478715716837E-3</v>
      </c>
      <c r="H54" s="115">
        <v>-1.2938491067263488E-2</v>
      </c>
      <c r="I54" s="115">
        <v>4.7403816043719129E-3</v>
      </c>
      <c r="J54" s="115">
        <v>1.0016639941802843E-2</v>
      </c>
      <c r="K54" s="115">
        <v>8.9010952972315444E-3</v>
      </c>
      <c r="L54" s="115">
        <v>8.5656892681610607E-3</v>
      </c>
      <c r="M54" s="116">
        <v>-4.1808756491921546E-3</v>
      </c>
    </row>
    <row r="55" spans="1:13" ht="14.4" customHeight="1" x14ac:dyDescent="0.2">
      <c r="A55" s="1" t="s">
        <v>91</v>
      </c>
      <c r="B55" s="105">
        <v>0.16126804630892969</v>
      </c>
      <c r="C55" s="106">
        <v>0.29344003283553965</v>
      </c>
      <c r="D55" s="106">
        <v>-0.27615482433086325</v>
      </c>
      <c r="E55" s="106">
        <v>-7.0334927309679413E-2</v>
      </c>
      <c r="F55" s="106">
        <v>1.0210208968024327E-2</v>
      </c>
      <c r="G55" s="106">
        <v>6.6183540921806103E-3</v>
      </c>
      <c r="H55" s="106">
        <v>5.3782430982151396E-3</v>
      </c>
      <c r="I55" s="106">
        <v>7.2888499275093568E-2</v>
      </c>
      <c r="J55" s="106">
        <v>-0.10754915024135157</v>
      </c>
      <c r="K55" s="106">
        <v>1.8687606739792594E-2</v>
      </c>
      <c r="L55" s="106">
        <v>1.0803617106591263E-2</v>
      </c>
      <c r="M55" s="107">
        <v>-3.7515551400156076E-2</v>
      </c>
    </row>
    <row r="56" spans="1:13" ht="14.4" customHeight="1" x14ac:dyDescent="0.2">
      <c r="A56" s="1" t="s">
        <v>92</v>
      </c>
      <c r="B56" s="105">
        <v>-0.22231068831621814</v>
      </c>
      <c r="C56" s="106">
        <v>-4.8974662488230541E-2</v>
      </c>
      <c r="D56" s="106">
        <v>0.20268837156792449</v>
      </c>
      <c r="E56" s="106">
        <v>2.937262287802439E-2</v>
      </c>
      <c r="F56" s="106">
        <v>3.609722939932053E-2</v>
      </c>
      <c r="G56" s="106">
        <v>-6.3794758155757214E-3</v>
      </c>
      <c r="H56" s="106">
        <v>-3.3602055544299902E-2</v>
      </c>
      <c r="I56" s="106">
        <v>-1.3953344752828601E-2</v>
      </c>
      <c r="J56" s="106">
        <v>5.6447266538571461E-2</v>
      </c>
      <c r="K56" s="106">
        <v>3.0760791831569174E-2</v>
      </c>
      <c r="L56" s="106">
        <v>8.4640276554331598E-3</v>
      </c>
      <c r="M56" s="107">
        <v>-1.5229908950130438E-2</v>
      </c>
    </row>
    <row r="57" spans="1:13" ht="14.4" customHeight="1" x14ac:dyDescent="0.2">
      <c r="A57" s="1" t="s">
        <v>3</v>
      </c>
      <c r="B57" s="105">
        <v>-1.4102772691060306E-2</v>
      </c>
      <c r="C57" s="106">
        <v>-4.2147571419887835E-2</v>
      </c>
      <c r="D57" s="106">
        <v>3.3795977760112936E-2</v>
      </c>
      <c r="E57" s="106">
        <v>1.1645967540661674E-2</v>
      </c>
      <c r="F57" s="106">
        <v>2.7909492021696322E-3</v>
      </c>
      <c r="G57" s="106">
        <v>9.6568727624011738E-3</v>
      </c>
      <c r="H57" s="106">
        <v>-5.9168689117824027E-4</v>
      </c>
      <c r="I57" s="106">
        <v>3.0958995046455589E-3</v>
      </c>
      <c r="J57" s="106">
        <v>-1.1510536335931463E-4</v>
      </c>
      <c r="K57" s="106">
        <v>-5.1798131774363322E-3</v>
      </c>
      <c r="L57" s="106">
        <v>1.3537689409165974E-2</v>
      </c>
      <c r="M57" s="107">
        <v>-1.7911279997232816E-3</v>
      </c>
    </row>
    <row r="58" spans="1:13" ht="14.4" customHeight="1" x14ac:dyDescent="0.2">
      <c r="A58" s="1" t="s">
        <v>4</v>
      </c>
      <c r="B58" s="105">
        <v>3.5221958161398828E-3</v>
      </c>
      <c r="C58" s="106">
        <v>-0.10444598781071839</v>
      </c>
      <c r="D58" s="106">
        <v>8.3967437280707838E-2</v>
      </c>
      <c r="E58" s="106">
        <v>1.1031498315541998E-2</v>
      </c>
      <c r="F58" s="106">
        <v>3.0596827186921218E-2</v>
      </c>
      <c r="G58" s="106">
        <v>-5.4807263497252514E-3</v>
      </c>
      <c r="H58" s="106">
        <v>-7.8097768515249008E-2</v>
      </c>
      <c r="I58" s="106">
        <v>4.5593240858692076E-2</v>
      </c>
      <c r="J58" s="106">
        <v>6.6022767036724508E-2</v>
      </c>
      <c r="K58" s="106">
        <v>-5.4586768836232006E-3</v>
      </c>
      <c r="L58" s="106">
        <v>-2.1238388955844446E-3</v>
      </c>
      <c r="M58" s="107">
        <v>-4.9818133039156484E-2</v>
      </c>
    </row>
    <row r="59" spans="1:13" ht="14.4" customHeight="1" x14ac:dyDescent="0.2">
      <c r="A59" s="2" t="s">
        <v>5</v>
      </c>
      <c r="B59" s="105">
        <v>-0.11627248997907193</v>
      </c>
      <c r="C59" s="106">
        <v>-0.29362440562428604</v>
      </c>
      <c r="D59" s="106">
        <v>0.23308778532390645</v>
      </c>
      <c r="E59" s="106">
        <v>2.8092145440711442E-2</v>
      </c>
      <c r="F59" s="106">
        <v>1.7917731459390882E-2</v>
      </c>
      <c r="G59" s="106">
        <v>1.8114827919384575E-2</v>
      </c>
      <c r="H59" s="106">
        <v>0.15315392710637657</v>
      </c>
      <c r="I59" s="106">
        <v>-0.12744449824927365</v>
      </c>
      <c r="J59" s="106">
        <v>-2.2639103080625625E-2</v>
      </c>
      <c r="K59" s="106">
        <v>8.3836323977843838E-3</v>
      </c>
      <c r="L59" s="106">
        <v>9.0489468839677293E-3</v>
      </c>
      <c r="M59" s="107">
        <v>0.2246738525310385</v>
      </c>
    </row>
    <row r="60" spans="1:13" ht="14.4" customHeight="1" x14ac:dyDescent="0.2">
      <c r="A60" s="3" t="s">
        <v>32</v>
      </c>
      <c r="B60" s="114">
        <v>-2.8722745420130535E-2</v>
      </c>
      <c r="C60" s="115">
        <v>-1.5242421641984466E-2</v>
      </c>
      <c r="D60" s="115">
        <v>2.1029830809197014E-2</v>
      </c>
      <c r="E60" s="115">
        <v>-4.4689604319211648E-3</v>
      </c>
      <c r="F60" s="115">
        <v>1.5697922055456462E-2</v>
      </c>
      <c r="G60" s="115">
        <v>-1.508704695879517E-3</v>
      </c>
      <c r="H60" s="115">
        <v>-7.6153180876784993E-3</v>
      </c>
      <c r="I60" s="115">
        <v>1.6106802151176932E-3</v>
      </c>
      <c r="J60" s="115">
        <v>4.683967125889711E-5</v>
      </c>
      <c r="K60" s="115">
        <v>2.0456322217670378E-3</v>
      </c>
      <c r="L60" s="115">
        <v>6.2324994003794707E-3</v>
      </c>
      <c r="M60" s="116">
        <v>-5.2446197693480448E-5</v>
      </c>
    </row>
    <row r="61" spans="1:13" ht="14.4" customHeight="1" x14ac:dyDescent="0.2">
      <c r="A61" s="1" t="s">
        <v>91</v>
      </c>
      <c r="B61" s="105">
        <v>0.17609091203514238</v>
      </c>
      <c r="C61" s="106">
        <v>0.28777905938267256</v>
      </c>
      <c r="D61" s="106">
        <v>-0.27648139157278495</v>
      </c>
      <c r="E61" s="106">
        <v>-5.9496501410921832E-2</v>
      </c>
      <c r="F61" s="106">
        <v>-2.5389810365613269E-3</v>
      </c>
      <c r="G61" s="106">
        <v>1.8665156346103037E-2</v>
      </c>
      <c r="H61" s="106">
        <v>-5.546570172793479E-3</v>
      </c>
      <c r="I61" s="106">
        <v>6.3663158489952576E-2</v>
      </c>
      <c r="J61" s="106">
        <v>-9.9528195313849793E-2</v>
      </c>
      <c r="K61" s="106">
        <v>2.8886770119047972E-2</v>
      </c>
      <c r="L61" s="106">
        <v>1.2300714086935565E-3</v>
      </c>
      <c r="M61" s="107">
        <v>-2.846749473295113E-2</v>
      </c>
    </row>
    <row r="62" spans="1:13" ht="14.4" customHeight="1" x14ac:dyDescent="0.2">
      <c r="A62" s="1" t="s">
        <v>92</v>
      </c>
      <c r="B62" s="105">
        <v>-0.15973965226839393</v>
      </c>
      <c r="C62" s="106">
        <v>-1.8106720160882054E-2</v>
      </c>
      <c r="D62" s="106">
        <v>0.19670654922405198</v>
      </c>
      <c r="E62" s="106">
        <v>-1.2463714419736637E-2</v>
      </c>
      <c r="F62" s="106">
        <v>3.0798315820633006E-2</v>
      </c>
      <c r="G62" s="106">
        <v>-3.0179898155104766E-2</v>
      </c>
      <c r="H62" s="106">
        <v>-1.0523371042330627E-2</v>
      </c>
      <c r="I62" s="106">
        <v>-2.6758513538670856E-2</v>
      </c>
      <c r="J62" s="106">
        <v>2.3841968246164847E-2</v>
      </c>
      <c r="K62" s="106">
        <v>3.6400986174696796E-3</v>
      </c>
      <c r="L62" s="106">
        <v>3.3976872935976734E-3</v>
      </c>
      <c r="M62" s="107">
        <v>-7.7333429272269938E-3</v>
      </c>
    </row>
    <row r="63" spans="1:13" ht="14.4" customHeight="1" x14ac:dyDescent="0.2">
      <c r="A63" s="1" t="s">
        <v>3</v>
      </c>
      <c r="B63" s="105">
        <v>-2.9210614996712451E-2</v>
      </c>
      <c r="C63" s="106">
        <v>-6.2835131205925362E-2</v>
      </c>
      <c r="D63" s="106">
        <v>6.6571532590660148E-2</v>
      </c>
      <c r="E63" s="106">
        <v>1.3970764363507405E-2</v>
      </c>
      <c r="F63" s="106">
        <v>3.7641252313531329E-3</v>
      </c>
      <c r="G63" s="106">
        <v>1.046396089497861E-2</v>
      </c>
      <c r="H63" s="106">
        <v>-5.8167241061182987E-3</v>
      </c>
      <c r="I63" s="106">
        <v>-3.099216414091823E-3</v>
      </c>
      <c r="J63" s="106">
        <v>8.798840249984393E-3</v>
      </c>
      <c r="K63" s="106">
        <v>-3.4054486077595382E-3</v>
      </c>
      <c r="L63" s="106">
        <v>1.3517384580230028E-2</v>
      </c>
      <c r="M63" s="107">
        <v>5.905999040989921E-4</v>
      </c>
    </row>
    <row r="64" spans="1:13" ht="14.4" customHeight="1" x14ac:dyDescent="0.2">
      <c r="A64" s="1" t="s">
        <v>4</v>
      </c>
      <c r="B64" s="105">
        <v>-3.479575030900911E-2</v>
      </c>
      <c r="C64" s="106">
        <v>-0.12840700050072432</v>
      </c>
      <c r="D64" s="106">
        <v>8.0780819298058318E-2</v>
      </c>
      <c r="E64" s="106">
        <v>5.9764282846371686E-3</v>
      </c>
      <c r="F64" s="106">
        <v>4.1871849845119227E-2</v>
      </c>
      <c r="G64" s="106">
        <v>-6.8344589623962372E-3</v>
      </c>
      <c r="H64" s="106">
        <v>-2.7898708286939026E-2</v>
      </c>
      <c r="I64" s="106">
        <v>2.2097247553080096E-2</v>
      </c>
      <c r="J64" s="106">
        <v>3.971697089043684E-2</v>
      </c>
      <c r="K64" s="106">
        <v>-1.2186740435183141E-2</v>
      </c>
      <c r="L64" s="106">
        <v>2.0531710420595667E-3</v>
      </c>
      <c r="M64" s="107">
        <v>1.7114759351862362E-2</v>
      </c>
    </row>
    <row r="65" spans="1:13" ht="14.4" customHeight="1" x14ac:dyDescent="0.2">
      <c r="A65" s="2" t="s">
        <v>5</v>
      </c>
      <c r="B65" s="108">
        <v>5.8242850632882183E-2</v>
      </c>
      <c r="C65" s="109">
        <v>-0.27147638324624074</v>
      </c>
      <c r="D65" s="109">
        <v>0.11552303352711873</v>
      </c>
      <c r="E65" s="109">
        <v>4.2114653270106578E-2</v>
      </c>
      <c r="F65" s="109">
        <v>7.4895519570235738E-3</v>
      </c>
      <c r="G65" s="109">
        <v>9.7379298008760523E-3</v>
      </c>
      <c r="H65" s="109">
        <v>4.929140832595217E-2</v>
      </c>
      <c r="I65" s="109">
        <v>-6.8155553277741268E-2</v>
      </c>
      <c r="J65" s="109">
        <v>1.5844121110684537E-2</v>
      </c>
      <c r="K65" s="109">
        <v>4.872735611098372E-3</v>
      </c>
      <c r="L65" s="109">
        <v>-7.8346359366383324E-3</v>
      </c>
      <c r="M65" s="110">
        <v>6.2367034020124577E-2</v>
      </c>
    </row>
    <row r="66" spans="1:13" ht="14.4" customHeight="1" x14ac:dyDescent="0.2">
      <c r="A66" s="6"/>
      <c r="B66" s="20"/>
      <c r="C66" s="20"/>
      <c r="D66" s="20"/>
      <c r="E66" s="20"/>
      <c r="F66" s="20"/>
      <c r="G66" s="20"/>
      <c r="H66" s="20"/>
      <c r="I66" s="20"/>
      <c r="J66" s="20"/>
      <c r="K66" s="20"/>
      <c r="L66" s="20"/>
      <c r="M66" s="20"/>
    </row>
    <row r="68" spans="1:13" ht="14.4" customHeight="1" x14ac:dyDescent="0.2">
      <c r="A68" s="206" t="s">
        <v>0</v>
      </c>
      <c r="B68" s="208" t="s">
        <v>93</v>
      </c>
      <c r="C68" s="209"/>
      <c r="D68" s="209"/>
      <c r="E68" s="209"/>
      <c r="F68" s="209"/>
      <c r="G68" s="209"/>
      <c r="H68" s="209"/>
      <c r="I68" s="209"/>
      <c r="J68" s="209"/>
      <c r="K68" s="209"/>
      <c r="L68" s="209"/>
      <c r="M68" s="210"/>
    </row>
    <row r="69" spans="1:13" ht="14.4" customHeight="1" x14ac:dyDescent="0.2">
      <c r="A69" s="207"/>
      <c r="B69" s="96" t="s">
        <v>1206</v>
      </c>
      <c r="C69" s="97" t="s">
        <v>1208</v>
      </c>
      <c r="D69" s="97" t="s">
        <v>2325</v>
      </c>
      <c r="E69" s="97" t="s">
        <v>2326</v>
      </c>
      <c r="F69" s="97" t="s">
        <v>2327</v>
      </c>
      <c r="G69" s="97" t="s">
        <v>2328</v>
      </c>
      <c r="H69" s="97" t="s">
        <v>2331</v>
      </c>
      <c r="I69" s="97" t="s">
        <v>2332</v>
      </c>
      <c r="J69" s="97" t="s">
        <v>2333</v>
      </c>
      <c r="K69" s="97" t="s">
        <v>2334</v>
      </c>
      <c r="L69" s="97" t="s">
        <v>2336</v>
      </c>
      <c r="M69" s="98" t="s">
        <v>2338</v>
      </c>
    </row>
    <row r="70" spans="1:13" ht="14.4" customHeight="1" x14ac:dyDescent="0.2">
      <c r="A70" s="3" t="s">
        <v>1</v>
      </c>
      <c r="B70" s="99">
        <v>4.2284047589523244E-3</v>
      </c>
      <c r="C70" s="100">
        <v>4.2264652760765952E-3</v>
      </c>
      <c r="D70" s="100">
        <v>2.8055776495112167E-4</v>
      </c>
      <c r="E70" s="100">
        <v>-1.1608148315310193E-2</v>
      </c>
      <c r="F70" s="100">
        <v>3.3408717181399551E-3</v>
      </c>
      <c r="G70" s="100">
        <v>-1.8270001949847172E-3</v>
      </c>
      <c r="H70" s="100">
        <v>-1.1011880006363568E-2</v>
      </c>
      <c r="I70" s="100">
        <v>-5.6049830757959971E-3</v>
      </c>
      <c r="J70" s="100">
        <v>-8.122293520487836E-3</v>
      </c>
      <c r="K70" s="100">
        <v>-7.970194912329363E-3</v>
      </c>
      <c r="L70" s="100">
        <v>-1.8853620308725348E-3</v>
      </c>
      <c r="M70" s="101">
        <v>-2.9123957383113152E-3</v>
      </c>
    </row>
    <row r="71" spans="1:13" ht="14.4" customHeight="1" x14ac:dyDescent="0.2">
      <c r="A71" s="1" t="s">
        <v>91</v>
      </c>
      <c r="B71" s="102">
        <v>-4.964539762660908E-3</v>
      </c>
      <c r="C71" s="103">
        <v>1.3294060276740075E-2</v>
      </c>
      <c r="D71" s="103">
        <v>1.2727134771287424E-2</v>
      </c>
      <c r="E71" s="103">
        <v>-9.8843367394967629E-3</v>
      </c>
      <c r="F71" s="103">
        <v>3.9974751007844755E-2</v>
      </c>
      <c r="G71" s="103">
        <v>4.8603056565565683E-2</v>
      </c>
      <c r="H71" s="103">
        <v>1.9586972562291409E-2</v>
      </c>
      <c r="I71" s="103">
        <v>9.5088858849009153E-2</v>
      </c>
      <c r="J71" s="103">
        <v>3.5019105238545949E-2</v>
      </c>
      <c r="K71" s="103">
        <v>1.5966427151189694E-2</v>
      </c>
      <c r="L71" s="103">
        <v>6.384596595593448E-3</v>
      </c>
      <c r="M71" s="104">
        <v>-1.5093027655212258E-2</v>
      </c>
    </row>
    <row r="72" spans="1:13" ht="14.4" customHeight="1" x14ac:dyDescent="0.2">
      <c r="A72" s="1" t="s">
        <v>92</v>
      </c>
      <c r="B72" s="105">
        <v>-6.2626485933832939E-3</v>
      </c>
      <c r="C72" s="106">
        <v>-5.5155155651673577E-3</v>
      </c>
      <c r="D72" s="106">
        <v>-5.2963416185300687E-3</v>
      </c>
      <c r="E72" s="106">
        <v>-2.1091493712713176E-2</v>
      </c>
      <c r="F72" s="106">
        <v>-5.6169020060897077E-3</v>
      </c>
      <c r="G72" s="106">
        <v>-1.8640352900342803E-2</v>
      </c>
      <c r="H72" s="106">
        <v>-3.5682751733164868E-2</v>
      </c>
      <c r="I72" s="106">
        <v>-4.0923330633016633E-2</v>
      </c>
      <c r="J72" s="106">
        <v>-3.1979105802930279E-2</v>
      </c>
      <c r="K72" s="106">
        <v>-2.408160254786491E-2</v>
      </c>
      <c r="L72" s="106">
        <v>-9.1657937718290037E-3</v>
      </c>
      <c r="M72" s="107">
        <v>-4.1730401239868983E-3</v>
      </c>
    </row>
    <row r="73" spans="1:13" ht="14.4" customHeight="1" x14ac:dyDescent="0.2">
      <c r="A73" s="1" t="s">
        <v>3</v>
      </c>
      <c r="B73" s="105">
        <v>2.4157548545110409E-2</v>
      </c>
      <c r="C73" s="106">
        <v>8.4049517722671434E-3</v>
      </c>
      <c r="D73" s="106">
        <v>5.4460325405395237E-3</v>
      </c>
      <c r="E73" s="106">
        <v>3.3148701744254263E-4</v>
      </c>
      <c r="F73" s="106">
        <v>1.7732969040991529E-3</v>
      </c>
      <c r="G73" s="106">
        <v>4.0469042407019987E-3</v>
      </c>
      <c r="H73" s="106">
        <v>1.5159906138787366E-2</v>
      </c>
      <c r="I73" s="106">
        <v>7.1790585662540318E-3</v>
      </c>
      <c r="J73" s="106">
        <v>1.032438493101788E-2</v>
      </c>
      <c r="K73" s="106">
        <v>7.789088730921807E-3</v>
      </c>
      <c r="L73" s="106">
        <v>1.2400655690034028E-2</v>
      </c>
      <c r="M73" s="107">
        <v>1.0709004897650405E-2</v>
      </c>
    </row>
    <row r="74" spans="1:13" ht="14.4" customHeight="1" x14ac:dyDescent="0.2">
      <c r="A74" s="1" t="s">
        <v>4</v>
      </c>
      <c r="B74" s="105">
        <v>4.0454963019065813E-3</v>
      </c>
      <c r="C74" s="106">
        <v>1.2634064289941745E-2</v>
      </c>
      <c r="D74" s="106">
        <v>-7.3280478748755824E-3</v>
      </c>
      <c r="E74" s="106">
        <v>-1.1982661251980064E-2</v>
      </c>
      <c r="F74" s="106">
        <v>2.2393244347290982E-3</v>
      </c>
      <c r="G74" s="106">
        <v>-6.6051401615002774E-3</v>
      </c>
      <c r="H74" s="106">
        <v>-1.1887424213360786E-2</v>
      </c>
      <c r="I74" s="106">
        <v>-1.6386771800851331E-2</v>
      </c>
      <c r="J74" s="106">
        <v>-9.8264503640305145E-3</v>
      </c>
      <c r="K74" s="106">
        <v>-8.9371493976572944E-3</v>
      </c>
      <c r="L74" s="106">
        <v>-1.2851176709160464E-2</v>
      </c>
      <c r="M74" s="107">
        <v>-2.0168224698638729E-2</v>
      </c>
    </row>
    <row r="75" spans="1:13" ht="14.4" customHeight="1" x14ac:dyDescent="0.2">
      <c r="A75" s="2" t="s">
        <v>5</v>
      </c>
      <c r="B75" s="108">
        <v>-1.8497201874516585E-2</v>
      </c>
      <c r="C75" s="109">
        <v>-1.7757072663980307E-2</v>
      </c>
      <c r="D75" s="109">
        <v>-4.210554636318388E-4</v>
      </c>
      <c r="E75" s="109">
        <v>-1.9558746863692279E-2</v>
      </c>
      <c r="F75" s="109">
        <v>-1.9347716546336436E-3</v>
      </c>
      <c r="G75" s="109">
        <v>-1.3661692211502773E-2</v>
      </c>
      <c r="H75" s="109">
        <v>-4.8382521056436291E-2</v>
      </c>
      <c r="I75" s="109">
        <v>-2.8730760705682337E-2</v>
      </c>
      <c r="J75" s="109">
        <v>-3.2816695157894218E-2</v>
      </c>
      <c r="K75" s="109">
        <v>-3.3043124202067967E-2</v>
      </c>
      <c r="L75" s="109">
        <v>-1.7287850541039072E-2</v>
      </c>
      <c r="M75" s="110">
        <v>2.2831192390156021E-3</v>
      </c>
    </row>
    <row r="76" spans="1:13" ht="14.4" customHeight="1" x14ac:dyDescent="0.2">
      <c r="A76" s="3" t="s">
        <v>2</v>
      </c>
      <c r="B76" s="111">
        <v>-1.1132692823018773E-3</v>
      </c>
      <c r="C76" s="112">
        <v>-1.1266503178852616E-2</v>
      </c>
      <c r="D76" s="112">
        <v>-1.5398398195328946E-2</v>
      </c>
      <c r="E76" s="112">
        <v>-8.5650111614365681E-3</v>
      </c>
      <c r="F76" s="112">
        <v>5.7218892113053057E-3</v>
      </c>
      <c r="G76" s="112">
        <v>8.7797628552752881E-3</v>
      </c>
      <c r="H76" s="112">
        <v>5.8661024766159739E-3</v>
      </c>
      <c r="I76" s="112">
        <v>5.882676712440426E-3</v>
      </c>
      <c r="J76" s="112">
        <v>1.2745229715288686E-2</v>
      </c>
      <c r="K76" s="112">
        <v>2.0527626408943133E-2</v>
      </c>
      <c r="L76" s="112">
        <v>2.9720054927392648E-2</v>
      </c>
      <c r="M76" s="113">
        <v>3.6925140861747807E-2</v>
      </c>
    </row>
    <row r="77" spans="1:13" ht="14.4" customHeight="1" x14ac:dyDescent="0.2">
      <c r="A77" s="1" t="s">
        <v>91</v>
      </c>
      <c r="B77" s="105">
        <v>7.8148324514047546E-2</v>
      </c>
      <c r="C77" s="106">
        <v>-2.7922085271581045E-2</v>
      </c>
      <c r="D77" s="106">
        <v>-3.8052475495158583E-2</v>
      </c>
      <c r="E77" s="106">
        <v>2.6978041649263082E-2</v>
      </c>
      <c r="F77" s="106">
        <v>0.17889606931079785</v>
      </c>
      <c r="G77" s="106">
        <v>5.5588100251737625E-2</v>
      </c>
      <c r="H77" s="106">
        <v>-7.4101618062224275E-2</v>
      </c>
      <c r="I77" s="106">
        <v>0.17653307661025952</v>
      </c>
      <c r="J77" s="106">
        <v>0.2834822812502768</v>
      </c>
      <c r="K77" s="106">
        <v>0.2866961009465861</v>
      </c>
      <c r="L77" s="106">
        <v>0.1702301126437164</v>
      </c>
      <c r="M77" s="107">
        <v>3.2444190746540369E-2</v>
      </c>
    </row>
    <row r="78" spans="1:13" ht="14.4" customHeight="1" x14ac:dyDescent="0.2">
      <c r="A78" s="1" t="s">
        <v>92</v>
      </c>
      <c r="B78" s="105">
        <v>-1.2193276733990868E-2</v>
      </c>
      <c r="C78" s="106">
        <v>1.627279017493911E-4</v>
      </c>
      <c r="D78" s="106">
        <v>1.3834450789956293E-3</v>
      </c>
      <c r="E78" s="106">
        <v>6.7647885883736388E-3</v>
      </c>
      <c r="F78" s="106">
        <v>1.0814800734968004E-2</v>
      </c>
      <c r="G78" s="106">
        <v>2.0805225119335882E-2</v>
      </c>
      <c r="H78" s="106">
        <v>2.5651077987028953E-2</v>
      </c>
      <c r="I78" s="106">
        <v>1.2711021339505411E-2</v>
      </c>
      <c r="J78" s="106">
        <v>1.673551391340268E-2</v>
      </c>
      <c r="K78" s="106">
        <v>1.953277048198078E-2</v>
      </c>
      <c r="L78" s="106">
        <v>3.3759369063959307E-2</v>
      </c>
      <c r="M78" s="107">
        <v>4.8313306982201536E-2</v>
      </c>
    </row>
    <row r="79" spans="1:13" ht="14.4" customHeight="1" x14ac:dyDescent="0.2">
      <c r="A79" s="1" t="s">
        <v>3</v>
      </c>
      <c r="B79" s="105">
        <v>1.5908922894950838E-2</v>
      </c>
      <c r="C79" s="106">
        <v>-5.7272613421394343E-2</v>
      </c>
      <c r="D79" s="106">
        <v>-6.6125611241192622E-2</v>
      </c>
      <c r="E79" s="106">
        <v>-6.2354636679798479E-2</v>
      </c>
      <c r="F79" s="106">
        <v>-4.5208258798275183E-2</v>
      </c>
      <c r="G79" s="106">
        <v>-3.4869886418659991E-2</v>
      </c>
      <c r="H79" s="106">
        <v>-2.0984266961536872E-2</v>
      </c>
      <c r="I79" s="106">
        <v>-4.1265039994622575E-2</v>
      </c>
      <c r="J79" s="106">
        <v>-3.6908168359839795E-2</v>
      </c>
      <c r="K79" s="106">
        <v>-1.556936621997799E-2</v>
      </c>
      <c r="L79" s="106">
        <v>2.1591944102978926E-3</v>
      </c>
      <c r="M79" s="107">
        <v>2.5885749761872363E-2</v>
      </c>
    </row>
    <row r="80" spans="1:13" ht="14.4" customHeight="1" x14ac:dyDescent="0.2">
      <c r="A80" s="1" t="s">
        <v>4</v>
      </c>
      <c r="B80" s="105">
        <v>-5.4286190345657912E-3</v>
      </c>
      <c r="C80" s="106">
        <v>-7.0675288946511301E-3</v>
      </c>
      <c r="D80" s="106">
        <v>-2.9208353372304898E-2</v>
      </c>
      <c r="E80" s="106">
        <v>-3.4044709090681642E-2</v>
      </c>
      <c r="F80" s="106">
        <v>-2.0657865130958825E-2</v>
      </c>
      <c r="G80" s="106">
        <v>-9.1746388042684337E-3</v>
      </c>
      <c r="H80" s="106">
        <v>-2.2527082533365914E-2</v>
      </c>
      <c r="I80" s="106">
        <v>-3.9019117823667675E-2</v>
      </c>
      <c r="J80" s="106">
        <v>-4.6715401284687388E-2</v>
      </c>
      <c r="K80" s="106">
        <v>-2.9650255333728524E-2</v>
      </c>
      <c r="L80" s="106">
        <v>-5.8970941082378036E-3</v>
      </c>
      <c r="M80" s="107">
        <v>-3.055676606694474E-3</v>
      </c>
    </row>
    <row r="81" spans="1:14" ht="14.4" customHeight="1" x14ac:dyDescent="0.2">
      <c r="A81" s="2" t="s">
        <v>5</v>
      </c>
      <c r="B81" s="105">
        <v>-6.7686300032541488E-2</v>
      </c>
      <c r="C81" s="106">
        <v>-3.2211105205998569E-2</v>
      </c>
      <c r="D81" s="106">
        <v>-3.638440919277585E-2</v>
      </c>
      <c r="E81" s="106">
        <v>-6.1976795417829342E-2</v>
      </c>
      <c r="F81" s="106">
        <v>-2.699831260546216E-2</v>
      </c>
      <c r="G81" s="106">
        <v>-4.8856569912293139E-2</v>
      </c>
      <c r="H81" s="106">
        <v>-6.3982327542926001E-2</v>
      </c>
      <c r="I81" s="106">
        <v>-4.4231727988832389E-2</v>
      </c>
      <c r="J81" s="106">
        <v>-5.761977524612677E-2</v>
      </c>
      <c r="K81" s="106">
        <v>-5.3076937737035694E-2</v>
      </c>
      <c r="L81" s="106">
        <v>-3.864725293163556E-2</v>
      </c>
      <c r="M81" s="107">
        <v>-4.3044619422572178E-2</v>
      </c>
    </row>
    <row r="82" spans="1:14" ht="14.4" customHeight="1" x14ac:dyDescent="0.2">
      <c r="A82" s="3" t="s">
        <v>6</v>
      </c>
      <c r="B82" s="114">
        <v>5.3873761475636125E-3</v>
      </c>
      <c r="C82" s="115">
        <v>7.4045310096763368E-3</v>
      </c>
      <c r="D82" s="115">
        <v>3.5371078701774651E-3</v>
      </c>
      <c r="E82" s="115">
        <v>-1.2241812656110849E-2</v>
      </c>
      <c r="F82" s="115">
        <v>2.8447244926617116E-3</v>
      </c>
      <c r="G82" s="115">
        <v>-4.0355179488070691E-3</v>
      </c>
      <c r="H82" s="115">
        <v>-1.4566895752191594E-2</v>
      </c>
      <c r="I82" s="115">
        <v>-8.0395535312790794E-3</v>
      </c>
      <c r="J82" s="115">
        <v>-1.2513005491817126E-2</v>
      </c>
      <c r="K82" s="115">
        <v>-1.395642674198439E-2</v>
      </c>
      <c r="L82" s="115">
        <v>-8.5266089675876105E-3</v>
      </c>
      <c r="M82" s="116">
        <v>-1.1271475863234025E-2</v>
      </c>
    </row>
    <row r="83" spans="1:14" ht="14.4" customHeight="1" x14ac:dyDescent="0.2">
      <c r="A83" s="1" t="s">
        <v>91</v>
      </c>
      <c r="B83" s="105">
        <v>-1.415393752887608E-2</v>
      </c>
      <c r="C83" s="106">
        <v>1.6729448678653266E-2</v>
      </c>
      <c r="D83" s="106">
        <v>1.8292400378274412E-2</v>
      </c>
      <c r="E83" s="106">
        <v>-1.3246429715758231E-2</v>
      </c>
      <c r="F83" s="106">
        <v>2.8985079804472198E-2</v>
      </c>
      <c r="G83" s="106">
        <v>4.7976150469168186E-2</v>
      </c>
      <c r="H83" s="106">
        <v>2.8587084311610663E-2</v>
      </c>
      <c r="I83" s="106">
        <v>8.8375809249662068E-2</v>
      </c>
      <c r="J83" s="106">
        <v>1.4967269150656262E-2</v>
      </c>
      <c r="K83" s="106">
        <v>-5.9876042230030384E-3</v>
      </c>
      <c r="L83" s="106">
        <v>-6.9913969278332169E-3</v>
      </c>
      <c r="M83" s="107">
        <v>-1.9387369709098864E-2</v>
      </c>
    </row>
    <row r="84" spans="1:14" ht="14.4" customHeight="1" x14ac:dyDescent="0.2">
      <c r="A84" s="1" t="s">
        <v>92</v>
      </c>
      <c r="B84" s="105">
        <v>-2.8848563076572641E-3</v>
      </c>
      <c r="C84" s="106">
        <v>-8.9213658081364767E-3</v>
      </c>
      <c r="D84" s="106">
        <v>-8.6677611226148154E-3</v>
      </c>
      <c r="E84" s="106">
        <v>-3.4697412529151227E-2</v>
      </c>
      <c r="F84" s="106">
        <v>-1.3601054613564912E-2</v>
      </c>
      <c r="G84" s="106">
        <v>-3.7372882790918195E-2</v>
      </c>
      <c r="H84" s="106">
        <v>-6.5017623172268252E-2</v>
      </c>
      <c r="I84" s="106">
        <v>-6.7117986312806646E-2</v>
      </c>
      <c r="J84" s="106">
        <v>-5.4930622006042103E-2</v>
      </c>
      <c r="K84" s="106">
        <v>-4.427702024789993E-2</v>
      </c>
      <c r="L84" s="106">
        <v>-2.9107219669937297E-2</v>
      </c>
      <c r="M84" s="107">
        <v>-2.8596985651911547E-2</v>
      </c>
    </row>
    <row r="85" spans="1:14" ht="14.4" customHeight="1" x14ac:dyDescent="0.2">
      <c r="A85" s="1" t="s">
        <v>3</v>
      </c>
      <c r="B85" s="105">
        <v>2.5072338769535841E-2</v>
      </c>
      <c r="C85" s="106">
        <v>1.4029458815347846E-2</v>
      </c>
      <c r="D85" s="106">
        <v>1.2705141631601061E-2</v>
      </c>
      <c r="E85" s="106">
        <v>7.2457299650741337E-3</v>
      </c>
      <c r="F85" s="106">
        <v>7.1083112047778969E-3</v>
      </c>
      <c r="G85" s="106">
        <v>8.5212127670798703E-3</v>
      </c>
      <c r="H85" s="106">
        <v>1.9384008963418412E-2</v>
      </c>
      <c r="I85" s="106">
        <v>1.2921337124144644E-2</v>
      </c>
      <c r="J85" s="106">
        <v>1.6046166065362848E-2</v>
      </c>
      <c r="K85" s="106">
        <v>1.0672831699764735E-2</v>
      </c>
      <c r="L85" s="106">
        <v>1.3672357462733981E-2</v>
      </c>
      <c r="M85" s="107">
        <v>8.8327961286568182E-3</v>
      </c>
    </row>
    <row r="86" spans="1:14" ht="14.4" customHeight="1" x14ac:dyDescent="0.2">
      <c r="A86" s="1" t="s">
        <v>4</v>
      </c>
      <c r="B86" s="105">
        <v>4.9254886298394944E-3</v>
      </c>
      <c r="C86" s="106">
        <v>1.4035932482169607E-2</v>
      </c>
      <c r="D86" s="106">
        <v>-5.6843740013800036E-3</v>
      </c>
      <c r="E86" s="106">
        <v>-1.0215497395524119E-2</v>
      </c>
      <c r="F86" s="106">
        <v>4.096189941698582E-3</v>
      </c>
      <c r="G86" s="106">
        <v>-6.3928146098484089E-3</v>
      </c>
      <c r="H86" s="106">
        <v>-1.0918466232866877E-2</v>
      </c>
      <c r="I86" s="106">
        <v>-1.4388358427369694E-2</v>
      </c>
      <c r="J86" s="106">
        <v>-6.6488403080035771E-3</v>
      </c>
      <c r="K86" s="106">
        <v>-7.1097369522076749E-3</v>
      </c>
      <c r="L86" s="106">
        <v>-1.3474267560046341E-2</v>
      </c>
      <c r="M86" s="107">
        <v>-2.1812686984227642E-2</v>
      </c>
    </row>
    <row r="87" spans="1:14" ht="14.4" customHeight="1" x14ac:dyDescent="0.2">
      <c r="A87" s="2" t="s">
        <v>5</v>
      </c>
      <c r="B87" s="105">
        <v>-1.4600547244321634E-2</v>
      </c>
      <c r="C87" s="106">
        <v>-1.6672302716576055E-2</v>
      </c>
      <c r="D87" s="106">
        <v>1.9244657923697726E-3</v>
      </c>
      <c r="E87" s="106">
        <v>-1.6793435815510196E-2</v>
      </c>
      <c r="F87" s="106">
        <v>-2.9100984514997253E-4</v>
      </c>
      <c r="G87" s="106">
        <v>-1.1355839757515597E-2</v>
      </c>
      <c r="H87" s="106">
        <v>-4.7521268209501151E-2</v>
      </c>
      <c r="I87" s="106">
        <v>-2.7722543682494966E-2</v>
      </c>
      <c r="J87" s="106">
        <v>-3.1120809363221584E-2</v>
      </c>
      <c r="K87" s="106">
        <v>-3.1665264156829437E-2</v>
      </c>
      <c r="L87" s="106">
        <v>-1.5775165600949572E-2</v>
      </c>
      <c r="M87" s="107">
        <v>5.0399130730589235E-3</v>
      </c>
    </row>
    <row r="88" spans="1:14" ht="14.4" customHeight="1" x14ac:dyDescent="0.2">
      <c r="A88" s="3" t="s">
        <v>32</v>
      </c>
      <c r="B88" s="114">
        <v>-9.8599984170864938E-3</v>
      </c>
      <c r="C88" s="115">
        <v>-7.1221552005073623E-3</v>
      </c>
      <c r="D88" s="115">
        <v>-6.8126220736872464E-3</v>
      </c>
      <c r="E88" s="115">
        <v>-2.2338337827273163E-2</v>
      </c>
      <c r="F88" s="115">
        <v>-4.0443861539062233E-3</v>
      </c>
      <c r="G88" s="115">
        <v>-9.7927262228320044E-3</v>
      </c>
      <c r="H88" s="115">
        <v>-1.9442091885136688E-2</v>
      </c>
      <c r="I88" s="115">
        <v>-1.6125908360548578E-2</v>
      </c>
      <c r="J88" s="115">
        <v>-2.2263510151917094E-2</v>
      </c>
      <c r="K88" s="115">
        <v>-2.4574115720006777E-2</v>
      </c>
      <c r="L88" s="115">
        <v>-1.5920380507511173E-2</v>
      </c>
      <c r="M88" s="116">
        <v>-1.1817779397290819E-2</v>
      </c>
    </row>
    <row r="89" spans="1:14" ht="14.4" customHeight="1" x14ac:dyDescent="0.2">
      <c r="A89" s="1" t="s">
        <v>91</v>
      </c>
      <c r="B89" s="105">
        <v>-1.5433161887989728E-2</v>
      </c>
      <c r="C89" s="106">
        <v>9.8638312282673512E-3</v>
      </c>
      <c r="D89" s="106">
        <v>1.6825250032613693E-2</v>
      </c>
      <c r="E89" s="106">
        <v>-7.6726052697601828E-3</v>
      </c>
      <c r="F89" s="106">
        <v>2.4991926961014561E-2</v>
      </c>
      <c r="G89" s="106">
        <v>5.2382371934517225E-2</v>
      </c>
      <c r="H89" s="106">
        <v>2.9298997903264998E-2</v>
      </c>
      <c r="I89" s="106">
        <v>8.3576350636165295E-2</v>
      </c>
      <c r="J89" s="106">
        <v>1.3311318546635229E-2</v>
      </c>
      <c r="K89" s="106">
        <v>-7.4260016132029196E-3</v>
      </c>
      <c r="L89" s="106">
        <v>1.6933063985622485E-2</v>
      </c>
      <c r="M89" s="107">
        <v>-1.754763033384661E-3</v>
      </c>
    </row>
    <row r="90" spans="1:14" ht="14.4" customHeight="1" x14ac:dyDescent="0.2">
      <c r="A90" s="1" t="s">
        <v>92</v>
      </c>
      <c r="B90" s="105">
        <v>-7.127025813942274E-2</v>
      </c>
      <c r="C90" s="106">
        <v>-6.5717415635326459E-2</v>
      </c>
      <c r="D90" s="106">
        <v>-4.6639696908199531E-2</v>
      </c>
      <c r="E90" s="106">
        <v>-7.6394924145516949E-2</v>
      </c>
      <c r="F90" s="106">
        <v>-4.0896220391303771E-2</v>
      </c>
      <c r="G90" s="106">
        <v>-6.8173286854858503E-2</v>
      </c>
      <c r="H90" s="106">
        <v>-9.1588563480899624E-2</v>
      </c>
      <c r="I90" s="106">
        <v>-0.1069015878413843</v>
      </c>
      <c r="J90" s="106">
        <v>-9.4860805836202142E-2</v>
      </c>
      <c r="K90" s="106">
        <v>-8.6199016253751842E-2</v>
      </c>
      <c r="L90" s="106">
        <v>-7.0904914288107621E-2</v>
      </c>
      <c r="M90" s="107">
        <v>-3.9665902459795239E-2</v>
      </c>
    </row>
    <row r="91" spans="1:14" ht="14.4" customHeight="1" x14ac:dyDescent="0.2">
      <c r="A91" s="1" t="s">
        <v>3</v>
      </c>
      <c r="B91" s="105">
        <v>2.7589694611032393E-2</v>
      </c>
      <c r="C91" s="106">
        <v>1.4028637800489683E-2</v>
      </c>
      <c r="D91" s="106">
        <v>1.0101509284664485E-2</v>
      </c>
      <c r="E91" s="106">
        <v>7.665777066297336E-3</v>
      </c>
      <c r="F91" s="106">
        <v>9.2675658750988894E-3</v>
      </c>
      <c r="G91" s="106">
        <v>1.0074685214693953E-2</v>
      </c>
      <c r="H91" s="106">
        <v>1.3816549911697687E-2</v>
      </c>
      <c r="I91" s="106">
        <v>1.3005515532531074E-2</v>
      </c>
      <c r="J91" s="106">
        <v>1.3302469256224419E-2</v>
      </c>
      <c r="K91" s="106">
        <v>9.6730392904004377E-3</v>
      </c>
      <c r="L91" s="106">
        <v>1.3109742472718726E-2</v>
      </c>
      <c r="M91" s="107">
        <v>8.4120643722976514E-3</v>
      </c>
    </row>
    <row r="92" spans="1:14" ht="14.4" customHeight="1" x14ac:dyDescent="0.2">
      <c r="A92" s="1" t="s">
        <v>4</v>
      </c>
      <c r="B92" s="105">
        <v>5.877690967721518E-3</v>
      </c>
      <c r="C92" s="106">
        <v>1.332954571986707E-2</v>
      </c>
      <c r="D92" s="106">
        <v>2.1400237859548923E-3</v>
      </c>
      <c r="E92" s="106">
        <v>-1.2558514908876828E-2</v>
      </c>
      <c r="F92" s="106">
        <v>4.2132756311572686E-3</v>
      </c>
      <c r="G92" s="106">
        <v>-1.1763983603150915E-2</v>
      </c>
      <c r="H92" s="106">
        <v>-1.3443845754664365E-2</v>
      </c>
      <c r="I92" s="106">
        <v>-1.4442760539192781E-2</v>
      </c>
      <c r="J92" s="106">
        <v>-8.9204897492962502E-3</v>
      </c>
      <c r="K92" s="106">
        <v>-1.2579567764386936E-2</v>
      </c>
      <c r="L92" s="106">
        <v>-1.4143836811097604E-2</v>
      </c>
      <c r="M92" s="107">
        <v>-1.5651723311337098E-2</v>
      </c>
    </row>
    <row r="93" spans="1:14" ht="14.4" customHeight="1" x14ac:dyDescent="0.2">
      <c r="A93" s="2" t="s">
        <v>5</v>
      </c>
      <c r="B93" s="108">
        <v>-2.893579781640589E-2</v>
      </c>
      <c r="C93" s="109">
        <v>-2.3427947917326306E-2</v>
      </c>
      <c r="D93" s="109">
        <v>-2.4413704653719313E-2</v>
      </c>
      <c r="E93" s="109">
        <v>-3.3619996185200236E-2</v>
      </c>
      <c r="F93" s="109">
        <v>-1.889066936314502E-2</v>
      </c>
      <c r="G93" s="109">
        <v>-2.4377196375517461E-2</v>
      </c>
      <c r="H93" s="109">
        <v>-4.1908891871438834E-2</v>
      </c>
      <c r="I93" s="109">
        <v>-5.1268986713648747E-2</v>
      </c>
      <c r="J93" s="109">
        <v>-4.6206498516620932E-2</v>
      </c>
      <c r="K93" s="109">
        <v>-4.4951257065253582E-2</v>
      </c>
      <c r="L93" s="109">
        <v>-4.9325928910250054E-2</v>
      </c>
      <c r="M93" s="110">
        <v>-4.0801336714857875E-2</v>
      </c>
    </row>
    <row r="94" spans="1:14" ht="14.4" customHeight="1" x14ac:dyDescent="0.2">
      <c r="A94" s="6"/>
      <c r="B94" s="20"/>
      <c r="C94" s="20"/>
      <c r="D94" s="20"/>
      <c r="E94" s="20"/>
      <c r="F94" s="20"/>
      <c r="G94" s="20"/>
      <c r="H94" s="20"/>
      <c r="I94" s="20"/>
      <c r="J94" s="20"/>
      <c r="K94" s="20"/>
      <c r="L94" s="20"/>
      <c r="M94" s="20"/>
    </row>
    <row r="95" spans="1:14" ht="14.4" customHeight="1" x14ac:dyDescent="0.2">
      <c r="A95" s="6"/>
      <c r="B95" s="20"/>
      <c r="C95" s="20"/>
      <c r="D95" s="20"/>
      <c r="E95" s="20"/>
      <c r="F95" s="20"/>
      <c r="G95" s="20"/>
      <c r="H95" s="20"/>
      <c r="I95" s="20"/>
      <c r="J95" s="20"/>
      <c r="K95" s="20"/>
      <c r="L95" s="20"/>
      <c r="M95" s="20"/>
    </row>
    <row r="96" spans="1:14" ht="14.4" customHeight="1" x14ac:dyDescent="0.2">
      <c r="A96" s="226" t="s">
        <v>103</v>
      </c>
      <c r="B96" s="226"/>
      <c r="C96" s="226"/>
      <c r="D96" s="226"/>
      <c r="E96" s="226"/>
      <c r="F96" s="226"/>
      <c r="G96" s="226"/>
      <c r="H96" s="226"/>
      <c r="I96" s="226"/>
      <c r="J96" s="226"/>
      <c r="K96" s="226"/>
      <c r="L96" s="226"/>
      <c r="M96" s="226"/>
      <c r="N96" s="226"/>
    </row>
    <row r="98" spans="1:15" ht="14.4" customHeight="1" x14ac:dyDescent="0.2">
      <c r="A98" s="206" t="s">
        <v>0</v>
      </c>
      <c r="B98" s="208" t="s">
        <v>31</v>
      </c>
      <c r="C98" s="209"/>
      <c r="D98" s="209"/>
      <c r="E98" s="209"/>
      <c r="F98" s="209"/>
      <c r="G98" s="209"/>
      <c r="H98" s="209"/>
      <c r="I98" s="209"/>
      <c r="J98" s="209"/>
      <c r="K98" s="209"/>
      <c r="L98" s="209"/>
      <c r="M98" s="209"/>
      <c r="N98" s="210"/>
    </row>
    <row r="99" spans="1:15" ht="14.4" customHeight="1" x14ac:dyDescent="0.2">
      <c r="A99" s="207"/>
      <c r="B99" s="21" t="s">
        <v>1205</v>
      </c>
      <c r="C99" s="22" t="s">
        <v>1206</v>
      </c>
      <c r="D99" s="22" t="s">
        <v>1208</v>
      </c>
      <c r="E99" s="22" t="s">
        <v>2325</v>
      </c>
      <c r="F99" s="22" t="s">
        <v>2326</v>
      </c>
      <c r="G99" s="22" t="s">
        <v>2327</v>
      </c>
      <c r="H99" s="22" t="s">
        <v>2328</v>
      </c>
      <c r="I99" s="22" t="s">
        <v>2331</v>
      </c>
      <c r="J99" s="22" t="s">
        <v>2332</v>
      </c>
      <c r="K99" s="22" t="s">
        <v>2333</v>
      </c>
      <c r="L99" s="22" t="s">
        <v>2334</v>
      </c>
      <c r="M99" s="22" t="s">
        <v>2336</v>
      </c>
      <c r="N99" s="51" t="s">
        <v>2338</v>
      </c>
    </row>
    <row r="100" spans="1:15" ht="14.4" customHeight="1" x14ac:dyDescent="0.3">
      <c r="A100" s="3" t="s">
        <v>1</v>
      </c>
      <c r="B100" s="84">
        <v>12725875</v>
      </c>
      <c r="C100" s="85">
        <v>12407593</v>
      </c>
      <c r="D100" s="85">
        <v>12040980</v>
      </c>
      <c r="E100" s="85">
        <v>12296242</v>
      </c>
      <c r="F100" s="85">
        <v>12270296</v>
      </c>
      <c r="G100" s="85">
        <v>12478517</v>
      </c>
      <c r="H100" s="85">
        <v>12488681</v>
      </c>
      <c r="I100" s="85">
        <v>12440532</v>
      </c>
      <c r="J100" s="85">
        <v>12477875</v>
      </c>
      <c r="K100" s="85">
        <v>12510460</v>
      </c>
      <c r="L100" s="85">
        <v>12555162</v>
      </c>
      <c r="M100" s="85">
        <v>12656903</v>
      </c>
      <c r="N100" s="86">
        <v>12656803</v>
      </c>
      <c r="O100" s="152"/>
    </row>
    <row r="101" spans="1:15" ht="14.4" customHeight="1" x14ac:dyDescent="0.2">
      <c r="A101" s="1" t="s">
        <v>91</v>
      </c>
      <c r="B101" s="87">
        <v>1527094</v>
      </c>
      <c r="C101" s="88">
        <v>1820420</v>
      </c>
      <c r="D101" s="88">
        <v>2275828</v>
      </c>
      <c r="E101" s="88">
        <v>1679491</v>
      </c>
      <c r="F101" s="88">
        <v>1550965</v>
      </c>
      <c r="G101" s="88">
        <v>1561167</v>
      </c>
      <c r="H101" s="88">
        <v>1567262</v>
      </c>
      <c r="I101" s="88">
        <v>1574556</v>
      </c>
      <c r="J101" s="88">
        <v>1690927</v>
      </c>
      <c r="K101" s="88">
        <v>1524431</v>
      </c>
      <c r="L101" s="88">
        <v>1556981</v>
      </c>
      <c r="M101" s="88">
        <v>1561065</v>
      </c>
      <c r="N101" s="89">
        <v>1497650</v>
      </c>
    </row>
    <row r="102" spans="1:15" ht="14.4" customHeight="1" x14ac:dyDescent="0.2">
      <c r="A102" s="1" t="s">
        <v>92</v>
      </c>
      <c r="B102" s="90">
        <v>4141233</v>
      </c>
      <c r="C102" s="91">
        <v>3731653</v>
      </c>
      <c r="D102" s="91">
        <v>3703487</v>
      </c>
      <c r="E102" s="91">
        <v>4071734</v>
      </c>
      <c r="F102" s="91">
        <v>4045717</v>
      </c>
      <c r="G102" s="91">
        <v>4136100</v>
      </c>
      <c r="H102" s="91">
        <v>4085979</v>
      </c>
      <c r="I102" s="91">
        <v>4069640</v>
      </c>
      <c r="J102" s="91">
        <v>4002225</v>
      </c>
      <c r="K102" s="91">
        <v>4077939</v>
      </c>
      <c r="L102" s="91">
        <v>4092810</v>
      </c>
      <c r="M102" s="91">
        <v>4113724</v>
      </c>
      <c r="N102" s="92">
        <v>4103519</v>
      </c>
    </row>
    <row r="103" spans="1:15" ht="14.4" customHeight="1" x14ac:dyDescent="0.2">
      <c r="A103" s="1" t="s">
        <v>3</v>
      </c>
      <c r="B103" s="90">
        <v>4242736</v>
      </c>
      <c r="C103" s="91">
        <v>4075173</v>
      </c>
      <c r="D103" s="91">
        <v>3746804</v>
      </c>
      <c r="E103" s="91">
        <v>4027505</v>
      </c>
      <c r="F103" s="91">
        <v>4108242</v>
      </c>
      <c r="G103" s="91">
        <v>4140025</v>
      </c>
      <c r="H103" s="91">
        <v>4189844</v>
      </c>
      <c r="I103" s="91">
        <v>4160649</v>
      </c>
      <c r="J103" s="91">
        <v>4163986</v>
      </c>
      <c r="K103" s="91">
        <v>4216634</v>
      </c>
      <c r="L103" s="91">
        <v>4214412</v>
      </c>
      <c r="M103" s="91">
        <v>4280898</v>
      </c>
      <c r="N103" s="92">
        <v>4288301</v>
      </c>
    </row>
    <row r="104" spans="1:15" ht="14.4" customHeight="1" x14ac:dyDescent="0.2">
      <c r="A104" s="1" t="s">
        <v>4</v>
      </c>
      <c r="B104" s="90">
        <v>2036814</v>
      </c>
      <c r="C104" s="91">
        <v>1940916</v>
      </c>
      <c r="D104" s="91">
        <v>1717757</v>
      </c>
      <c r="E104" s="91">
        <v>1841175</v>
      </c>
      <c r="F104" s="91">
        <v>1863268</v>
      </c>
      <c r="G104" s="91">
        <v>1930264</v>
      </c>
      <c r="H104" s="91">
        <v>1926622</v>
      </c>
      <c r="I104" s="91">
        <v>1850020</v>
      </c>
      <c r="J104" s="91">
        <v>1895600</v>
      </c>
      <c r="K104" s="91">
        <v>1980021</v>
      </c>
      <c r="L104" s="91">
        <v>1974701</v>
      </c>
      <c r="M104" s="91">
        <v>1987694</v>
      </c>
      <c r="N104" s="92">
        <v>2014435</v>
      </c>
    </row>
    <row r="105" spans="1:15" ht="14.4" customHeight="1" x14ac:dyDescent="0.2">
      <c r="A105" s="2" t="s">
        <v>5</v>
      </c>
      <c r="B105" s="93">
        <v>777998</v>
      </c>
      <c r="C105" s="94">
        <v>839431</v>
      </c>
      <c r="D105" s="94">
        <v>597104</v>
      </c>
      <c r="E105" s="94">
        <v>676337</v>
      </c>
      <c r="F105" s="94">
        <v>702104</v>
      </c>
      <c r="G105" s="94">
        <v>710961</v>
      </c>
      <c r="H105" s="94">
        <v>718974</v>
      </c>
      <c r="I105" s="94">
        <v>785667</v>
      </c>
      <c r="J105" s="94">
        <v>725137</v>
      </c>
      <c r="K105" s="94">
        <v>711435</v>
      </c>
      <c r="L105" s="94">
        <v>716258</v>
      </c>
      <c r="M105" s="94">
        <v>713522</v>
      </c>
      <c r="N105" s="95">
        <v>752898</v>
      </c>
    </row>
    <row r="106" spans="1:15" ht="14.4" customHeight="1" x14ac:dyDescent="0.3">
      <c r="A106" s="3" t="s">
        <v>2</v>
      </c>
      <c r="B106" s="84">
        <v>2236235</v>
      </c>
      <c r="C106" s="85">
        <v>2164609</v>
      </c>
      <c r="D106" s="85">
        <v>1980387</v>
      </c>
      <c r="E106" s="85">
        <v>2059668</v>
      </c>
      <c r="F106" s="85">
        <v>2123058</v>
      </c>
      <c r="G106" s="85">
        <v>2163233</v>
      </c>
      <c r="H106" s="85">
        <v>2186652</v>
      </c>
      <c r="I106" s="85">
        <v>2202608</v>
      </c>
      <c r="J106" s="85">
        <v>2209554</v>
      </c>
      <c r="K106" s="85">
        <v>2238704</v>
      </c>
      <c r="L106" s="85">
        <v>2274728</v>
      </c>
      <c r="M106" s="85">
        <v>2300670</v>
      </c>
      <c r="N106" s="86">
        <v>2308267</v>
      </c>
      <c r="O106" s="152"/>
    </row>
    <row r="107" spans="1:15" ht="14.4" customHeight="1" x14ac:dyDescent="0.2">
      <c r="A107" s="1" t="s">
        <v>91</v>
      </c>
      <c r="B107" s="87">
        <v>98495</v>
      </c>
      <c r="C107" s="88">
        <v>163837</v>
      </c>
      <c r="D107" s="88">
        <v>137614</v>
      </c>
      <c r="E107" s="88">
        <v>129143</v>
      </c>
      <c r="F107" s="88">
        <v>106855</v>
      </c>
      <c r="G107" s="88">
        <v>102250</v>
      </c>
      <c r="H107" s="88">
        <v>98884</v>
      </c>
      <c r="I107" s="88">
        <v>97946</v>
      </c>
      <c r="J107" s="88">
        <v>107934</v>
      </c>
      <c r="K107" s="88">
        <v>109987</v>
      </c>
      <c r="L107" s="88">
        <v>116039</v>
      </c>
      <c r="M107" s="88">
        <v>104832</v>
      </c>
      <c r="N107" s="89">
        <v>95362</v>
      </c>
    </row>
    <row r="108" spans="1:15" ht="14.4" customHeight="1" x14ac:dyDescent="0.2">
      <c r="A108" s="1" t="s">
        <v>92</v>
      </c>
      <c r="B108" s="90">
        <v>1462469</v>
      </c>
      <c r="C108" s="91">
        <v>1383787</v>
      </c>
      <c r="D108" s="91">
        <v>1417948</v>
      </c>
      <c r="E108" s="91">
        <v>1428802</v>
      </c>
      <c r="F108" s="91">
        <v>1467001</v>
      </c>
      <c r="G108" s="91">
        <v>1485434</v>
      </c>
      <c r="H108" s="91">
        <v>1494065</v>
      </c>
      <c r="I108" s="91">
        <v>1502754</v>
      </c>
      <c r="J108" s="91">
        <v>1497687</v>
      </c>
      <c r="K108" s="91">
        <v>1510630</v>
      </c>
      <c r="L108" s="91">
        <v>1515969</v>
      </c>
      <c r="M108" s="91">
        <v>1528673</v>
      </c>
      <c r="N108" s="92">
        <v>1528999</v>
      </c>
    </row>
    <row r="109" spans="1:15" ht="14.4" customHeight="1" x14ac:dyDescent="0.2">
      <c r="A109" s="1" t="s">
        <v>3</v>
      </c>
      <c r="B109" s="90">
        <v>443551</v>
      </c>
      <c r="C109" s="91">
        <v>387507</v>
      </c>
      <c r="D109" s="91">
        <v>268621</v>
      </c>
      <c r="E109" s="91">
        <v>326859</v>
      </c>
      <c r="F109" s="91">
        <v>363175</v>
      </c>
      <c r="G109" s="91">
        <v>381283</v>
      </c>
      <c r="H109" s="91">
        <v>393888</v>
      </c>
      <c r="I109" s="91">
        <v>401295</v>
      </c>
      <c r="J109" s="91">
        <v>402227</v>
      </c>
      <c r="K109" s="91">
        <v>411850</v>
      </c>
      <c r="L109" s="91">
        <v>429541</v>
      </c>
      <c r="M109" s="91">
        <v>444411</v>
      </c>
      <c r="N109" s="92">
        <v>454513</v>
      </c>
    </row>
    <row r="110" spans="1:15" ht="14.4" customHeight="1" x14ac:dyDescent="0.2">
      <c r="A110" s="1" t="s">
        <v>4</v>
      </c>
      <c r="B110" s="90">
        <v>179914</v>
      </c>
      <c r="C110" s="91">
        <v>172692</v>
      </c>
      <c r="D110" s="91">
        <v>117238</v>
      </c>
      <c r="E110" s="91">
        <v>134047</v>
      </c>
      <c r="F110" s="91">
        <v>144443</v>
      </c>
      <c r="G110" s="91">
        <v>150749</v>
      </c>
      <c r="H110" s="91">
        <v>156058</v>
      </c>
      <c r="I110" s="91">
        <v>157191</v>
      </c>
      <c r="J110" s="91">
        <v>157097</v>
      </c>
      <c r="K110" s="91">
        <v>160851</v>
      </c>
      <c r="L110" s="91">
        <v>166884</v>
      </c>
      <c r="M110" s="91">
        <v>174677</v>
      </c>
      <c r="N110" s="92">
        <v>180059</v>
      </c>
    </row>
    <row r="111" spans="1:15" ht="14.4" customHeight="1" x14ac:dyDescent="0.2">
      <c r="A111" s="2" t="s">
        <v>5</v>
      </c>
      <c r="B111" s="93">
        <v>51806</v>
      </c>
      <c r="C111" s="94">
        <v>56786</v>
      </c>
      <c r="D111" s="94">
        <v>38966</v>
      </c>
      <c r="E111" s="94">
        <v>40817</v>
      </c>
      <c r="F111" s="94">
        <v>41584</v>
      </c>
      <c r="G111" s="94">
        <v>43517</v>
      </c>
      <c r="H111" s="94">
        <v>43757</v>
      </c>
      <c r="I111" s="94">
        <v>43422</v>
      </c>
      <c r="J111" s="94">
        <v>44609</v>
      </c>
      <c r="K111" s="94">
        <v>45386</v>
      </c>
      <c r="L111" s="94">
        <v>46295</v>
      </c>
      <c r="M111" s="94">
        <v>48077</v>
      </c>
      <c r="N111" s="95">
        <v>49334</v>
      </c>
    </row>
    <row r="112" spans="1:15" ht="14.4" customHeight="1" x14ac:dyDescent="0.3">
      <c r="A112" s="3" t="s">
        <v>6</v>
      </c>
      <c r="B112" s="84">
        <v>10489640</v>
      </c>
      <c r="C112" s="85">
        <v>10242984</v>
      </c>
      <c r="D112" s="85">
        <v>10060593</v>
      </c>
      <c r="E112" s="85">
        <v>10236574</v>
      </c>
      <c r="F112" s="85">
        <v>10147238</v>
      </c>
      <c r="G112" s="85">
        <v>10315284</v>
      </c>
      <c r="H112" s="85">
        <v>10302029</v>
      </c>
      <c r="I112" s="85">
        <v>10237924</v>
      </c>
      <c r="J112" s="85">
        <v>10268321</v>
      </c>
      <c r="K112" s="85">
        <v>10271756</v>
      </c>
      <c r="L112" s="85">
        <v>10280434</v>
      </c>
      <c r="M112" s="85">
        <v>10356233</v>
      </c>
      <c r="N112" s="86">
        <v>10348536</v>
      </c>
      <c r="O112" s="152"/>
    </row>
    <row r="113" spans="1:15" ht="14.4" customHeight="1" x14ac:dyDescent="0.2">
      <c r="A113" s="1" t="s">
        <v>91</v>
      </c>
      <c r="B113" s="87">
        <v>1428599</v>
      </c>
      <c r="C113" s="88">
        <v>1656583</v>
      </c>
      <c r="D113" s="88">
        <v>2138214</v>
      </c>
      <c r="E113" s="88">
        <v>1550348</v>
      </c>
      <c r="F113" s="88">
        <v>1444110</v>
      </c>
      <c r="G113" s="88">
        <v>1458917</v>
      </c>
      <c r="H113" s="88">
        <v>1468378</v>
      </c>
      <c r="I113" s="88">
        <v>1476610</v>
      </c>
      <c r="J113" s="88">
        <v>1582993</v>
      </c>
      <c r="K113" s="88">
        <v>1414444</v>
      </c>
      <c r="L113" s="88">
        <v>1440942</v>
      </c>
      <c r="M113" s="88">
        <v>1456233</v>
      </c>
      <c r="N113" s="89">
        <v>1402288</v>
      </c>
    </row>
    <row r="114" spans="1:15" ht="14.4" customHeight="1" x14ac:dyDescent="0.2">
      <c r="A114" s="1" t="s">
        <v>92</v>
      </c>
      <c r="B114" s="90">
        <v>2678764</v>
      </c>
      <c r="C114" s="91">
        <v>2347866</v>
      </c>
      <c r="D114" s="91">
        <v>2285539</v>
      </c>
      <c r="E114" s="91">
        <v>2642932</v>
      </c>
      <c r="F114" s="91">
        <v>2578716</v>
      </c>
      <c r="G114" s="91">
        <v>2650666</v>
      </c>
      <c r="H114" s="91">
        <v>2591914</v>
      </c>
      <c r="I114" s="91">
        <v>2566886</v>
      </c>
      <c r="J114" s="91">
        <v>2504538</v>
      </c>
      <c r="K114" s="91">
        <v>2567309</v>
      </c>
      <c r="L114" s="91">
        <v>2576841</v>
      </c>
      <c r="M114" s="91">
        <v>2585051</v>
      </c>
      <c r="N114" s="92">
        <v>2574520</v>
      </c>
    </row>
    <row r="115" spans="1:15" ht="14.4" customHeight="1" x14ac:dyDescent="0.2">
      <c r="A115" s="1" t="s">
        <v>3</v>
      </c>
      <c r="B115" s="90">
        <v>3799185</v>
      </c>
      <c r="C115" s="91">
        <v>3687666</v>
      </c>
      <c r="D115" s="91">
        <v>3478183</v>
      </c>
      <c r="E115" s="91">
        <v>3700646</v>
      </c>
      <c r="F115" s="91">
        <v>3745067</v>
      </c>
      <c r="G115" s="91">
        <v>3758742</v>
      </c>
      <c r="H115" s="91">
        <v>3795956</v>
      </c>
      <c r="I115" s="91">
        <v>3759354</v>
      </c>
      <c r="J115" s="91">
        <v>3761759</v>
      </c>
      <c r="K115" s="91">
        <v>3804784</v>
      </c>
      <c r="L115" s="91">
        <v>3784871</v>
      </c>
      <c r="M115" s="91">
        <v>3836487</v>
      </c>
      <c r="N115" s="92">
        <v>3833788</v>
      </c>
    </row>
    <row r="116" spans="1:15" ht="14.4" customHeight="1" x14ac:dyDescent="0.2">
      <c r="A116" s="1" t="s">
        <v>4</v>
      </c>
      <c r="B116" s="90">
        <v>1856900</v>
      </c>
      <c r="C116" s="91">
        <v>1768224</v>
      </c>
      <c r="D116" s="91">
        <v>1600519</v>
      </c>
      <c r="E116" s="91">
        <v>1707128</v>
      </c>
      <c r="F116" s="91">
        <v>1718825</v>
      </c>
      <c r="G116" s="91">
        <v>1779515</v>
      </c>
      <c r="H116" s="91">
        <v>1770564</v>
      </c>
      <c r="I116" s="91">
        <v>1692829</v>
      </c>
      <c r="J116" s="91">
        <v>1738503</v>
      </c>
      <c r="K116" s="91">
        <v>1819170</v>
      </c>
      <c r="L116" s="91">
        <v>1807817</v>
      </c>
      <c r="M116" s="91">
        <v>1813017</v>
      </c>
      <c r="N116" s="92">
        <v>1834376</v>
      </c>
    </row>
    <row r="117" spans="1:15" ht="14.4" customHeight="1" x14ac:dyDescent="0.2">
      <c r="A117" s="2" t="s">
        <v>5</v>
      </c>
      <c r="B117" s="93">
        <v>726192</v>
      </c>
      <c r="C117" s="94">
        <v>782645</v>
      </c>
      <c r="D117" s="94">
        <v>558138</v>
      </c>
      <c r="E117" s="94">
        <v>635520</v>
      </c>
      <c r="F117" s="94">
        <v>660520</v>
      </c>
      <c r="G117" s="94">
        <v>667444</v>
      </c>
      <c r="H117" s="94">
        <v>675217</v>
      </c>
      <c r="I117" s="94">
        <v>742245</v>
      </c>
      <c r="J117" s="94">
        <v>680528</v>
      </c>
      <c r="K117" s="94">
        <v>666049</v>
      </c>
      <c r="L117" s="94">
        <v>669963</v>
      </c>
      <c r="M117" s="94">
        <v>665445</v>
      </c>
      <c r="N117" s="95">
        <v>703564</v>
      </c>
    </row>
    <row r="118" spans="1:15" ht="14.4" customHeight="1" x14ac:dyDescent="0.3">
      <c r="A118" s="3" t="s">
        <v>32</v>
      </c>
      <c r="B118" s="84">
        <v>9438001</v>
      </c>
      <c r="C118" s="85">
        <v>9168692</v>
      </c>
      <c r="D118" s="85">
        <v>9028135</v>
      </c>
      <c r="E118" s="85">
        <v>9217922</v>
      </c>
      <c r="F118" s="85">
        <v>9166837</v>
      </c>
      <c r="G118" s="85">
        <v>9321533</v>
      </c>
      <c r="H118" s="85">
        <v>9307060</v>
      </c>
      <c r="I118" s="85">
        <v>9235519</v>
      </c>
      <c r="J118" s="85">
        <v>9249465</v>
      </c>
      <c r="K118" s="85">
        <v>9250581</v>
      </c>
      <c r="L118" s="85">
        <v>9266658</v>
      </c>
      <c r="M118" s="85">
        <v>9325382</v>
      </c>
      <c r="N118" s="86">
        <v>9325654</v>
      </c>
      <c r="O118" s="152"/>
    </row>
    <row r="119" spans="1:15" ht="14.4" customHeight="1" x14ac:dyDescent="0.2">
      <c r="A119" s="1" t="s">
        <v>91</v>
      </c>
      <c r="B119" s="87">
        <v>1352924</v>
      </c>
      <c r="C119" s="88">
        <v>1593802</v>
      </c>
      <c r="D119" s="88">
        <v>2052850</v>
      </c>
      <c r="E119" s="88">
        <v>1484166</v>
      </c>
      <c r="F119" s="88">
        <v>1394791</v>
      </c>
      <c r="G119" s="88">
        <v>1391761</v>
      </c>
      <c r="H119" s="88">
        <v>1417414</v>
      </c>
      <c r="I119" s="88">
        <v>1409762</v>
      </c>
      <c r="J119" s="88">
        <v>1498888</v>
      </c>
      <c r="K119" s="88">
        <v>1350958</v>
      </c>
      <c r="L119" s="88">
        <v>1389625</v>
      </c>
      <c r="M119" s="88">
        <v>1391271</v>
      </c>
      <c r="N119" s="89">
        <v>1351870</v>
      </c>
    </row>
    <row r="120" spans="1:15" ht="14.4" customHeight="1" x14ac:dyDescent="0.2">
      <c r="A120" s="1" t="s">
        <v>92</v>
      </c>
      <c r="B120" s="90">
        <v>2375505</v>
      </c>
      <c r="C120" s="91">
        <v>1995585</v>
      </c>
      <c r="D120" s="91">
        <v>1958972</v>
      </c>
      <c r="E120" s="91">
        <v>2345043</v>
      </c>
      <c r="F120" s="91">
        <v>2306702</v>
      </c>
      <c r="G120" s="91">
        <v>2388073</v>
      </c>
      <c r="H120" s="91">
        <v>2316087</v>
      </c>
      <c r="I120" s="91">
        <v>2291020</v>
      </c>
      <c r="J120" s="91">
        <v>2229491</v>
      </c>
      <c r="K120" s="91">
        <v>2281595</v>
      </c>
      <c r="L120" s="91">
        <v>2287527</v>
      </c>
      <c r="M120" s="91">
        <v>2296208</v>
      </c>
      <c r="N120" s="92">
        <v>2278823</v>
      </c>
    </row>
    <row r="121" spans="1:15" ht="14.4" customHeight="1" x14ac:dyDescent="0.2">
      <c r="A121" s="1" t="s">
        <v>3</v>
      </c>
      <c r="B121" s="90">
        <v>3642727</v>
      </c>
      <c r="C121" s="91">
        <v>3536130</v>
      </c>
      <c r="D121" s="91">
        <v>3314172</v>
      </c>
      <c r="E121" s="91">
        <v>3535051</v>
      </c>
      <c r="F121" s="91">
        <v>3584442</v>
      </c>
      <c r="G121" s="91">
        <v>3598020</v>
      </c>
      <c r="H121" s="91">
        <v>3635438</v>
      </c>
      <c r="I121" s="91">
        <v>3614201</v>
      </c>
      <c r="J121" s="91">
        <v>3603003</v>
      </c>
      <c r="K121" s="91">
        <v>3634810</v>
      </c>
      <c r="L121" s="91">
        <v>3622405</v>
      </c>
      <c r="M121" s="91">
        <v>3671477</v>
      </c>
      <c r="N121" s="92">
        <v>3673605</v>
      </c>
    </row>
    <row r="122" spans="1:15" ht="14.4" customHeight="1" x14ac:dyDescent="0.2">
      <c r="A122" s="1" t="s">
        <v>4</v>
      </c>
      <c r="B122" s="90">
        <v>1547137</v>
      </c>
      <c r="C122" s="91">
        <v>1493174</v>
      </c>
      <c r="D122" s="91">
        <v>1301486</v>
      </c>
      <c r="E122" s="91">
        <v>1406685</v>
      </c>
      <c r="F122" s="91">
        <v>1415096</v>
      </c>
      <c r="G122" s="91">
        <v>1474390</v>
      </c>
      <c r="H122" s="91">
        <v>1464290</v>
      </c>
      <c r="I122" s="91">
        <v>1423338</v>
      </c>
      <c r="J122" s="91">
        <v>1454796</v>
      </c>
      <c r="K122" s="91">
        <v>1512584</v>
      </c>
      <c r="L122" s="91">
        <v>1494206</v>
      </c>
      <c r="M122" s="91">
        <v>1497259</v>
      </c>
      <c r="N122" s="92">
        <v>1522910</v>
      </c>
    </row>
    <row r="123" spans="1:15" ht="14.4" customHeight="1" x14ac:dyDescent="0.2">
      <c r="A123" s="2" t="s">
        <v>5</v>
      </c>
      <c r="B123" s="93">
        <v>519708</v>
      </c>
      <c r="C123" s="94">
        <v>550001</v>
      </c>
      <c r="D123" s="94">
        <v>400655</v>
      </c>
      <c r="E123" s="94">
        <v>446977</v>
      </c>
      <c r="F123" s="94">
        <v>465806</v>
      </c>
      <c r="G123" s="94">
        <v>469289</v>
      </c>
      <c r="H123" s="94">
        <v>473831</v>
      </c>
      <c r="I123" s="94">
        <v>497198</v>
      </c>
      <c r="J123" s="94">
        <v>463287</v>
      </c>
      <c r="K123" s="94">
        <v>470634</v>
      </c>
      <c r="L123" s="94">
        <v>472895</v>
      </c>
      <c r="M123" s="94">
        <v>469167</v>
      </c>
      <c r="N123" s="95">
        <v>498446</v>
      </c>
    </row>
    <row r="126" spans="1:15" ht="14.4" customHeight="1" x14ac:dyDescent="0.2">
      <c r="A126" s="226" t="s">
        <v>104</v>
      </c>
      <c r="B126" s="226"/>
      <c r="C126" s="226"/>
      <c r="D126" s="226"/>
      <c r="E126" s="226"/>
      <c r="F126" s="226"/>
      <c r="G126" s="226"/>
      <c r="H126" s="226"/>
      <c r="I126" s="226"/>
      <c r="J126" s="226"/>
      <c r="K126" s="226"/>
      <c r="L126" s="226"/>
      <c r="M126" s="226"/>
      <c r="N126" s="226"/>
    </row>
    <row r="128" spans="1:15" ht="14.4" customHeight="1" x14ac:dyDescent="0.2">
      <c r="A128" s="206" t="s">
        <v>0</v>
      </c>
      <c r="B128" s="208" t="s">
        <v>31</v>
      </c>
      <c r="C128" s="209"/>
      <c r="D128" s="209"/>
      <c r="E128" s="209"/>
      <c r="F128" s="209"/>
      <c r="G128" s="209"/>
      <c r="H128" s="209"/>
      <c r="I128" s="209"/>
      <c r="J128" s="209"/>
      <c r="K128" s="209"/>
      <c r="L128" s="209"/>
      <c r="M128" s="209"/>
      <c r="N128" s="210"/>
    </row>
    <row r="129" spans="1:15" ht="14.4" customHeight="1" x14ac:dyDescent="0.2">
      <c r="A129" s="207"/>
      <c r="B129" s="21" t="s">
        <v>1205</v>
      </c>
      <c r="C129" s="22" t="s">
        <v>1206</v>
      </c>
      <c r="D129" s="22" t="s">
        <v>1208</v>
      </c>
      <c r="E129" s="22" t="s">
        <v>2325</v>
      </c>
      <c r="F129" s="22" t="s">
        <v>2326</v>
      </c>
      <c r="G129" s="22" t="s">
        <v>2327</v>
      </c>
      <c r="H129" s="22" t="s">
        <v>2328</v>
      </c>
      <c r="I129" s="22" t="s">
        <v>2331</v>
      </c>
      <c r="J129" s="22" t="s">
        <v>2332</v>
      </c>
      <c r="K129" s="22" t="s">
        <v>2333</v>
      </c>
      <c r="L129" s="22" t="s">
        <v>2334</v>
      </c>
      <c r="M129" s="22" t="s">
        <v>2336</v>
      </c>
      <c r="N129" s="51" t="s">
        <v>2338</v>
      </c>
    </row>
    <row r="130" spans="1:15" ht="14.4" customHeight="1" x14ac:dyDescent="0.3">
      <c r="A130" s="3" t="s">
        <v>1</v>
      </c>
      <c r="B130" s="84">
        <v>11780768</v>
      </c>
      <c r="C130" s="85">
        <v>11460130</v>
      </c>
      <c r="D130" s="85">
        <v>11118435</v>
      </c>
      <c r="E130" s="85">
        <v>11368975</v>
      </c>
      <c r="F130" s="85">
        <v>11346568</v>
      </c>
      <c r="G130" s="85">
        <v>11534630</v>
      </c>
      <c r="H130" s="85">
        <v>11492426</v>
      </c>
      <c r="I130" s="85">
        <v>11450976</v>
      </c>
      <c r="J130" s="85">
        <v>11507544</v>
      </c>
      <c r="K130" s="85">
        <v>11565059</v>
      </c>
      <c r="L130" s="85">
        <v>11613256</v>
      </c>
      <c r="M130" s="85">
        <v>11713793</v>
      </c>
      <c r="N130" s="86">
        <v>11717130</v>
      </c>
      <c r="O130" s="152"/>
    </row>
    <row r="131" spans="1:15" ht="14.4" customHeight="1" x14ac:dyDescent="0.2">
      <c r="A131" s="1" t="s">
        <v>91</v>
      </c>
      <c r="B131" s="87">
        <v>1426847</v>
      </c>
      <c r="C131" s="88">
        <v>1715325</v>
      </c>
      <c r="D131" s="88">
        <v>2150205</v>
      </c>
      <c r="E131" s="88">
        <v>1578511</v>
      </c>
      <c r="F131" s="88">
        <v>1457965</v>
      </c>
      <c r="G131" s="88">
        <v>1448925</v>
      </c>
      <c r="H131" s="88">
        <v>1457755</v>
      </c>
      <c r="I131" s="88">
        <v>1460189</v>
      </c>
      <c r="J131" s="88">
        <v>1544640</v>
      </c>
      <c r="K131" s="88">
        <v>1423547</v>
      </c>
      <c r="L131" s="88">
        <v>1453808</v>
      </c>
      <c r="M131" s="88">
        <v>1451265</v>
      </c>
      <c r="N131" s="89">
        <v>1400712</v>
      </c>
    </row>
    <row r="132" spans="1:15" ht="14.4" customHeight="1" x14ac:dyDescent="0.2">
      <c r="A132" s="1" t="s">
        <v>92</v>
      </c>
      <c r="B132" s="90">
        <v>3448041</v>
      </c>
      <c r="C132" s="91">
        <v>3038315</v>
      </c>
      <c r="D132" s="91">
        <v>3029150</v>
      </c>
      <c r="E132" s="91">
        <v>3380198</v>
      </c>
      <c r="F132" s="91">
        <v>3354002</v>
      </c>
      <c r="G132" s="91">
        <v>3447282</v>
      </c>
      <c r="H132" s="91">
        <v>3343863</v>
      </c>
      <c r="I132" s="91">
        <v>3337698</v>
      </c>
      <c r="J132" s="91">
        <v>3320704</v>
      </c>
      <c r="K132" s="91">
        <v>3381617</v>
      </c>
      <c r="L132" s="91">
        <v>3404479</v>
      </c>
      <c r="M132" s="91">
        <v>3434944</v>
      </c>
      <c r="N132" s="92">
        <v>3418101</v>
      </c>
    </row>
    <row r="133" spans="1:15" ht="14.4" customHeight="1" x14ac:dyDescent="0.2">
      <c r="A133" s="1" t="s">
        <v>3</v>
      </c>
      <c r="B133" s="90">
        <v>4166460</v>
      </c>
      <c r="C133" s="91">
        <v>4000704</v>
      </c>
      <c r="D133" s="91">
        <v>3684412</v>
      </c>
      <c r="E133" s="91">
        <v>3958913</v>
      </c>
      <c r="F133" s="91">
        <v>4037190</v>
      </c>
      <c r="G133" s="91">
        <v>4067159</v>
      </c>
      <c r="H133" s="91">
        <v>4116166</v>
      </c>
      <c r="I133" s="91">
        <v>4087439</v>
      </c>
      <c r="J133" s="91">
        <v>4090889</v>
      </c>
      <c r="K133" s="91">
        <v>4140346</v>
      </c>
      <c r="L133" s="91">
        <v>4137200</v>
      </c>
      <c r="M133" s="91">
        <v>4201171</v>
      </c>
      <c r="N133" s="92">
        <v>4207488</v>
      </c>
    </row>
    <row r="134" spans="1:15" ht="14.4" customHeight="1" x14ac:dyDescent="0.2">
      <c r="A134" s="1" t="s">
        <v>4</v>
      </c>
      <c r="B134" s="90">
        <v>1990011</v>
      </c>
      <c r="C134" s="91">
        <v>1896191</v>
      </c>
      <c r="D134" s="91">
        <v>1680164</v>
      </c>
      <c r="E134" s="91">
        <v>1799851</v>
      </c>
      <c r="F134" s="91">
        <v>1820576</v>
      </c>
      <c r="G134" s="91">
        <v>1886351</v>
      </c>
      <c r="H134" s="91">
        <v>1881918</v>
      </c>
      <c r="I134" s="91">
        <v>1806602</v>
      </c>
      <c r="J134" s="91">
        <v>1852451</v>
      </c>
      <c r="K134" s="91">
        <v>1934764</v>
      </c>
      <c r="L134" s="91">
        <v>1928407</v>
      </c>
      <c r="M134" s="91">
        <v>1940377</v>
      </c>
      <c r="N134" s="92">
        <v>1966205</v>
      </c>
    </row>
    <row r="135" spans="1:15" ht="14.4" customHeight="1" x14ac:dyDescent="0.2">
      <c r="A135" s="2" t="s">
        <v>5</v>
      </c>
      <c r="B135" s="93">
        <v>749409</v>
      </c>
      <c r="C135" s="94">
        <v>809595</v>
      </c>
      <c r="D135" s="94">
        <v>574504</v>
      </c>
      <c r="E135" s="94">
        <v>651502</v>
      </c>
      <c r="F135" s="94">
        <v>676835</v>
      </c>
      <c r="G135" s="94">
        <v>684913</v>
      </c>
      <c r="H135" s="94">
        <v>692724</v>
      </c>
      <c r="I135" s="94">
        <v>759048</v>
      </c>
      <c r="J135" s="94">
        <v>698860</v>
      </c>
      <c r="K135" s="94">
        <v>684785</v>
      </c>
      <c r="L135" s="94">
        <v>689362</v>
      </c>
      <c r="M135" s="94">
        <v>686036</v>
      </c>
      <c r="N135" s="95">
        <v>724624</v>
      </c>
    </row>
    <row r="136" spans="1:15" ht="14.4" customHeight="1" x14ac:dyDescent="0.3">
      <c r="A136" s="3" t="s">
        <v>2</v>
      </c>
      <c r="B136" s="84">
        <v>1739661</v>
      </c>
      <c r="C136" s="85">
        <v>1671744</v>
      </c>
      <c r="D136" s="85">
        <v>1496457</v>
      </c>
      <c r="E136" s="85">
        <v>1575001</v>
      </c>
      <c r="F136" s="85">
        <v>1638168</v>
      </c>
      <c r="G136" s="85">
        <v>1678536</v>
      </c>
      <c r="H136" s="85">
        <v>1703133</v>
      </c>
      <c r="I136" s="85">
        <v>1719994</v>
      </c>
      <c r="J136" s="85">
        <v>1728579</v>
      </c>
      <c r="K136" s="85">
        <v>1757579</v>
      </c>
      <c r="L136" s="85">
        <v>1794139</v>
      </c>
      <c r="M136" s="85">
        <v>1821008</v>
      </c>
      <c r="N136" s="86">
        <v>1829780</v>
      </c>
      <c r="O136" s="152"/>
    </row>
    <row r="137" spans="1:15" ht="14.4" customHeight="1" x14ac:dyDescent="0.2">
      <c r="A137" s="1" t="s">
        <v>91</v>
      </c>
      <c r="B137" s="87">
        <v>90127</v>
      </c>
      <c r="C137" s="88">
        <v>154034</v>
      </c>
      <c r="D137" s="88">
        <v>126687</v>
      </c>
      <c r="E137" s="88">
        <v>119031</v>
      </c>
      <c r="F137" s="88">
        <v>97815</v>
      </c>
      <c r="G137" s="88">
        <v>93323</v>
      </c>
      <c r="H137" s="88">
        <v>90124</v>
      </c>
      <c r="I137" s="88">
        <v>89452</v>
      </c>
      <c r="J137" s="88">
        <v>98869</v>
      </c>
      <c r="K137" s="88">
        <v>101153</v>
      </c>
      <c r="L137" s="88">
        <v>107234</v>
      </c>
      <c r="M137" s="88">
        <v>96460</v>
      </c>
      <c r="N137" s="89">
        <v>87842</v>
      </c>
    </row>
    <row r="138" spans="1:15" ht="14.4" customHeight="1" x14ac:dyDescent="0.2">
      <c r="A138" s="1" t="s">
        <v>92</v>
      </c>
      <c r="B138" s="90">
        <v>1034943</v>
      </c>
      <c r="C138" s="91">
        <v>961040</v>
      </c>
      <c r="D138" s="91">
        <v>990719</v>
      </c>
      <c r="E138" s="91">
        <v>1003028</v>
      </c>
      <c r="F138" s="91">
        <v>1041694</v>
      </c>
      <c r="G138" s="91">
        <v>1061889</v>
      </c>
      <c r="H138" s="91">
        <v>1072259</v>
      </c>
      <c r="I138" s="91">
        <v>1081912</v>
      </c>
      <c r="J138" s="91">
        <v>1079545</v>
      </c>
      <c r="K138" s="91">
        <v>1093052</v>
      </c>
      <c r="L138" s="91">
        <v>1099822</v>
      </c>
      <c r="M138" s="91">
        <v>1114894</v>
      </c>
      <c r="N138" s="92">
        <v>1116622</v>
      </c>
    </row>
    <row r="139" spans="1:15" ht="14.4" customHeight="1" x14ac:dyDescent="0.2">
      <c r="A139" s="1" t="s">
        <v>3</v>
      </c>
      <c r="B139" s="90">
        <v>409031</v>
      </c>
      <c r="C139" s="91">
        <v>354396</v>
      </c>
      <c r="D139" s="91">
        <v>241973</v>
      </c>
      <c r="E139" s="91">
        <v>298437</v>
      </c>
      <c r="F139" s="91">
        <v>333487</v>
      </c>
      <c r="G139" s="91">
        <v>350796</v>
      </c>
      <c r="H139" s="91">
        <v>362923</v>
      </c>
      <c r="I139" s="91">
        <v>370029</v>
      </c>
      <c r="J139" s="91">
        <v>370788</v>
      </c>
      <c r="K139" s="91">
        <v>379778</v>
      </c>
      <c r="L139" s="91">
        <v>396940</v>
      </c>
      <c r="M139" s="91">
        <v>410883</v>
      </c>
      <c r="N139" s="92">
        <v>420430</v>
      </c>
    </row>
    <row r="140" spans="1:15" ht="14.4" customHeight="1" x14ac:dyDescent="0.2">
      <c r="A140" s="1" t="s">
        <v>4</v>
      </c>
      <c r="B140" s="90">
        <v>160646</v>
      </c>
      <c r="C140" s="91">
        <v>153686</v>
      </c>
      <c r="D140" s="91">
        <v>102840</v>
      </c>
      <c r="E140" s="91">
        <v>118630</v>
      </c>
      <c r="F140" s="91">
        <v>128589</v>
      </c>
      <c r="G140" s="91">
        <v>134441</v>
      </c>
      <c r="H140" s="91">
        <v>139462</v>
      </c>
      <c r="I140" s="91">
        <v>140457</v>
      </c>
      <c r="J140" s="91">
        <v>140319</v>
      </c>
      <c r="K140" s="91">
        <v>143754</v>
      </c>
      <c r="L140" s="91">
        <v>149484</v>
      </c>
      <c r="M140" s="91">
        <v>156659</v>
      </c>
      <c r="N140" s="92">
        <v>161733</v>
      </c>
    </row>
    <row r="141" spans="1:15" ht="14.4" customHeight="1" x14ac:dyDescent="0.2">
      <c r="A141" s="2" t="s">
        <v>5</v>
      </c>
      <c r="B141" s="93">
        <v>44914</v>
      </c>
      <c r="C141" s="94">
        <v>48588</v>
      </c>
      <c r="D141" s="94">
        <v>34238</v>
      </c>
      <c r="E141" s="94">
        <v>35875</v>
      </c>
      <c r="F141" s="94">
        <v>36583</v>
      </c>
      <c r="G141" s="94">
        <v>38087</v>
      </c>
      <c r="H141" s="94">
        <v>38365</v>
      </c>
      <c r="I141" s="94">
        <v>38144</v>
      </c>
      <c r="J141" s="94">
        <v>39058</v>
      </c>
      <c r="K141" s="94">
        <v>39842</v>
      </c>
      <c r="L141" s="94">
        <v>40659</v>
      </c>
      <c r="M141" s="94">
        <v>42112</v>
      </c>
      <c r="N141" s="95">
        <v>43153</v>
      </c>
    </row>
    <row r="142" spans="1:15" ht="14.4" customHeight="1" x14ac:dyDescent="0.3">
      <c r="A142" s="3" t="s">
        <v>6</v>
      </c>
      <c r="B142" s="84">
        <v>10041107</v>
      </c>
      <c r="C142" s="85">
        <v>9788386</v>
      </c>
      <c r="D142" s="85">
        <v>9621978</v>
      </c>
      <c r="E142" s="85">
        <v>9793974</v>
      </c>
      <c r="F142" s="85">
        <v>9708400</v>
      </c>
      <c r="G142" s="85">
        <v>9856094</v>
      </c>
      <c r="H142" s="85">
        <v>9789293</v>
      </c>
      <c r="I142" s="85">
        <v>9730982</v>
      </c>
      <c r="J142" s="85">
        <v>9778965</v>
      </c>
      <c r="K142" s="85">
        <v>9807480</v>
      </c>
      <c r="L142" s="85">
        <v>9819117</v>
      </c>
      <c r="M142" s="85">
        <v>9892785</v>
      </c>
      <c r="N142" s="86">
        <v>9887350</v>
      </c>
      <c r="O142" s="152"/>
    </row>
    <row r="143" spans="1:15" ht="14.4" customHeight="1" x14ac:dyDescent="0.2">
      <c r="A143" s="1" t="s">
        <v>91</v>
      </c>
      <c r="B143" s="87">
        <v>1336720</v>
      </c>
      <c r="C143" s="88">
        <v>1561291</v>
      </c>
      <c r="D143" s="88">
        <v>2023518</v>
      </c>
      <c r="E143" s="88">
        <v>1459480</v>
      </c>
      <c r="F143" s="88">
        <v>1360150</v>
      </c>
      <c r="G143" s="88">
        <v>1355602</v>
      </c>
      <c r="H143" s="88">
        <v>1367631</v>
      </c>
      <c r="I143" s="88">
        <v>1370737</v>
      </c>
      <c r="J143" s="88">
        <v>1445771</v>
      </c>
      <c r="K143" s="88">
        <v>1322394</v>
      </c>
      <c r="L143" s="88">
        <v>1346574</v>
      </c>
      <c r="M143" s="88">
        <v>1354805</v>
      </c>
      <c r="N143" s="89">
        <v>1312870</v>
      </c>
    </row>
    <row r="144" spans="1:15" ht="14.4" customHeight="1" x14ac:dyDescent="0.2">
      <c r="A144" s="1" t="s">
        <v>92</v>
      </c>
      <c r="B144" s="90">
        <v>2413098</v>
      </c>
      <c r="C144" s="91">
        <v>2077275</v>
      </c>
      <c r="D144" s="91">
        <v>2038431</v>
      </c>
      <c r="E144" s="91">
        <v>2377170</v>
      </c>
      <c r="F144" s="91">
        <v>2312308</v>
      </c>
      <c r="G144" s="91">
        <v>2385393</v>
      </c>
      <c r="H144" s="91">
        <v>2271604</v>
      </c>
      <c r="I144" s="91">
        <v>2255786</v>
      </c>
      <c r="J144" s="91">
        <v>2241159</v>
      </c>
      <c r="K144" s="91">
        <v>2288565</v>
      </c>
      <c r="L144" s="91">
        <v>2304657</v>
      </c>
      <c r="M144" s="91">
        <v>2320050</v>
      </c>
      <c r="N144" s="92">
        <v>2301479</v>
      </c>
    </row>
    <row r="145" spans="1:15" ht="14.4" customHeight="1" x14ac:dyDescent="0.2">
      <c r="A145" s="1" t="s">
        <v>3</v>
      </c>
      <c r="B145" s="90">
        <v>3757429</v>
      </c>
      <c r="C145" s="91">
        <v>3646308</v>
      </c>
      <c r="D145" s="91">
        <v>3442439</v>
      </c>
      <c r="E145" s="91">
        <v>3660476</v>
      </c>
      <c r="F145" s="91">
        <v>3703703</v>
      </c>
      <c r="G145" s="91">
        <v>3716363</v>
      </c>
      <c r="H145" s="91">
        <v>3753243</v>
      </c>
      <c r="I145" s="91">
        <v>3717410</v>
      </c>
      <c r="J145" s="91">
        <v>3720101</v>
      </c>
      <c r="K145" s="91">
        <v>3760568</v>
      </c>
      <c r="L145" s="91">
        <v>3740260</v>
      </c>
      <c r="M145" s="91">
        <v>3790288</v>
      </c>
      <c r="N145" s="92">
        <v>3787058</v>
      </c>
    </row>
    <row r="146" spans="1:15" ht="14.4" customHeight="1" x14ac:dyDescent="0.2">
      <c r="A146" s="1" t="s">
        <v>4</v>
      </c>
      <c r="B146" s="90">
        <v>1829365</v>
      </c>
      <c r="C146" s="91">
        <v>1742505</v>
      </c>
      <c r="D146" s="91">
        <v>1577324</v>
      </c>
      <c r="E146" s="91">
        <v>1681221</v>
      </c>
      <c r="F146" s="91">
        <v>1691987</v>
      </c>
      <c r="G146" s="91">
        <v>1751910</v>
      </c>
      <c r="H146" s="91">
        <v>1742456</v>
      </c>
      <c r="I146" s="91">
        <v>1666145</v>
      </c>
      <c r="J146" s="91">
        <v>1712132</v>
      </c>
      <c r="K146" s="91">
        <v>1791010</v>
      </c>
      <c r="L146" s="91">
        <v>1778923</v>
      </c>
      <c r="M146" s="91">
        <v>1783718</v>
      </c>
      <c r="N146" s="92">
        <v>1804472</v>
      </c>
    </row>
    <row r="147" spans="1:15" ht="14.4" customHeight="1" x14ac:dyDescent="0.2">
      <c r="A147" s="2" t="s">
        <v>5</v>
      </c>
      <c r="B147" s="93">
        <v>704495</v>
      </c>
      <c r="C147" s="94">
        <v>761007</v>
      </c>
      <c r="D147" s="94">
        <v>540266</v>
      </c>
      <c r="E147" s="94">
        <v>615627</v>
      </c>
      <c r="F147" s="94">
        <v>640252</v>
      </c>
      <c r="G147" s="94">
        <v>646826</v>
      </c>
      <c r="H147" s="94">
        <v>654359</v>
      </c>
      <c r="I147" s="94">
        <v>720904</v>
      </c>
      <c r="J147" s="94">
        <v>659802</v>
      </c>
      <c r="K147" s="94">
        <v>644943</v>
      </c>
      <c r="L147" s="94">
        <v>648703</v>
      </c>
      <c r="M147" s="94">
        <v>643924</v>
      </c>
      <c r="N147" s="95">
        <v>681471</v>
      </c>
    </row>
    <row r="148" spans="1:15" ht="14.4" customHeight="1" x14ac:dyDescent="0.3">
      <c r="A148" s="3" t="s">
        <v>32</v>
      </c>
      <c r="B148" s="84">
        <v>9102840</v>
      </c>
      <c r="C148" s="85">
        <v>8845559</v>
      </c>
      <c r="D148" s="85">
        <v>8715726</v>
      </c>
      <c r="E148" s="85">
        <v>8893210</v>
      </c>
      <c r="F148" s="85">
        <v>8839743</v>
      </c>
      <c r="G148" s="85">
        <v>8978501</v>
      </c>
      <c r="H148" s="85">
        <v>8906440</v>
      </c>
      <c r="I148" s="85">
        <v>8847196</v>
      </c>
      <c r="J148" s="85">
        <v>8876474</v>
      </c>
      <c r="K148" s="85">
        <v>8891026</v>
      </c>
      <c r="L148" s="85">
        <v>8909561</v>
      </c>
      <c r="M148" s="85">
        <v>8972653</v>
      </c>
      <c r="N148" s="86">
        <v>8973854</v>
      </c>
      <c r="O148" s="152"/>
    </row>
    <row r="149" spans="1:15" ht="14.4" customHeight="1" x14ac:dyDescent="0.2">
      <c r="A149" s="1" t="s">
        <v>91</v>
      </c>
      <c r="B149" s="87">
        <v>1290186</v>
      </c>
      <c r="C149" s="88">
        <v>1529763</v>
      </c>
      <c r="D149" s="88">
        <v>1987329</v>
      </c>
      <c r="E149" s="88">
        <v>1429413</v>
      </c>
      <c r="F149" s="88">
        <v>1339717</v>
      </c>
      <c r="G149" s="88">
        <v>1333350</v>
      </c>
      <c r="H149" s="88">
        <v>1349379</v>
      </c>
      <c r="I149" s="88">
        <v>1341567</v>
      </c>
      <c r="J149" s="88">
        <v>1418031</v>
      </c>
      <c r="K149" s="88">
        <v>1293309</v>
      </c>
      <c r="L149" s="88">
        <v>1327057</v>
      </c>
      <c r="M149" s="88">
        <v>1334350</v>
      </c>
      <c r="N149" s="89">
        <v>1292323</v>
      </c>
    </row>
    <row r="150" spans="1:15" ht="14.4" customHeight="1" x14ac:dyDescent="0.2">
      <c r="A150" s="1" t="s">
        <v>92</v>
      </c>
      <c r="B150" s="90">
        <v>2188310</v>
      </c>
      <c r="C150" s="91">
        <v>1820380</v>
      </c>
      <c r="D150" s="91">
        <v>1785518</v>
      </c>
      <c r="E150" s="91">
        <v>2155860</v>
      </c>
      <c r="F150" s="91">
        <v>2117618</v>
      </c>
      <c r="G150" s="91">
        <v>2188320</v>
      </c>
      <c r="H150" s="91">
        <v>2069364</v>
      </c>
      <c r="I150" s="91">
        <v>2055846</v>
      </c>
      <c r="J150" s="91">
        <v>2022258</v>
      </c>
      <c r="K150" s="91">
        <v>2067831</v>
      </c>
      <c r="L150" s="91">
        <v>2081853</v>
      </c>
      <c r="M150" s="91">
        <v>2091427</v>
      </c>
      <c r="N150" s="92">
        <v>2079292</v>
      </c>
    </row>
    <row r="151" spans="1:15" ht="14.4" customHeight="1" x14ac:dyDescent="0.2">
      <c r="A151" s="1" t="s">
        <v>3</v>
      </c>
      <c r="B151" s="90">
        <v>3603166</v>
      </c>
      <c r="C151" s="91">
        <v>3496589</v>
      </c>
      <c r="D151" s="91">
        <v>3279701</v>
      </c>
      <c r="E151" s="91">
        <v>3497198</v>
      </c>
      <c r="F151" s="91">
        <v>3545426</v>
      </c>
      <c r="G151" s="91">
        <v>3557955</v>
      </c>
      <c r="H151" s="91">
        <v>3594955</v>
      </c>
      <c r="I151" s="91">
        <v>3574236</v>
      </c>
      <c r="J151" s="91">
        <v>3562764</v>
      </c>
      <c r="K151" s="91">
        <v>3592905</v>
      </c>
      <c r="L151" s="91">
        <v>3580240</v>
      </c>
      <c r="M151" s="91">
        <v>3627738</v>
      </c>
      <c r="N151" s="92">
        <v>3629258</v>
      </c>
    </row>
    <row r="152" spans="1:15" ht="14.4" customHeight="1" x14ac:dyDescent="0.2">
      <c r="A152" s="1" t="s">
        <v>4</v>
      </c>
      <c r="B152" s="90">
        <v>1521956</v>
      </c>
      <c r="C152" s="91">
        <v>1469168</v>
      </c>
      <c r="D152" s="91">
        <v>1279467</v>
      </c>
      <c r="E152" s="91">
        <v>1382599</v>
      </c>
      <c r="F152" s="91">
        <v>1390331</v>
      </c>
      <c r="G152" s="91">
        <v>1449078</v>
      </c>
      <c r="H152" s="91">
        <v>1438600</v>
      </c>
      <c r="I152" s="91">
        <v>1398436</v>
      </c>
      <c r="J152" s="91">
        <v>1429723</v>
      </c>
      <c r="K152" s="91">
        <v>1486374</v>
      </c>
      <c r="L152" s="91">
        <v>1467646</v>
      </c>
      <c r="M152" s="91">
        <v>1470350</v>
      </c>
      <c r="N152" s="92">
        <v>1495412</v>
      </c>
    </row>
    <row r="153" spans="1:15" ht="14.4" customHeight="1" x14ac:dyDescent="0.2">
      <c r="A153" s="2" t="s">
        <v>5</v>
      </c>
      <c r="B153" s="93">
        <v>499222</v>
      </c>
      <c r="C153" s="94">
        <v>529659</v>
      </c>
      <c r="D153" s="94">
        <v>383711</v>
      </c>
      <c r="E153" s="94">
        <v>428140</v>
      </c>
      <c r="F153" s="94">
        <v>446651</v>
      </c>
      <c r="G153" s="94">
        <v>449798</v>
      </c>
      <c r="H153" s="94">
        <v>454142</v>
      </c>
      <c r="I153" s="94">
        <v>477111</v>
      </c>
      <c r="J153" s="94">
        <v>443698</v>
      </c>
      <c r="K153" s="94">
        <v>450607</v>
      </c>
      <c r="L153" s="94">
        <v>452765</v>
      </c>
      <c r="M153" s="94">
        <v>448788</v>
      </c>
      <c r="N153" s="95">
        <v>477569</v>
      </c>
    </row>
    <row r="156" spans="1:15" ht="14.4" customHeight="1" x14ac:dyDescent="0.2">
      <c r="A156" s="226" t="s">
        <v>105</v>
      </c>
      <c r="B156" s="226"/>
      <c r="C156" s="226"/>
      <c r="D156" s="226"/>
      <c r="E156" s="226"/>
      <c r="F156" s="226"/>
      <c r="G156" s="226"/>
      <c r="H156" s="226"/>
      <c r="I156" s="226"/>
      <c r="J156" s="226"/>
      <c r="K156" s="226"/>
      <c r="L156" s="226"/>
      <c r="M156" s="226"/>
      <c r="N156" s="226"/>
    </row>
    <row r="158" spans="1:15" ht="14.4" customHeight="1" x14ac:dyDescent="0.2">
      <c r="A158" s="206" t="s">
        <v>0</v>
      </c>
      <c r="B158" s="228" t="s">
        <v>31</v>
      </c>
      <c r="C158" s="229"/>
      <c r="D158" s="229"/>
      <c r="E158" s="229"/>
      <c r="F158" s="229"/>
      <c r="G158" s="229"/>
      <c r="H158" s="229"/>
      <c r="I158" s="229"/>
      <c r="J158" s="229"/>
      <c r="K158" s="229"/>
      <c r="L158" s="229"/>
      <c r="M158" s="229"/>
      <c r="N158" s="230"/>
    </row>
    <row r="159" spans="1:15" ht="14.4" customHeight="1" x14ac:dyDescent="0.2">
      <c r="A159" s="227"/>
      <c r="B159" s="66" t="s">
        <v>1205</v>
      </c>
      <c r="C159" s="58" t="s">
        <v>1206</v>
      </c>
      <c r="D159" s="58" t="s">
        <v>1208</v>
      </c>
      <c r="E159" s="58" t="s">
        <v>2325</v>
      </c>
      <c r="F159" s="58" t="s">
        <v>2326</v>
      </c>
      <c r="G159" s="58" t="s">
        <v>2327</v>
      </c>
      <c r="H159" s="58" t="s">
        <v>2328</v>
      </c>
      <c r="I159" s="58" t="s">
        <v>2331</v>
      </c>
      <c r="J159" s="58" t="s">
        <v>2332</v>
      </c>
      <c r="K159" s="58" t="s">
        <v>2333</v>
      </c>
      <c r="L159" s="58" t="s">
        <v>2334</v>
      </c>
      <c r="M159" s="58" t="s">
        <v>2336</v>
      </c>
      <c r="N159" s="51" t="s">
        <v>2338</v>
      </c>
    </row>
    <row r="160" spans="1:15" ht="14.4" customHeight="1" x14ac:dyDescent="0.3">
      <c r="A160" s="3" t="s">
        <v>1</v>
      </c>
      <c r="B160" s="84">
        <v>12175710</v>
      </c>
      <c r="C160" s="85">
        <v>11389470</v>
      </c>
      <c r="D160" s="85">
        <v>10930416</v>
      </c>
      <c r="E160" s="85">
        <v>11389016</v>
      </c>
      <c r="F160" s="85">
        <v>11550951</v>
      </c>
      <c r="G160" s="85">
        <v>11809194</v>
      </c>
      <c r="H160" s="85">
        <v>11841678</v>
      </c>
      <c r="I160" s="85">
        <v>11699995</v>
      </c>
      <c r="J160" s="85">
        <v>11746267</v>
      </c>
      <c r="K160" s="85">
        <v>11896778</v>
      </c>
      <c r="L160" s="85">
        <v>12031409</v>
      </c>
      <c r="M160" s="85">
        <v>12142638</v>
      </c>
      <c r="N160" s="86">
        <v>12114832</v>
      </c>
      <c r="O160" s="152"/>
    </row>
    <row r="161" spans="1:15" ht="14.4" customHeight="1" x14ac:dyDescent="0.2">
      <c r="A161" s="1" t="s">
        <v>91</v>
      </c>
      <c r="B161" s="87">
        <v>1510056</v>
      </c>
      <c r="C161" s="88">
        <v>1816289</v>
      </c>
      <c r="D161" s="88">
        <v>2250266</v>
      </c>
      <c r="E161" s="88">
        <v>1660515</v>
      </c>
      <c r="F161" s="88">
        <v>1535847</v>
      </c>
      <c r="G161" s="88">
        <v>1542964</v>
      </c>
      <c r="H161" s="88">
        <v>1547837</v>
      </c>
      <c r="I161" s="88">
        <v>1553569</v>
      </c>
      <c r="J161" s="88">
        <v>1655083</v>
      </c>
      <c r="K161" s="88">
        <v>1508132</v>
      </c>
      <c r="L161" s="88">
        <v>1534445</v>
      </c>
      <c r="M161" s="88">
        <v>1533622</v>
      </c>
      <c r="N161" s="89">
        <v>1476470</v>
      </c>
    </row>
    <row r="162" spans="1:15" ht="14.4" customHeight="1" x14ac:dyDescent="0.2">
      <c r="A162" s="1" t="s">
        <v>92</v>
      </c>
      <c r="B162" s="90">
        <v>3828624</v>
      </c>
      <c r="C162" s="91">
        <v>2959037</v>
      </c>
      <c r="D162" s="91">
        <v>2818534</v>
      </c>
      <c r="E162" s="91">
        <v>3370293</v>
      </c>
      <c r="F162" s="91">
        <v>3538394</v>
      </c>
      <c r="G162" s="91">
        <v>3681774</v>
      </c>
      <c r="H162" s="91">
        <v>3656955</v>
      </c>
      <c r="I162" s="91">
        <v>3549278</v>
      </c>
      <c r="J162" s="91">
        <v>3513948</v>
      </c>
      <c r="K162" s="91">
        <v>3683993</v>
      </c>
      <c r="L162" s="91">
        <v>3793461</v>
      </c>
      <c r="M162" s="91">
        <v>3835153</v>
      </c>
      <c r="N162" s="92">
        <v>3790977</v>
      </c>
    </row>
    <row r="163" spans="1:15" ht="14.4" customHeight="1" x14ac:dyDescent="0.2">
      <c r="A163" s="1" t="s">
        <v>3</v>
      </c>
      <c r="B163" s="90">
        <v>4114804</v>
      </c>
      <c r="C163" s="91">
        <v>3937808</v>
      </c>
      <c r="D163" s="91">
        <v>3630795</v>
      </c>
      <c r="E163" s="91">
        <v>3918949</v>
      </c>
      <c r="F163" s="91">
        <v>3993009</v>
      </c>
      <c r="G163" s="91">
        <v>4026013</v>
      </c>
      <c r="H163" s="91">
        <v>4074312</v>
      </c>
      <c r="I163" s="91">
        <v>4045712</v>
      </c>
      <c r="J163" s="91">
        <v>4045846</v>
      </c>
      <c r="K163" s="91">
        <v>4098580</v>
      </c>
      <c r="L163" s="91">
        <v>4097243</v>
      </c>
      <c r="M163" s="91">
        <v>4160680</v>
      </c>
      <c r="N163" s="92">
        <v>4169156</v>
      </c>
    </row>
    <row r="164" spans="1:15" ht="14.4" customHeight="1" x14ac:dyDescent="0.2">
      <c r="A164" s="1" t="s">
        <v>4</v>
      </c>
      <c r="B164" s="90">
        <v>1977789</v>
      </c>
      <c r="C164" s="91">
        <v>1874571</v>
      </c>
      <c r="D164" s="91">
        <v>1662294</v>
      </c>
      <c r="E164" s="91">
        <v>1790023</v>
      </c>
      <c r="F164" s="91">
        <v>1810122</v>
      </c>
      <c r="G164" s="91">
        <v>1877349</v>
      </c>
      <c r="H164" s="91">
        <v>1873553</v>
      </c>
      <c r="I164" s="91">
        <v>1795161</v>
      </c>
      <c r="J164" s="91">
        <v>1837432</v>
      </c>
      <c r="K164" s="91">
        <v>1924649</v>
      </c>
      <c r="L164" s="91">
        <v>1919872</v>
      </c>
      <c r="M164" s="91">
        <v>1930577</v>
      </c>
      <c r="N164" s="92">
        <v>1957587</v>
      </c>
    </row>
    <row r="165" spans="1:15" ht="14.4" customHeight="1" x14ac:dyDescent="0.2">
      <c r="A165" s="2" t="s">
        <v>5</v>
      </c>
      <c r="B165" s="93">
        <v>744437</v>
      </c>
      <c r="C165" s="94">
        <v>801765</v>
      </c>
      <c r="D165" s="94">
        <v>568527</v>
      </c>
      <c r="E165" s="94">
        <v>649236</v>
      </c>
      <c r="F165" s="94">
        <v>673579</v>
      </c>
      <c r="G165" s="94">
        <v>681094</v>
      </c>
      <c r="H165" s="94">
        <v>689021</v>
      </c>
      <c r="I165" s="94">
        <v>756275</v>
      </c>
      <c r="J165" s="94">
        <v>693958</v>
      </c>
      <c r="K165" s="94">
        <v>681424</v>
      </c>
      <c r="L165" s="94">
        <v>686388</v>
      </c>
      <c r="M165" s="94">
        <v>682606</v>
      </c>
      <c r="N165" s="95">
        <v>720642</v>
      </c>
    </row>
    <row r="166" spans="1:15" ht="14.4" customHeight="1" x14ac:dyDescent="0.3">
      <c r="A166" s="3" t="s">
        <v>2</v>
      </c>
      <c r="B166" s="84">
        <v>1275768</v>
      </c>
      <c r="C166" s="85">
        <v>1199488</v>
      </c>
      <c r="D166" s="85">
        <v>967886</v>
      </c>
      <c r="E166" s="85">
        <v>1062881</v>
      </c>
      <c r="F166" s="85">
        <v>1138488</v>
      </c>
      <c r="G166" s="85">
        <v>1185139</v>
      </c>
      <c r="H166" s="85">
        <v>1216828</v>
      </c>
      <c r="I166" s="85">
        <v>1232980</v>
      </c>
      <c r="J166" s="85">
        <v>1241802</v>
      </c>
      <c r="K166" s="85">
        <v>1273011</v>
      </c>
      <c r="L166" s="85">
        <v>1312931</v>
      </c>
      <c r="M166" s="85">
        <v>1347102</v>
      </c>
      <c r="N166" s="86">
        <v>1363449</v>
      </c>
      <c r="O166" s="152"/>
    </row>
    <row r="167" spans="1:15" ht="14.4" customHeight="1" x14ac:dyDescent="0.2">
      <c r="A167" s="1" t="s">
        <v>91</v>
      </c>
      <c r="B167" s="87">
        <v>116035</v>
      </c>
      <c r="C167" s="88">
        <v>189341</v>
      </c>
      <c r="D167" s="88">
        <v>145210</v>
      </c>
      <c r="E167" s="88">
        <v>138713</v>
      </c>
      <c r="F167" s="88">
        <v>119547</v>
      </c>
      <c r="G167" s="88">
        <v>115018</v>
      </c>
      <c r="H167" s="88">
        <v>115582</v>
      </c>
      <c r="I167" s="88">
        <v>112101</v>
      </c>
      <c r="J167" s="88">
        <v>123386</v>
      </c>
      <c r="K167" s="88">
        <v>126157</v>
      </c>
      <c r="L167" s="88">
        <v>132520</v>
      </c>
      <c r="M167" s="88">
        <v>123437</v>
      </c>
      <c r="N167" s="89">
        <v>119366</v>
      </c>
    </row>
    <row r="168" spans="1:15" ht="14.4" customHeight="1" x14ac:dyDescent="0.2">
      <c r="A168" s="1" t="s">
        <v>92</v>
      </c>
      <c r="B168" s="90">
        <v>655660</v>
      </c>
      <c r="C168" s="91">
        <v>571052</v>
      </c>
      <c r="D168" s="91">
        <v>548449</v>
      </c>
      <c r="E168" s="91">
        <v>574082</v>
      </c>
      <c r="F168" s="91">
        <v>621135</v>
      </c>
      <c r="G168" s="91">
        <v>646827</v>
      </c>
      <c r="H168" s="91">
        <v>660188</v>
      </c>
      <c r="I168" s="91">
        <v>671872</v>
      </c>
      <c r="J168" s="91">
        <v>668464</v>
      </c>
      <c r="K168" s="91">
        <v>684138</v>
      </c>
      <c r="L168" s="91">
        <v>694689</v>
      </c>
      <c r="M168" s="91">
        <v>715747</v>
      </c>
      <c r="N168" s="92">
        <v>721032</v>
      </c>
    </row>
    <row r="169" spans="1:15" ht="14.4" customHeight="1" x14ac:dyDescent="0.2">
      <c r="A169" s="1" t="s">
        <v>3</v>
      </c>
      <c r="B169" s="90">
        <v>338432</v>
      </c>
      <c r="C169" s="91">
        <v>280611</v>
      </c>
      <c r="D169" s="91">
        <v>175330</v>
      </c>
      <c r="E169" s="91">
        <v>233000</v>
      </c>
      <c r="F169" s="91">
        <v>269474</v>
      </c>
      <c r="G169" s="91">
        <v>287917</v>
      </c>
      <c r="H169" s="91">
        <v>300231</v>
      </c>
      <c r="I169" s="91">
        <v>307645</v>
      </c>
      <c r="J169" s="91">
        <v>308021</v>
      </c>
      <c r="K169" s="91">
        <v>316933</v>
      </c>
      <c r="L169" s="91">
        <v>333618</v>
      </c>
      <c r="M169" s="91">
        <v>347802</v>
      </c>
      <c r="N169" s="92">
        <v>357336</v>
      </c>
    </row>
    <row r="170" spans="1:15" ht="14.4" customHeight="1" x14ac:dyDescent="0.2">
      <c r="A170" s="1" t="s">
        <v>4</v>
      </c>
      <c r="B170" s="90">
        <v>132832</v>
      </c>
      <c r="C170" s="91">
        <v>124650</v>
      </c>
      <c r="D170" s="91">
        <v>75314</v>
      </c>
      <c r="E170" s="91">
        <v>91750</v>
      </c>
      <c r="F170" s="91">
        <v>102318</v>
      </c>
      <c r="G170" s="91">
        <v>108055</v>
      </c>
      <c r="H170" s="91">
        <v>113107</v>
      </c>
      <c r="I170" s="91">
        <v>113986</v>
      </c>
      <c r="J170" s="91">
        <v>113822</v>
      </c>
      <c r="K170" s="91">
        <v>117116</v>
      </c>
      <c r="L170" s="91">
        <v>122757</v>
      </c>
      <c r="M170" s="91">
        <v>129634</v>
      </c>
      <c r="N170" s="92">
        <v>134545</v>
      </c>
    </row>
    <row r="171" spans="1:15" ht="14.4" customHeight="1" x14ac:dyDescent="0.2">
      <c r="A171" s="2" t="s">
        <v>5</v>
      </c>
      <c r="B171" s="93">
        <v>32809</v>
      </c>
      <c r="C171" s="94">
        <v>33834</v>
      </c>
      <c r="D171" s="94">
        <v>23583</v>
      </c>
      <c r="E171" s="94">
        <v>25336</v>
      </c>
      <c r="F171" s="94">
        <v>26014</v>
      </c>
      <c r="G171" s="94">
        <v>27322</v>
      </c>
      <c r="H171" s="94">
        <v>27720</v>
      </c>
      <c r="I171" s="94">
        <v>27376</v>
      </c>
      <c r="J171" s="94">
        <v>28109</v>
      </c>
      <c r="K171" s="94">
        <v>28667</v>
      </c>
      <c r="L171" s="94">
        <v>29347</v>
      </c>
      <c r="M171" s="94">
        <v>30482</v>
      </c>
      <c r="N171" s="95">
        <v>31170</v>
      </c>
    </row>
    <row r="172" spans="1:15" ht="14.4" customHeight="1" x14ac:dyDescent="0.3">
      <c r="A172" s="3" t="s">
        <v>6</v>
      </c>
      <c r="B172" s="84">
        <v>10899942</v>
      </c>
      <c r="C172" s="85">
        <v>10189982</v>
      </c>
      <c r="D172" s="85">
        <v>9962530</v>
      </c>
      <c r="E172" s="85">
        <v>10326135</v>
      </c>
      <c r="F172" s="85">
        <v>10412463</v>
      </c>
      <c r="G172" s="85">
        <v>10624055</v>
      </c>
      <c r="H172" s="85">
        <v>10624850</v>
      </c>
      <c r="I172" s="85">
        <v>10467015</v>
      </c>
      <c r="J172" s="85">
        <v>10504465</v>
      </c>
      <c r="K172" s="85">
        <v>10623767</v>
      </c>
      <c r="L172" s="85">
        <v>10718478</v>
      </c>
      <c r="M172" s="85">
        <v>10795536</v>
      </c>
      <c r="N172" s="86">
        <v>10751383</v>
      </c>
      <c r="O172" s="152"/>
    </row>
    <row r="173" spans="1:15" ht="14.4" customHeight="1" x14ac:dyDescent="0.2">
      <c r="A173" s="1" t="s">
        <v>91</v>
      </c>
      <c r="B173" s="87">
        <v>1394021</v>
      </c>
      <c r="C173" s="88">
        <v>1626948</v>
      </c>
      <c r="D173" s="88">
        <v>2105056</v>
      </c>
      <c r="E173" s="88">
        <v>1521802</v>
      </c>
      <c r="F173" s="88">
        <v>1416300</v>
      </c>
      <c r="G173" s="88">
        <v>1427946</v>
      </c>
      <c r="H173" s="88">
        <v>1432255</v>
      </c>
      <c r="I173" s="88">
        <v>1441468</v>
      </c>
      <c r="J173" s="88">
        <v>1531697</v>
      </c>
      <c r="K173" s="88">
        <v>1381975</v>
      </c>
      <c r="L173" s="88">
        <v>1401925</v>
      </c>
      <c r="M173" s="88">
        <v>1410185</v>
      </c>
      <c r="N173" s="89">
        <v>1357104</v>
      </c>
    </row>
    <row r="174" spans="1:15" ht="14.4" customHeight="1" x14ac:dyDescent="0.2">
      <c r="A174" s="1" t="s">
        <v>92</v>
      </c>
      <c r="B174" s="90">
        <v>3172964</v>
      </c>
      <c r="C174" s="91">
        <v>2387985</v>
      </c>
      <c r="D174" s="91">
        <v>2270085</v>
      </c>
      <c r="E174" s="91">
        <v>2796211</v>
      </c>
      <c r="F174" s="91">
        <v>2917259</v>
      </c>
      <c r="G174" s="91">
        <v>3034947</v>
      </c>
      <c r="H174" s="91">
        <v>2996767</v>
      </c>
      <c r="I174" s="91">
        <v>2877406</v>
      </c>
      <c r="J174" s="91">
        <v>2845484</v>
      </c>
      <c r="K174" s="91">
        <v>2999855</v>
      </c>
      <c r="L174" s="91">
        <v>3098772</v>
      </c>
      <c r="M174" s="91">
        <v>3119406</v>
      </c>
      <c r="N174" s="92">
        <v>3069945</v>
      </c>
    </row>
    <row r="175" spans="1:15" ht="14.4" customHeight="1" x14ac:dyDescent="0.2">
      <c r="A175" s="1" t="s">
        <v>3</v>
      </c>
      <c r="B175" s="90">
        <v>3776372</v>
      </c>
      <c r="C175" s="91">
        <v>3657197</v>
      </c>
      <c r="D175" s="91">
        <v>3455465</v>
      </c>
      <c r="E175" s="91">
        <v>3685949</v>
      </c>
      <c r="F175" s="91">
        <v>3723535</v>
      </c>
      <c r="G175" s="91">
        <v>3738096</v>
      </c>
      <c r="H175" s="91">
        <v>3774081</v>
      </c>
      <c r="I175" s="91">
        <v>3738067</v>
      </c>
      <c r="J175" s="91">
        <v>3737825</v>
      </c>
      <c r="K175" s="91">
        <v>3781647</v>
      </c>
      <c r="L175" s="91">
        <v>3763625</v>
      </c>
      <c r="M175" s="91">
        <v>3812878</v>
      </c>
      <c r="N175" s="92">
        <v>3811820</v>
      </c>
    </row>
    <row r="176" spans="1:15" ht="14.4" customHeight="1" x14ac:dyDescent="0.2">
      <c r="A176" s="1" t="s">
        <v>4</v>
      </c>
      <c r="B176" s="90">
        <v>1844957</v>
      </c>
      <c r="C176" s="91">
        <v>1749921</v>
      </c>
      <c r="D176" s="91">
        <v>1586980</v>
      </c>
      <c r="E176" s="91">
        <v>1698273</v>
      </c>
      <c r="F176" s="91">
        <v>1707804</v>
      </c>
      <c r="G176" s="91">
        <v>1769294</v>
      </c>
      <c r="H176" s="91">
        <v>1760446</v>
      </c>
      <c r="I176" s="91">
        <v>1681175</v>
      </c>
      <c r="J176" s="91">
        <v>1723610</v>
      </c>
      <c r="K176" s="91">
        <v>1807533</v>
      </c>
      <c r="L176" s="91">
        <v>1797115</v>
      </c>
      <c r="M176" s="91">
        <v>1800943</v>
      </c>
      <c r="N176" s="92">
        <v>1823042</v>
      </c>
    </row>
    <row r="177" spans="1:15" ht="14.4" customHeight="1" x14ac:dyDescent="0.2">
      <c r="A177" s="2" t="s">
        <v>5</v>
      </c>
      <c r="B177" s="93">
        <v>711628</v>
      </c>
      <c r="C177" s="94">
        <v>767931</v>
      </c>
      <c r="D177" s="94">
        <v>544944</v>
      </c>
      <c r="E177" s="94">
        <v>623900</v>
      </c>
      <c r="F177" s="94">
        <v>647565</v>
      </c>
      <c r="G177" s="94">
        <v>653772</v>
      </c>
      <c r="H177" s="94">
        <v>661301</v>
      </c>
      <c r="I177" s="94">
        <v>728899</v>
      </c>
      <c r="J177" s="94">
        <v>665849</v>
      </c>
      <c r="K177" s="94">
        <v>652757</v>
      </c>
      <c r="L177" s="94">
        <v>657041</v>
      </c>
      <c r="M177" s="94">
        <v>652124</v>
      </c>
      <c r="N177" s="95">
        <v>689472</v>
      </c>
    </row>
    <row r="178" spans="1:15" ht="14.4" customHeight="1" x14ac:dyDescent="0.3">
      <c r="A178" s="3" t="s">
        <v>32</v>
      </c>
      <c r="B178" s="84">
        <v>9295003</v>
      </c>
      <c r="C178" s="85">
        <v>8978546</v>
      </c>
      <c r="D178" s="85">
        <v>8848469</v>
      </c>
      <c r="E178" s="85">
        <v>9080120</v>
      </c>
      <c r="F178" s="85">
        <v>9073251</v>
      </c>
      <c r="G178" s="85">
        <v>9218549</v>
      </c>
      <c r="H178" s="85">
        <v>9191316</v>
      </c>
      <c r="I178" s="85">
        <v>9117721</v>
      </c>
      <c r="J178" s="85">
        <v>9118329</v>
      </c>
      <c r="K178" s="85">
        <v>9134653</v>
      </c>
      <c r="L178" s="85">
        <v>9152417</v>
      </c>
      <c r="M178" s="85">
        <v>9190893</v>
      </c>
      <c r="N178" s="86">
        <v>9197643</v>
      </c>
      <c r="O178" s="152"/>
    </row>
    <row r="179" spans="1:15" ht="14.4" customHeight="1" x14ac:dyDescent="0.2">
      <c r="A179" s="1" t="s">
        <v>91</v>
      </c>
      <c r="B179" s="87">
        <v>1326288</v>
      </c>
      <c r="C179" s="88">
        <v>1570502</v>
      </c>
      <c r="D179" s="88">
        <v>2027089</v>
      </c>
      <c r="E179" s="88">
        <v>1463936</v>
      </c>
      <c r="F179" s="88">
        <v>1374452</v>
      </c>
      <c r="G179" s="88">
        <v>1369486</v>
      </c>
      <c r="H179" s="88">
        <v>1391855</v>
      </c>
      <c r="I179" s="88">
        <v>1382818</v>
      </c>
      <c r="J179" s="88">
        <v>1457272</v>
      </c>
      <c r="K179" s="88">
        <v>1326580</v>
      </c>
      <c r="L179" s="88">
        <v>1359659</v>
      </c>
      <c r="M179" s="88">
        <v>1354736</v>
      </c>
      <c r="N179" s="89">
        <v>1315612</v>
      </c>
    </row>
    <row r="180" spans="1:15" ht="14.4" customHeight="1" x14ac:dyDescent="0.2">
      <c r="A180" s="1" t="s">
        <v>92</v>
      </c>
      <c r="B180" s="90">
        <v>2291940</v>
      </c>
      <c r="C180" s="91">
        <v>1875172</v>
      </c>
      <c r="D180" s="91">
        <v>1837519</v>
      </c>
      <c r="E180" s="91">
        <v>2247823</v>
      </c>
      <c r="F180" s="91">
        <v>2263144</v>
      </c>
      <c r="G180" s="91">
        <v>2336046</v>
      </c>
      <c r="H180" s="91">
        <v>2256096</v>
      </c>
      <c r="I180" s="91">
        <v>2230238</v>
      </c>
      <c r="J180" s="91">
        <v>2175808</v>
      </c>
      <c r="K180" s="91">
        <v>2222028</v>
      </c>
      <c r="L180" s="91">
        <v>2232609</v>
      </c>
      <c r="M180" s="91">
        <v>2231193</v>
      </c>
      <c r="N180" s="92">
        <v>2218253</v>
      </c>
    </row>
    <row r="181" spans="1:15" ht="14.4" customHeight="1" x14ac:dyDescent="0.2">
      <c r="A181" s="1" t="s">
        <v>3</v>
      </c>
      <c r="B181" s="90">
        <v>3621705</v>
      </c>
      <c r="C181" s="91">
        <v>3507448</v>
      </c>
      <c r="D181" s="91">
        <v>3293214</v>
      </c>
      <c r="E181" s="91">
        <v>3521821</v>
      </c>
      <c r="F181" s="91">
        <v>3564684</v>
      </c>
      <c r="G181" s="91">
        <v>3579184</v>
      </c>
      <c r="H181" s="91">
        <v>3615316</v>
      </c>
      <c r="I181" s="91">
        <v>3594524</v>
      </c>
      <c r="J181" s="91">
        <v>3580780</v>
      </c>
      <c r="K181" s="91">
        <v>3613439</v>
      </c>
      <c r="L181" s="91">
        <v>3602834</v>
      </c>
      <c r="M181" s="91">
        <v>3649620</v>
      </c>
      <c r="N181" s="92">
        <v>3653376</v>
      </c>
    </row>
    <row r="182" spans="1:15" ht="14.4" customHeight="1" x14ac:dyDescent="0.2">
      <c r="A182" s="1" t="s">
        <v>4</v>
      </c>
      <c r="B182" s="90">
        <v>1538865</v>
      </c>
      <c r="C182" s="91">
        <v>1479395</v>
      </c>
      <c r="D182" s="91">
        <v>1292923</v>
      </c>
      <c r="E182" s="91">
        <v>1401740</v>
      </c>
      <c r="F182" s="91">
        <v>1408161</v>
      </c>
      <c r="G182" s="91">
        <v>1467477</v>
      </c>
      <c r="H182" s="91">
        <v>1457143</v>
      </c>
      <c r="I182" s="91">
        <v>1415997</v>
      </c>
      <c r="J182" s="91">
        <v>1444912</v>
      </c>
      <c r="K182" s="91">
        <v>1505017</v>
      </c>
      <c r="L182" s="91">
        <v>1487247</v>
      </c>
      <c r="M182" s="91">
        <v>1489344</v>
      </c>
      <c r="N182" s="92">
        <v>1515130</v>
      </c>
    </row>
    <row r="183" spans="1:15" ht="14.4" customHeight="1" x14ac:dyDescent="0.2">
      <c r="A183" s="2" t="s">
        <v>5</v>
      </c>
      <c r="B183" s="93">
        <v>516205</v>
      </c>
      <c r="C183" s="94">
        <v>546029</v>
      </c>
      <c r="D183" s="94">
        <v>397724</v>
      </c>
      <c r="E183" s="94">
        <v>444800</v>
      </c>
      <c r="F183" s="94">
        <v>462810</v>
      </c>
      <c r="G183" s="94">
        <v>466356</v>
      </c>
      <c r="H183" s="94">
        <v>470906</v>
      </c>
      <c r="I183" s="94">
        <v>494144</v>
      </c>
      <c r="J183" s="94">
        <v>459557</v>
      </c>
      <c r="K183" s="94">
        <v>467589</v>
      </c>
      <c r="L183" s="94">
        <v>470068</v>
      </c>
      <c r="M183" s="94">
        <v>466000</v>
      </c>
      <c r="N183" s="95">
        <v>495272</v>
      </c>
    </row>
    <row r="186" spans="1:15" ht="14.4" customHeight="1" x14ac:dyDescent="0.2">
      <c r="A186" s="226" t="s">
        <v>106</v>
      </c>
      <c r="B186" s="226"/>
      <c r="C186" s="226"/>
      <c r="D186" s="226"/>
      <c r="E186" s="226"/>
      <c r="F186" s="226"/>
      <c r="G186" s="226"/>
      <c r="H186" s="226"/>
      <c r="I186" s="226"/>
      <c r="J186" s="226"/>
      <c r="K186" s="226"/>
      <c r="L186" s="226"/>
      <c r="M186" s="226"/>
      <c r="N186" s="226"/>
    </row>
    <row r="188" spans="1:15" ht="14.4" customHeight="1" x14ac:dyDescent="0.2">
      <c r="A188" s="206" t="s">
        <v>0</v>
      </c>
      <c r="B188" s="208" t="s">
        <v>31</v>
      </c>
      <c r="C188" s="209"/>
      <c r="D188" s="209"/>
      <c r="E188" s="209"/>
      <c r="F188" s="209"/>
      <c r="G188" s="209"/>
      <c r="H188" s="209"/>
      <c r="I188" s="209"/>
      <c r="J188" s="209"/>
      <c r="K188" s="209"/>
      <c r="L188" s="209"/>
      <c r="M188" s="209"/>
      <c r="N188" s="210"/>
    </row>
    <row r="189" spans="1:15" ht="14.4" customHeight="1" x14ac:dyDescent="0.2">
      <c r="A189" s="207"/>
      <c r="B189" s="21" t="s">
        <v>1205</v>
      </c>
      <c r="C189" s="22" t="s">
        <v>1206</v>
      </c>
      <c r="D189" s="22" t="s">
        <v>1208</v>
      </c>
      <c r="E189" s="22" t="s">
        <v>2325</v>
      </c>
      <c r="F189" s="22" t="s">
        <v>2326</v>
      </c>
      <c r="G189" s="22" t="s">
        <v>2327</v>
      </c>
      <c r="H189" s="22" t="s">
        <v>2328</v>
      </c>
      <c r="I189" s="22" t="s">
        <v>2331</v>
      </c>
      <c r="J189" s="22" t="s">
        <v>2332</v>
      </c>
      <c r="K189" s="22" t="s">
        <v>2333</v>
      </c>
      <c r="L189" s="22" t="s">
        <v>2334</v>
      </c>
      <c r="M189" s="22" t="s">
        <v>2336</v>
      </c>
      <c r="N189" s="51" t="s">
        <v>2338</v>
      </c>
    </row>
    <row r="190" spans="1:15" ht="14.4" customHeight="1" x14ac:dyDescent="0.3">
      <c r="A190" s="3" t="s">
        <v>1</v>
      </c>
      <c r="B190" s="84">
        <v>10768139</v>
      </c>
      <c r="C190" s="85">
        <v>10488283</v>
      </c>
      <c r="D190" s="85">
        <v>10311449</v>
      </c>
      <c r="E190" s="85">
        <v>10505956</v>
      </c>
      <c r="F190" s="85">
        <v>10427491</v>
      </c>
      <c r="G190" s="85">
        <v>10582213</v>
      </c>
      <c r="H190" s="85">
        <v>10572377</v>
      </c>
      <c r="I190" s="85">
        <v>10500429</v>
      </c>
      <c r="J190" s="85">
        <v>10515094</v>
      </c>
      <c r="K190" s="85">
        <v>10542078</v>
      </c>
      <c r="L190" s="85">
        <v>10558376</v>
      </c>
      <c r="M190" s="85">
        <v>10621266</v>
      </c>
      <c r="N190" s="86">
        <v>10622314</v>
      </c>
      <c r="O190" s="152"/>
    </row>
    <row r="191" spans="1:15" ht="14.4" customHeight="1" x14ac:dyDescent="0.2">
      <c r="A191" s="1" t="s">
        <v>91</v>
      </c>
      <c r="B191" s="87">
        <v>1386345</v>
      </c>
      <c r="C191" s="88">
        <v>1620466</v>
      </c>
      <c r="D191" s="88">
        <v>2088871</v>
      </c>
      <c r="E191" s="88">
        <v>1509330</v>
      </c>
      <c r="F191" s="88">
        <v>1404226</v>
      </c>
      <c r="G191" s="88">
        <v>1403184</v>
      </c>
      <c r="H191" s="88">
        <v>1424698</v>
      </c>
      <c r="I191" s="88">
        <v>1427006</v>
      </c>
      <c r="J191" s="88">
        <v>1498066</v>
      </c>
      <c r="K191" s="88">
        <v>1366236</v>
      </c>
      <c r="L191" s="88">
        <v>1392302</v>
      </c>
      <c r="M191" s="88">
        <v>1389040</v>
      </c>
      <c r="N191" s="89">
        <v>1348839</v>
      </c>
    </row>
    <row r="192" spans="1:15" ht="14.4" customHeight="1" x14ac:dyDescent="0.2">
      <c r="A192" s="1" t="s">
        <v>92</v>
      </c>
      <c r="B192" s="90">
        <v>2657579</v>
      </c>
      <c r="C192" s="91">
        <v>2306979</v>
      </c>
      <c r="D192" s="91">
        <v>2272380</v>
      </c>
      <c r="E192" s="91">
        <v>2628337</v>
      </c>
      <c r="F192" s="91">
        <v>2576616</v>
      </c>
      <c r="G192" s="91">
        <v>2646216</v>
      </c>
      <c r="H192" s="91">
        <v>2575693</v>
      </c>
      <c r="I192" s="91">
        <v>2543710</v>
      </c>
      <c r="J192" s="91">
        <v>2498820</v>
      </c>
      <c r="K192" s="91">
        <v>2546614</v>
      </c>
      <c r="L192" s="91">
        <v>2559906</v>
      </c>
      <c r="M192" s="91">
        <v>2573012</v>
      </c>
      <c r="N192" s="92">
        <v>2553272</v>
      </c>
    </row>
    <row r="193" spans="1:15" ht="14.4" customHeight="1" x14ac:dyDescent="0.2">
      <c r="A193" s="1" t="s">
        <v>3</v>
      </c>
      <c r="B193" s="90">
        <v>3828953</v>
      </c>
      <c r="C193" s="91">
        <v>3765717</v>
      </c>
      <c r="D193" s="91">
        <v>3600625</v>
      </c>
      <c r="E193" s="91">
        <v>3734027</v>
      </c>
      <c r="F193" s="91">
        <v>3774733</v>
      </c>
      <c r="G193" s="91">
        <v>3787257</v>
      </c>
      <c r="H193" s="91">
        <v>3823818</v>
      </c>
      <c r="I193" s="91">
        <v>3824030</v>
      </c>
      <c r="J193" s="91">
        <v>3836184</v>
      </c>
      <c r="K193" s="91">
        <v>3835823</v>
      </c>
      <c r="L193" s="91">
        <v>3818462</v>
      </c>
      <c r="M193" s="91">
        <v>3869221</v>
      </c>
      <c r="N193" s="92">
        <v>3864206</v>
      </c>
    </row>
    <row r="194" spans="1:15" ht="14.4" customHeight="1" x14ac:dyDescent="0.2">
      <c r="A194" s="1" t="s">
        <v>4</v>
      </c>
      <c r="B194" s="90">
        <v>2004204</v>
      </c>
      <c r="C194" s="91">
        <v>2007611</v>
      </c>
      <c r="D194" s="91">
        <v>1797109</v>
      </c>
      <c r="E194" s="91">
        <v>1950556</v>
      </c>
      <c r="F194" s="91">
        <v>1969682</v>
      </c>
      <c r="G194" s="91">
        <v>2031419</v>
      </c>
      <c r="H194" s="91">
        <v>2020963</v>
      </c>
      <c r="I194" s="91">
        <v>1863417</v>
      </c>
      <c r="J194" s="91">
        <v>1948582</v>
      </c>
      <c r="K194" s="91">
        <v>2077443</v>
      </c>
      <c r="L194" s="91">
        <v>2065408</v>
      </c>
      <c r="M194" s="91">
        <v>2061258</v>
      </c>
      <c r="N194" s="92">
        <v>1960334</v>
      </c>
    </row>
    <row r="195" spans="1:15" ht="14.4" customHeight="1" x14ac:dyDescent="0.2">
      <c r="A195" s="2" t="s">
        <v>5</v>
      </c>
      <c r="B195" s="93">
        <v>891058</v>
      </c>
      <c r="C195" s="94">
        <v>787510</v>
      </c>
      <c r="D195" s="94">
        <v>552464</v>
      </c>
      <c r="E195" s="94">
        <v>683706</v>
      </c>
      <c r="F195" s="94">
        <v>702234</v>
      </c>
      <c r="G195" s="94">
        <v>714137</v>
      </c>
      <c r="H195" s="94">
        <v>727205</v>
      </c>
      <c r="I195" s="94">
        <v>842266</v>
      </c>
      <c r="J195" s="94">
        <v>733442</v>
      </c>
      <c r="K195" s="94">
        <v>715962</v>
      </c>
      <c r="L195" s="94">
        <v>722298</v>
      </c>
      <c r="M195" s="94">
        <v>728735</v>
      </c>
      <c r="N195" s="95">
        <v>895663</v>
      </c>
    </row>
    <row r="196" spans="1:15" ht="14.4" customHeight="1" x14ac:dyDescent="0.3">
      <c r="A196" s="3" t="s">
        <v>2</v>
      </c>
      <c r="B196" s="84">
        <v>236730</v>
      </c>
      <c r="C196" s="85">
        <v>232890</v>
      </c>
      <c r="D196" s="85">
        <v>227331</v>
      </c>
      <c r="E196" s="85">
        <v>231618</v>
      </c>
      <c r="F196" s="85">
        <v>234247</v>
      </c>
      <c r="G196" s="85">
        <v>236714</v>
      </c>
      <c r="H196" s="85">
        <v>238242</v>
      </c>
      <c r="I196" s="85">
        <v>240724</v>
      </c>
      <c r="J196" s="85">
        <v>242466</v>
      </c>
      <c r="K196" s="85">
        <v>246263</v>
      </c>
      <c r="L196" s="85">
        <v>249195</v>
      </c>
      <c r="M196" s="85">
        <v>251250</v>
      </c>
      <c r="N196" s="86">
        <v>252007</v>
      </c>
      <c r="O196" s="152"/>
    </row>
    <row r="197" spans="1:15" ht="14.4" customHeight="1" x14ac:dyDescent="0.2">
      <c r="A197" s="1" t="s">
        <v>91</v>
      </c>
      <c r="B197" s="87">
        <v>4707</v>
      </c>
      <c r="C197" s="88">
        <v>6806</v>
      </c>
      <c r="D197" s="88">
        <v>8502</v>
      </c>
      <c r="E197" s="88">
        <v>7194</v>
      </c>
      <c r="F197" s="88">
        <v>5729</v>
      </c>
      <c r="G197" s="88">
        <v>5505</v>
      </c>
      <c r="H197" s="88">
        <v>5297</v>
      </c>
      <c r="I197" s="88">
        <v>5057</v>
      </c>
      <c r="J197" s="88">
        <v>5616</v>
      </c>
      <c r="K197" s="88">
        <v>5663</v>
      </c>
      <c r="L197" s="88">
        <v>5781</v>
      </c>
      <c r="M197" s="88">
        <v>5395</v>
      </c>
      <c r="N197" s="89">
        <v>4828</v>
      </c>
    </row>
    <row r="198" spans="1:15" ht="14.4" customHeight="1" x14ac:dyDescent="0.2">
      <c r="A198" s="1" t="s">
        <v>92</v>
      </c>
      <c r="B198" s="90">
        <v>150645</v>
      </c>
      <c r="C198" s="91">
        <v>150200</v>
      </c>
      <c r="D198" s="91">
        <v>164705</v>
      </c>
      <c r="E198" s="91">
        <v>160859</v>
      </c>
      <c r="F198" s="91">
        <v>160304</v>
      </c>
      <c r="G198" s="91">
        <v>159984</v>
      </c>
      <c r="H198" s="91">
        <v>159486</v>
      </c>
      <c r="I198" s="91">
        <v>160772</v>
      </c>
      <c r="J198" s="91">
        <v>161668</v>
      </c>
      <c r="K198" s="91">
        <v>163602</v>
      </c>
      <c r="L198" s="91">
        <v>163728</v>
      </c>
      <c r="M198" s="91">
        <v>164075</v>
      </c>
      <c r="N198" s="92">
        <v>163863</v>
      </c>
    </row>
    <row r="199" spans="1:15" ht="14.4" customHeight="1" x14ac:dyDescent="0.2">
      <c r="A199" s="1" t="s">
        <v>3</v>
      </c>
      <c r="B199" s="90">
        <v>56524</v>
      </c>
      <c r="C199" s="91">
        <v>51539</v>
      </c>
      <c r="D199" s="91">
        <v>38622</v>
      </c>
      <c r="E199" s="91">
        <v>45353</v>
      </c>
      <c r="F199" s="91">
        <v>48626</v>
      </c>
      <c r="G199" s="91">
        <v>50495</v>
      </c>
      <c r="H199" s="91">
        <v>51888</v>
      </c>
      <c r="I199" s="91">
        <v>53168</v>
      </c>
      <c r="J199" s="91">
        <v>53386</v>
      </c>
      <c r="K199" s="91">
        <v>54724</v>
      </c>
      <c r="L199" s="91">
        <v>56437</v>
      </c>
      <c r="M199" s="91">
        <v>57549</v>
      </c>
      <c r="N199" s="92">
        <v>58345</v>
      </c>
    </row>
    <row r="200" spans="1:15" ht="14.4" customHeight="1" x14ac:dyDescent="0.2">
      <c r="A200" s="1" t="s">
        <v>4</v>
      </c>
      <c r="B200" s="90">
        <v>21178</v>
      </c>
      <c r="C200" s="91">
        <v>20452</v>
      </c>
      <c r="D200" s="91">
        <v>13082</v>
      </c>
      <c r="E200" s="91">
        <v>15513</v>
      </c>
      <c r="F200" s="91">
        <v>16793</v>
      </c>
      <c r="G200" s="91">
        <v>17837</v>
      </c>
      <c r="H200" s="91">
        <v>18591</v>
      </c>
      <c r="I200" s="91">
        <v>18816</v>
      </c>
      <c r="J200" s="91">
        <v>18903</v>
      </c>
      <c r="K200" s="91">
        <v>19185</v>
      </c>
      <c r="L200" s="91">
        <v>19987</v>
      </c>
      <c r="M200" s="91">
        <v>20895</v>
      </c>
      <c r="N200" s="92">
        <v>21424</v>
      </c>
    </row>
    <row r="201" spans="1:15" ht="14.4" customHeight="1" x14ac:dyDescent="0.2">
      <c r="A201" s="2" t="s">
        <v>5</v>
      </c>
      <c r="B201" s="93">
        <v>3676</v>
      </c>
      <c r="C201" s="94">
        <v>3893</v>
      </c>
      <c r="D201" s="94">
        <v>2420</v>
      </c>
      <c r="E201" s="94">
        <v>2699</v>
      </c>
      <c r="F201" s="94">
        <v>2795</v>
      </c>
      <c r="G201" s="94">
        <v>2893</v>
      </c>
      <c r="H201" s="94">
        <v>2980</v>
      </c>
      <c r="I201" s="94">
        <v>2911</v>
      </c>
      <c r="J201" s="94">
        <v>2893</v>
      </c>
      <c r="K201" s="94">
        <v>3089</v>
      </c>
      <c r="L201" s="94">
        <v>3262</v>
      </c>
      <c r="M201" s="94">
        <v>3336</v>
      </c>
      <c r="N201" s="95">
        <v>3547</v>
      </c>
    </row>
    <row r="202" spans="1:15" ht="14.4" customHeight="1" x14ac:dyDescent="0.3">
      <c r="A202" s="3" t="s">
        <v>6</v>
      </c>
      <c r="B202" s="84">
        <v>10531409</v>
      </c>
      <c r="C202" s="85">
        <v>10255393</v>
      </c>
      <c r="D202" s="85">
        <v>10084118</v>
      </c>
      <c r="E202" s="85">
        <v>10274338</v>
      </c>
      <c r="F202" s="85">
        <v>10193244</v>
      </c>
      <c r="G202" s="85">
        <v>10345499</v>
      </c>
      <c r="H202" s="85">
        <v>10334135</v>
      </c>
      <c r="I202" s="85">
        <v>10259705</v>
      </c>
      <c r="J202" s="85">
        <v>10272628</v>
      </c>
      <c r="K202" s="85">
        <v>10295815</v>
      </c>
      <c r="L202" s="85">
        <v>10309181</v>
      </c>
      <c r="M202" s="85">
        <v>10370016</v>
      </c>
      <c r="N202" s="86">
        <v>10370307</v>
      </c>
      <c r="O202" s="152"/>
    </row>
    <row r="203" spans="1:15" ht="14.4" customHeight="1" x14ac:dyDescent="0.2">
      <c r="A203" s="1" t="s">
        <v>91</v>
      </c>
      <c r="B203" s="87">
        <v>1381638</v>
      </c>
      <c r="C203" s="88">
        <v>1613660</v>
      </c>
      <c r="D203" s="88">
        <v>2080369</v>
      </c>
      <c r="E203" s="88">
        <v>1502136</v>
      </c>
      <c r="F203" s="88">
        <v>1398497</v>
      </c>
      <c r="G203" s="88">
        <v>1397679</v>
      </c>
      <c r="H203" s="88">
        <v>1419401</v>
      </c>
      <c r="I203" s="88">
        <v>1421949</v>
      </c>
      <c r="J203" s="88">
        <v>1492450</v>
      </c>
      <c r="K203" s="88">
        <v>1360573</v>
      </c>
      <c r="L203" s="88">
        <v>1386521</v>
      </c>
      <c r="M203" s="88">
        <v>1383645</v>
      </c>
      <c r="N203" s="89">
        <v>1344011</v>
      </c>
    </row>
    <row r="204" spans="1:15" ht="14.4" customHeight="1" x14ac:dyDescent="0.2">
      <c r="A204" s="1" t="s">
        <v>92</v>
      </c>
      <c r="B204" s="90">
        <v>2506934</v>
      </c>
      <c r="C204" s="91">
        <v>2156779</v>
      </c>
      <c r="D204" s="91">
        <v>2107675</v>
      </c>
      <c r="E204" s="91">
        <v>2467478</v>
      </c>
      <c r="F204" s="91">
        <v>2416312</v>
      </c>
      <c r="G204" s="91">
        <v>2486232</v>
      </c>
      <c r="H204" s="91">
        <v>2416207</v>
      </c>
      <c r="I204" s="91">
        <v>2382938</v>
      </c>
      <c r="J204" s="91">
        <v>2337152</v>
      </c>
      <c r="K204" s="91">
        <v>2383012</v>
      </c>
      <c r="L204" s="91">
        <v>2396178</v>
      </c>
      <c r="M204" s="91">
        <v>2408937</v>
      </c>
      <c r="N204" s="92">
        <v>2389409</v>
      </c>
    </row>
    <row r="205" spans="1:15" ht="14.4" customHeight="1" x14ac:dyDescent="0.2">
      <c r="A205" s="1" t="s">
        <v>3</v>
      </c>
      <c r="B205" s="90">
        <v>3772429</v>
      </c>
      <c r="C205" s="91">
        <v>3714178</v>
      </c>
      <c r="D205" s="91">
        <v>3562003</v>
      </c>
      <c r="E205" s="91">
        <v>3688674</v>
      </c>
      <c r="F205" s="91">
        <v>3726107</v>
      </c>
      <c r="G205" s="91">
        <v>3736762</v>
      </c>
      <c r="H205" s="91">
        <v>3771930</v>
      </c>
      <c r="I205" s="91">
        <v>3770862</v>
      </c>
      <c r="J205" s="91">
        <v>3782798</v>
      </c>
      <c r="K205" s="91">
        <v>3781099</v>
      </c>
      <c r="L205" s="91">
        <v>3762025</v>
      </c>
      <c r="M205" s="91">
        <v>3811672</v>
      </c>
      <c r="N205" s="92">
        <v>3805861</v>
      </c>
    </row>
    <row r="206" spans="1:15" ht="14.4" customHeight="1" x14ac:dyDescent="0.2">
      <c r="A206" s="1" t="s">
        <v>4</v>
      </c>
      <c r="B206" s="90">
        <v>1983026</v>
      </c>
      <c r="C206" s="91">
        <v>1987159</v>
      </c>
      <c r="D206" s="91">
        <v>1784027</v>
      </c>
      <c r="E206" s="91">
        <v>1935043</v>
      </c>
      <c r="F206" s="91">
        <v>1952889</v>
      </c>
      <c r="G206" s="91">
        <v>2013582</v>
      </c>
      <c r="H206" s="91">
        <v>2002372</v>
      </c>
      <c r="I206" s="91">
        <v>1844601</v>
      </c>
      <c r="J206" s="91">
        <v>1929679</v>
      </c>
      <c r="K206" s="91">
        <v>2058258</v>
      </c>
      <c r="L206" s="91">
        <v>2045421</v>
      </c>
      <c r="M206" s="91">
        <v>2040363</v>
      </c>
      <c r="N206" s="92">
        <v>1938910</v>
      </c>
    </row>
    <row r="207" spans="1:15" ht="14.4" customHeight="1" x14ac:dyDescent="0.2">
      <c r="A207" s="2" t="s">
        <v>5</v>
      </c>
      <c r="B207" s="93">
        <v>887382</v>
      </c>
      <c r="C207" s="94">
        <v>783617</v>
      </c>
      <c r="D207" s="94">
        <v>550044</v>
      </c>
      <c r="E207" s="94">
        <v>681007</v>
      </c>
      <c r="F207" s="94">
        <v>699439</v>
      </c>
      <c r="G207" s="94">
        <v>711244</v>
      </c>
      <c r="H207" s="94">
        <v>724225</v>
      </c>
      <c r="I207" s="94">
        <v>839355</v>
      </c>
      <c r="J207" s="94">
        <v>730549</v>
      </c>
      <c r="K207" s="94">
        <v>712873</v>
      </c>
      <c r="L207" s="94">
        <v>719036</v>
      </c>
      <c r="M207" s="94">
        <v>725399</v>
      </c>
      <c r="N207" s="95">
        <v>892116</v>
      </c>
    </row>
    <row r="208" spans="1:15" ht="14.4" customHeight="1" x14ac:dyDescent="0.3">
      <c r="A208" s="3" t="s">
        <v>32</v>
      </c>
      <c r="B208" s="84">
        <v>9375473</v>
      </c>
      <c r="C208" s="85">
        <v>9099242</v>
      </c>
      <c r="D208" s="85">
        <v>8956273</v>
      </c>
      <c r="E208" s="85">
        <v>9163562</v>
      </c>
      <c r="F208" s="85">
        <v>9123014</v>
      </c>
      <c r="G208" s="85">
        <v>9266447</v>
      </c>
      <c r="H208" s="85">
        <v>9253628</v>
      </c>
      <c r="I208" s="85">
        <v>9181617</v>
      </c>
      <c r="J208" s="85">
        <v>9172339</v>
      </c>
      <c r="K208" s="85">
        <v>9187277</v>
      </c>
      <c r="L208" s="85">
        <v>9205992</v>
      </c>
      <c r="M208" s="85">
        <v>9255212</v>
      </c>
      <c r="N208" s="86">
        <v>9259165</v>
      </c>
      <c r="O208" s="152"/>
    </row>
    <row r="209" spans="1:14" ht="14.4" customHeight="1" x14ac:dyDescent="0.2">
      <c r="A209" s="1" t="s">
        <v>91</v>
      </c>
      <c r="B209" s="87">
        <v>1336594</v>
      </c>
      <c r="C209" s="88">
        <v>1579666</v>
      </c>
      <c r="D209" s="88">
        <v>2037138</v>
      </c>
      <c r="E209" s="88">
        <v>1472672</v>
      </c>
      <c r="F209" s="88">
        <v>1380155</v>
      </c>
      <c r="G209" s="88">
        <v>1376589</v>
      </c>
      <c r="H209" s="88">
        <v>1402312</v>
      </c>
      <c r="I209" s="88">
        <v>1394302</v>
      </c>
      <c r="J209" s="88">
        <v>1466677</v>
      </c>
      <c r="K209" s="88">
        <v>1335692</v>
      </c>
      <c r="L209" s="88">
        <v>1369153</v>
      </c>
      <c r="M209" s="88">
        <v>1364602</v>
      </c>
      <c r="N209" s="89">
        <v>1325015</v>
      </c>
    </row>
    <row r="210" spans="1:14" ht="14.4" customHeight="1" x14ac:dyDescent="0.2">
      <c r="A210" s="1" t="s">
        <v>92</v>
      </c>
      <c r="B210" s="90">
        <v>2349752</v>
      </c>
      <c r="C210" s="91">
        <v>1969241</v>
      </c>
      <c r="D210" s="91">
        <v>1922362</v>
      </c>
      <c r="E210" s="91">
        <v>2314601</v>
      </c>
      <c r="F210" s="91">
        <v>2296043</v>
      </c>
      <c r="G210" s="91">
        <v>2366193</v>
      </c>
      <c r="H210" s="91">
        <v>2297134</v>
      </c>
      <c r="I210" s="91">
        <v>2271623</v>
      </c>
      <c r="J210" s="91">
        <v>2206957</v>
      </c>
      <c r="K210" s="91">
        <v>2253660</v>
      </c>
      <c r="L210" s="91">
        <v>2266483</v>
      </c>
      <c r="M210" s="91">
        <v>2273717</v>
      </c>
      <c r="N210" s="92">
        <v>2259070</v>
      </c>
    </row>
    <row r="211" spans="1:14" ht="14.4" customHeight="1" x14ac:dyDescent="0.2">
      <c r="A211" s="1" t="s">
        <v>3</v>
      </c>
      <c r="B211" s="90">
        <v>3629079</v>
      </c>
      <c r="C211" s="91">
        <v>3517987</v>
      </c>
      <c r="D211" s="91">
        <v>3300995</v>
      </c>
      <c r="E211" s="91">
        <v>3526708</v>
      </c>
      <c r="F211" s="91">
        <v>3571553</v>
      </c>
      <c r="G211" s="91">
        <v>3585702</v>
      </c>
      <c r="H211" s="91">
        <v>3622042</v>
      </c>
      <c r="I211" s="91">
        <v>3601366</v>
      </c>
      <c r="J211" s="91">
        <v>3588407</v>
      </c>
      <c r="K211" s="91">
        <v>3620754</v>
      </c>
      <c r="L211" s="91">
        <v>3609272</v>
      </c>
      <c r="M211" s="91">
        <v>3656944</v>
      </c>
      <c r="N211" s="92">
        <v>3660225</v>
      </c>
    </row>
    <row r="212" spans="1:14" ht="14.4" customHeight="1" x14ac:dyDescent="0.2">
      <c r="A212" s="1" t="s">
        <v>4</v>
      </c>
      <c r="B212" s="90">
        <v>1542293</v>
      </c>
      <c r="C212" s="91">
        <v>1484315</v>
      </c>
      <c r="D212" s="91">
        <v>1296660</v>
      </c>
      <c r="E212" s="91">
        <v>1403843</v>
      </c>
      <c r="F212" s="91">
        <v>1411087</v>
      </c>
      <c r="G212" s="91">
        <v>1470277</v>
      </c>
      <c r="H212" s="91">
        <v>1459981</v>
      </c>
      <c r="I212" s="91">
        <v>1418792</v>
      </c>
      <c r="J212" s="91">
        <v>1448832</v>
      </c>
      <c r="K212" s="91">
        <v>1508149</v>
      </c>
      <c r="L212" s="91">
        <v>1489848</v>
      </c>
      <c r="M212" s="91">
        <v>1492525</v>
      </c>
      <c r="N212" s="92">
        <v>1518158</v>
      </c>
    </row>
    <row r="213" spans="1:14" ht="14.4" customHeight="1" x14ac:dyDescent="0.2">
      <c r="A213" s="2" t="s">
        <v>5</v>
      </c>
      <c r="B213" s="93">
        <v>517755</v>
      </c>
      <c r="C213" s="94">
        <v>548033</v>
      </c>
      <c r="D213" s="94">
        <v>399118</v>
      </c>
      <c r="E213" s="94">
        <v>445738</v>
      </c>
      <c r="F213" s="94">
        <v>464176</v>
      </c>
      <c r="G213" s="94">
        <v>467686</v>
      </c>
      <c r="H213" s="94">
        <v>472159</v>
      </c>
      <c r="I213" s="94">
        <v>495534</v>
      </c>
      <c r="J213" s="94">
        <v>461466</v>
      </c>
      <c r="K213" s="94">
        <v>469022</v>
      </c>
      <c r="L213" s="94">
        <v>471236</v>
      </c>
      <c r="M213" s="94">
        <v>467424</v>
      </c>
      <c r="N213" s="95">
        <v>496697</v>
      </c>
    </row>
    <row r="215" spans="1:14" ht="14.4" customHeight="1" x14ac:dyDescent="0.2">
      <c r="A215" s="4" t="s">
        <v>60</v>
      </c>
    </row>
  </sheetData>
  <mergeCells count="22">
    <mergeCell ref="A156:N156"/>
    <mergeCell ref="A158:A159"/>
    <mergeCell ref="B158:N158"/>
    <mergeCell ref="A186:N186"/>
    <mergeCell ref="A188:A189"/>
    <mergeCell ref="B188:N188"/>
    <mergeCell ref="A96:N96"/>
    <mergeCell ref="A98:A99"/>
    <mergeCell ref="B98:N98"/>
    <mergeCell ref="A126:N126"/>
    <mergeCell ref="A128:A129"/>
    <mergeCell ref="B128:N128"/>
    <mergeCell ref="A68:A69"/>
    <mergeCell ref="B68:M68"/>
    <mergeCell ref="D5:K5"/>
    <mergeCell ref="J2:K4"/>
    <mergeCell ref="D2:I4"/>
    <mergeCell ref="A10:N10"/>
    <mergeCell ref="A40:A41"/>
    <mergeCell ref="A12:A13"/>
    <mergeCell ref="B12:N12"/>
    <mergeCell ref="B40:M40"/>
  </mergeCells>
  <phoneticPr fontId="10" type="noConversion"/>
  <conditionalFormatting sqref="B42:M65">
    <cfRule type="colorScale" priority="1">
      <colorScale>
        <cfvo type="min"/>
        <cfvo type="percentile" val="50"/>
        <cfvo type="max"/>
        <color theme="5" tint="0.79998168889431442"/>
        <color theme="0"/>
        <color theme="9" tint="0.79998168889431442"/>
      </colorScale>
    </cfRule>
  </conditionalFormatting>
  <conditionalFormatting sqref="B70:M93">
    <cfRule type="colorScale" priority="23">
      <colorScale>
        <cfvo type="min"/>
        <cfvo type="percentile" val="50"/>
        <cfvo type="max"/>
        <color theme="5" tint="0.79998168889431442"/>
        <color theme="0"/>
        <color theme="9" tint="0.79998168889431442"/>
      </colorScale>
    </cfRule>
  </conditionalFormatting>
  <conditionalFormatting sqref="B14:N14">
    <cfRule type="colorScale" priority="2">
      <colorScale>
        <cfvo type="min"/>
        <cfvo type="percentile" val="50"/>
        <cfvo type="max"/>
        <color theme="5" tint="0.79998168889431442"/>
        <color rgb="FFFFFBEF"/>
        <color theme="9" tint="0.79998168889431442"/>
      </colorScale>
    </cfRule>
  </conditionalFormatting>
  <conditionalFormatting sqref="B20:N20">
    <cfRule type="colorScale" priority="5">
      <colorScale>
        <cfvo type="min"/>
        <cfvo type="percentile" val="50"/>
        <cfvo type="max"/>
        <color theme="5" tint="0.79998168889431442"/>
        <color rgb="FFFFFBEF"/>
        <color theme="9" tint="0.79998168889431442"/>
      </colorScale>
    </cfRule>
  </conditionalFormatting>
  <conditionalFormatting sqref="B26:N26">
    <cfRule type="colorScale" priority="3">
      <colorScale>
        <cfvo type="min"/>
        <cfvo type="percentile" val="50"/>
        <cfvo type="max"/>
        <color theme="5" tint="0.79998168889431442"/>
        <color rgb="FFFFFBEF"/>
        <color theme="9" tint="0.79998168889431442"/>
      </colorScale>
    </cfRule>
  </conditionalFormatting>
  <conditionalFormatting sqref="B32:N32">
    <cfRule type="colorScale" priority="4">
      <colorScale>
        <cfvo type="min"/>
        <cfvo type="percentile" val="50"/>
        <cfvo type="max"/>
        <color theme="5" tint="0.79998168889431442"/>
        <color rgb="FFFFFBEF"/>
        <color theme="9" tint="0.79998168889431442"/>
      </colorScale>
    </cfRule>
  </conditionalFormatting>
  <conditionalFormatting sqref="B100:N100">
    <cfRule type="colorScale" priority="18">
      <colorScale>
        <cfvo type="min"/>
        <cfvo type="percentile" val="50"/>
        <cfvo type="max"/>
        <color theme="5" tint="0.79998168889431442"/>
        <color rgb="FFFFFBEF"/>
        <color theme="9" tint="0.79998168889431442"/>
      </colorScale>
    </cfRule>
  </conditionalFormatting>
  <conditionalFormatting sqref="B106:N106">
    <cfRule type="colorScale" priority="21">
      <colorScale>
        <cfvo type="min"/>
        <cfvo type="percentile" val="50"/>
        <cfvo type="max"/>
        <color theme="5" tint="0.79998168889431442"/>
        <color rgb="FFFFFBEF"/>
        <color theme="9" tint="0.79998168889431442"/>
      </colorScale>
    </cfRule>
  </conditionalFormatting>
  <conditionalFormatting sqref="B112:N112">
    <cfRule type="colorScale" priority="19">
      <colorScale>
        <cfvo type="min"/>
        <cfvo type="percentile" val="50"/>
        <cfvo type="max"/>
        <color theme="5" tint="0.79998168889431442"/>
        <color rgb="FFFFFBEF"/>
        <color theme="9" tint="0.79998168889431442"/>
      </colorScale>
    </cfRule>
  </conditionalFormatting>
  <conditionalFormatting sqref="B118:N118">
    <cfRule type="colorScale" priority="20">
      <colorScale>
        <cfvo type="min"/>
        <cfvo type="percentile" val="50"/>
        <cfvo type="max"/>
        <color theme="5" tint="0.79998168889431442"/>
        <color rgb="FFFFFBEF"/>
        <color theme="9" tint="0.79998168889431442"/>
      </colorScale>
    </cfRule>
  </conditionalFormatting>
  <conditionalFormatting sqref="B130:N130">
    <cfRule type="colorScale" priority="14">
      <colorScale>
        <cfvo type="min"/>
        <cfvo type="percentile" val="50"/>
        <cfvo type="max"/>
        <color theme="5" tint="0.79998168889431442"/>
        <color rgb="FFFFFBEF"/>
        <color theme="9" tint="0.79998168889431442"/>
      </colorScale>
    </cfRule>
  </conditionalFormatting>
  <conditionalFormatting sqref="B136:N136">
    <cfRule type="colorScale" priority="17">
      <colorScale>
        <cfvo type="min"/>
        <cfvo type="percentile" val="50"/>
        <cfvo type="max"/>
        <color theme="5" tint="0.79998168889431442"/>
        <color rgb="FFFFFBEF"/>
        <color theme="9" tint="0.79998168889431442"/>
      </colorScale>
    </cfRule>
  </conditionalFormatting>
  <conditionalFormatting sqref="B142:N142">
    <cfRule type="colorScale" priority="15">
      <colorScale>
        <cfvo type="min"/>
        <cfvo type="percentile" val="50"/>
        <cfvo type="max"/>
        <color theme="5" tint="0.79998168889431442"/>
        <color rgb="FFFFFBEF"/>
        <color theme="9" tint="0.79998168889431442"/>
      </colorScale>
    </cfRule>
  </conditionalFormatting>
  <conditionalFormatting sqref="B148:N148">
    <cfRule type="colorScale" priority="16">
      <colorScale>
        <cfvo type="min"/>
        <cfvo type="percentile" val="50"/>
        <cfvo type="max"/>
        <color theme="5" tint="0.79998168889431442"/>
        <color rgb="FFFFFBEF"/>
        <color theme="9" tint="0.79998168889431442"/>
      </colorScale>
    </cfRule>
  </conditionalFormatting>
  <conditionalFormatting sqref="B160:N160">
    <cfRule type="colorScale" priority="10">
      <colorScale>
        <cfvo type="min"/>
        <cfvo type="percentile" val="50"/>
        <cfvo type="max"/>
        <color theme="5" tint="0.79998168889431442"/>
        <color rgb="FFFFFBEF"/>
        <color theme="9" tint="0.79998168889431442"/>
      </colorScale>
    </cfRule>
  </conditionalFormatting>
  <conditionalFormatting sqref="B166:N166">
    <cfRule type="colorScale" priority="13">
      <colorScale>
        <cfvo type="min"/>
        <cfvo type="percentile" val="50"/>
        <cfvo type="max"/>
        <color theme="5" tint="0.79998168889431442"/>
        <color rgb="FFFFFBEF"/>
        <color theme="9" tint="0.79998168889431442"/>
      </colorScale>
    </cfRule>
  </conditionalFormatting>
  <conditionalFormatting sqref="B172:N172">
    <cfRule type="colorScale" priority="11">
      <colorScale>
        <cfvo type="min"/>
        <cfvo type="percentile" val="50"/>
        <cfvo type="max"/>
        <color theme="5" tint="0.79998168889431442"/>
        <color rgb="FFFFFBEF"/>
        <color theme="9" tint="0.79998168889431442"/>
      </colorScale>
    </cfRule>
  </conditionalFormatting>
  <conditionalFormatting sqref="B178:N178">
    <cfRule type="colorScale" priority="12">
      <colorScale>
        <cfvo type="min"/>
        <cfvo type="percentile" val="50"/>
        <cfvo type="max"/>
        <color theme="5" tint="0.79998168889431442"/>
        <color rgb="FFFFFBEF"/>
        <color theme="9" tint="0.79998168889431442"/>
      </colorScale>
    </cfRule>
  </conditionalFormatting>
  <conditionalFormatting sqref="B190:N190">
    <cfRule type="colorScale" priority="6">
      <colorScale>
        <cfvo type="min"/>
        <cfvo type="percentile" val="50"/>
        <cfvo type="max"/>
        <color theme="5" tint="0.79998168889431442"/>
        <color rgb="FFFFFBEF"/>
        <color theme="9" tint="0.79998168889431442"/>
      </colorScale>
    </cfRule>
  </conditionalFormatting>
  <conditionalFormatting sqref="B196:N196">
    <cfRule type="colorScale" priority="9">
      <colorScale>
        <cfvo type="min"/>
        <cfvo type="percentile" val="50"/>
        <cfvo type="max"/>
        <color theme="5" tint="0.79998168889431442"/>
        <color rgb="FFFFFBEF"/>
        <color theme="9" tint="0.79998168889431442"/>
      </colorScale>
    </cfRule>
  </conditionalFormatting>
  <conditionalFormatting sqref="B202:N202">
    <cfRule type="colorScale" priority="7">
      <colorScale>
        <cfvo type="min"/>
        <cfvo type="percentile" val="50"/>
        <cfvo type="max"/>
        <color theme="5" tint="0.79998168889431442"/>
        <color rgb="FFFFFBEF"/>
        <color theme="9" tint="0.79998168889431442"/>
      </colorScale>
    </cfRule>
  </conditionalFormatting>
  <conditionalFormatting sqref="B208:N208">
    <cfRule type="colorScale" priority="8">
      <colorScale>
        <cfvo type="min"/>
        <cfvo type="percentile" val="50"/>
        <cfvo type="max"/>
        <color theme="5" tint="0.79998168889431442"/>
        <color rgb="FFFFFBEF"/>
        <color theme="9" tint="0.79998168889431442"/>
      </colorScale>
    </cfRule>
  </conditionalFormatting>
  <pageMargins left="0.7" right="0.7" top="0.75" bottom="0.75" header="0.3" footer="0.3"/>
  <pageSetup orientation="portrait" r:id="rId1"/>
  <drawing r:id="rId2"/>
  <extLst>
    <ext xmlns:x14="http://schemas.microsoft.com/office/spreadsheetml/2009/9/main" uri="{05C60535-1F16-4fd2-B633-F4F36F0B64E0}">
      <x14:sparklineGroups xmlns:xm="http://schemas.microsoft.com/office/excel/2006/main">
        <x14:sparklineGroup displayEmptyCellsAs="gap" xr2:uid="{6FDFAE49-A549-4BCA-B0B9-3D21EE89D14D}">
          <x14:colorSeries rgb="FF376092"/>
          <x14:colorNegative rgb="FFD00000"/>
          <x14:colorAxis rgb="FF000000"/>
          <x14:colorMarkers rgb="FFD00000"/>
          <x14:colorFirst rgb="FFD00000"/>
          <x14:colorLast rgb="FFD00000"/>
          <x14:colorHigh rgb="FFD00000"/>
          <x14:colorLow rgb="FFD00000"/>
          <x14:sparklines>
            <x14:sparkline>
              <xm:f>'Resultados generales'!B190:N190</xm:f>
              <xm:sqref>O190</xm:sqref>
            </x14:sparkline>
          </x14:sparklines>
        </x14:sparklineGroup>
        <x14:sparklineGroup displayEmptyCellsAs="gap" xr2:uid="{36DDED8D-165D-4EF1-8144-61B698862ED7}">
          <x14:colorSeries rgb="FF376092"/>
          <x14:colorNegative rgb="FFD00000"/>
          <x14:colorAxis rgb="FF000000"/>
          <x14:colorMarkers rgb="FFD00000"/>
          <x14:colorFirst rgb="FFD00000"/>
          <x14:colorLast rgb="FFD00000"/>
          <x14:colorHigh rgb="FFD00000"/>
          <x14:colorLow rgb="FFD00000"/>
          <x14:sparklines>
            <x14:sparkline>
              <xm:f>'Resultados generales'!B196:N196</xm:f>
              <xm:sqref>O196</xm:sqref>
            </x14:sparkline>
          </x14:sparklines>
        </x14:sparklineGroup>
        <x14:sparklineGroup displayEmptyCellsAs="gap" xr2:uid="{8F351A46-BEED-48FB-ACA8-50C05142C92B}">
          <x14:colorSeries rgb="FF376092"/>
          <x14:colorNegative rgb="FFD00000"/>
          <x14:colorAxis rgb="FF000000"/>
          <x14:colorMarkers rgb="FFD00000"/>
          <x14:colorFirst rgb="FFD00000"/>
          <x14:colorLast rgb="FFD00000"/>
          <x14:colorHigh rgb="FFD00000"/>
          <x14:colorLow rgb="FFD00000"/>
          <x14:sparklines>
            <x14:sparkline>
              <xm:f>'Resultados generales'!B202:N202</xm:f>
              <xm:sqref>O202</xm:sqref>
            </x14:sparkline>
          </x14:sparklines>
        </x14:sparklineGroup>
        <x14:sparklineGroup displayEmptyCellsAs="gap" xr2:uid="{AC6F7CE4-5FDF-4F2C-9980-F0709F9511F2}">
          <x14:colorSeries rgb="FF376092"/>
          <x14:colorNegative rgb="FFD00000"/>
          <x14:colorAxis rgb="FF000000"/>
          <x14:colorMarkers rgb="FFD00000"/>
          <x14:colorFirst rgb="FFD00000"/>
          <x14:colorLast rgb="FFD00000"/>
          <x14:colorHigh rgb="FFD00000"/>
          <x14:colorLow rgb="FFD00000"/>
          <x14:sparklines>
            <x14:sparkline>
              <xm:f>'Resultados generales'!B208:N208</xm:f>
              <xm:sqref>O208</xm:sqref>
            </x14:sparkline>
          </x14:sparklines>
        </x14:sparklineGroup>
        <x14:sparklineGroup displayEmptyCellsAs="gap" xr2:uid="{1AB9F0B4-65D3-4B85-8DB3-E0EFFB661210}">
          <x14:colorSeries rgb="FF376092"/>
          <x14:colorNegative rgb="FFD00000"/>
          <x14:colorAxis rgb="FF000000"/>
          <x14:colorMarkers rgb="FFD00000"/>
          <x14:colorFirst rgb="FFD00000"/>
          <x14:colorLast rgb="FFD00000"/>
          <x14:colorHigh rgb="FFD00000"/>
          <x14:colorLow rgb="FFD00000"/>
          <x14:sparklines>
            <x14:sparkline>
              <xm:f>'Resultados generales'!B160:N160</xm:f>
              <xm:sqref>O160</xm:sqref>
            </x14:sparkline>
          </x14:sparklines>
        </x14:sparklineGroup>
        <x14:sparklineGroup displayEmptyCellsAs="gap" xr2:uid="{34AACCB2-9B89-4614-864A-2CBAE7F3CE24}">
          <x14:colorSeries rgb="FF376092"/>
          <x14:colorNegative rgb="FFD00000"/>
          <x14:colorAxis rgb="FF000000"/>
          <x14:colorMarkers rgb="FFD00000"/>
          <x14:colorFirst rgb="FFD00000"/>
          <x14:colorLast rgb="FFD00000"/>
          <x14:colorHigh rgb="FFD00000"/>
          <x14:colorLow rgb="FFD00000"/>
          <x14:sparklines>
            <x14:sparkline>
              <xm:f>'Resultados generales'!B166:N166</xm:f>
              <xm:sqref>O166</xm:sqref>
            </x14:sparkline>
          </x14:sparklines>
        </x14:sparklineGroup>
        <x14:sparklineGroup displayEmptyCellsAs="gap" xr2:uid="{695C9B3C-6C86-4E41-9103-011487F9C858}">
          <x14:colorSeries rgb="FF376092"/>
          <x14:colorNegative rgb="FFD00000"/>
          <x14:colorAxis rgb="FF000000"/>
          <x14:colorMarkers rgb="FFD00000"/>
          <x14:colorFirst rgb="FFD00000"/>
          <x14:colorLast rgb="FFD00000"/>
          <x14:colorHigh rgb="FFD00000"/>
          <x14:colorLow rgb="FFD00000"/>
          <x14:sparklines>
            <x14:sparkline>
              <xm:f>'Resultados generales'!B172:N172</xm:f>
              <xm:sqref>O172</xm:sqref>
            </x14:sparkline>
          </x14:sparklines>
        </x14:sparklineGroup>
        <x14:sparklineGroup displayEmptyCellsAs="gap" xr2:uid="{F4644DB5-8180-4CF3-9B7D-18E894CB38B5}">
          <x14:colorSeries rgb="FF376092"/>
          <x14:colorNegative rgb="FFD00000"/>
          <x14:colorAxis rgb="FF000000"/>
          <x14:colorMarkers rgb="FFD00000"/>
          <x14:colorFirst rgb="FFD00000"/>
          <x14:colorLast rgb="FFD00000"/>
          <x14:colorHigh rgb="FFD00000"/>
          <x14:colorLow rgb="FFD00000"/>
          <x14:sparklines>
            <x14:sparkline>
              <xm:f>'Resultados generales'!B178:N178</xm:f>
              <xm:sqref>O178</xm:sqref>
            </x14:sparkline>
          </x14:sparklines>
        </x14:sparklineGroup>
        <x14:sparklineGroup displayEmptyCellsAs="gap" xr2:uid="{157B377F-BD60-4E3F-B9C3-0F2CE5CB5B6E}">
          <x14:colorSeries rgb="FF376092"/>
          <x14:colorNegative rgb="FFD00000"/>
          <x14:colorAxis rgb="FF000000"/>
          <x14:colorMarkers rgb="FFD00000"/>
          <x14:colorFirst rgb="FFD00000"/>
          <x14:colorLast rgb="FFD00000"/>
          <x14:colorHigh rgb="FFD00000"/>
          <x14:colorLow rgb="FFD00000"/>
          <x14:sparklines>
            <x14:sparkline>
              <xm:f>'Resultados generales'!B130:N130</xm:f>
              <xm:sqref>O130</xm:sqref>
            </x14:sparkline>
          </x14:sparklines>
        </x14:sparklineGroup>
        <x14:sparklineGroup displayEmptyCellsAs="gap" xr2:uid="{25CDCB7F-73D3-4B38-B983-470D92E805C1}">
          <x14:colorSeries rgb="FF376092"/>
          <x14:colorNegative rgb="FFD00000"/>
          <x14:colorAxis rgb="FF000000"/>
          <x14:colorMarkers rgb="FFD00000"/>
          <x14:colorFirst rgb="FFD00000"/>
          <x14:colorLast rgb="FFD00000"/>
          <x14:colorHigh rgb="FFD00000"/>
          <x14:colorLow rgb="FFD00000"/>
          <x14:sparklines>
            <x14:sparkline>
              <xm:f>'Resultados generales'!B136:N136</xm:f>
              <xm:sqref>O136</xm:sqref>
            </x14:sparkline>
          </x14:sparklines>
        </x14:sparklineGroup>
        <x14:sparklineGroup displayEmptyCellsAs="gap" xr2:uid="{6CF0B646-BB7F-4FCD-9C78-4B8FDDC24AC9}">
          <x14:colorSeries rgb="FF376092"/>
          <x14:colorNegative rgb="FFD00000"/>
          <x14:colorAxis rgb="FF000000"/>
          <x14:colorMarkers rgb="FFD00000"/>
          <x14:colorFirst rgb="FFD00000"/>
          <x14:colorLast rgb="FFD00000"/>
          <x14:colorHigh rgb="FFD00000"/>
          <x14:colorLow rgb="FFD00000"/>
          <x14:sparklines>
            <x14:sparkline>
              <xm:f>'Resultados generales'!B142:N142</xm:f>
              <xm:sqref>O142</xm:sqref>
            </x14:sparkline>
          </x14:sparklines>
        </x14:sparklineGroup>
        <x14:sparklineGroup displayEmptyCellsAs="gap" xr2:uid="{0F4C59F0-283E-47C5-916A-DFDF02586A41}">
          <x14:colorSeries rgb="FF376092"/>
          <x14:colorNegative rgb="FFD00000"/>
          <x14:colorAxis rgb="FF000000"/>
          <x14:colorMarkers rgb="FFD00000"/>
          <x14:colorFirst rgb="FFD00000"/>
          <x14:colorLast rgb="FFD00000"/>
          <x14:colorHigh rgb="FFD00000"/>
          <x14:colorLow rgb="FFD00000"/>
          <x14:sparklines>
            <x14:sparkline>
              <xm:f>'Resultados generales'!B148:N148</xm:f>
              <xm:sqref>O148</xm:sqref>
            </x14:sparkline>
          </x14:sparklines>
        </x14:sparklineGroup>
        <x14:sparklineGroup displayEmptyCellsAs="gap" xr2:uid="{DD7ADAEF-7BA6-41FC-99BD-DA6765F43BB8}">
          <x14:colorSeries rgb="FF376092"/>
          <x14:colorNegative rgb="FFD00000"/>
          <x14:colorAxis rgb="FF000000"/>
          <x14:colorMarkers rgb="FFD00000"/>
          <x14:colorFirst rgb="FFD00000"/>
          <x14:colorLast rgb="FFD00000"/>
          <x14:colorHigh rgb="FFD00000"/>
          <x14:colorLow rgb="FFD00000"/>
          <x14:sparklines>
            <x14:sparkline>
              <xm:f>'Resultados generales'!B100:N100</xm:f>
              <xm:sqref>O100</xm:sqref>
            </x14:sparkline>
          </x14:sparklines>
        </x14:sparklineGroup>
        <x14:sparklineGroup displayEmptyCellsAs="gap" xr2:uid="{4E65CE51-F8D5-4C4F-878E-0CCC65A0CB01}">
          <x14:colorSeries rgb="FF376092"/>
          <x14:colorNegative rgb="FFD00000"/>
          <x14:colorAxis rgb="FF000000"/>
          <x14:colorMarkers rgb="FFD00000"/>
          <x14:colorFirst rgb="FFD00000"/>
          <x14:colorLast rgb="FFD00000"/>
          <x14:colorHigh rgb="FFD00000"/>
          <x14:colorLow rgb="FFD00000"/>
          <x14:sparklines>
            <x14:sparkline>
              <xm:f>'Resultados generales'!B106:N106</xm:f>
              <xm:sqref>O106</xm:sqref>
            </x14:sparkline>
          </x14:sparklines>
        </x14:sparklineGroup>
        <x14:sparklineGroup displayEmptyCellsAs="gap" xr2:uid="{88EDED82-728A-415E-937C-DA649F1659E3}">
          <x14:colorSeries rgb="FF376092"/>
          <x14:colorNegative rgb="FFD00000"/>
          <x14:colorAxis rgb="FF000000"/>
          <x14:colorMarkers rgb="FFD00000"/>
          <x14:colorFirst rgb="FFD00000"/>
          <x14:colorLast rgb="FFD00000"/>
          <x14:colorHigh rgb="FFD00000"/>
          <x14:colorLow rgb="FFD00000"/>
          <x14:sparklines>
            <x14:sparkline>
              <xm:f>'Resultados generales'!B112:N112</xm:f>
              <xm:sqref>O112</xm:sqref>
            </x14:sparkline>
          </x14:sparklines>
        </x14:sparklineGroup>
        <x14:sparklineGroup displayEmptyCellsAs="gap" xr2:uid="{622A1243-9F4B-4D26-97D4-1A8314D8B75C}">
          <x14:colorSeries rgb="FF376092"/>
          <x14:colorNegative rgb="FFD00000"/>
          <x14:colorAxis rgb="FF000000"/>
          <x14:colorMarkers rgb="FFD00000"/>
          <x14:colorFirst rgb="FFD00000"/>
          <x14:colorLast rgb="FFD00000"/>
          <x14:colorHigh rgb="FFD00000"/>
          <x14:colorLow rgb="FFD00000"/>
          <x14:sparklines>
            <x14:sparkline>
              <xm:f>'Resultados generales'!B118:N118</xm:f>
              <xm:sqref>O118</xm:sqref>
            </x14:sparkline>
          </x14:sparklines>
        </x14:sparklineGroup>
        <x14:sparklineGroup displayEmptyCellsAs="gap" xr2:uid="{DC01AFEE-EE39-4BA7-983F-54FFE0A97FC4}">
          <x14:colorSeries rgb="FF376092"/>
          <x14:colorNegative rgb="FFD00000"/>
          <x14:colorAxis rgb="FF000000"/>
          <x14:colorMarkers rgb="FFD00000"/>
          <x14:colorFirst rgb="FFD00000"/>
          <x14:colorLast rgb="FFD00000"/>
          <x14:colorHigh rgb="FFD00000"/>
          <x14:colorLow rgb="FFD00000"/>
          <x14:sparklines>
            <x14:sparkline>
              <xm:f>'Resultados generales'!B32:N32</xm:f>
              <xm:sqref>O32</xm:sqref>
            </x14:sparkline>
          </x14:sparklines>
        </x14:sparklineGroup>
        <x14:sparklineGroup displayEmptyCellsAs="gap" xr2:uid="{690BD1A9-D3A9-45F6-A5A1-B1460AB860A5}">
          <x14:colorSeries rgb="FF376092"/>
          <x14:colorNegative rgb="FFD00000"/>
          <x14:colorAxis rgb="FF000000"/>
          <x14:colorMarkers rgb="FFD00000"/>
          <x14:colorFirst rgb="FFD00000"/>
          <x14:colorLast rgb="FFD00000"/>
          <x14:colorHigh rgb="FFD00000"/>
          <x14:colorLow rgb="FFD00000"/>
          <x14:sparklines>
            <x14:sparkline>
              <xm:f>'Resultados generales'!B26:N26</xm:f>
              <xm:sqref>O26</xm:sqref>
            </x14:sparkline>
          </x14:sparklines>
        </x14:sparklineGroup>
        <x14:sparklineGroup displayEmptyCellsAs="gap" xr2:uid="{B5ED0920-B11F-4072-83F1-A282B31BFDAF}">
          <x14:colorSeries rgb="FF376092"/>
          <x14:colorNegative rgb="FFD00000"/>
          <x14:colorAxis rgb="FF000000"/>
          <x14:colorMarkers rgb="FFD00000"/>
          <x14:colorFirst rgb="FFD00000"/>
          <x14:colorLast rgb="FFD00000"/>
          <x14:colorHigh rgb="FFD00000"/>
          <x14:colorLow rgb="FFD00000"/>
          <x14:sparklines>
            <x14:sparkline>
              <xm:f>'Resultados generales'!B20:N20</xm:f>
              <xm:sqref>O20</xm:sqref>
            </x14:sparkline>
          </x14:sparklines>
        </x14:sparklineGroup>
        <x14:sparklineGroup displayEmptyCellsAs="gap" xr2:uid="{8BA32C6F-1A35-406B-AC50-E876101B19C8}">
          <x14:colorSeries rgb="FF376092"/>
          <x14:colorNegative rgb="FFD00000"/>
          <x14:colorAxis rgb="FF000000"/>
          <x14:colorMarkers rgb="FFD00000"/>
          <x14:colorFirst rgb="FFD00000"/>
          <x14:colorLast rgb="FFD00000"/>
          <x14:colorHigh rgb="FFD00000"/>
          <x14:colorLow rgb="FFD00000"/>
          <x14:sparklines>
            <x14:sparkline>
              <xm:f>'Resultados generales'!B14:N14</xm:f>
              <xm:sqref>O14</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239ED-67CE-4A84-BF48-5D62F9DF3974}">
  <sheetPr codeName="Hoja2"/>
  <dimension ref="A1:AB142"/>
  <sheetViews>
    <sheetView showGridLines="0" zoomScaleNormal="100" workbookViewId="0">
      <selection activeCell="L134" sqref="L134"/>
    </sheetView>
  </sheetViews>
  <sheetFormatPr baseColWidth="10" defaultColWidth="10.88671875" defaultRowHeight="13.8" x14ac:dyDescent="0.25"/>
  <cols>
    <col min="1" max="1" width="34" style="8" bestFit="1" customWidth="1"/>
    <col min="2" max="2" width="15.109375" style="8" customWidth="1"/>
    <col min="3" max="3" width="12.109375" style="8" customWidth="1"/>
    <col min="4" max="4" width="15.44140625" style="8" bestFit="1" customWidth="1"/>
    <col min="5" max="6" width="12.109375" style="8" customWidth="1"/>
    <col min="7" max="7" width="15.44140625" style="8" bestFit="1" customWidth="1"/>
    <col min="8" max="8" width="12.109375" style="8" customWidth="1"/>
    <col min="9" max="9" width="12.88671875" style="8" customWidth="1"/>
    <col min="10" max="10" width="13.44140625" style="8" bestFit="1" customWidth="1"/>
    <col min="11" max="11" width="14.44140625" style="8" bestFit="1" customWidth="1"/>
    <col min="12" max="12" width="13.44140625" style="8" bestFit="1" customWidth="1"/>
    <col min="13" max="13" width="14.44140625" style="8" bestFit="1" customWidth="1"/>
    <col min="14" max="14" width="13.44140625" style="8" bestFit="1" customWidth="1"/>
    <col min="15" max="16384" width="10.88671875" style="8"/>
  </cols>
  <sheetData>
    <row r="1" spans="1:14" ht="14.4" thickBot="1" x14ac:dyDescent="0.3"/>
    <row r="2" spans="1:14" ht="14.25" customHeight="1" x14ac:dyDescent="0.25">
      <c r="D2" s="243" t="s">
        <v>2330</v>
      </c>
      <c r="E2" s="244"/>
      <c r="F2" s="244"/>
      <c r="G2" s="244"/>
      <c r="H2" s="244"/>
      <c r="I2" s="244"/>
      <c r="J2" s="214" t="str">
        <f>"Nov 24"</f>
        <v>Nov 24</v>
      </c>
      <c r="K2" s="215"/>
      <c r="M2" s="189"/>
    </row>
    <row r="3" spans="1:14" ht="14.25" customHeight="1" x14ac:dyDescent="0.25">
      <c r="D3" s="245"/>
      <c r="E3" s="246"/>
      <c r="F3" s="246"/>
      <c r="G3" s="246"/>
      <c r="H3" s="246"/>
      <c r="I3" s="246"/>
      <c r="J3" s="216"/>
      <c r="K3" s="217"/>
    </row>
    <row r="4" spans="1:14" ht="15" customHeight="1" thickBot="1" x14ac:dyDescent="0.3">
      <c r="D4" s="247"/>
      <c r="E4" s="248"/>
      <c r="F4" s="248"/>
      <c r="G4" s="248"/>
      <c r="H4" s="248"/>
      <c r="I4" s="248"/>
      <c r="J4" s="218"/>
      <c r="K4" s="219"/>
    </row>
    <row r="5" spans="1:14" ht="14.4" customHeight="1" thickBot="1" x14ac:dyDescent="0.3">
      <c r="D5" s="211" t="s">
        <v>2329</v>
      </c>
      <c r="E5" s="212"/>
      <c r="F5" s="212"/>
      <c r="G5" s="212"/>
      <c r="H5" s="212"/>
      <c r="I5" s="212"/>
      <c r="J5" s="212"/>
      <c r="K5" s="213"/>
    </row>
    <row r="10" spans="1:14" x14ac:dyDescent="0.25">
      <c r="A10" s="226" t="s">
        <v>33</v>
      </c>
      <c r="B10" s="226"/>
      <c r="C10" s="226"/>
      <c r="D10" s="226"/>
      <c r="E10" s="226"/>
      <c r="F10" s="226"/>
      <c r="G10" s="226"/>
      <c r="H10" s="226"/>
      <c r="I10" s="226"/>
      <c r="J10" s="226"/>
      <c r="K10" s="226"/>
      <c r="L10" s="226"/>
      <c r="M10" s="226"/>
      <c r="N10" s="226"/>
    </row>
    <row r="11" spans="1:14" x14ac:dyDescent="0.25">
      <c r="A11" s="9"/>
      <c r="B11" s="9"/>
      <c r="C11" s="9"/>
      <c r="D11" s="9"/>
      <c r="E11" s="9"/>
      <c r="F11" s="9"/>
      <c r="G11" s="9"/>
      <c r="H11" s="9"/>
      <c r="I11" s="9"/>
      <c r="J11" s="9"/>
      <c r="K11" s="9"/>
    </row>
    <row r="12" spans="1:14" ht="15" customHeight="1" x14ac:dyDescent="0.25">
      <c r="A12" s="235" t="s">
        <v>39</v>
      </c>
      <c r="B12" s="240" t="s">
        <v>40</v>
      </c>
      <c r="C12" s="241"/>
      <c r="D12" s="241"/>
      <c r="E12" s="241"/>
      <c r="F12" s="241"/>
      <c r="G12" s="241"/>
      <c r="H12" s="241"/>
      <c r="I12" s="241"/>
      <c r="J12" s="241"/>
      <c r="K12" s="241"/>
      <c r="L12" s="241"/>
      <c r="M12" s="241"/>
      <c r="N12" s="242"/>
    </row>
    <row r="13" spans="1:14" x14ac:dyDescent="0.25">
      <c r="A13" s="236"/>
      <c r="B13" s="21" t="s">
        <v>1205</v>
      </c>
      <c r="C13" s="22" t="s">
        <v>1206</v>
      </c>
      <c r="D13" s="22" t="s">
        <v>1208</v>
      </c>
      <c r="E13" s="22" t="s">
        <v>2325</v>
      </c>
      <c r="F13" s="22" t="s">
        <v>2326</v>
      </c>
      <c r="G13" s="22" t="s">
        <v>2327</v>
      </c>
      <c r="H13" s="22" t="s">
        <v>2328</v>
      </c>
      <c r="I13" s="22" t="s">
        <v>2331</v>
      </c>
      <c r="J13" s="22" t="s">
        <v>2332</v>
      </c>
      <c r="K13" s="22" t="s">
        <v>2333</v>
      </c>
      <c r="L13" s="22" t="s">
        <v>2334</v>
      </c>
      <c r="M13" s="22" t="s">
        <v>2336</v>
      </c>
      <c r="N13" s="51" t="s">
        <v>2338</v>
      </c>
    </row>
    <row r="14" spans="1:14" x14ac:dyDescent="0.25">
      <c r="A14" s="63" t="s">
        <v>37</v>
      </c>
      <c r="B14" s="39">
        <v>192227</v>
      </c>
      <c r="C14" s="40">
        <v>191054</v>
      </c>
      <c r="D14" s="40">
        <v>190553</v>
      </c>
      <c r="E14" s="40">
        <v>190966</v>
      </c>
      <c r="F14" s="40">
        <v>191247</v>
      </c>
      <c r="G14" s="40">
        <v>189144</v>
      </c>
      <c r="H14" s="40">
        <v>180567</v>
      </c>
      <c r="I14" s="40">
        <v>194360</v>
      </c>
      <c r="J14" s="40">
        <v>194515</v>
      </c>
      <c r="K14" s="40">
        <v>194669</v>
      </c>
      <c r="L14" s="40">
        <v>195753</v>
      </c>
      <c r="M14" s="40">
        <v>195310</v>
      </c>
      <c r="N14" s="41">
        <v>194339</v>
      </c>
    </row>
    <row r="15" spans="1:14" x14ac:dyDescent="0.25">
      <c r="A15" s="64" t="s">
        <v>28</v>
      </c>
      <c r="B15" s="27">
        <v>288472</v>
      </c>
      <c r="C15" s="29">
        <v>286252</v>
      </c>
      <c r="D15" s="29">
        <v>282299</v>
      </c>
      <c r="E15" s="29">
        <v>286037</v>
      </c>
      <c r="F15" s="29">
        <v>287259</v>
      </c>
      <c r="G15" s="29">
        <v>285789</v>
      </c>
      <c r="H15" s="29">
        <v>276740</v>
      </c>
      <c r="I15" s="29">
        <v>290826</v>
      </c>
      <c r="J15" s="29">
        <v>290924</v>
      </c>
      <c r="K15" s="29">
        <v>291513</v>
      </c>
      <c r="L15" s="29">
        <v>293070</v>
      </c>
      <c r="M15" s="29">
        <v>293506</v>
      </c>
      <c r="N15" s="30">
        <v>292441</v>
      </c>
    </row>
    <row r="16" spans="1:14" x14ac:dyDescent="0.25">
      <c r="A16" s="64" t="s">
        <v>36</v>
      </c>
      <c r="B16" s="27">
        <v>80897</v>
      </c>
      <c r="C16" s="29">
        <v>78173</v>
      </c>
      <c r="D16" s="29">
        <v>76516</v>
      </c>
      <c r="E16" s="29">
        <v>79228</v>
      </c>
      <c r="F16" s="29">
        <v>78891</v>
      </c>
      <c r="G16" s="29">
        <v>79046</v>
      </c>
      <c r="H16" s="29">
        <v>77486</v>
      </c>
      <c r="I16" s="29">
        <v>79235</v>
      </c>
      <c r="J16" s="29">
        <v>79342</v>
      </c>
      <c r="K16" s="29">
        <v>79541</v>
      </c>
      <c r="L16" s="29">
        <v>79855</v>
      </c>
      <c r="M16" s="29">
        <v>80357</v>
      </c>
      <c r="N16" s="30">
        <v>80279</v>
      </c>
    </row>
    <row r="17" spans="1:15" x14ac:dyDescent="0.25">
      <c r="A17" s="64" t="s">
        <v>26</v>
      </c>
      <c r="B17" s="27">
        <v>19861</v>
      </c>
      <c r="C17" s="29">
        <v>19015</v>
      </c>
      <c r="D17" s="29">
        <v>18892</v>
      </c>
      <c r="E17" s="29">
        <v>19326</v>
      </c>
      <c r="F17" s="29">
        <v>19091</v>
      </c>
      <c r="G17" s="29">
        <v>19313</v>
      </c>
      <c r="H17" s="29">
        <v>18999</v>
      </c>
      <c r="I17" s="29">
        <v>19288</v>
      </c>
      <c r="J17" s="29">
        <v>19427</v>
      </c>
      <c r="K17" s="29">
        <v>19316</v>
      </c>
      <c r="L17" s="29">
        <v>19364</v>
      </c>
      <c r="M17" s="29">
        <v>19469</v>
      </c>
      <c r="N17" s="30">
        <v>19268</v>
      </c>
    </row>
    <row r="18" spans="1:15" x14ac:dyDescent="0.25">
      <c r="A18" s="64" t="s">
        <v>35</v>
      </c>
      <c r="B18" s="27">
        <v>3985</v>
      </c>
      <c r="C18" s="29">
        <v>3796</v>
      </c>
      <c r="D18" s="29">
        <v>3762</v>
      </c>
      <c r="E18" s="29">
        <v>3835</v>
      </c>
      <c r="F18" s="29">
        <v>3840</v>
      </c>
      <c r="G18" s="29">
        <v>3913</v>
      </c>
      <c r="H18" s="29">
        <v>3875</v>
      </c>
      <c r="I18" s="29">
        <v>3917</v>
      </c>
      <c r="J18" s="29">
        <v>3922</v>
      </c>
      <c r="K18" s="29">
        <v>3921</v>
      </c>
      <c r="L18" s="29">
        <v>3904</v>
      </c>
      <c r="M18" s="29">
        <v>3900</v>
      </c>
      <c r="N18" s="30">
        <v>3865</v>
      </c>
    </row>
    <row r="19" spans="1:15" x14ac:dyDescent="0.25">
      <c r="A19" s="65" t="s">
        <v>34</v>
      </c>
      <c r="B19" s="27">
        <v>2339</v>
      </c>
      <c r="C19" s="29">
        <v>2280</v>
      </c>
      <c r="D19" s="29">
        <v>2225</v>
      </c>
      <c r="E19" s="29">
        <v>2257</v>
      </c>
      <c r="F19" s="29">
        <v>2259</v>
      </c>
      <c r="G19" s="29">
        <v>2288</v>
      </c>
      <c r="H19" s="29">
        <v>2255</v>
      </c>
      <c r="I19" s="29">
        <v>2229</v>
      </c>
      <c r="J19" s="29">
        <v>2245</v>
      </c>
      <c r="K19" s="29">
        <v>2229</v>
      </c>
      <c r="L19" s="29">
        <v>2264</v>
      </c>
      <c r="M19" s="29">
        <v>2286</v>
      </c>
      <c r="N19" s="30">
        <v>2292</v>
      </c>
    </row>
    <row r="20" spans="1:15" ht="14.4" x14ac:dyDescent="0.3">
      <c r="A20" s="202" t="s">
        <v>8</v>
      </c>
      <c r="B20" s="117">
        <v>587781</v>
      </c>
      <c r="C20" s="118">
        <v>580570</v>
      </c>
      <c r="D20" s="118">
        <v>574247</v>
      </c>
      <c r="E20" s="118">
        <v>581649</v>
      </c>
      <c r="F20" s="118">
        <v>582587</v>
      </c>
      <c r="G20" s="118">
        <v>579493</v>
      </c>
      <c r="H20" s="118">
        <v>559922</v>
      </c>
      <c r="I20" s="118">
        <v>589855</v>
      </c>
      <c r="J20" s="118">
        <v>590375</v>
      </c>
      <c r="K20" s="118">
        <v>591189</v>
      </c>
      <c r="L20" s="118">
        <v>594210</v>
      </c>
      <c r="M20" s="118">
        <v>594828</v>
      </c>
      <c r="N20" s="119">
        <v>592484</v>
      </c>
      <c r="O20" s="152"/>
    </row>
    <row r="21" spans="1:15" x14ac:dyDescent="0.25">
      <c r="A21" s="9"/>
      <c r="B21" s="9"/>
      <c r="C21" s="9"/>
      <c r="D21" s="9"/>
      <c r="E21" s="9"/>
      <c r="F21" s="9"/>
      <c r="G21" s="9"/>
      <c r="H21" s="9"/>
      <c r="I21" s="9"/>
      <c r="J21" s="9"/>
      <c r="K21" s="9"/>
    </row>
    <row r="22" spans="1:15" x14ac:dyDescent="0.25">
      <c r="A22" s="9"/>
      <c r="B22" s="9"/>
      <c r="C22" s="9"/>
      <c r="D22" s="9"/>
      <c r="E22" s="9"/>
      <c r="F22" s="9"/>
      <c r="G22" s="9"/>
      <c r="H22" s="9"/>
      <c r="I22" s="9"/>
      <c r="J22" s="9"/>
      <c r="K22" s="9"/>
    </row>
    <row r="23" spans="1:15" x14ac:dyDescent="0.25">
      <c r="A23" s="226" t="s">
        <v>42</v>
      </c>
      <c r="B23" s="226"/>
      <c r="C23" s="226"/>
      <c r="D23" s="226"/>
      <c r="E23" s="226"/>
      <c r="F23" s="226"/>
      <c r="G23" s="226"/>
      <c r="H23" s="226"/>
      <c r="I23" s="226"/>
      <c r="J23" s="226"/>
      <c r="K23" s="226"/>
      <c r="L23" s="226"/>
      <c r="M23" s="226"/>
      <c r="N23" s="226"/>
    </row>
    <row r="24" spans="1:15" x14ac:dyDescent="0.25">
      <c r="A24" s="9"/>
      <c r="B24" s="9"/>
      <c r="C24" s="9"/>
      <c r="D24" s="9"/>
      <c r="E24" s="9"/>
      <c r="F24" s="9"/>
      <c r="G24" s="9"/>
      <c r="H24" s="9"/>
      <c r="I24" s="9"/>
      <c r="J24" s="9"/>
      <c r="K24" s="9"/>
    </row>
    <row r="25" spans="1:15" x14ac:dyDescent="0.25">
      <c r="A25" s="235" t="s">
        <v>41</v>
      </c>
      <c r="B25" s="250" t="s">
        <v>30</v>
      </c>
      <c r="C25" s="251"/>
      <c r="D25" s="251"/>
      <c r="E25" s="251"/>
      <c r="F25" s="251"/>
      <c r="G25" s="251"/>
      <c r="H25" s="251"/>
      <c r="I25" s="251"/>
      <c r="J25" s="251"/>
      <c r="K25" s="251"/>
      <c r="L25" s="251"/>
      <c r="M25" s="251"/>
      <c r="N25" s="252"/>
    </row>
    <row r="26" spans="1:15" x14ac:dyDescent="0.25">
      <c r="A26" s="236"/>
      <c r="B26" s="21" t="s">
        <v>1205</v>
      </c>
      <c r="C26" s="22" t="s">
        <v>1206</v>
      </c>
      <c r="D26" s="22" t="s">
        <v>1208</v>
      </c>
      <c r="E26" s="22" t="s">
        <v>2325</v>
      </c>
      <c r="F26" s="22" t="s">
        <v>2326</v>
      </c>
      <c r="G26" s="22" t="s">
        <v>2327</v>
      </c>
      <c r="H26" s="22" t="s">
        <v>2328</v>
      </c>
      <c r="I26" s="22" t="s">
        <v>2331</v>
      </c>
      <c r="J26" s="22" t="s">
        <v>2332</v>
      </c>
      <c r="K26" s="22" t="s">
        <v>2333</v>
      </c>
      <c r="L26" s="22" t="s">
        <v>2334</v>
      </c>
      <c r="M26" s="22" t="s">
        <v>2336</v>
      </c>
      <c r="N26" s="51" t="s">
        <v>2338</v>
      </c>
    </row>
    <row r="27" spans="1:15" x14ac:dyDescent="0.25">
      <c r="A27" s="24" t="s">
        <v>43</v>
      </c>
      <c r="B27" s="39">
        <v>1051910</v>
      </c>
      <c r="C27" s="40">
        <v>891385</v>
      </c>
      <c r="D27" s="40">
        <v>1497127</v>
      </c>
      <c r="E27" s="40">
        <v>1320061</v>
      </c>
      <c r="F27" s="40">
        <v>967712</v>
      </c>
      <c r="G27" s="40">
        <v>1098550</v>
      </c>
      <c r="H27" s="40">
        <v>925781</v>
      </c>
      <c r="I27" s="40">
        <v>908738</v>
      </c>
      <c r="J27" s="40">
        <v>1009141</v>
      </c>
      <c r="K27" s="40">
        <v>992688</v>
      </c>
      <c r="L27" s="40">
        <v>911241</v>
      </c>
      <c r="M27" s="40">
        <v>950163</v>
      </c>
      <c r="N27" s="41">
        <v>865023</v>
      </c>
    </row>
    <row r="28" spans="1:15" x14ac:dyDescent="0.25">
      <c r="A28" s="25" t="s">
        <v>44</v>
      </c>
      <c r="B28" s="27">
        <v>1052471</v>
      </c>
      <c r="C28" s="29">
        <v>1476320</v>
      </c>
      <c r="D28" s="29">
        <v>926611</v>
      </c>
      <c r="E28" s="29">
        <v>871434</v>
      </c>
      <c r="F28" s="29">
        <v>835361</v>
      </c>
      <c r="G28" s="29">
        <v>897584</v>
      </c>
      <c r="H28" s="29">
        <v>973324</v>
      </c>
      <c r="I28" s="29">
        <v>1003055</v>
      </c>
      <c r="J28" s="29">
        <v>1005394</v>
      </c>
      <c r="K28" s="29">
        <v>900541</v>
      </c>
      <c r="L28" s="29">
        <v>843969</v>
      </c>
      <c r="M28" s="29">
        <v>857600</v>
      </c>
      <c r="N28" s="30">
        <v>1021712</v>
      </c>
    </row>
    <row r="29" spans="1:15" x14ac:dyDescent="0.25">
      <c r="A29" s="26" t="s">
        <v>45</v>
      </c>
      <c r="B29" s="28">
        <v>435604</v>
      </c>
      <c r="C29" s="31">
        <v>471781</v>
      </c>
      <c r="D29" s="31">
        <v>479181</v>
      </c>
      <c r="E29" s="31">
        <v>352266</v>
      </c>
      <c r="F29" s="31">
        <v>296961</v>
      </c>
      <c r="G29" s="31">
        <v>292202</v>
      </c>
      <c r="H29" s="31">
        <v>281888</v>
      </c>
      <c r="I29" s="31">
        <v>299300</v>
      </c>
      <c r="J29" s="31">
        <v>312998</v>
      </c>
      <c r="K29" s="31">
        <v>280094</v>
      </c>
      <c r="L29" s="31">
        <v>309292</v>
      </c>
      <c r="M29" s="31">
        <v>301014</v>
      </c>
      <c r="N29" s="32">
        <v>299630</v>
      </c>
    </row>
    <row r="30" spans="1:15" x14ac:dyDescent="0.25">
      <c r="A30" s="9"/>
      <c r="B30" s="9"/>
      <c r="C30" s="9"/>
      <c r="D30" s="9"/>
      <c r="E30" s="9"/>
      <c r="F30" s="9"/>
      <c r="G30" s="9"/>
      <c r="H30" s="9"/>
      <c r="I30" s="9"/>
      <c r="J30" s="9"/>
      <c r="K30" s="9"/>
    </row>
    <row r="31" spans="1:15" x14ac:dyDescent="0.25">
      <c r="A31" s="9"/>
      <c r="B31" s="9"/>
      <c r="C31" s="9"/>
      <c r="D31" s="9"/>
      <c r="E31" s="9"/>
      <c r="F31" s="9"/>
      <c r="G31" s="9"/>
      <c r="H31" s="9"/>
      <c r="I31" s="9"/>
      <c r="J31" s="9"/>
      <c r="K31" s="9"/>
    </row>
    <row r="32" spans="1:15" x14ac:dyDescent="0.25">
      <c r="A32" s="9"/>
      <c r="B32" s="9"/>
      <c r="C32" s="9"/>
      <c r="D32" s="9"/>
      <c r="E32" s="9"/>
      <c r="F32" s="9"/>
      <c r="G32" s="9"/>
      <c r="H32" s="9"/>
      <c r="I32" s="9"/>
      <c r="J32" s="9"/>
      <c r="K32" s="9"/>
    </row>
    <row r="33" spans="1:28" x14ac:dyDescent="0.25">
      <c r="A33" s="235" t="s">
        <v>41</v>
      </c>
      <c r="B33" s="250" t="s">
        <v>90</v>
      </c>
      <c r="C33" s="251"/>
      <c r="D33" s="251"/>
      <c r="E33" s="251"/>
      <c r="F33" s="251"/>
      <c r="G33" s="251"/>
      <c r="H33" s="251"/>
      <c r="I33" s="251"/>
      <c r="J33" s="251"/>
      <c r="K33" s="251"/>
      <c r="L33" s="251"/>
      <c r="M33" s="251"/>
      <c r="N33" s="252"/>
    </row>
    <row r="34" spans="1:28" x14ac:dyDescent="0.25">
      <c r="A34" s="236"/>
      <c r="B34" s="21" t="s">
        <v>1205</v>
      </c>
      <c r="C34" s="22" t="s">
        <v>1206</v>
      </c>
      <c r="D34" s="22" t="s">
        <v>1208</v>
      </c>
      <c r="E34" s="22" t="s">
        <v>2325</v>
      </c>
      <c r="F34" s="22" t="s">
        <v>2326</v>
      </c>
      <c r="G34" s="22" t="s">
        <v>2327</v>
      </c>
      <c r="H34" s="22" t="s">
        <v>2328</v>
      </c>
      <c r="I34" s="22" t="s">
        <v>2331</v>
      </c>
      <c r="J34" s="22" t="s">
        <v>2332</v>
      </c>
      <c r="K34" s="22" t="s">
        <v>2333</v>
      </c>
      <c r="L34" s="22" t="s">
        <v>2334</v>
      </c>
      <c r="M34" s="22" t="s">
        <v>2336</v>
      </c>
      <c r="N34" s="51" t="s">
        <v>2338</v>
      </c>
    </row>
    <row r="35" spans="1:28" x14ac:dyDescent="0.25">
      <c r="A35" s="24" t="s">
        <v>43</v>
      </c>
      <c r="B35" s="44">
        <v>-6.9823171696860212E-2</v>
      </c>
      <c r="C35" s="45">
        <v>-0.15260335960300786</v>
      </c>
      <c r="D35" s="45">
        <v>0.67955148448762315</v>
      </c>
      <c r="E35" s="45">
        <v>-0.11827052748364034</v>
      </c>
      <c r="F35" s="45">
        <v>-0.26691872572555359</v>
      </c>
      <c r="G35" s="45">
        <v>0.13520344896002115</v>
      </c>
      <c r="H35" s="45">
        <v>-0.15727003777706977</v>
      </c>
      <c r="I35" s="45">
        <v>-1.8409321426989752E-2</v>
      </c>
      <c r="J35" s="45">
        <v>0.11048619073924497</v>
      </c>
      <c r="K35" s="45">
        <v>-1.6303965451805048E-2</v>
      </c>
      <c r="L35" s="45">
        <v>-8.2046927131183209E-2</v>
      </c>
      <c r="M35" s="45">
        <v>4.2713179060204713E-2</v>
      </c>
      <c r="N35" s="46">
        <v>-8.960567818363796E-2</v>
      </c>
    </row>
    <row r="36" spans="1:28" x14ac:dyDescent="0.25">
      <c r="A36" s="25" t="s">
        <v>44</v>
      </c>
      <c r="B36" s="33">
        <v>-3.8797134486260584E-2</v>
      </c>
      <c r="C36" s="34">
        <v>0.40271798462855507</v>
      </c>
      <c r="D36" s="34">
        <v>-0.37235084534518259</v>
      </c>
      <c r="E36" s="34">
        <v>-5.9547102289957708E-2</v>
      </c>
      <c r="F36" s="34">
        <v>-4.1394988031222102E-2</v>
      </c>
      <c r="G36" s="34">
        <v>7.4486359789360523E-2</v>
      </c>
      <c r="H36" s="34">
        <v>8.438207454678337E-2</v>
      </c>
      <c r="I36" s="34">
        <v>3.0545840850528704E-2</v>
      </c>
      <c r="J36" s="34">
        <v>2.3318761184581106E-3</v>
      </c>
      <c r="K36" s="34">
        <v>-0.10429045727346692</v>
      </c>
      <c r="L36" s="34">
        <v>-6.2820015968179127E-2</v>
      </c>
      <c r="M36" s="34">
        <v>1.6151067160049718E-2</v>
      </c>
      <c r="N36" s="35">
        <v>0.19136194029850745</v>
      </c>
    </row>
    <row r="37" spans="1:28" x14ac:dyDescent="0.25">
      <c r="A37" s="26" t="s">
        <v>45</v>
      </c>
      <c r="B37" s="36">
        <v>0.26544093936920266</v>
      </c>
      <c r="C37" s="37">
        <v>8.3050201559214332E-2</v>
      </c>
      <c r="D37" s="37">
        <v>1.5685243788961405E-2</v>
      </c>
      <c r="E37" s="37">
        <v>-0.26485816424273917</v>
      </c>
      <c r="F37" s="37">
        <v>-0.15699783686191685</v>
      </c>
      <c r="G37" s="37">
        <v>-1.6025673404925226E-2</v>
      </c>
      <c r="H37" s="37">
        <v>-3.5297499674882445E-2</v>
      </c>
      <c r="I37" s="37">
        <v>6.1769213304574869E-2</v>
      </c>
      <c r="J37" s="37">
        <v>4.5766789174741064E-2</v>
      </c>
      <c r="K37" s="37">
        <v>-0.1051252723659576</v>
      </c>
      <c r="L37" s="37">
        <v>0.10424357537112541</v>
      </c>
      <c r="M37" s="37">
        <v>-2.6764352133259187E-2</v>
      </c>
      <c r="N37" s="38">
        <v>-4.5977927936906591E-3</v>
      </c>
    </row>
    <row r="38" spans="1:28" x14ac:dyDescent="0.25">
      <c r="A38" s="9"/>
      <c r="B38" s="9"/>
      <c r="C38" s="9"/>
      <c r="D38" s="9"/>
      <c r="E38" s="9"/>
      <c r="F38" s="9"/>
      <c r="G38" s="9"/>
      <c r="H38" s="9"/>
      <c r="I38" s="9"/>
      <c r="J38" s="9"/>
      <c r="K38" s="9"/>
    </row>
    <row r="39" spans="1:28" x14ac:dyDescent="0.25">
      <c r="A39" s="9"/>
      <c r="B39" s="9"/>
      <c r="C39" s="9"/>
      <c r="D39" s="9"/>
      <c r="E39" s="9"/>
      <c r="F39" s="9"/>
      <c r="G39" s="9"/>
      <c r="H39" s="9"/>
      <c r="I39" s="9"/>
      <c r="J39" s="9"/>
      <c r="K39" s="9"/>
    </row>
    <row r="40" spans="1:28" x14ac:dyDescent="0.25">
      <c r="A40" s="9"/>
      <c r="B40" s="9"/>
      <c r="C40" s="9"/>
      <c r="D40" s="9"/>
      <c r="E40" s="9"/>
      <c r="F40" s="9"/>
      <c r="G40" s="9"/>
      <c r="H40" s="9"/>
      <c r="I40" s="9"/>
      <c r="J40" s="9"/>
      <c r="K40" s="9"/>
    </row>
    <row r="41" spans="1:28" x14ac:dyDescent="0.25">
      <c r="A41" s="235" t="s">
        <v>41</v>
      </c>
      <c r="B41" s="250" t="s">
        <v>46</v>
      </c>
      <c r="C41" s="251"/>
      <c r="D41" s="251"/>
      <c r="E41" s="251"/>
      <c r="F41" s="251"/>
      <c r="G41" s="251"/>
      <c r="H41" s="251"/>
      <c r="I41" s="251"/>
      <c r="J41" s="251"/>
      <c r="K41" s="251"/>
      <c r="L41" s="251"/>
      <c r="M41" s="251"/>
      <c r="N41" s="252"/>
    </row>
    <row r="42" spans="1:28" x14ac:dyDescent="0.25">
      <c r="A42" s="236"/>
      <c r="B42" s="21" t="s">
        <v>1205</v>
      </c>
      <c r="C42" s="22" t="s">
        <v>1206</v>
      </c>
      <c r="D42" s="22" t="s">
        <v>1208</v>
      </c>
      <c r="E42" s="22" t="s">
        <v>2325</v>
      </c>
      <c r="F42" s="22" t="s">
        <v>2326</v>
      </c>
      <c r="G42" s="22" t="s">
        <v>2327</v>
      </c>
      <c r="H42" s="22" t="s">
        <v>2328</v>
      </c>
      <c r="I42" s="22" t="s">
        <v>2331</v>
      </c>
      <c r="J42" s="22" t="s">
        <v>2332</v>
      </c>
      <c r="K42" s="22" t="s">
        <v>2333</v>
      </c>
      <c r="L42" s="22" t="s">
        <v>2334</v>
      </c>
      <c r="M42" s="22" t="s">
        <v>2336</v>
      </c>
      <c r="N42" s="51" t="s">
        <v>2338</v>
      </c>
      <c r="O42" s="80"/>
      <c r="P42" s="81"/>
      <c r="Q42" s="81"/>
      <c r="R42" s="81"/>
      <c r="S42" s="81"/>
      <c r="T42" s="81"/>
      <c r="U42" s="81"/>
      <c r="V42" s="81"/>
      <c r="W42" s="81"/>
      <c r="X42" s="81"/>
      <c r="Y42" s="81"/>
      <c r="Z42" s="81"/>
      <c r="AA42" s="81"/>
      <c r="AB42" s="81"/>
    </row>
    <row r="43" spans="1:28" x14ac:dyDescent="0.25">
      <c r="A43" s="24" t="s">
        <v>43</v>
      </c>
      <c r="B43" s="44">
        <v>0.37391340817612934</v>
      </c>
      <c r="C43" s="45">
        <v>0.21938521627848692</v>
      </c>
      <c r="D43" s="45">
        <v>0.11253760849461571</v>
      </c>
      <c r="E43" s="45">
        <v>0.12690616167023144</v>
      </c>
      <c r="F43" s="45">
        <v>9.5587611987967849E-2</v>
      </c>
      <c r="G43" s="45">
        <v>-0.27742731739912463</v>
      </c>
      <c r="H43" s="45">
        <v>0.10564778101562126</v>
      </c>
      <c r="I43" s="45">
        <v>0.1154895207044954</v>
      </c>
      <c r="J43" s="45">
        <v>0.14515702573122641</v>
      </c>
      <c r="K43" s="45">
        <v>1.7553966273833675E-2</v>
      </c>
      <c r="L43" s="45">
        <v>-0.22995193331508015</v>
      </c>
      <c r="M43" s="195">
        <v>-0.15979541433107755</v>
      </c>
      <c r="N43" s="46">
        <f>(N27-B27)/B27</f>
        <v>-0.17766443897291592</v>
      </c>
      <c r="O43" s="29"/>
      <c r="P43" s="29"/>
      <c r="Q43" s="29"/>
      <c r="R43" s="29"/>
      <c r="S43" s="29"/>
      <c r="T43" s="29"/>
      <c r="U43" s="29"/>
      <c r="V43" s="29"/>
      <c r="W43" s="29"/>
      <c r="X43" s="29"/>
      <c r="Y43" s="29"/>
      <c r="Z43" s="29"/>
      <c r="AA43" s="29"/>
      <c r="AB43" s="29"/>
    </row>
    <row r="44" spans="1:28" x14ac:dyDescent="0.25">
      <c r="A44" s="25" t="s">
        <v>44</v>
      </c>
      <c r="B44" s="33">
        <v>0.36671164691354879</v>
      </c>
      <c r="C44" s="34">
        <v>4.316503540433031E-2</v>
      </c>
      <c r="D44" s="34">
        <v>-3.4537511325612481E-3</v>
      </c>
      <c r="E44" s="34">
        <v>-6.7428125487057665E-3</v>
      </c>
      <c r="F44" s="34">
        <v>1.4401555421654416E-2</v>
      </c>
      <c r="G44" s="34">
        <v>-5.7997474224766088E-2</v>
      </c>
      <c r="H44" s="34">
        <v>9.4942554337982765E-2</v>
      </c>
      <c r="I44" s="34">
        <v>0.11254870599822756</v>
      </c>
      <c r="J44" s="34">
        <v>0.20493482119422768</v>
      </c>
      <c r="K44" s="34">
        <v>9.5579316696209254E-2</v>
      </c>
      <c r="L44" s="34">
        <v>-0.23782805527936343</v>
      </c>
      <c r="M44" s="196">
        <v>-0.21676931956834639</v>
      </c>
      <c r="N44" s="35">
        <f>(N28-B28)/B28</f>
        <v>-2.9225508351298991E-2</v>
      </c>
      <c r="O44" s="29"/>
      <c r="P44" s="29"/>
      <c r="Q44" s="29"/>
      <c r="R44" s="29"/>
      <c r="S44" s="29"/>
      <c r="T44" s="29"/>
      <c r="U44" s="29"/>
      <c r="V44" s="29"/>
      <c r="W44" s="29"/>
      <c r="X44" s="29"/>
      <c r="Y44" s="29"/>
      <c r="Z44" s="29"/>
      <c r="AA44" s="29"/>
      <c r="AB44" s="29"/>
    </row>
    <row r="45" spans="1:28" x14ac:dyDescent="0.25">
      <c r="A45" s="26" t="s">
        <v>45</v>
      </c>
      <c r="B45" s="36">
        <v>0.15670036749140545</v>
      </c>
      <c r="C45" s="37">
        <v>0.47631603861244842</v>
      </c>
      <c r="D45" s="37">
        <v>0.46391293298990094</v>
      </c>
      <c r="E45" s="37">
        <v>0.36040376627131698</v>
      </c>
      <c r="F45" s="37">
        <v>0.22149015037699554</v>
      </c>
      <c r="G45" s="37">
        <v>-0.16321023778484939</v>
      </c>
      <c r="H45" s="37">
        <v>-7.6352436187293163E-2</v>
      </c>
      <c r="I45" s="37">
        <v>-2.9843731260554864E-2</v>
      </c>
      <c r="J45" s="37">
        <v>5.2963073592656468E-3</v>
      </c>
      <c r="K45" s="37">
        <v>-5.6070797891700254E-2</v>
      </c>
      <c r="L45" s="37">
        <v>-7.9800305848610892E-2</v>
      </c>
      <c r="M45" s="197">
        <v>-0.12554650801351419</v>
      </c>
      <c r="N45" s="38">
        <f>(N29-B29)/B29</f>
        <v>-0.31215048530316525</v>
      </c>
      <c r="O45" s="29"/>
      <c r="P45" s="29"/>
      <c r="Q45" s="29"/>
      <c r="R45" s="29"/>
      <c r="S45" s="29"/>
      <c r="T45" s="29"/>
      <c r="U45" s="29"/>
      <c r="V45" s="29"/>
      <c r="W45" s="29"/>
      <c r="X45" s="29"/>
      <c r="Y45" s="29"/>
      <c r="Z45" s="29"/>
      <c r="AA45" s="29"/>
      <c r="AB45" s="29"/>
    </row>
    <row r="46" spans="1:28" x14ac:dyDescent="0.25">
      <c r="A46" s="9"/>
      <c r="B46" s="9"/>
      <c r="C46" s="9"/>
      <c r="D46" s="9"/>
      <c r="E46" s="9"/>
      <c r="F46" s="9"/>
      <c r="G46" s="9"/>
      <c r="H46" s="9"/>
      <c r="I46" s="9"/>
      <c r="J46" s="9"/>
      <c r="K46" s="9"/>
    </row>
    <row r="47" spans="1:28" x14ac:dyDescent="0.25">
      <c r="A47" s="9"/>
      <c r="B47" s="9"/>
      <c r="C47" s="9"/>
      <c r="D47" s="9"/>
      <c r="E47" s="9"/>
      <c r="F47" s="9"/>
      <c r="G47" s="9"/>
      <c r="H47" s="9"/>
      <c r="I47" s="9"/>
      <c r="J47" s="9"/>
      <c r="K47" s="9"/>
    </row>
    <row r="48" spans="1:28" x14ac:dyDescent="0.25">
      <c r="A48" s="9"/>
      <c r="B48" s="9"/>
      <c r="C48" s="9"/>
      <c r="D48" s="9"/>
      <c r="E48" s="9"/>
      <c r="F48" s="9"/>
      <c r="G48" s="9"/>
      <c r="H48" s="9"/>
      <c r="I48" s="9"/>
      <c r="J48" s="9"/>
      <c r="K48" s="9"/>
    </row>
    <row r="49" spans="1:14" x14ac:dyDescent="0.25">
      <c r="A49" s="249" t="s">
        <v>21</v>
      </c>
      <c r="B49" s="249"/>
      <c r="C49" s="249"/>
      <c r="D49" s="249"/>
      <c r="E49" s="249"/>
      <c r="F49" s="249"/>
      <c r="G49" s="249"/>
      <c r="H49" s="249"/>
      <c r="I49" s="249"/>
      <c r="J49" s="249"/>
      <c r="K49" s="249"/>
      <c r="L49" s="249"/>
      <c r="M49" s="249"/>
      <c r="N49" s="249"/>
    </row>
    <row r="50" spans="1:14" ht="14.4" x14ac:dyDescent="0.3">
      <c r="A50"/>
      <c r="B50" s="9"/>
      <c r="C50" s="9"/>
      <c r="D50" s="9"/>
      <c r="E50" s="9"/>
      <c r="F50" s="9"/>
      <c r="G50" s="9"/>
      <c r="H50" s="9"/>
      <c r="I50" s="9"/>
      <c r="J50" s="9"/>
      <c r="K50" s="9"/>
    </row>
    <row r="51" spans="1:14" x14ac:dyDescent="0.25">
      <c r="A51" s="9"/>
      <c r="B51" s="9"/>
      <c r="C51" s="9"/>
      <c r="D51" s="9"/>
      <c r="E51" s="9"/>
      <c r="F51" s="9"/>
      <c r="G51" s="9"/>
      <c r="H51" s="9"/>
      <c r="I51" s="9"/>
      <c r="J51" s="9"/>
      <c r="K51" s="9"/>
    </row>
    <row r="52" spans="1:14" ht="33.6" customHeight="1" x14ac:dyDescent="0.25">
      <c r="A52" s="153" t="s">
        <v>9</v>
      </c>
      <c r="B52" s="155" t="s">
        <v>1205</v>
      </c>
      <c r="C52" s="156" t="s">
        <v>2336</v>
      </c>
      <c r="D52" s="157" t="s">
        <v>2338</v>
      </c>
      <c r="E52" s="70" t="str">
        <f>"Particip. % en el total "&amp;D52</f>
        <v>Particip. % en el total nov-24</v>
      </c>
      <c r="F52" s="153" t="str">
        <f>"Δ% "&amp;D52&amp;" - "&amp;C52</f>
        <v>Δ% nov-24 - oct-24</v>
      </c>
      <c r="G52" s="10" t="s">
        <v>1207</v>
      </c>
      <c r="H52" s="73" t="str">
        <f>"Δ% Anual "&amp;D52</f>
        <v>Δ% Anual nov-24</v>
      </c>
      <c r="I52" s="10" t="s">
        <v>1207</v>
      </c>
    </row>
    <row r="53" spans="1:14" ht="14.4" x14ac:dyDescent="0.3">
      <c r="A53" s="154" t="s">
        <v>62</v>
      </c>
      <c r="B53" s="39">
        <v>1531533</v>
      </c>
      <c r="C53" s="40">
        <v>1519635</v>
      </c>
      <c r="D53" s="41">
        <v>1537405</v>
      </c>
      <c r="E53" s="121">
        <f t="shared" ref="E53:E74" si="0">D53/$D$75</f>
        <v>0.1645617868949987</v>
      </c>
      <c r="F53" s="122">
        <f t="shared" ref="F53:F73" si="1">(D53-C53)/C53</f>
        <v>1.1693597475709628E-2</v>
      </c>
      <c r="G53" s="121">
        <f t="shared" ref="G53:G74" si="2">(D53-C53)/$C$75</f>
        <v>1.9019774143125459E-3</v>
      </c>
      <c r="H53" s="122">
        <f t="shared" ref="H53:H73" si="3">(D53-B53)/B53</f>
        <v>3.8340669120417257E-3</v>
      </c>
      <c r="I53" s="121">
        <f t="shared" ref="I53:I74" si="4">(D53-B53)/$B$75</f>
        <v>6.2110323038201763E-4</v>
      </c>
      <c r="J53"/>
      <c r="K53"/>
      <c r="L53"/>
    </row>
    <row r="54" spans="1:14" ht="14.4" x14ac:dyDescent="0.3">
      <c r="A54" s="154" t="s">
        <v>101</v>
      </c>
      <c r="B54" s="27">
        <v>1334755</v>
      </c>
      <c r="C54" s="29">
        <v>1259723</v>
      </c>
      <c r="D54" s="30">
        <v>1261027</v>
      </c>
      <c r="E54" s="121">
        <f t="shared" si="0"/>
        <v>0.13497865327798436</v>
      </c>
      <c r="F54" s="122">
        <f t="shared" si="1"/>
        <v>1.0351482032161039E-3</v>
      </c>
      <c r="G54" s="121">
        <f t="shared" si="2"/>
        <v>1.3957110569856837E-4</v>
      </c>
      <c r="H54" s="122">
        <f t="shared" si="3"/>
        <v>-5.5237103438458744E-2</v>
      </c>
      <c r="I54" s="121">
        <f t="shared" si="4"/>
        <v>-7.7984841569491477E-3</v>
      </c>
      <c r="J54"/>
      <c r="K54"/>
      <c r="L54"/>
    </row>
    <row r="55" spans="1:14" ht="14.4" x14ac:dyDescent="0.3">
      <c r="A55" s="154" t="s">
        <v>102</v>
      </c>
      <c r="B55" s="27">
        <v>1162236</v>
      </c>
      <c r="C55" s="29">
        <v>1204871</v>
      </c>
      <c r="D55" s="30">
        <v>1207258</v>
      </c>
      <c r="E55" s="121">
        <f t="shared" si="0"/>
        <v>0.12922329101523825</v>
      </c>
      <c r="F55" s="122">
        <f t="shared" si="1"/>
        <v>1.9811249503058834E-3</v>
      </c>
      <c r="G55" s="121">
        <f t="shared" si="2"/>
        <v>2.554879059068119E-4</v>
      </c>
      <c r="H55" s="122">
        <f t="shared" si="3"/>
        <v>3.8737399288956802E-2</v>
      </c>
      <c r="I55" s="121">
        <f t="shared" si="4"/>
        <v>4.7621440119651219E-3</v>
      </c>
      <c r="J55"/>
      <c r="K55"/>
      <c r="L55"/>
    </row>
    <row r="56" spans="1:14" ht="14.4" x14ac:dyDescent="0.3">
      <c r="A56" s="154" t="s">
        <v>11</v>
      </c>
      <c r="B56" s="27">
        <v>981153</v>
      </c>
      <c r="C56" s="29">
        <v>975718</v>
      </c>
      <c r="D56" s="30">
        <v>977380</v>
      </c>
      <c r="E56" s="121">
        <f t="shared" si="0"/>
        <v>0.10461745556664238</v>
      </c>
      <c r="F56" s="122">
        <f t="shared" si="1"/>
        <v>1.7033610120957079E-3</v>
      </c>
      <c r="G56" s="121">
        <f t="shared" si="2"/>
        <v>1.7788893993176427E-4</v>
      </c>
      <c r="H56" s="122">
        <f t="shared" si="3"/>
        <v>-3.8454756801436676E-3</v>
      </c>
      <c r="I56" s="121">
        <f t="shared" si="4"/>
        <v>-3.9908421121106141E-4</v>
      </c>
      <c r="J56"/>
      <c r="K56"/>
      <c r="L56"/>
    </row>
    <row r="57" spans="1:14" ht="14.4" x14ac:dyDescent="0.3">
      <c r="A57" s="154" t="s">
        <v>10</v>
      </c>
      <c r="B57" s="27">
        <v>837253</v>
      </c>
      <c r="C57" s="29">
        <v>782224</v>
      </c>
      <c r="D57" s="30">
        <v>773597</v>
      </c>
      <c r="E57" s="121">
        <f>D57/$D$75</f>
        <v>8.2804794219226763E-2</v>
      </c>
      <c r="F57" s="122">
        <f t="shared" si="1"/>
        <v>-1.1028810161795086E-2</v>
      </c>
      <c r="G57" s="121">
        <f t="shared" si="2"/>
        <v>-9.2337417857480775E-4</v>
      </c>
      <c r="H57" s="122">
        <f t="shared" si="3"/>
        <v>-7.6029587233488558E-2</v>
      </c>
      <c r="I57" s="121">
        <f>(D57-B57)/$B$75</f>
        <v>-6.7331313408034252E-3</v>
      </c>
      <c r="J57"/>
      <c r="K57"/>
      <c r="L57"/>
    </row>
    <row r="58" spans="1:14" ht="14.4" x14ac:dyDescent="0.3">
      <c r="A58" s="154" t="s">
        <v>13</v>
      </c>
      <c r="B58" s="27">
        <v>575547</v>
      </c>
      <c r="C58" s="29">
        <v>554718</v>
      </c>
      <c r="D58" s="30">
        <v>551110</v>
      </c>
      <c r="E58" s="121">
        <f t="shared" si="0"/>
        <v>5.8990081582733722E-2</v>
      </c>
      <c r="F58" s="122">
        <f t="shared" si="1"/>
        <v>-6.5042057405744905E-3</v>
      </c>
      <c r="G58" s="121">
        <f t="shared" si="2"/>
        <v>-3.8617526791444377E-4</v>
      </c>
      <c r="H58" s="122">
        <f t="shared" si="3"/>
        <v>-4.2458739251529418E-2</v>
      </c>
      <c r="I58" s="121">
        <f t="shared" si="4"/>
        <v>-2.5847921731684885E-3</v>
      </c>
      <c r="J58"/>
      <c r="K58"/>
      <c r="L58"/>
    </row>
    <row r="59" spans="1:14" ht="14.4" x14ac:dyDescent="0.3">
      <c r="A59" s="154" t="s">
        <v>15</v>
      </c>
      <c r="B59" s="27">
        <v>477767</v>
      </c>
      <c r="C59" s="29">
        <v>499562</v>
      </c>
      <c r="D59" s="30">
        <v>494492</v>
      </c>
      <c r="E59" s="121">
        <f t="shared" si="0"/>
        <v>5.2929766148335472E-2</v>
      </c>
      <c r="F59" s="122">
        <f t="shared" si="1"/>
        <v>-1.0148890428014942E-2</v>
      </c>
      <c r="G59" s="121">
        <f t="shared" si="2"/>
        <v>-5.4265759654274662E-4</v>
      </c>
      <c r="H59" s="122">
        <f t="shared" si="3"/>
        <v>3.5006603637337867E-2</v>
      </c>
      <c r="I59" s="121">
        <f t="shared" si="4"/>
        <v>1.7690653147376099E-3</v>
      </c>
      <c r="J59"/>
      <c r="K59"/>
      <c r="L59"/>
    </row>
    <row r="60" spans="1:14" ht="14.4" x14ac:dyDescent="0.3">
      <c r="A60" s="154" t="s">
        <v>1198</v>
      </c>
      <c r="B60" s="27">
        <v>395241</v>
      </c>
      <c r="C60" s="29">
        <v>403202</v>
      </c>
      <c r="D60" s="30">
        <v>402299</v>
      </c>
      <c r="E60" s="121">
        <f t="shared" si="0"/>
        <v>4.3061550018421352E-2</v>
      </c>
      <c r="F60" s="122">
        <f t="shared" si="1"/>
        <v>-2.2395722243441253E-3</v>
      </c>
      <c r="G60" s="121">
        <f t="shared" si="2"/>
        <v>-9.6650850035128255E-5</v>
      </c>
      <c r="H60" s="122">
        <f t="shared" si="3"/>
        <v>1.7857459119878759E-2</v>
      </c>
      <c r="I60" s="121">
        <f t="shared" si="4"/>
        <v>7.4655085150481611E-4</v>
      </c>
      <c r="J60"/>
      <c r="K60"/>
      <c r="L60"/>
    </row>
    <row r="61" spans="1:14" ht="14.4" x14ac:dyDescent="0.3">
      <c r="A61" s="154" t="s">
        <v>64</v>
      </c>
      <c r="B61" s="27">
        <v>385624</v>
      </c>
      <c r="C61" s="29">
        <v>390517</v>
      </c>
      <c r="D61" s="30">
        <v>389533</v>
      </c>
      <c r="E61" s="121">
        <f t="shared" si="0"/>
        <v>4.1695094353517474E-2</v>
      </c>
      <c r="F61" s="122">
        <f t="shared" si="1"/>
        <v>-2.5197366567908694E-3</v>
      </c>
      <c r="G61" s="121">
        <f t="shared" si="2"/>
        <v>-1.0532052761303012E-4</v>
      </c>
      <c r="H61" s="122">
        <f t="shared" si="3"/>
        <v>1.0136817210547062E-2</v>
      </c>
      <c r="I61" s="121">
        <f t="shared" si="4"/>
        <v>4.1346943589293375E-4</v>
      </c>
      <c r="J61"/>
      <c r="K61"/>
      <c r="L61"/>
    </row>
    <row r="62" spans="1:14" ht="14.4" x14ac:dyDescent="0.3">
      <c r="A62" s="154" t="s">
        <v>19</v>
      </c>
      <c r="B62" s="27">
        <v>293141</v>
      </c>
      <c r="C62" s="29">
        <v>303914</v>
      </c>
      <c r="D62" s="30">
        <v>304322</v>
      </c>
      <c r="E62" s="121">
        <f t="shared" si="0"/>
        <v>3.2574222219558149E-2</v>
      </c>
      <c r="F62" s="122">
        <f t="shared" si="1"/>
        <v>1.3424850451114461E-3</v>
      </c>
      <c r="G62" s="121">
        <f t="shared" si="2"/>
        <v>4.3669487059061267E-5</v>
      </c>
      <c r="H62" s="122">
        <f t="shared" si="3"/>
        <v>3.8142054506193263E-2</v>
      </c>
      <c r="I62" s="121">
        <f t="shared" si="4"/>
        <v>1.1826558615295195E-3</v>
      </c>
      <c r="J62"/>
      <c r="K62"/>
      <c r="L62"/>
    </row>
    <row r="63" spans="1:14" ht="14.4" x14ac:dyDescent="0.3">
      <c r="A63" s="154" t="s">
        <v>12</v>
      </c>
      <c r="B63" s="27">
        <v>300751</v>
      </c>
      <c r="C63" s="29">
        <v>298877</v>
      </c>
      <c r="D63" s="30">
        <v>295749</v>
      </c>
      <c r="E63" s="121">
        <f t="shared" si="0"/>
        <v>3.1656579699174237E-2</v>
      </c>
      <c r="F63" s="122">
        <f t="shared" si="1"/>
        <v>-1.0465843808657073E-2</v>
      </c>
      <c r="G63" s="121">
        <f t="shared" si="2"/>
        <v>-3.3479940078613642E-4</v>
      </c>
      <c r="H63" s="122">
        <f t="shared" si="3"/>
        <v>-1.6631698647718546E-2</v>
      </c>
      <c r="I63" s="121">
        <f t="shared" si="4"/>
        <v>-5.2908010190239312E-4</v>
      </c>
      <c r="J63"/>
      <c r="K63"/>
      <c r="L63"/>
    </row>
    <row r="64" spans="1:14" ht="14.4" x14ac:dyDescent="0.3">
      <c r="A64" s="154" t="s">
        <v>14</v>
      </c>
      <c r="B64" s="27">
        <v>272672</v>
      </c>
      <c r="C64" s="29">
        <v>282491</v>
      </c>
      <c r="D64" s="30">
        <v>282804</v>
      </c>
      <c r="E64" s="121">
        <f t="shared" si="0"/>
        <v>3.0270964112288704E-2</v>
      </c>
      <c r="F64" s="122">
        <f t="shared" si="1"/>
        <v>1.1079999008817979E-3</v>
      </c>
      <c r="G64" s="121">
        <f t="shared" si="2"/>
        <v>3.35013466899171E-5</v>
      </c>
      <c r="H64" s="122">
        <f t="shared" si="3"/>
        <v>3.7158197394671987E-2</v>
      </c>
      <c r="I64" s="121">
        <f t="shared" si="4"/>
        <v>1.0716992387994895E-3</v>
      </c>
      <c r="J64"/>
      <c r="K64"/>
      <c r="L64"/>
    </row>
    <row r="65" spans="1:14" ht="14.4" x14ac:dyDescent="0.3">
      <c r="A65" s="154" t="s">
        <v>63</v>
      </c>
      <c r="B65" s="27">
        <v>226872</v>
      </c>
      <c r="C65" s="29">
        <v>225562</v>
      </c>
      <c r="D65" s="30">
        <v>224999</v>
      </c>
      <c r="E65" s="121">
        <f t="shared" si="0"/>
        <v>2.4083593776257923E-2</v>
      </c>
      <c r="F65" s="122">
        <f t="shared" si="1"/>
        <v>-2.4959877993633679E-3</v>
      </c>
      <c r="G65" s="121">
        <f t="shared" si="2"/>
        <v>-6.0259610819243858E-5</v>
      </c>
      <c r="H65" s="122">
        <f t="shared" si="3"/>
        <v>-8.2557565499488707E-3</v>
      </c>
      <c r="I65" s="121">
        <f t="shared" si="4"/>
        <v>-1.9811416050843306E-4</v>
      </c>
      <c r="J65"/>
      <c r="K65"/>
      <c r="L65"/>
    </row>
    <row r="66" spans="1:14" ht="14.4" x14ac:dyDescent="0.3">
      <c r="A66" s="154" t="s">
        <v>17</v>
      </c>
      <c r="B66" s="27">
        <v>235131</v>
      </c>
      <c r="C66" s="29">
        <v>221480</v>
      </c>
      <c r="D66" s="30">
        <v>221055</v>
      </c>
      <c r="E66" s="121">
        <f t="shared" si="0"/>
        <v>2.3661433260639804E-2</v>
      </c>
      <c r="F66" s="122">
        <f t="shared" si="1"/>
        <v>-1.9189091565829871E-3</v>
      </c>
      <c r="G66" s="121">
        <f t="shared" si="2"/>
        <v>-4.5489049019855487E-5</v>
      </c>
      <c r="H66" s="122">
        <f t="shared" si="3"/>
        <v>-5.9864501065363562E-2</v>
      </c>
      <c r="I66" s="121">
        <f t="shared" si="4"/>
        <v>-1.4888707545737876E-3</v>
      </c>
      <c r="J66"/>
      <c r="K66"/>
      <c r="L66"/>
    </row>
    <row r="67" spans="1:14" ht="14.4" x14ac:dyDescent="0.3">
      <c r="A67" s="154" t="s">
        <v>16</v>
      </c>
      <c r="B67" s="27">
        <v>112055</v>
      </c>
      <c r="C67" s="29">
        <v>105644</v>
      </c>
      <c r="D67" s="30">
        <v>104013</v>
      </c>
      <c r="E67" s="121">
        <f t="shared" si="0"/>
        <v>1.1133413212725015E-2</v>
      </c>
      <c r="F67" s="122">
        <f t="shared" si="1"/>
        <v>-1.5438642989663397E-2</v>
      </c>
      <c r="G67" s="121">
        <f t="shared" si="2"/>
        <v>-1.7457091517972777E-4</v>
      </c>
      <c r="H67" s="122">
        <f t="shared" si="3"/>
        <v>-7.1768328053188168E-2</v>
      </c>
      <c r="I67" s="121">
        <f t="shared" si="4"/>
        <v>-8.5063218302659836E-4</v>
      </c>
      <c r="J67"/>
      <c r="K67"/>
      <c r="L67"/>
    </row>
    <row r="68" spans="1:14" ht="14.4" x14ac:dyDescent="0.3">
      <c r="A68" s="154" t="s">
        <v>61</v>
      </c>
      <c r="B68" s="27">
        <v>99958</v>
      </c>
      <c r="C68" s="29">
        <v>99379</v>
      </c>
      <c r="D68" s="30">
        <v>100119</v>
      </c>
      <c r="E68" s="121">
        <f t="shared" si="0"/>
        <v>1.0716604630621324E-2</v>
      </c>
      <c r="F68" s="122">
        <f t="shared" si="1"/>
        <v>7.4462411575886255E-3</v>
      </c>
      <c r="G68" s="121">
        <f t="shared" si="2"/>
        <v>7.9204461822807206E-5</v>
      </c>
      <c r="H68" s="122">
        <f t="shared" si="3"/>
        <v>1.6106764841233318E-3</v>
      </c>
      <c r="I68" s="121">
        <f t="shared" si="4"/>
        <v>1.7029567454275347E-5</v>
      </c>
      <c r="J68"/>
      <c r="K68"/>
      <c r="L68"/>
    </row>
    <row r="69" spans="1:14" ht="14.4" x14ac:dyDescent="0.3">
      <c r="A69" s="154" t="s">
        <v>18</v>
      </c>
      <c r="B69" s="27">
        <v>82267</v>
      </c>
      <c r="C69" s="29">
        <v>83087</v>
      </c>
      <c r="D69" s="30">
        <v>83087</v>
      </c>
      <c r="E69" s="121">
        <f t="shared" si="0"/>
        <v>8.8935219982664016E-3</v>
      </c>
      <c r="F69" s="122">
        <f t="shared" si="1"/>
        <v>0</v>
      </c>
      <c r="G69" s="121">
        <f t="shared" si="2"/>
        <v>0</v>
      </c>
      <c r="H69" s="122">
        <f t="shared" si="3"/>
        <v>9.9675447020068798E-3</v>
      </c>
      <c r="I69" s="121">
        <f t="shared" si="4"/>
        <v>8.6734442934818543E-5</v>
      </c>
      <c r="J69"/>
      <c r="K69"/>
      <c r="L69"/>
    </row>
    <row r="70" spans="1:14" ht="14.4" x14ac:dyDescent="0.3">
      <c r="A70" s="154" t="s">
        <v>65</v>
      </c>
      <c r="B70" s="27">
        <v>60638</v>
      </c>
      <c r="C70" s="29">
        <v>60327</v>
      </c>
      <c r="D70" s="30">
        <v>60694</v>
      </c>
      <c r="E70" s="121">
        <f t="shared" si="0"/>
        <v>6.4966050544944575E-3</v>
      </c>
      <c r="F70" s="122">
        <f t="shared" si="1"/>
        <v>6.0835115288345185E-3</v>
      </c>
      <c r="G70" s="121">
        <f t="shared" si="2"/>
        <v>3.9281131741851679E-5</v>
      </c>
      <c r="H70" s="122">
        <f t="shared" si="3"/>
        <v>9.2351330848642764E-4</v>
      </c>
      <c r="I70" s="121">
        <f t="shared" si="4"/>
        <v>5.9233278101827291E-6</v>
      </c>
      <c r="J70"/>
      <c r="K70"/>
      <c r="L70"/>
    </row>
    <row r="71" spans="1:14" ht="14.4" x14ac:dyDescent="0.3">
      <c r="A71" s="154" t="s">
        <v>1199</v>
      </c>
      <c r="B71" s="27">
        <v>62068</v>
      </c>
      <c r="C71" s="29">
        <v>44254</v>
      </c>
      <c r="D71" s="30">
        <v>43962</v>
      </c>
      <c r="E71" s="121">
        <f t="shared" si="0"/>
        <v>4.705634023226107E-3</v>
      </c>
      <c r="F71" s="122">
        <f t="shared" si="1"/>
        <v>-6.5982736023862251E-3</v>
      </c>
      <c r="G71" s="121">
        <f t="shared" si="2"/>
        <v>-3.1253652503053651E-5</v>
      </c>
      <c r="H71" s="122">
        <f t="shared" si="3"/>
        <v>-0.29171231552490817</v>
      </c>
      <c r="I71" s="121">
        <f t="shared" si="4"/>
        <v>-1.9151388094851517E-3</v>
      </c>
      <c r="J71"/>
      <c r="K71"/>
      <c r="L71"/>
    </row>
    <row r="72" spans="1:14" ht="14.4" x14ac:dyDescent="0.3">
      <c r="A72" s="154" t="s">
        <v>67</v>
      </c>
      <c r="B72" s="27">
        <v>18032</v>
      </c>
      <c r="C72" s="29">
        <v>18884</v>
      </c>
      <c r="D72" s="30">
        <v>18689</v>
      </c>
      <c r="E72" s="121">
        <f t="shared" si="0"/>
        <v>2.0004457090230816E-3</v>
      </c>
      <c r="F72" s="122">
        <f t="shared" si="1"/>
        <v>-1.0326202075831391E-2</v>
      </c>
      <c r="G72" s="121">
        <f t="shared" si="2"/>
        <v>-2.087144602087487E-5</v>
      </c>
      <c r="H72" s="122">
        <f t="shared" si="3"/>
        <v>3.6435226264418814E-2</v>
      </c>
      <c r="I72" s="121">
        <f t="shared" si="4"/>
        <v>6.9493328058750948E-5</v>
      </c>
      <c r="J72"/>
      <c r="K72"/>
      <c r="L72"/>
    </row>
    <row r="73" spans="1:14" ht="14.4" x14ac:dyDescent="0.3">
      <c r="A73" s="154" t="s">
        <v>66</v>
      </c>
      <c r="B73" s="27">
        <v>9451</v>
      </c>
      <c r="C73" s="29">
        <v>8839</v>
      </c>
      <c r="D73" s="30">
        <v>8824</v>
      </c>
      <c r="E73" s="121">
        <f t="shared" si="0"/>
        <v>9.4450922662634015E-4</v>
      </c>
      <c r="F73" s="122">
        <f t="shared" si="1"/>
        <v>-1.6970245502884941E-3</v>
      </c>
      <c r="G73" s="121">
        <f t="shared" si="2"/>
        <v>-1.6054958477596054E-6</v>
      </c>
      <c r="H73" s="122">
        <f t="shared" si="3"/>
        <v>-6.634218601206221E-2</v>
      </c>
      <c r="I73" s="121">
        <f t="shared" si="4"/>
        <v>-6.6320116731867338E-5</v>
      </c>
      <c r="J73"/>
      <c r="K73"/>
      <c r="L73"/>
    </row>
    <row r="74" spans="1:14" ht="14.4" x14ac:dyDescent="0.3">
      <c r="A74" s="154" t="s">
        <v>1200</v>
      </c>
      <c r="B74" s="28">
        <v>0</v>
      </c>
      <c r="C74" s="31">
        <v>0</v>
      </c>
      <c r="D74" s="32">
        <v>0</v>
      </c>
      <c r="E74" s="121">
        <f t="shared" si="0"/>
        <v>0</v>
      </c>
      <c r="F74" s="122">
        <v>0</v>
      </c>
      <c r="G74" s="121">
        <f t="shared" si="2"/>
        <v>0</v>
      </c>
      <c r="H74" s="122">
        <v>0</v>
      </c>
      <c r="I74" s="121">
        <f t="shared" si="4"/>
        <v>0</v>
      </c>
      <c r="J74"/>
    </row>
    <row r="75" spans="1:14" x14ac:dyDescent="0.25">
      <c r="A75" s="83" t="s">
        <v>20</v>
      </c>
      <c r="B75" s="138">
        <v>9454145</v>
      </c>
      <c r="C75" s="139">
        <v>9342908</v>
      </c>
      <c r="D75" s="140">
        <v>9342418</v>
      </c>
      <c r="E75" s="123">
        <v>1</v>
      </c>
      <c r="F75" s="124">
        <f>(D75-C75)/C75</f>
        <v>-5.2446197693480448E-5</v>
      </c>
      <c r="G75" s="123">
        <f>(D75-C75)/$C$58</f>
        <v>-8.833317108873337E-4</v>
      </c>
      <c r="H75" s="124">
        <f>(D75-B75)/B75</f>
        <v>-1.1817779397290819E-2</v>
      </c>
      <c r="I75" s="123">
        <f>(D75-B75)/$B$58</f>
        <v>-0.19412315588474963</v>
      </c>
      <c r="K75" s="49"/>
    </row>
    <row r="76" spans="1:14" x14ac:dyDescent="0.25">
      <c r="A76" s="12"/>
      <c r="B76" s="13"/>
      <c r="C76" s="13"/>
      <c r="D76" s="13"/>
      <c r="E76" s="13"/>
      <c r="F76" s="14"/>
      <c r="G76" s="14"/>
      <c r="H76" s="14"/>
      <c r="I76" s="14"/>
      <c r="J76" s="14"/>
      <c r="K76" s="9"/>
    </row>
    <row r="78" spans="1:14" ht="14.4" customHeight="1" x14ac:dyDescent="0.25"/>
    <row r="79" spans="1:14" x14ac:dyDescent="0.25">
      <c r="A79" s="249" t="s">
        <v>47</v>
      </c>
      <c r="B79" s="249"/>
      <c r="C79" s="249"/>
      <c r="D79" s="249"/>
      <c r="E79" s="249"/>
      <c r="F79" s="249"/>
      <c r="G79" s="249"/>
      <c r="H79" s="249"/>
      <c r="I79" s="249"/>
      <c r="J79" s="249"/>
      <c r="K79" s="249"/>
      <c r="L79" s="249"/>
      <c r="M79" s="249"/>
      <c r="N79" s="249"/>
    </row>
    <row r="80" spans="1:14" x14ac:dyDescent="0.25">
      <c r="A80" s="9"/>
      <c r="B80" s="9"/>
      <c r="C80" s="9"/>
      <c r="D80" s="9"/>
      <c r="E80" s="9"/>
      <c r="F80" s="9"/>
      <c r="G80" s="9"/>
    </row>
    <row r="81" spans="1:16" x14ac:dyDescent="0.25">
      <c r="A81" s="9"/>
      <c r="B81" s="9"/>
      <c r="C81" s="9"/>
      <c r="D81" s="9"/>
      <c r="E81" s="9"/>
      <c r="F81" s="9"/>
      <c r="G81" s="9"/>
    </row>
    <row r="82" spans="1:16" x14ac:dyDescent="0.25">
      <c r="A82" s="48" t="s">
        <v>48</v>
      </c>
      <c r="B82" s="71" t="s">
        <v>1205</v>
      </c>
      <c r="C82" s="72" t="s">
        <v>2336</v>
      </c>
      <c r="D82" s="72" t="s">
        <v>2338</v>
      </c>
      <c r="E82" s="69" t="s">
        <v>49</v>
      </c>
      <c r="F82" s="201" t="s">
        <v>50</v>
      </c>
    </row>
    <row r="83" spans="1:16" x14ac:dyDescent="0.25">
      <c r="A83" s="23" t="e" vm="1">
        <v>#VALUE!</v>
      </c>
      <c r="B83" s="29">
        <v>11747</v>
      </c>
      <c r="C83" s="29">
        <v>11847</v>
      </c>
      <c r="D83" s="29">
        <v>11953</v>
      </c>
      <c r="E83" s="33">
        <f>(D83-C83)/C83</f>
        <v>8.9474128471342951E-3</v>
      </c>
      <c r="F83" s="54">
        <f>(D83-B83)/B83</f>
        <v>1.7536392270366904E-2</v>
      </c>
      <c r="P83" s="53"/>
    </row>
    <row r="84" spans="1:16" x14ac:dyDescent="0.25">
      <c r="A84" s="23" t="e" vm="2">
        <v>#VALUE!</v>
      </c>
      <c r="B84" s="29">
        <v>1695877</v>
      </c>
      <c r="C84" s="29">
        <v>1685053</v>
      </c>
      <c r="D84" s="29">
        <v>1686068</v>
      </c>
      <c r="E84" s="33">
        <f t="shared" ref="E84:E115" si="5">(D84-C84)/C84</f>
        <v>6.023549407644745E-4</v>
      </c>
      <c r="F84" s="55">
        <f t="shared" ref="F84:F117" si="6">(D84-B84)/B84</f>
        <v>-5.7840279690095451E-3</v>
      </c>
    </row>
    <row r="85" spans="1:16" x14ac:dyDescent="0.25">
      <c r="A85" s="23" t="e" vm="3">
        <v>#VALUE!</v>
      </c>
      <c r="B85" s="29">
        <v>72427</v>
      </c>
      <c r="C85" s="29">
        <v>72003</v>
      </c>
      <c r="D85" s="29">
        <v>68389</v>
      </c>
      <c r="E85" s="33">
        <f t="shared" si="5"/>
        <v>-5.0192353096398759E-2</v>
      </c>
      <c r="F85" s="55">
        <f t="shared" si="6"/>
        <v>-5.5752688914355142E-2</v>
      </c>
    </row>
    <row r="86" spans="1:16" x14ac:dyDescent="0.25">
      <c r="A86" s="23" t="e" vm="4">
        <v>#VALUE!</v>
      </c>
      <c r="B86" s="29">
        <v>49592</v>
      </c>
      <c r="C86" s="29">
        <v>50531</v>
      </c>
      <c r="D86" s="29">
        <v>51474</v>
      </c>
      <c r="E86" s="33">
        <f t="shared" si="5"/>
        <v>1.8661811561219845E-2</v>
      </c>
      <c r="F86" s="55">
        <f t="shared" si="6"/>
        <v>3.794966930150024E-2</v>
      </c>
    </row>
    <row r="87" spans="1:16" x14ac:dyDescent="0.25">
      <c r="A87" s="23" t="e" vm="5">
        <v>#VALUE!</v>
      </c>
      <c r="B87" s="29">
        <v>479898</v>
      </c>
      <c r="C87" s="29">
        <v>476147</v>
      </c>
      <c r="D87" s="29">
        <v>474718</v>
      </c>
      <c r="E87" s="33">
        <f t="shared" si="5"/>
        <v>-3.0011740071868563E-3</v>
      </c>
      <c r="F87" s="55">
        <f t="shared" si="6"/>
        <v>-1.0793960383248107E-2</v>
      </c>
    </row>
    <row r="88" spans="1:16" x14ac:dyDescent="0.25">
      <c r="A88" s="23" t="e" vm="6">
        <v>#VALUE!</v>
      </c>
      <c r="B88" s="29">
        <v>2855192</v>
      </c>
      <c r="C88" s="29">
        <v>2808963</v>
      </c>
      <c r="D88" s="29">
        <v>2812151</v>
      </c>
      <c r="E88" s="33">
        <f t="shared" si="5"/>
        <v>1.1349384096550933E-3</v>
      </c>
      <c r="F88" s="55">
        <f t="shared" si="6"/>
        <v>-1.5074642966217333E-2</v>
      </c>
    </row>
    <row r="89" spans="1:16" x14ac:dyDescent="0.25">
      <c r="A89" s="23" t="e" vm="7">
        <v>#VALUE!</v>
      </c>
      <c r="B89" s="29">
        <v>275625</v>
      </c>
      <c r="C89" s="29">
        <v>277011</v>
      </c>
      <c r="D89" s="29">
        <v>276577</v>
      </c>
      <c r="E89" s="33">
        <f t="shared" si="5"/>
        <v>-1.5667247871023172E-3</v>
      </c>
      <c r="F89" s="55">
        <f t="shared" si="6"/>
        <v>3.4539682539682539E-3</v>
      </c>
    </row>
    <row r="90" spans="1:16" x14ac:dyDescent="0.25">
      <c r="A90" s="23" t="e" vm="8">
        <v>#VALUE!</v>
      </c>
      <c r="B90" s="29">
        <v>158463</v>
      </c>
      <c r="C90" s="29">
        <v>155146</v>
      </c>
      <c r="D90" s="29">
        <v>154989</v>
      </c>
      <c r="E90" s="33">
        <f t="shared" si="5"/>
        <v>-1.0119500341613705E-3</v>
      </c>
      <c r="F90" s="55">
        <f t="shared" si="6"/>
        <v>-2.1923098767535638E-2</v>
      </c>
    </row>
    <row r="91" spans="1:16" x14ac:dyDescent="0.25">
      <c r="A91" s="23" t="e" vm="9">
        <v>#VALUE!</v>
      </c>
      <c r="B91" s="29">
        <v>159604</v>
      </c>
      <c r="C91" s="29">
        <v>155482</v>
      </c>
      <c r="D91" s="29">
        <v>155436</v>
      </c>
      <c r="E91" s="33">
        <f t="shared" si="5"/>
        <v>-2.9585418247771449E-4</v>
      </c>
      <c r="F91" s="55">
        <f t="shared" si="6"/>
        <v>-2.611463371845317E-2</v>
      </c>
    </row>
    <row r="92" spans="1:16" x14ac:dyDescent="0.25">
      <c r="A92" s="23" t="e" vm="10">
        <v>#VALUE!</v>
      </c>
      <c r="B92" s="29">
        <v>37857</v>
      </c>
      <c r="C92" s="29">
        <v>34572</v>
      </c>
      <c r="D92" s="29">
        <v>34521</v>
      </c>
      <c r="E92" s="33">
        <f t="shared" si="5"/>
        <v>-1.4751822283929192E-3</v>
      </c>
      <c r="F92" s="55">
        <f t="shared" si="6"/>
        <v>-8.8121087249385846E-2</v>
      </c>
    </row>
    <row r="93" spans="1:16" x14ac:dyDescent="0.25">
      <c r="A93" s="23" t="e" vm="11">
        <v>#VALUE!</v>
      </c>
      <c r="B93" s="29">
        <v>79486</v>
      </c>
      <c r="C93" s="29">
        <v>79377</v>
      </c>
      <c r="D93" s="29">
        <v>78825</v>
      </c>
      <c r="E93" s="33">
        <f t="shared" si="5"/>
        <v>-6.9541554858460258E-3</v>
      </c>
      <c r="F93" s="55">
        <f t="shared" si="6"/>
        <v>-8.3159298492816343E-3</v>
      </c>
    </row>
    <row r="94" spans="1:16" x14ac:dyDescent="0.25">
      <c r="A94" s="23" t="e" vm="12">
        <v>#VALUE!</v>
      </c>
      <c r="B94" s="29">
        <v>103149</v>
      </c>
      <c r="C94" s="29">
        <v>99788</v>
      </c>
      <c r="D94" s="29">
        <v>99358</v>
      </c>
      <c r="E94" s="33">
        <f t="shared" si="5"/>
        <v>-4.3091353669779935E-3</v>
      </c>
      <c r="F94" s="55">
        <f t="shared" si="6"/>
        <v>-3.6752658775169901E-2</v>
      </c>
    </row>
    <row r="95" spans="1:16" x14ac:dyDescent="0.25">
      <c r="A95" s="23" t="e" vm="13">
        <v>#VALUE!</v>
      </c>
      <c r="B95" s="29">
        <v>119592</v>
      </c>
      <c r="C95" s="29">
        <v>114701</v>
      </c>
      <c r="D95" s="29">
        <v>114418</v>
      </c>
      <c r="E95" s="33">
        <f t="shared" si="5"/>
        <v>-2.4672845049302098E-3</v>
      </c>
      <c r="F95" s="55">
        <f t="shared" si="6"/>
        <v>-4.3263763462438959E-2</v>
      </c>
    </row>
    <row r="96" spans="1:16" x14ac:dyDescent="0.25">
      <c r="A96" s="23" t="e" vm="14">
        <v>#VALUE!</v>
      </c>
      <c r="B96" s="29">
        <v>31275</v>
      </c>
      <c r="C96" s="29">
        <v>31523</v>
      </c>
      <c r="D96" s="29">
        <v>30944</v>
      </c>
      <c r="E96" s="33">
        <f t="shared" si="5"/>
        <v>-1.8367541160422548E-2</v>
      </c>
      <c r="F96" s="55">
        <f t="shared" si="6"/>
        <v>-1.0583533173461231E-2</v>
      </c>
    </row>
    <row r="97" spans="1:6" x14ac:dyDescent="0.25">
      <c r="A97" s="23" t="e" vm="15">
        <v>#VALUE!</v>
      </c>
      <c r="B97" s="29">
        <v>127002</v>
      </c>
      <c r="C97" s="29">
        <v>122884</v>
      </c>
      <c r="D97" s="29">
        <v>122675</v>
      </c>
      <c r="E97" s="33">
        <f t="shared" si="5"/>
        <v>-1.7007909898766316E-3</v>
      </c>
      <c r="F97" s="55">
        <f t="shared" si="6"/>
        <v>-3.4070329601108645E-2</v>
      </c>
    </row>
    <row r="98" spans="1:6" x14ac:dyDescent="0.25">
      <c r="A98" s="23" t="e" vm="16">
        <v>#VALUE!</v>
      </c>
      <c r="B98" s="29">
        <v>425482</v>
      </c>
      <c r="C98" s="29">
        <v>434049</v>
      </c>
      <c r="D98" s="29">
        <v>435448</v>
      </c>
      <c r="E98" s="33">
        <f t="shared" si="5"/>
        <v>3.2231384014247241E-3</v>
      </c>
      <c r="F98" s="55">
        <f t="shared" si="6"/>
        <v>2.3422847500011751E-2</v>
      </c>
    </row>
    <row r="99" spans="1:6" x14ac:dyDescent="0.25">
      <c r="A99" s="23" t="e" vm="17">
        <v>#VALUE!</v>
      </c>
      <c r="B99" s="29">
        <v>9998</v>
      </c>
      <c r="C99" s="29">
        <v>11203</v>
      </c>
      <c r="D99" s="29">
        <v>11256</v>
      </c>
      <c r="E99" s="33">
        <f t="shared" si="5"/>
        <v>4.7308756583058107E-3</v>
      </c>
      <c r="F99" s="55">
        <f t="shared" si="6"/>
        <v>0.12582516503300661</v>
      </c>
    </row>
    <row r="100" spans="1:6" x14ac:dyDescent="0.25">
      <c r="A100" s="23" t="e" vm="18">
        <v>#VALUE!</v>
      </c>
      <c r="B100" s="29">
        <v>16586</v>
      </c>
      <c r="C100" s="29">
        <v>17242</v>
      </c>
      <c r="D100" s="29">
        <v>16155</v>
      </c>
      <c r="E100" s="33">
        <f t="shared" si="5"/>
        <v>-6.3043730425704672E-2</v>
      </c>
      <c r="F100" s="55">
        <f t="shared" si="6"/>
        <v>-2.5985771132280237E-2</v>
      </c>
    </row>
    <row r="101" spans="1:6" x14ac:dyDescent="0.25">
      <c r="A101" s="23" t="e" vm="19">
        <v>#VALUE!</v>
      </c>
      <c r="B101" s="29">
        <v>111670</v>
      </c>
      <c r="C101" s="29">
        <v>110262</v>
      </c>
      <c r="D101" s="29">
        <v>110359</v>
      </c>
      <c r="E101" s="33">
        <f t="shared" si="5"/>
        <v>8.7972284195824487E-4</v>
      </c>
      <c r="F101" s="55">
        <f t="shared" si="6"/>
        <v>-1.1739948061251903E-2</v>
      </c>
    </row>
    <row r="102" spans="1:6" x14ac:dyDescent="0.25">
      <c r="A102" s="23" t="e" vm="20">
        <v>#VALUE!</v>
      </c>
      <c r="B102" s="29">
        <v>62226</v>
      </c>
      <c r="C102" s="29">
        <v>64416</v>
      </c>
      <c r="D102" s="29">
        <v>63589</v>
      </c>
      <c r="E102" s="33">
        <f t="shared" si="5"/>
        <v>-1.2838425235966219E-2</v>
      </c>
      <c r="F102" s="55">
        <f t="shared" si="6"/>
        <v>2.1904027255488061E-2</v>
      </c>
    </row>
    <row r="103" spans="1:6" x14ac:dyDescent="0.25">
      <c r="A103" s="23" t="e" vm="21">
        <v>#VALUE!</v>
      </c>
      <c r="B103" s="29">
        <v>123935</v>
      </c>
      <c r="C103" s="29">
        <v>122230</v>
      </c>
      <c r="D103" s="29">
        <v>121798</v>
      </c>
      <c r="E103" s="33">
        <f t="shared" si="5"/>
        <v>-3.5343205432381577E-3</v>
      </c>
      <c r="F103" s="55">
        <f t="shared" si="6"/>
        <v>-1.7242909589704279E-2</v>
      </c>
    </row>
    <row r="104" spans="1:6" x14ac:dyDescent="0.25">
      <c r="A104" s="23" t="e" vm="22">
        <v>#VALUE!</v>
      </c>
      <c r="B104" s="29">
        <v>188526</v>
      </c>
      <c r="C104" s="29">
        <v>188368</v>
      </c>
      <c r="D104" s="29">
        <v>187707</v>
      </c>
      <c r="E104" s="33">
        <f t="shared" si="5"/>
        <v>-3.5090885925422575E-3</v>
      </c>
      <c r="F104" s="55">
        <f t="shared" si="6"/>
        <v>-4.3442283822920976E-3</v>
      </c>
    </row>
    <row r="105" spans="1:6" x14ac:dyDescent="0.25">
      <c r="A105" s="23" t="e" vm="23">
        <v>#VALUE!</v>
      </c>
      <c r="B105" s="29">
        <v>103925</v>
      </c>
      <c r="C105" s="29">
        <v>100476</v>
      </c>
      <c r="D105" s="29">
        <v>100627</v>
      </c>
      <c r="E105" s="33">
        <f t="shared" si="5"/>
        <v>1.5028464508937457E-3</v>
      </c>
      <c r="F105" s="55">
        <f t="shared" si="6"/>
        <v>-3.1734423863363004E-2</v>
      </c>
    </row>
    <row r="106" spans="1:6" x14ac:dyDescent="0.25">
      <c r="A106" s="23" t="e" vm="24">
        <v>#VALUE!</v>
      </c>
      <c r="B106" s="29">
        <v>168360</v>
      </c>
      <c r="C106" s="29">
        <v>157657</v>
      </c>
      <c r="D106" s="29">
        <v>156909</v>
      </c>
      <c r="E106" s="33">
        <f t="shared" si="5"/>
        <v>-4.7444769341037822E-3</v>
      </c>
      <c r="F106" s="55">
        <f t="shared" si="6"/>
        <v>-6.8014967925873124E-2</v>
      </c>
    </row>
    <row r="107" spans="1:6" x14ac:dyDescent="0.25">
      <c r="A107" s="23" t="e" vm="25">
        <v>#VALUE!</v>
      </c>
      <c r="B107" s="29">
        <v>21826</v>
      </c>
      <c r="C107" s="29">
        <v>22105</v>
      </c>
      <c r="D107" s="29">
        <v>22391</v>
      </c>
      <c r="E107" s="33">
        <f t="shared" si="5"/>
        <v>1.2938249264872201E-2</v>
      </c>
      <c r="F107" s="55">
        <f t="shared" si="6"/>
        <v>2.5886557316961423E-2</v>
      </c>
    </row>
    <row r="108" spans="1:6" x14ac:dyDescent="0.25">
      <c r="A108" s="23" t="e" vm="26">
        <v>#VALUE!</v>
      </c>
      <c r="B108" s="29">
        <v>92246</v>
      </c>
      <c r="C108" s="29">
        <v>89736</v>
      </c>
      <c r="D108" s="29">
        <v>89473</v>
      </c>
      <c r="E108" s="33">
        <f t="shared" si="5"/>
        <v>-2.9308192921458499E-3</v>
      </c>
      <c r="F108" s="55">
        <f t="shared" si="6"/>
        <v>-3.0060924050907357E-2</v>
      </c>
    </row>
    <row r="109" spans="1:6" x14ac:dyDescent="0.25">
      <c r="A109" s="23" t="e" vm="27">
        <v>#VALUE!</v>
      </c>
      <c r="B109" s="29">
        <v>202522</v>
      </c>
      <c r="C109" s="29">
        <v>200829</v>
      </c>
      <c r="D109" s="29">
        <v>202124</v>
      </c>
      <c r="E109" s="33">
        <f t="shared" si="5"/>
        <v>6.448271912920943E-3</v>
      </c>
      <c r="F109" s="55">
        <f t="shared" si="6"/>
        <v>-1.9652185935355171E-3</v>
      </c>
    </row>
    <row r="110" spans="1:6" x14ac:dyDescent="0.25">
      <c r="A110" s="23" t="e" vm="28">
        <v>#VALUE!</v>
      </c>
      <c r="B110" s="29">
        <v>400651</v>
      </c>
      <c r="C110" s="29">
        <v>388482</v>
      </c>
      <c r="D110" s="29">
        <v>390220</v>
      </c>
      <c r="E110" s="33">
        <f t="shared" si="5"/>
        <v>4.4738237550259732E-3</v>
      </c>
      <c r="F110" s="55">
        <f t="shared" si="6"/>
        <v>-2.6035127829457556E-2</v>
      </c>
    </row>
    <row r="111" spans="1:6" x14ac:dyDescent="0.25">
      <c r="A111" s="23" t="e" vm="29">
        <v>#VALUE!</v>
      </c>
      <c r="B111" s="29">
        <v>55031</v>
      </c>
      <c r="C111" s="29">
        <v>55184</v>
      </c>
      <c r="D111" s="29">
        <v>55432</v>
      </c>
      <c r="E111" s="33">
        <f t="shared" si="5"/>
        <v>4.4940562481878806E-3</v>
      </c>
      <c r="F111" s="55">
        <f t="shared" si="6"/>
        <v>7.2868019843361012E-3</v>
      </c>
    </row>
    <row r="112" spans="1:6" x14ac:dyDescent="0.25">
      <c r="A112" s="23" t="e" vm="30">
        <v>#VALUE!</v>
      </c>
      <c r="B112" s="29">
        <v>151925</v>
      </c>
      <c r="C112" s="29">
        <v>153000</v>
      </c>
      <c r="D112" s="29">
        <v>153089</v>
      </c>
      <c r="E112" s="33">
        <f t="shared" si="5"/>
        <v>5.816993464052288E-4</v>
      </c>
      <c r="F112" s="55">
        <f t="shared" si="6"/>
        <v>7.6616751686687514E-3</v>
      </c>
    </row>
    <row r="113" spans="1:14" x14ac:dyDescent="0.25">
      <c r="A113" s="23" t="e" vm="31">
        <v>#VALUE!</v>
      </c>
      <c r="B113" s="29">
        <v>896651</v>
      </c>
      <c r="C113" s="29">
        <v>879896</v>
      </c>
      <c r="D113" s="29">
        <v>881659</v>
      </c>
      <c r="E113" s="33">
        <f t="shared" si="5"/>
        <v>2.0036458854228228E-3</v>
      </c>
      <c r="F113" s="55">
        <f t="shared" si="6"/>
        <v>-1.6719994735967504E-2</v>
      </c>
    </row>
    <row r="114" spans="1:14" x14ac:dyDescent="0.25">
      <c r="A114" s="23" t="e" vm="32">
        <v>#VALUE!</v>
      </c>
      <c r="B114" s="29">
        <v>2241</v>
      </c>
      <c r="C114" s="29">
        <v>3181</v>
      </c>
      <c r="D114" s="29">
        <v>3306</v>
      </c>
      <c r="E114" s="33">
        <f t="shared" si="5"/>
        <v>3.9295818924866395E-2</v>
      </c>
      <c r="F114" s="55">
        <f t="shared" si="6"/>
        <v>0.47523427041499333</v>
      </c>
    </row>
    <row r="115" spans="1:14" x14ac:dyDescent="0.25">
      <c r="A115" s="23" t="e" vm="33">
        <v>#VALUE!</v>
      </c>
      <c r="B115" s="29">
        <v>169043</v>
      </c>
      <c r="C115" s="29">
        <v>169564</v>
      </c>
      <c r="D115" s="29">
        <v>168380</v>
      </c>
      <c r="E115" s="33">
        <f t="shared" si="5"/>
        <v>-6.982614234153476E-3</v>
      </c>
      <c r="F115" s="55">
        <f t="shared" si="6"/>
        <v>-3.9220789976514847E-3</v>
      </c>
    </row>
    <row r="116" spans="1:14" x14ac:dyDescent="0.25">
      <c r="A116" s="23" t="s">
        <v>51</v>
      </c>
      <c r="B116" s="29">
        <v>0</v>
      </c>
      <c r="C116" s="29">
        <v>0</v>
      </c>
      <c r="D116" s="29">
        <v>0</v>
      </c>
      <c r="E116" s="33">
        <v>0</v>
      </c>
      <c r="F116" s="56">
        <v>0</v>
      </c>
    </row>
    <row r="117" spans="1:14" x14ac:dyDescent="0.25">
      <c r="A117" s="47" t="s">
        <v>8</v>
      </c>
      <c r="B117" s="43">
        <v>9459630</v>
      </c>
      <c r="C117" s="43">
        <v>9342908</v>
      </c>
      <c r="D117" s="43">
        <v>9342418</v>
      </c>
      <c r="E117" s="68">
        <f>(D117-C117)/C117</f>
        <v>-5.2446197693480448E-5</v>
      </c>
      <c r="F117" s="68">
        <f t="shared" si="6"/>
        <v>-1.2390759469450709E-2</v>
      </c>
    </row>
    <row r="122" spans="1:14" x14ac:dyDescent="0.25">
      <c r="A122" s="249" t="s">
        <v>89</v>
      </c>
      <c r="B122" s="249"/>
      <c r="C122" s="249"/>
      <c r="D122" s="249"/>
      <c r="E122" s="249"/>
      <c r="F122" s="249"/>
      <c r="G122" s="249"/>
      <c r="H122" s="249"/>
      <c r="I122" s="249"/>
      <c r="J122" s="249"/>
      <c r="K122" s="249"/>
      <c r="L122" s="249"/>
      <c r="M122" s="249"/>
      <c r="N122" s="249"/>
    </row>
    <row r="124" spans="1:14" ht="14.25" customHeight="1" x14ac:dyDescent="0.3">
      <c r="A124" s="235" t="s">
        <v>87</v>
      </c>
      <c r="B124" s="237" t="str">
        <f>B82</f>
        <v>nov-23</v>
      </c>
      <c r="C124" s="238"/>
      <c r="D124" s="239"/>
      <c r="E124" s="237" t="str">
        <f>D82</f>
        <v>nov-24</v>
      </c>
      <c r="F124" s="238"/>
      <c r="G124" s="239"/>
      <c r="H124" s="231" t="str">
        <f>"Mujeres por cada 100 hombres "&amp;B82</f>
        <v>Mujeres por cada 100 hombres nov-23</v>
      </c>
      <c r="I124" s="233" t="str">
        <f>"Mujeres por cada 100 hombres "&amp;D82</f>
        <v>Mujeres por cada 100 hombres nov-24</v>
      </c>
    </row>
    <row r="125" spans="1:14" ht="30" customHeight="1" x14ac:dyDescent="0.25">
      <c r="A125" s="236"/>
      <c r="B125" s="129" t="s">
        <v>84</v>
      </c>
      <c r="C125" s="130" t="s">
        <v>85</v>
      </c>
      <c r="D125" s="131" t="s">
        <v>86</v>
      </c>
      <c r="E125" s="129" t="s">
        <v>84</v>
      </c>
      <c r="F125" s="130" t="s">
        <v>85</v>
      </c>
      <c r="G125" s="131" t="s">
        <v>86</v>
      </c>
      <c r="H125" s="232"/>
      <c r="I125" s="234"/>
    </row>
    <row r="126" spans="1:14" x14ac:dyDescent="0.25">
      <c r="A126" s="165" t="s">
        <v>69</v>
      </c>
      <c r="B126" s="39">
        <v>52828</v>
      </c>
      <c r="C126" s="40">
        <v>31295</v>
      </c>
      <c r="D126" s="41">
        <v>0</v>
      </c>
      <c r="E126" s="39">
        <v>50115</v>
      </c>
      <c r="F126" s="40">
        <v>30577</v>
      </c>
      <c r="G126" s="41">
        <v>0</v>
      </c>
      <c r="H126" s="132">
        <f>C126/B126*100</f>
        <v>59.239418490194595</v>
      </c>
      <c r="I126" s="133">
        <f t="shared" ref="I126:I142" si="7">F126/E126*100</f>
        <v>61.013668562306698</v>
      </c>
    </row>
    <row r="127" spans="1:14" x14ac:dyDescent="0.25">
      <c r="A127" s="166" t="s">
        <v>70</v>
      </c>
      <c r="B127" s="27">
        <v>591326</v>
      </c>
      <c r="C127" s="29">
        <v>428800</v>
      </c>
      <c r="D127" s="30">
        <v>0</v>
      </c>
      <c r="E127" s="27">
        <v>566905</v>
      </c>
      <c r="F127" s="29">
        <v>415666</v>
      </c>
      <c r="G127" s="30">
        <v>0</v>
      </c>
      <c r="H127" s="134">
        <f t="shared" ref="H127:H142" si="8">C127/B127*100</f>
        <v>72.514991730449879</v>
      </c>
      <c r="I127" s="135">
        <f t="shared" si="7"/>
        <v>73.321985165062927</v>
      </c>
    </row>
    <row r="128" spans="1:14" x14ac:dyDescent="0.25">
      <c r="A128" s="166" t="s">
        <v>71</v>
      </c>
      <c r="B128" s="27">
        <v>874711</v>
      </c>
      <c r="C128" s="29">
        <v>711570</v>
      </c>
      <c r="D128" s="30">
        <v>0</v>
      </c>
      <c r="E128" s="27">
        <v>838338</v>
      </c>
      <c r="F128" s="29">
        <v>685298</v>
      </c>
      <c r="G128" s="30">
        <v>0</v>
      </c>
      <c r="H128" s="134">
        <f t="shared" si="8"/>
        <v>81.349154177779866</v>
      </c>
      <c r="I128" s="135">
        <f t="shared" si="7"/>
        <v>81.744833229556576</v>
      </c>
    </row>
    <row r="129" spans="1:12" x14ac:dyDescent="0.25">
      <c r="A129" s="166" t="s">
        <v>72</v>
      </c>
      <c r="B129" s="27">
        <v>867700</v>
      </c>
      <c r="C129" s="29">
        <v>707950</v>
      </c>
      <c r="D129" s="30">
        <v>0</v>
      </c>
      <c r="E129" s="27">
        <v>848628</v>
      </c>
      <c r="F129" s="29">
        <v>702676</v>
      </c>
      <c r="G129" s="30">
        <v>0</v>
      </c>
      <c r="H129" s="134">
        <f t="shared" si="8"/>
        <v>81.589258960470218</v>
      </c>
      <c r="I129" s="135">
        <f t="shared" si="7"/>
        <v>82.801415932540522</v>
      </c>
      <c r="J129" s="29"/>
      <c r="K129" s="29"/>
      <c r="L129" s="29"/>
    </row>
    <row r="130" spans="1:12" x14ac:dyDescent="0.25">
      <c r="A130" s="166" t="s">
        <v>73</v>
      </c>
      <c r="B130" s="27">
        <v>739764</v>
      </c>
      <c r="C130" s="29">
        <v>601789</v>
      </c>
      <c r="D130" s="30">
        <v>0</v>
      </c>
      <c r="E130" s="27">
        <v>727000</v>
      </c>
      <c r="F130" s="29">
        <v>602480</v>
      </c>
      <c r="G130" s="30">
        <v>0</v>
      </c>
      <c r="H130" s="134">
        <f t="shared" si="8"/>
        <v>81.34878150329024</v>
      </c>
      <c r="I130" s="135">
        <f t="shared" si="7"/>
        <v>82.87207702888584</v>
      </c>
      <c r="J130" s="29"/>
      <c r="K130" s="29"/>
      <c r="L130" s="29"/>
    </row>
    <row r="131" spans="1:12" x14ac:dyDescent="0.25">
      <c r="A131" s="166" t="s">
        <v>74</v>
      </c>
      <c r="B131" s="27">
        <v>658986</v>
      </c>
      <c r="C131" s="29">
        <v>523990</v>
      </c>
      <c r="D131" s="30">
        <v>0</v>
      </c>
      <c r="E131" s="27">
        <v>644522</v>
      </c>
      <c r="F131" s="29">
        <v>524149</v>
      </c>
      <c r="G131" s="30">
        <v>0</v>
      </c>
      <c r="H131" s="134">
        <f t="shared" si="8"/>
        <v>79.514587563316979</v>
      </c>
      <c r="I131" s="135">
        <f t="shared" si="7"/>
        <v>81.323678633157598</v>
      </c>
      <c r="J131" s="29"/>
      <c r="K131" s="29"/>
      <c r="L131" s="29"/>
    </row>
    <row r="132" spans="1:12" x14ac:dyDescent="0.25">
      <c r="A132" s="166" t="s">
        <v>75</v>
      </c>
      <c r="B132" s="27">
        <v>516244</v>
      </c>
      <c r="C132" s="29">
        <v>387841</v>
      </c>
      <c r="D132" s="30">
        <v>0</v>
      </c>
      <c r="E132" s="27">
        <v>520682</v>
      </c>
      <c r="F132" s="29">
        <v>403156</v>
      </c>
      <c r="G132" s="30">
        <v>0</v>
      </c>
      <c r="H132" s="134">
        <f t="shared" si="8"/>
        <v>75.127459108483592</v>
      </c>
      <c r="I132" s="135">
        <f t="shared" si="7"/>
        <v>77.428449610318779</v>
      </c>
      <c r="J132" s="29"/>
      <c r="K132" s="29"/>
      <c r="L132" s="29"/>
    </row>
    <row r="133" spans="1:12" x14ac:dyDescent="0.25">
      <c r="A133" s="166" t="s">
        <v>76</v>
      </c>
      <c r="B133" s="27">
        <v>423356</v>
      </c>
      <c r="C133" s="29">
        <v>288707</v>
      </c>
      <c r="D133" s="30">
        <v>0</v>
      </c>
      <c r="E133" s="27">
        <v>412832</v>
      </c>
      <c r="F133" s="29">
        <v>292512</v>
      </c>
      <c r="G133" s="30">
        <v>0</v>
      </c>
      <c r="H133" s="134">
        <f>C133/B133*100</f>
        <v>68.194852559075585</v>
      </c>
      <c r="I133" s="135">
        <f t="shared" si="7"/>
        <v>70.854972482753283</v>
      </c>
      <c r="J133" s="29"/>
      <c r="K133" s="29"/>
      <c r="L133" s="29"/>
    </row>
    <row r="134" spans="1:12" x14ac:dyDescent="0.25">
      <c r="A134" s="166" t="s">
        <v>77</v>
      </c>
      <c r="B134" s="27">
        <v>353407</v>
      </c>
      <c r="C134" s="29">
        <v>199177</v>
      </c>
      <c r="D134" s="30">
        <v>0</v>
      </c>
      <c r="E134" s="27">
        <v>351077</v>
      </c>
      <c r="F134" s="29">
        <v>200530</v>
      </c>
      <c r="G134" s="30">
        <v>0</v>
      </c>
      <c r="H134" s="134">
        <f t="shared" si="8"/>
        <v>56.359098716211051</v>
      </c>
      <c r="I134" s="135">
        <f t="shared" si="7"/>
        <v>57.118523856589867</v>
      </c>
    </row>
    <row r="135" spans="1:12" x14ac:dyDescent="0.25">
      <c r="A135" s="166" t="s">
        <v>78</v>
      </c>
      <c r="B135" s="27">
        <v>221319</v>
      </c>
      <c r="C135" s="29">
        <v>89099</v>
      </c>
      <c r="D135" s="30">
        <v>0</v>
      </c>
      <c r="E135" s="27">
        <v>223621</v>
      </c>
      <c r="F135" s="29">
        <v>92261</v>
      </c>
      <c r="G135" s="30">
        <v>0</v>
      </c>
      <c r="H135" s="134">
        <f t="shared" si="8"/>
        <v>40.258179370049568</v>
      </c>
      <c r="I135" s="135">
        <f t="shared" si="7"/>
        <v>41.257753073280242</v>
      </c>
    </row>
    <row r="136" spans="1:12" x14ac:dyDescent="0.25">
      <c r="A136" s="166" t="s">
        <v>79</v>
      </c>
      <c r="B136" s="27">
        <v>73974</v>
      </c>
      <c r="C136" s="29">
        <v>38335</v>
      </c>
      <c r="D136" s="30">
        <v>0</v>
      </c>
      <c r="E136" s="27">
        <v>76795</v>
      </c>
      <c r="F136" s="29">
        <v>40979</v>
      </c>
      <c r="G136" s="30">
        <v>0</v>
      </c>
      <c r="H136" s="134">
        <f t="shared" si="8"/>
        <v>51.822261875794197</v>
      </c>
      <c r="I136" s="135">
        <f t="shared" si="7"/>
        <v>53.361546975714568</v>
      </c>
    </row>
    <row r="137" spans="1:12" x14ac:dyDescent="0.25">
      <c r="A137" s="166" t="s">
        <v>80</v>
      </c>
      <c r="B137" s="27">
        <v>26110</v>
      </c>
      <c r="C137" s="29">
        <v>14972</v>
      </c>
      <c r="D137" s="30">
        <v>0</v>
      </c>
      <c r="E137" s="27">
        <v>28165</v>
      </c>
      <c r="F137" s="29">
        <v>16526</v>
      </c>
      <c r="G137" s="30">
        <v>0</v>
      </c>
      <c r="H137" s="134">
        <f t="shared" si="8"/>
        <v>57.342014553810806</v>
      </c>
      <c r="I137" s="135">
        <f t="shared" si="7"/>
        <v>58.675661281732651</v>
      </c>
    </row>
    <row r="138" spans="1:12" x14ac:dyDescent="0.25">
      <c r="A138" s="166" t="s">
        <v>81</v>
      </c>
      <c r="B138" s="27">
        <v>8304</v>
      </c>
      <c r="C138" s="29">
        <v>6280</v>
      </c>
      <c r="D138" s="30">
        <v>0</v>
      </c>
      <c r="E138" s="27">
        <v>8958</v>
      </c>
      <c r="F138" s="29">
        <v>7207</v>
      </c>
      <c r="G138" s="30">
        <v>0</v>
      </c>
      <c r="H138" s="134">
        <f t="shared" si="8"/>
        <v>75.626204238921005</v>
      </c>
      <c r="I138" s="135">
        <f t="shared" si="7"/>
        <v>80.453226166555041</v>
      </c>
    </row>
    <row r="139" spans="1:12" x14ac:dyDescent="0.25">
      <c r="A139" s="166" t="s">
        <v>82</v>
      </c>
      <c r="B139" s="27">
        <v>2776</v>
      </c>
      <c r="C139" s="29">
        <v>2917</v>
      </c>
      <c r="D139" s="30">
        <v>0</v>
      </c>
      <c r="E139" s="27">
        <v>2939</v>
      </c>
      <c r="F139" s="29">
        <v>3187</v>
      </c>
      <c r="G139" s="30">
        <v>0</v>
      </c>
      <c r="H139" s="134">
        <f t="shared" si="8"/>
        <v>105.07925072046109</v>
      </c>
      <c r="I139" s="135">
        <f t="shared" si="7"/>
        <v>108.43824430078257</v>
      </c>
    </row>
    <row r="140" spans="1:12" x14ac:dyDescent="0.25">
      <c r="A140" s="64" t="s">
        <v>1201</v>
      </c>
      <c r="B140" s="27">
        <v>1747</v>
      </c>
      <c r="C140" s="29">
        <v>2029</v>
      </c>
      <c r="D140" s="30">
        <v>0</v>
      </c>
      <c r="E140" s="27">
        <v>1811</v>
      </c>
      <c r="F140" s="29">
        <v>2237</v>
      </c>
      <c r="G140" s="30">
        <v>0</v>
      </c>
      <c r="H140" s="134">
        <f t="shared" si="8"/>
        <v>116.14195764167144</v>
      </c>
      <c r="I140" s="135">
        <f t="shared" si="7"/>
        <v>123.52291551628933</v>
      </c>
    </row>
    <row r="141" spans="1:12" x14ac:dyDescent="0.25">
      <c r="A141" s="167" t="s">
        <v>83</v>
      </c>
      <c r="B141" s="28">
        <v>343</v>
      </c>
      <c r="C141" s="31">
        <v>126</v>
      </c>
      <c r="D141" s="32">
        <v>11858</v>
      </c>
      <c r="E141" s="28">
        <v>180</v>
      </c>
      <c r="F141" s="31">
        <v>89</v>
      </c>
      <c r="G141" s="32">
        <v>20320</v>
      </c>
      <c r="H141" s="136">
        <f t="shared" si="8"/>
        <v>36.734693877551024</v>
      </c>
      <c r="I141" s="137">
        <f t="shared" si="7"/>
        <v>49.444444444444443</v>
      </c>
    </row>
    <row r="142" spans="1:12" x14ac:dyDescent="0.25">
      <c r="A142" s="168" t="s">
        <v>8</v>
      </c>
      <c r="B142" s="138">
        <v>5412895</v>
      </c>
      <c r="C142" s="139">
        <v>4034877</v>
      </c>
      <c r="D142" s="140">
        <v>11858</v>
      </c>
      <c r="E142" s="138">
        <v>5302568</v>
      </c>
      <c r="F142" s="139">
        <v>4019530</v>
      </c>
      <c r="G142" s="140">
        <v>20320</v>
      </c>
      <c r="H142" s="136">
        <f t="shared" si="8"/>
        <v>74.541941050029607</v>
      </c>
      <c r="I142" s="137">
        <f t="shared" si="7"/>
        <v>75.803459757611776</v>
      </c>
    </row>
  </sheetData>
  <sortState xmlns:xlrd2="http://schemas.microsoft.com/office/spreadsheetml/2017/richdata2" ref="A83:A115">
    <sortCondition ref="A83:A115"/>
  </sortState>
  <mergeCells count="21">
    <mergeCell ref="A10:N10"/>
    <mergeCell ref="D2:I4"/>
    <mergeCell ref="J2:K4"/>
    <mergeCell ref="A79:N79"/>
    <mergeCell ref="A122:N122"/>
    <mergeCell ref="A49:N49"/>
    <mergeCell ref="D5:K5"/>
    <mergeCell ref="A23:N23"/>
    <mergeCell ref="B25:N25"/>
    <mergeCell ref="A33:A34"/>
    <mergeCell ref="B33:N33"/>
    <mergeCell ref="A41:A42"/>
    <mergeCell ref="B41:N41"/>
    <mergeCell ref="H124:H125"/>
    <mergeCell ref="I124:I125"/>
    <mergeCell ref="A25:A26"/>
    <mergeCell ref="A12:A13"/>
    <mergeCell ref="B124:D124"/>
    <mergeCell ref="E124:G124"/>
    <mergeCell ref="A124:A125"/>
    <mergeCell ref="B12:N12"/>
  </mergeCells>
  <phoneticPr fontId="10" type="noConversion"/>
  <conditionalFormatting sqref="B20:N20">
    <cfRule type="colorScale" priority="7">
      <colorScale>
        <cfvo type="min"/>
        <cfvo type="percentile" val="50"/>
        <cfvo type="max"/>
        <color theme="5" tint="0.79998168889431442"/>
        <color rgb="FFFFFBEF"/>
        <color theme="9" tint="0.79998168889431442"/>
      </colorScale>
    </cfRule>
  </conditionalFormatting>
  <conditionalFormatting sqref="E53:E74">
    <cfRule type="colorScale" priority="4">
      <colorScale>
        <cfvo type="min"/>
        <cfvo type="max"/>
        <color rgb="FFFFFFFF"/>
        <color rgb="FF57BB8A"/>
      </colorScale>
    </cfRule>
  </conditionalFormatting>
  <conditionalFormatting sqref="F53:F75">
    <cfRule type="expression" dxfId="5" priority="2">
      <formula>F53&lt;0</formula>
    </cfRule>
  </conditionalFormatting>
  <conditionalFormatting sqref="G53:G74">
    <cfRule type="colorScale" priority="5">
      <colorScale>
        <cfvo type="formula" val="-0.005"/>
        <cfvo type="formula" val="0"/>
        <cfvo type="formula" val="0.005"/>
        <color rgb="FFE67C73"/>
        <color rgb="FFFFFFFF"/>
        <color rgb="FF57BB8A"/>
      </colorScale>
    </cfRule>
  </conditionalFormatting>
  <conditionalFormatting sqref="G76 I76">
    <cfRule type="expression" dxfId="4" priority="24">
      <formula>G76&lt;0</formula>
    </cfRule>
  </conditionalFormatting>
  <conditionalFormatting sqref="H53:H75">
    <cfRule type="expression" dxfId="3" priority="3">
      <formula>H53&lt;0</formula>
    </cfRule>
  </conditionalFormatting>
  <conditionalFormatting sqref="H126:I141">
    <cfRule type="colorScale" priority="1">
      <colorScale>
        <cfvo type="num" val="50"/>
        <cfvo type="max"/>
        <color rgb="FFFCFCFF"/>
        <color theme="9" tint="0.59999389629810485"/>
      </colorScale>
    </cfRule>
  </conditionalFormatting>
  <conditionalFormatting sqref="I53:I74">
    <cfRule type="colorScale" priority="6">
      <colorScale>
        <cfvo type="formula" val="-0.01"/>
        <cfvo type="formula" val="0"/>
        <cfvo type="formula" val="0.01"/>
        <color rgb="FFE67C73"/>
        <color rgb="FFFFFFFF"/>
        <color rgb="FF57BB8A"/>
      </colorScale>
    </cfRule>
  </conditionalFormatting>
  <pageMargins left="0.7" right="0.7" top="0.75" bottom="0.75" header="0.3" footer="0.3"/>
  <pageSetup orientation="portrait" r:id="rId1"/>
  <drawing r:id="rId2"/>
  <extLst>
    <ext xmlns:x14="http://schemas.microsoft.com/office/spreadsheetml/2009/9/main" uri="{05C60535-1F16-4fd2-B633-F4F36F0B64E0}">
      <x14:sparklineGroups xmlns:xm="http://schemas.microsoft.com/office/excel/2006/main">
        <x14:sparklineGroup displayEmptyCellsAs="gap" xr2:uid="{4DEF7E5D-AD30-47EA-AAB0-2921CDB154A0}">
          <x14:colorSeries rgb="FF376092"/>
          <x14:colorNegative rgb="FFD00000"/>
          <x14:colorAxis rgb="FF000000"/>
          <x14:colorMarkers rgb="FFD00000"/>
          <x14:colorFirst rgb="FFD00000"/>
          <x14:colorLast rgb="FFD00000"/>
          <x14:colorHigh rgb="FFD00000"/>
          <x14:colorLow rgb="FFD00000"/>
          <x14:sparklines>
            <x14:sparkline>
              <xm:f>'Dependientes sector privado'!B20:N20</xm:f>
              <xm:sqref>O20</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00862-E6B6-47CB-B117-DF10E4568859}">
  <sheetPr codeName="Hoja3"/>
  <dimension ref="A1:N125"/>
  <sheetViews>
    <sheetView showGridLines="0" zoomScaleNormal="100" workbookViewId="0">
      <selection activeCell="K121" sqref="K121"/>
    </sheetView>
  </sheetViews>
  <sheetFormatPr baseColWidth="10" defaultColWidth="10.88671875" defaultRowHeight="13.8" x14ac:dyDescent="0.25"/>
  <cols>
    <col min="1" max="1" width="34" style="8" bestFit="1" customWidth="1"/>
    <col min="2" max="2" width="15.109375" style="8" customWidth="1"/>
    <col min="3" max="3" width="12.109375" style="8" customWidth="1"/>
    <col min="4" max="4" width="15.44140625" style="8" bestFit="1" customWidth="1"/>
    <col min="5" max="6" width="12.109375" style="8" customWidth="1"/>
    <col min="7" max="7" width="15.44140625" style="8" bestFit="1" customWidth="1"/>
    <col min="8" max="8" width="12.109375" style="8" customWidth="1"/>
    <col min="9" max="9" width="12.88671875" style="8" customWidth="1"/>
    <col min="10" max="10" width="10.88671875" style="8"/>
    <col min="11" max="11" width="10.44140625" style="8" bestFit="1" customWidth="1"/>
    <col min="12" max="16384" width="10.88671875" style="8"/>
  </cols>
  <sheetData>
    <row r="1" spans="1:14" ht="14.4" thickBot="1" x14ac:dyDescent="0.3"/>
    <row r="2" spans="1:14" ht="14.25" customHeight="1" x14ac:dyDescent="0.25">
      <c r="D2" s="243" t="s">
        <v>52</v>
      </c>
      <c r="E2" s="244"/>
      <c r="F2" s="244"/>
      <c r="G2" s="244"/>
      <c r="H2" s="244"/>
      <c r="I2" s="244"/>
      <c r="J2" s="214" t="str">
        <f>"Nov 24"</f>
        <v>Nov 24</v>
      </c>
      <c r="K2" s="215"/>
    </row>
    <row r="3" spans="1:14" ht="14.25" customHeight="1" x14ac:dyDescent="0.25">
      <c r="D3" s="245"/>
      <c r="E3" s="246"/>
      <c r="F3" s="246"/>
      <c r="G3" s="246"/>
      <c r="H3" s="246"/>
      <c r="I3" s="246"/>
      <c r="J3" s="216"/>
      <c r="K3" s="217"/>
    </row>
    <row r="4" spans="1:14" ht="14.25" customHeight="1" thickBot="1" x14ac:dyDescent="0.3">
      <c r="D4" s="247"/>
      <c r="E4" s="248"/>
      <c r="F4" s="248"/>
      <c r="G4" s="248"/>
      <c r="H4" s="248"/>
      <c r="I4" s="248"/>
      <c r="J4" s="218"/>
      <c r="K4" s="219"/>
    </row>
    <row r="5" spans="1:14" ht="14.4" thickBot="1" x14ac:dyDescent="0.3">
      <c r="D5" s="211" t="s">
        <v>2329</v>
      </c>
      <c r="E5" s="212"/>
      <c r="F5" s="212"/>
      <c r="G5" s="212"/>
      <c r="H5" s="212"/>
      <c r="I5" s="212"/>
      <c r="J5" s="212"/>
      <c r="K5" s="213"/>
    </row>
    <row r="9" spans="1:14" x14ac:dyDescent="0.25">
      <c r="J9" s="205"/>
    </row>
    <row r="10" spans="1:14" x14ac:dyDescent="0.25">
      <c r="A10" s="226" t="s">
        <v>53</v>
      </c>
      <c r="B10" s="226"/>
      <c r="C10" s="226"/>
      <c r="D10" s="226"/>
      <c r="E10" s="226"/>
      <c r="F10" s="226"/>
      <c r="G10" s="226"/>
      <c r="H10" s="226"/>
      <c r="I10" s="226"/>
      <c r="J10" s="226"/>
      <c r="K10" s="226"/>
      <c r="L10" s="226"/>
      <c r="M10" s="226"/>
      <c r="N10" s="226"/>
    </row>
    <row r="11" spans="1:14" x14ac:dyDescent="0.25">
      <c r="A11" s="9"/>
      <c r="B11" s="9"/>
      <c r="C11" s="9"/>
      <c r="D11" s="9"/>
      <c r="E11" s="9"/>
      <c r="F11" s="9"/>
      <c r="G11" s="9"/>
      <c r="H11" s="9"/>
      <c r="I11" s="9"/>
      <c r="J11" s="9"/>
      <c r="K11" s="9"/>
    </row>
    <row r="12" spans="1:14" x14ac:dyDescent="0.25">
      <c r="A12" s="235" t="s">
        <v>41</v>
      </c>
      <c r="B12" s="250" t="s">
        <v>30</v>
      </c>
      <c r="C12" s="251"/>
      <c r="D12" s="251"/>
      <c r="E12" s="251"/>
      <c r="F12" s="251"/>
      <c r="G12" s="251"/>
      <c r="H12" s="251"/>
      <c r="I12" s="251"/>
      <c r="J12" s="251"/>
      <c r="K12" s="251"/>
      <c r="L12" s="251"/>
      <c r="M12" s="251"/>
      <c r="N12" s="252"/>
    </row>
    <row r="13" spans="1:14" x14ac:dyDescent="0.25">
      <c r="A13" s="236"/>
      <c r="B13" s="21" t="s">
        <v>1205</v>
      </c>
      <c r="C13" s="22" t="s">
        <v>1206</v>
      </c>
      <c r="D13" s="22" t="s">
        <v>1208</v>
      </c>
      <c r="E13" s="22" t="s">
        <v>2325</v>
      </c>
      <c r="F13" s="22" t="s">
        <v>2326</v>
      </c>
      <c r="G13" s="22" t="s">
        <v>2327</v>
      </c>
      <c r="H13" s="22" t="s">
        <v>2328</v>
      </c>
      <c r="I13" s="22" t="s">
        <v>2331</v>
      </c>
      <c r="J13" s="22" t="s">
        <v>2332</v>
      </c>
      <c r="K13" s="22" t="s">
        <v>2333</v>
      </c>
      <c r="L13" s="22" t="s">
        <v>2334</v>
      </c>
      <c r="M13" s="22" t="s">
        <v>2336</v>
      </c>
      <c r="N13" s="51" t="s">
        <v>2338</v>
      </c>
    </row>
    <row r="14" spans="1:14" x14ac:dyDescent="0.25">
      <c r="A14" s="24" t="s">
        <v>43</v>
      </c>
      <c r="B14" s="39">
        <v>166335</v>
      </c>
      <c r="C14" s="40">
        <v>145136</v>
      </c>
      <c r="D14" s="40">
        <v>211205</v>
      </c>
      <c r="E14" s="40">
        <v>245099</v>
      </c>
      <c r="F14" s="40">
        <v>210136</v>
      </c>
      <c r="G14" s="40">
        <v>193990</v>
      </c>
      <c r="H14" s="40">
        <v>180864</v>
      </c>
      <c r="I14" s="40">
        <v>166614</v>
      </c>
      <c r="J14" s="40">
        <v>181224</v>
      </c>
      <c r="K14" s="40">
        <v>201463</v>
      </c>
      <c r="L14" s="40">
        <v>204782</v>
      </c>
      <c r="M14" s="40">
        <v>201759</v>
      </c>
      <c r="N14" s="41">
        <v>181479</v>
      </c>
    </row>
    <row r="15" spans="1:14" x14ac:dyDescent="0.25">
      <c r="A15" s="26" t="s">
        <v>44</v>
      </c>
      <c r="B15" s="28">
        <v>186378</v>
      </c>
      <c r="C15" s="31">
        <v>387627</v>
      </c>
      <c r="D15" s="31">
        <v>145219</v>
      </c>
      <c r="E15" s="31">
        <v>126705</v>
      </c>
      <c r="F15" s="31">
        <v>130976</v>
      </c>
      <c r="G15" s="31">
        <v>133070</v>
      </c>
      <c r="H15" s="31">
        <v>132585</v>
      </c>
      <c r="I15" s="31">
        <v>149115</v>
      </c>
      <c r="J15" s="31">
        <v>148197</v>
      </c>
      <c r="K15" s="31">
        <v>143169</v>
      </c>
      <c r="L15" s="31">
        <v>143938</v>
      </c>
      <c r="M15" s="31">
        <v>141420</v>
      </c>
      <c r="N15" s="32">
        <v>179325</v>
      </c>
    </row>
    <row r="16" spans="1:14" x14ac:dyDescent="0.25">
      <c r="A16" s="9"/>
      <c r="B16" s="9"/>
      <c r="C16" s="9"/>
      <c r="D16" s="9"/>
      <c r="E16" s="9"/>
      <c r="F16" s="9"/>
      <c r="G16" s="9"/>
      <c r="H16" s="9"/>
      <c r="I16" s="9"/>
      <c r="J16" s="9"/>
      <c r="K16" s="9"/>
    </row>
    <row r="17" spans="1:14" x14ac:dyDescent="0.25">
      <c r="A17" s="9"/>
      <c r="B17" s="9"/>
      <c r="C17" s="9"/>
      <c r="D17" s="9"/>
      <c r="E17" s="9"/>
      <c r="F17" s="9"/>
      <c r="G17" s="9"/>
      <c r="H17" s="9"/>
      <c r="I17" s="9"/>
      <c r="J17" s="9"/>
      <c r="K17" s="9"/>
    </row>
    <row r="18" spans="1:14" x14ac:dyDescent="0.25">
      <c r="A18" s="9"/>
      <c r="B18" s="9"/>
      <c r="C18" s="9"/>
      <c r="D18" s="9"/>
      <c r="E18" s="9"/>
      <c r="F18" s="9"/>
      <c r="G18" s="9"/>
      <c r="H18" s="9"/>
      <c r="I18" s="9"/>
      <c r="J18" s="9"/>
      <c r="K18" s="9"/>
    </row>
    <row r="19" spans="1:14" x14ac:dyDescent="0.25">
      <c r="A19" s="235" t="s">
        <v>41</v>
      </c>
      <c r="B19" s="250" t="s">
        <v>90</v>
      </c>
      <c r="C19" s="251"/>
      <c r="D19" s="251"/>
      <c r="E19" s="251"/>
      <c r="F19" s="251"/>
      <c r="G19" s="251"/>
      <c r="H19" s="251"/>
      <c r="I19" s="251"/>
      <c r="J19" s="251"/>
      <c r="K19" s="251"/>
      <c r="L19" s="251"/>
      <c r="M19" s="251"/>
      <c r="N19" s="252"/>
    </row>
    <row r="20" spans="1:14" x14ac:dyDescent="0.25">
      <c r="A20" s="236"/>
      <c r="B20" s="21" t="s">
        <v>1205</v>
      </c>
      <c r="C20" s="22" t="s">
        <v>1206</v>
      </c>
      <c r="D20" s="22" t="s">
        <v>1208</v>
      </c>
      <c r="E20" s="22" t="s">
        <v>2325</v>
      </c>
      <c r="F20" s="22" t="s">
        <v>2326</v>
      </c>
      <c r="G20" s="22" t="s">
        <v>2327</v>
      </c>
      <c r="H20" s="22" t="s">
        <v>2328</v>
      </c>
      <c r="I20" s="22" t="s">
        <v>2331</v>
      </c>
      <c r="J20" s="22" t="s">
        <v>2332</v>
      </c>
      <c r="K20" s="22" t="s">
        <v>2333</v>
      </c>
      <c r="L20" s="22" t="s">
        <v>2334</v>
      </c>
      <c r="M20" s="22" t="s">
        <v>2336</v>
      </c>
      <c r="N20" s="51" t="s">
        <v>2338</v>
      </c>
    </row>
    <row r="21" spans="1:14" x14ac:dyDescent="0.25">
      <c r="A21" s="24" t="s">
        <v>43</v>
      </c>
      <c r="B21" s="44">
        <v>3.52908225189058E-2</v>
      </c>
      <c r="C21" s="45">
        <v>-0.12744762076532298</v>
      </c>
      <c r="D21" s="45">
        <v>0.45522130966817331</v>
      </c>
      <c r="E21" s="45">
        <v>0.16047915532302739</v>
      </c>
      <c r="F21" s="45">
        <v>-0.1426484808179552</v>
      </c>
      <c r="G21" s="45">
        <v>-7.6835953858453571E-2</v>
      </c>
      <c r="H21" s="45">
        <v>-6.7663281612454246E-2</v>
      </c>
      <c r="I21" s="45">
        <v>-7.878848195329087E-2</v>
      </c>
      <c r="J21" s="45">
        <v>8.7687709316143905E-2</v>
      </c>
      <c r="K21" s="45">
        <v>0.11167946850306802</v>
      </c>
      <c r="L21" s="45">
        <v>1.6474489112144663E-2</v>
      </c>
      <c r="M21" s="45">
        <v>-1.4762039632389565E-2</v>
      </c>
      <c r="N21" s="46">
        <v>-0.10051596211321429</v>
      </c>
    </row>
    <row r="22" spans="1:14" x14ac:dyDescent="0.25">
      <c r="A22" s="26" t="s">
        <v>44</v>
      </c>
      <c r="B22" s="36">
        <v>0.24143581272355477</v>
      </c>
      <c r="C22" s="37">
        <v>1.0797894601294145</v>
      </c>
      <c r="D22" s="37">
        <v>-0.6253640742259956</v>
      </c>
      <c r="E22" s="37">
        <v>-0.12749020444983095</v>
      </c>
      <c r="F22" s="37">
        <v>3.3708219880825542E-2</v>
      </c>
      <c r="G22" s="37">
        <v>1.5987661861715123E-2</v>
      </c>
      <c r="H22" s="37">
        <v>-3.6446982791012248E-3</v>
      </c>
      <c r="I22" s="37">
        <v>0.1246747369611947</v>
      </c>
      <c r="J22" s="37">
        <v>-6.1563223015793176E-3</v>
      </c>
      <c r="K22" s="37">
        <v>-3.3927812303892795E-2</v>
      </c>
      <c r="L22" s="37">
        <v>5.3712745077495825E-3</v>
      </c>
      <c r="M22" s="37">
        <v>-1.7493643096333143E-2</v>
      </c>
      <c r="N22" s="38">
        <v>0.26803139584217223</v>
      </c>
    </row>
    <row r="23" spans="1:14" x14ac:dyDescent="0.25">
      <c r="A23" s="9"/>
      <c r="B23" s="9"/>
      <c r="C23" s="9"/>
      <c r="D23" s="9"/>
      <c r="E23" s="9"/>
      <c r="F23" s="9"/>
      <c r="G23" s="9"/>
      <c r="H23" s="9"/>
      <c r="I23" s="9"/>
      <c r="J23" s="9"/>
      <c r="K23" s="9"/>
    </row>
    <row r="24" spans="1:14" x14ac:dyDescent="0.25">
      <c r="A24" s="9"/>
      <c r="B24" s="9"/>
      <c r="C24" s="9"/>
      <c r="D24" s="9"/>
      <c r="E24" s="9"/>
      <c r="F24" s="9"/>
      <c r="G24" s="9"/>
      <c r="H24" s="9"/>
      <c r="I24" s="9"/>
      <c r="J24" s="9"/>
      <c r="K24" s="9"/>
    </row>
    <row r="25" spans="1:14" x14ac:dyDescent="0.25">
      <c r="A25" s="9"/>
      <c r="B25" s="9"/>
      <c r="C25" s="9"/>
      <c r="D25" s="9"/>
      <c r="E25" s="9"/>
      <c r="F25" s="9"/>
      <c r="G25" s="9"/>
      <c r="H25" s="9"/>
      <c r="I25" s="9"/>
      <c r="J25" s="9"/>
      <c r="K25" s="9"/>
    </row>
    <row r="26" spans="1:14" x14ac:dyDescent="0.25">
      <c r="A26" s="235" t="s">
        <v>41</v>
      </c>
      <c r="B26" s="250" t="s">
        <v>46</v>
      </c>
      <c r="C26" s="251"/>
      <c r="D26" s="251"/>
      <c r="E26" s="251"/>
      <c r="F26" s="251"/>
      <c r="G26" s="251"/>
      <c r="H26" s="251"/>
      <c r="I26" s="251"/>
      <c r="J26" s="251"/>
      <c r="K26" s="251"/>
      <c r="L26" s="251"/>
      <c r="M26" s="251"/>
      <c r="N26" s="252"/>
    </row>
    <row r="27" spans="1:14" x14ac:dyDescent="0.25">
      <c r="A27" s="236"/>
      <c r="B27" s="199" t="s">
        <v>1205</v>
      </c>
      <c r="C27" s="200" t="s">
        <v>1206</v>
      </c>
      <c r="D27" s="200" t="s">
        <v>1208</v>
      </c>
      <c r="E27" s="200" t="s">
        <v>2325</v>
      </c>
      <c r="F27" s="200" t="s">
        <v>2326</v>
      </c>
      <c r="G27" s="200" t="s">
        <v>2327</v>
      </c>
      <c r="H27" s="200" t="s">
        <v>2328</v>
      </c>
      <c r="I27" s="200" t="s">
        <v>2331</v>
      </c>
      <c r="J27" s="200" t="s">
        <v>2332</v>
      </c>
      <c r="K27" s="200" t="s">
        <v>2333</v>
      </c>
      <c r="L27" s="200" t="s">
        <v>2334</v>
      </c>
      <c r="M27" s="200" t="s">
        <v>2336</v>
      </c>
      <c r="N27" s="198" t="s">
        <v>2338</v>
      </c>
    </row>
    <row r="28" spans="1:14" x14ac:dyDescent="0.25">
      <c r="A28" s="203" t="s">
        <v>43</v>
      </c>
      <c r="B28" s="44">
        <v>4.0806717413481913E-3</v>
      </c>
      <c r="C28" s="45">
        <v>4.0806717413481913E-3</v>
      </c>
      <c r="D28" s="45">
        <v>-3.4775379908888369E-2</v>
      </c>
      <c r="E28" s="45">
        <v>6.1980714993520852E-3</v>
      </c>
      <c r="F28" s="45">
        <v>-2.5059765551971168E-2</v>
      </c>
      <c r="G28" s="45">
        <v>7.4776488880705413E-2</v>
      </c>
      <c r="H28" s="45">
        <v>0.28515306697052606</v>
      </c>
      <c r="I28" s="45">
        <v>0.1342991533396049</v>
      </c>
      <c r="J28" s="45">
        <v>-6.3955774783986341E-2</v>
      </c>
      <c r="K28" s="45">
        <v>8.8641660859744814E-2</v>
      </c>
      <c r="L28" s="45">
        <v>0.23950533731196358</v>
      </c>
      <c r="M28" s="45">
        <v>0.23758528787869632</v>
      </c>
      <c r="N28" s="46">
        <v>0.2557744374941649</v>
      </c>
    </row>
    <row r="29" spans="1:14" x14ac:dyDescent="0.25">
      <c r="A29" s="168" t="s">
        <v>44</v>
      </c>
      <c r="B29" s="36">
        <v>6.5345878156688353E-2</v>
      </c>
      <c r="C29" s="37">
        <v>6.5345878156688353E-2</v>
      </c>
      <c r="D29" s="37">
        <v>0.12761265886856779</v>
      </c>
      <c r="E29" s="37">
        <v>1.0535471973835288E-2</v>
      </c>
      <c r="F29" s="37">
        <v>-1.2285529423687063E-2</v>
      </c>
      <c r="G29" s="37">
        <v>6.6397440177168393E-2</v>
      </c>
      <c r="H29" s="37">
        <v>9.8644342068327798E-2</v>
      </c>
      <c r="I29" s="37">
        <v>-1.4201271422729469E-2</v>
      </c>
      <c r="J29" s="37">
        <v>6.9768276059975612E-2</v>
      </c>
      <c r="K29" s="37">
        <v>0.17323358270989195</v>
      </c>
      <c r="L29" s="37">
        <v>0.15342598187311179</v>
      </c>
      <c r="M29" s="37">
        <v>0.10412383786935044</v>
      </c>
      <c r="N29" s="38">
        <v>-5.8022660210083191E-2</v>
      </c>
    </row>
    <row r="30" spans="1:14" x14ac:dyDescent="0.25">
      <c r="A30" s="9"/>
      <c r="B30" s="9"/>
      <c r="C30" s="9"/>
      <c r="D30" s="9"/>
      <c r="E30" s="9"/>
      <c r="F30" s="9"/>
      <c r="G30" s="9"/>
      <c r="H30" s="9"/>
      <c r="I30" s="9"/>
      <c r="J30" s="9"/>
      <c r="K30" s="9"/>
    </row>
    <row r="31" spans="1:14" x14ac:dyDescent="0.25">
      <c r="A31" s="9"/>
      <c r="B31" s="9"/>
      <c r="C31" s="9"/>
      <c r="D31" s="9"/>
      <c r="E31" s="9"/>
      <c r="F31" s="9"/>
      <c r="G31" s="9"/>
      <c r="H31" s="9"/>
      <c r="I31" s="9"/>
      <c r="J31" s="9"/>
      <c r="K31" s="9"/>
    </row>
    <row r="32" spans="1:14" x14ac:dyDescent="0.25">
      <c r="A32" s="249" t="s">
        <v>54</v>
      </c>
      <c r="B32" s="249"/>
      <c r="C32" s="249"/>
      <c r="D32" s="249"/>
      <c r="E32" s="249"/>
      <c r="F32" s="249"/>
      <c r="G32" s="249"/>
      <c r="H32" s="249"/>
      <c r="I32" s="249"/>
      <c r="J32" s="249"/>
      <c r="K32" s="249"/>
      <c r="L32" s="249"/>
      <c r="M32" s="249"/>
      <c r="N32" s="249"/>
    </row>
    <row r="33" spans="1:11" ht="14.4" x14ac:dyDescent="0.3">
      <c r="A33"/>
      <c r="B33" s="9"/>
      <c r="C33" s="9"/>
      <c r="D33" s="9"/>
      <c r="E33" s="9"/>
      <c r="F33" s="9"/>
      <c r="G33" s="9"/>
      <c r="H33" s="9"/>
      <c r="I33" s="9"/>
      <c r="J33" s="9"/>
      <c r="K33" s="9"/>
    </row>
    <row r="34" spans="1:11" x14ac:dyDescent="0.25">
      <c r="A34" s="9"/>
      <c r="B34" s="9"/>
      <c r="C34" s="9"/>
      <c r="D34" s="9"/>
      <c r="E34" s="9"/>
      <c r="F34" s="9"/>
      <c r="G34" s="9"/>
      <c r="H34" s="9"/>
      <c r="I34" s="9"/>
      <c r="J34" s="9"/>
      <c r="K34" s="9"/>
    </row>
    <row r="35" spans="1:11" ht="33.6" customHeight="1" x14ac:dyDescent="0.25">
      <c r="A35" s="10" t="s">
        <v>9</v>
      </c>
      <c r="B35" s="71" t="s">
        <v>1205</v>
      </c>
      <c r="C35" s="72" t="s">
        <v>2336</v>
      </c>
      <c r="D35" s="72" t="s">
        <v>2338</v>
      </c>
      <c r="E35" s="70" t="str">
        <f>"Particip. % en el total "&amp;D35</f>
        <v>Particip. % en el total nov-24</v>
      </c>
      <c r="F35" s="153" t="str">
        <f>"Δ% "&amp;D35&amp;" - "&amp;C35</f>
        <v>Δ% nov-24 - oct-24</v>
      </c>
      <c r="G35" s="10" t="s">
        <v>1207</v>
      </c>
      <c r="H35" s="73" t="str">
        <f>"Δ% Anual "&amp;D35</f>
        <v>Δ% Anual nov-24</v>
      </c>
      <c r="I35" s="10" t="s">
        <v>1207</v>
      </c>
    </row>
    <row r="36" spans="1:11" x14ac:dyDescent="0.25">
      <c r="A36" s="11" t="s">
        <v>101</v>
      </c>
      <c r="B36" s="27">
        <v>1024814</v>
      </c>
      <c r="C36" s="29">
        <v>1055217</v>
      </c>
      <c r="D36" s="29">
        <v>1059288</v>
      </c>
      <c r="E36" s="160">
        <f>D36/$D$58</f>
        <v>0.42220976884819489</v>
      </c>
      <c r="F36" s="158">
        <f>(D36-C36)/C36</f>
        <v>3.857974236578827E-3</v>
      </c>
      <c r="G36" s="121">
        <f>(D36-C36)/$C$58</f>
        <v>1.629318283784741E-3</v>
      </c>
      <c r="H36" s="122">
        <f t="shared" ref="H36:H56" si="0">(D36-B36)/B36</f>
        <v>3.363927502941997E-2</v>
      </c>
      <c r="I36" s="121">
        <f t="shared" ref="I36:I58" si="1">(D36-B36)/$B$58</f>
        <v>1.4247980323784671E-2</v>
      </c>
      <c r="K36" s="49"/>
    </row>
    <row r="37" spans="1:11" x14ac:dyDescent="0.25">
      <c r="A37" s="11" t="s">
        <v>15</v>
      </c>
      <c r="B37" s="27">
        <v>275046</v>
      </c>
      <c r="C37" s="29">
        <v>298214</v>
      </c>
      <c r="D37" s="29">
        <v>301172</v>
      </c>
      <c r="E37" s="160">
        <f t="shared" ref="E37:E57" si="2">D37/$D$58</f>
        <v>0.12004078258561274</v>
      </c>
      <c r="F37" s="158">
        <f t="shared" ref="F37:F56" si="3">(D37-C37)/C37</f>
        <v>9.9190514194504621E-3</v>
      </c>
      <c r="G37" s="121">
        <f t="shared" ref="G37:G58" si="4">(D37-C37)/$C$58</f>
        <v>1.1838672275694582E-3</v>
      </c>
      <c r="H37" s="122">
        <f t="shared" si="0"/>
        <v>9.4987747504053865E-2</v>
      </c>
      <c r="I37" s="121">
        <f t="shared" si="1"/>
        <v>1.0797781920844646E-2</v>
      </c>
      <c r="K37" s="49"/>
    </row>
    <row r="38" spans="1:11" x14ac:dyDescent="0.25">
      <c r="A38" s="11" t="s">
        <v>63</v>
      </c>
      <c r="B38" s="27">
        <v>252349</v>
      </c>
      <c r="C38" s="29">
        <v>240919</v>
      </c>
      <c r="D38" s="29">
        <v>240765</v>
      </c>
      <c r="E38" s="160">
        <f t="shared" si="2"/>
        <v>9.5963831362892466E-2</v>
      </c>
      <c r="F38" s="158">
        <f t="shared" si="3"/>
        <v>-6.3921899061510296E-4</v>
      </c>
      <c r="G38" s="121">
        <f t="shared" si="4"/>
        <v>-6.1634737337963675E-5</v>
      </c>
      <c r="H38" s="122">
        <f t="shared" si="0"/>
        <v>-4.5904679630194692E-2</v>
      </c>
      <c r="I38" s="121">
        <f t="shared" si="1"/>
        <v>-4.7876255749469635E-3</v>
      </c>
      <c r="K38" s="49"/>
    </row>
    <row r="39" spans="1:11" x14ac:dyDescent="0.25">
      <c r="A39" s="11" t="s">
        <v>62</v>
      </c>
      <c r="B39" s="27">
        <v>215715</v>
      </c>
      <c r="C39" s="29">
        <v>220893</v>
      </c>
      <c r="D39" s="29">
        <v>222172</v>
      </c>
      <c r="E39" s="160">
        <f t="shared" si="2"/>
        <v>8.8553055226285163E-2</v>
      </c>
      <c r="F39" s="158">
        <f t="shared" si="3"/>
        <v>5.7901336846346418E-3</v>
      </c>
      <c r="G39" s="121">
        <f t="shared" si="4"/>
        <v>5.1188850035880219E-4</v>
      </c>
      <c r="H39" s="122">
        <f t="shared" si="0"/>
        <v>2.9933013466842826E-2</v>
      </c>
      <c r="I39" s="121">
        <f t="shared" si="1"/>
        <v>2.6686548979137211E-3</v>
      </c>
      <c r="K39" s="49"/>
    </row>
    <row r="40" spans="1:11" x14ac:dyDescent="0.25">
      <c r="A40" s="11" t="s">
        <v>102</v>
      </c>
      <c r="B40" s="27">
        <v>180174</v>
      </c>
      <c r="C40" s="29">
        <v>194167</v>
      </c>
      <c r="D40" s="29">
        <v>194581</v>
      </c>
      <c r="E40" s="160">
        <f t="shared" si="2"/>
        <v>7.7555866801333168E-2</v>
      </c>
      <c r="F40" s="158">
        <f t="shared" si="3"/>
        <v>2.1321851807979729E-3</v>
      </c>
      <c r="G40" s="121">
        <f t="shared" si="4"/>
        <v>1.6569338479166859E-4</v>
      </c>
      <c r="H40" s="122">
        <f t="shared" si="0"/>
        <v>7.9961592682629021E-2</v>
      </c>
      <c r="I40" s="121">
        <f t="shared" si="1"/>
        <v>5.9543613309962799E-3</v>
      </c>
      <c r="K40" s="49"/>
    </row>
    <row r="41" spans="1:11" x14ac:dyDescent="0.25">
      <c r="A41" s="11" t="s">
        <v>13</v>
      </c>
      <c r="B41" s="27">
        <v>74369</v>
      </c>
      <c r="C41" s="29">
        <v>84066</v>
      </c>
      <c r="D41" s="29">
        <v>84793</v>
      </c>
      <c r="E41" s="160">
        <f t="shared" si="2"/>
        <v>3.3796694506069161E-2</v>
      </c>
      <c r="F41" s="158">
        <f t="shared" si="3"/>
        <v>8.6479670734898768E-3</v>
      </c>
      <c r="G41" s="121">
        <f t="shared" si="4"/>
        <v>2.9096398730324408E-4</v>
      </c>
      <c r="H41" s="122">
        <f t="shared" si="0"/>
        <v>0.14016592935228389</v>
      </c>
      <c r="I41" s="121">
        <f t="shared" si="1"/>
        <v>4.3082017432015838E-3</v>
      </c>
      <c r="K41" s="49"/>
    </row>
    <row r="42" spans="1:11" x14ac:dyDescent="0.25">
      <c r="A42" s="11" t="s">
        <v>1198</v>
      </c>
      <c r="B42" s="27">
        <v>83196</v>
      </c>
      <c r="C42" s="29">
        <v>81124</v>
      </c>
      <c r="D42" s="29">
        <v>81377</v>
      </c>
      <c r="E42" s="160">
        <f t="shared" si="2"/>
        <v>3.243514923189874E-2</v>
      </c>
      <c r="F42" s="158">
        <f t="shared" si="3"/>
        <v>3.1186825107243233E-3</v>
      </c>
      <c r="G42" s="121">
        <f t="shared" si="4"/>
        <v>1.0125706848379747E-4</v>
      </c>
      <c r="H42" s="122">
        <f t="shared" si="0"/>
        <v>-2.1864031924611761E-2</v>
      </c>
      <c r="I42" s="121">
        <f t="shared" si="1"/>
        <v>-7.5178616374555656E-4</v>
      </c>
      <c r="K42" s="49"/>
    </row>
    <row r="43" spans="1:11" x14ac:dyDescent="0.25">
      <c r="A43" s="11" t="s">
        <v>19</v>
      </c>
      <c r="B43" s="27">
        <v>46360</v>
      </c>
      <c r="C43" s="29">
        <v>46844</v>
      </c>
      <c r="D43" s="29">
        <v>46952</v>
      </c>
      <c r="E43" s="160">
        <f t="shared" si="2"/>
        <v>1.8714073100951249E-2</v>
      </c>
      <c r="F43" s="158">
        <f t="shared" si="3"/>
        <v>2.3055247203483905E-3</v>
      </c>
      <c r="G43" s="121">
        <f t="shared" si="4"/>
        <v>4.3224361250000499E-5</v>
      </c>
      <c r="H43" s="122">
        <f t="shared" si="0"/>
        <v>1.276962899050906E-2</v>
      </c>
      <c r="I43" s="121">
        <f t="shared" si="1"/>
        <v>2.4467147275281445E-4</v>
      </c>
      <c r="K43" s="49"/>
    </row>
    <row r="44" spans="1:11" x14ac:dyDescent="0.25">
      <c r="A44" s="11" t="s">
        <v>10</v>
      </c>
      <c r="B44" s="27">
        <v>41024</v>
      </c>
      <c r="C44" s="29">
        <v>45452</v>
      </c>
      <c r="D44" s="29">
        <v>45487</v>
      </c>
      <c r="E44" s="160">
        <f t="shared" si="2"/>
        <v>1.8130155118908021E-2</v>
      </c>
      <c r="F44" s="158">
        <f t="shared" si="3"/>
        <v>7.7004312241485526E-4</v>
      </c>
      <c r="G44" s="121">
        <f t="shared" si="4"/>
        <v>1.4007894849537199E-5</v>
      </c>
      <c r="H44" s="122">
        <f t="shared" si="0"/>
        <v>0.10878997659906396</v>
      </c>
      <c r="I44" s="121">
        <f t="shared" si="1"/>
        <v>1.8445418629996805E-3</v>
      </c>
      <c r="K44" s="204"/>
    </row>
    <row r="45" spans="1:11" x14ac:dyDescent="0.25">
      <c r="A45" s="11" t="s">
        <v>14</v>
      </c>
      <c r="B45" s="27">
        <v>43509</v>
      </c>
      <c r="C45" s="29">
        <v>40752</v>
      </c>
      <c r="D45" s="29">
        <v>40610</v>
      </c>
      <c r="E45" s="160">
        <f t="shared" si="2"/>
        <v>1.618628617800371E-2</v>
      </c>
      <c r="F45" s="158">
        <f t="shared" si="3"/>
        <v>-3.4844915586965059E-3</v>
      </c>
      <c r="G45" s="121">
        <f t="shared" si="4"/>
        <v>-5.6832030532408064E-5</v>
      </c>
      <c r="H45" s="122">
        <f t="shared" si="0"/>
        <v>-6.6629892665885218E-2</v>
      </c>
      <c r="I45" s="121">
        <f t="shared" si="1"/>
        <v>-1.1981462829567721E-3</v>
      </c>
      <c r="K45" s="49"/>
    </row>
    <row r="46" spans="1:11" x14ac:dyDescent="0.25">
      <c r="A46" s="11" t="s">
        <v>1199</v>
      </c>
      <c r="B46" s="27">
        <v>35894</v>
      </c>
      <c r="C46" s="29">
        <v>38003</v>
      </c>
      <c r="D46" s="29">
        <v>37659</v>
      </c>
      <c r="E46" s="160">
        <f t="shared" si="2"/>
        <v>1.5010080058543257E-2</v>
      </c>
      <c r="F46" s="158">
        <f t="shared" si="3"/>
        <v>-9.0519169539246894E-3</v>
      </c>
      <c r="G46" s="121">
        <f>(D46-C46)/$C$58</f>
        <v>-1.3767759509259418E-4</v>
      </c>
      <c r="H46" s="122">
        <f t="shared" si="0"/>
        <v>4.9172563659664568E-2</v>
      </c>
      <c r="I46" s="121">
        <f t="shared" si="1"/>
        <v>7.2946815778499572E-4</v>
      </c>
      <c r="K46" s="49"/>
    </row>
    <row r="47" spans="1:11" x14ac:dyDescent="0.25">
      <c r="A47" s="11" t="s">
        <v>11</v>
      </c>
      <c r="B47" s="27">
        <v>37249</v>
      </c>
      <c r="C47" s="29">
        <v>36554</v>
      </c>
      <c r="D47" s="29">
        <v>36437</v>
      </c>
      <c r="E47" s="160">
        <f t="shared" si="2"/>
        <v>1.4523016731542014E-2</v>
      </c>
      <c r="F47" s="158">
        <f t="shared" si="3"/>
        <v>-3.2007441046123545E-3</v>
      </c>
      <c r="G47" s="121">
        <f t="shared" si="4"/>
        <v>-4.6826391354167208E-5</v>
      </c>
      <c r="H47" s="122">
        <f t="shared" si="0"/>
        <v>-2.1799242932696181E-2</v>
      </c>
      <c r="I47" s="121">
        <f t="shared" si="1"/>
        <v>-3.3559668222176575E-4</v>
      </c>
      <c r="K47" s="49"/>
    </row>
    <row r="48" spans="1:11" x14ac:dyDescent="0.25">
      <c r="A48" s="11" t="s">
        <v>64</v>
      </c>
      <c r="B48" s="27">
        <v>30993</v>
      </c>
      <c r="C48" s="29">
        <v>32741</v>
      </c>
      <c r="D48" s="29">
        <v>32345</v>
      </c>
      <c r="E48" s="160">
        <f t="shared" si="2"/>
        <v>1.2892032170094311E-2</v>
      </c>
      <c r="F48" s="158">
        <f t="shared" si="3"/>
        <v>-1.2094926850126753E-2</v>
      </c>
      <c r="G48" s="121">
        <f t="shared" si="4"/>
        <v>-1.5848932458333516E-4</v>
      </c>
      <c r="H48" s="122">
        <f t="shared" si="0"/>
        <v>4.362275352498951E-2</v>
      </c>
      <c r="I48" s="121">
        <f t="shared" si="1"/>
        <v>5.5877674182737349E-4</v>
      </c>
      <c r="K48" s="49"/>
    </row>
    <row r="49" spans="1:14" x14ac:dyDescent="0.25">
      <c r="A49" s="11" t="s">
        <v>61</v>
      </c>
      <c r="B49" s="27">
        <v>19948</v>
      </c>
      <c r="C49" s="29">
        <v>22690</v>
      </c>
      <c r="D49" s="29">
        <v>24096</v>
      </c>
      <c r="E49" s="160">
        <f t="shared" si="2"/>
        <v>9.6041554234222448E-3</v>
      </c>
      <c r="F49" s="158">
        <f t="shared" si="3"/>
        <v>6.1965623622741293E-2</v>
      </c>
      <c r="G49" s="121">
        <f t="shared" si="4"/>
        <v>5.6271714738426572E-4</v>
      </c>
      <c r="H49" s="122">
        <f t="shared" si="0"/>
        <v>0.2079406456787648</v>
      </c>
      <c r="I49" s="121">
        <f t="shared" si="1"/>
        <v>1.7143534948964093E-3</v>
      </c>
      <c r="K49" s="49"/>
    </row>
    <row r="50" spans="1:14" x14ac:dyDescent="0.25">
      <c r="A50" s="11" t="s">
        <v>17</v>
      </c>
      <c r="B50" s="27">
        <v>18156</v>
      </c>
      <c r="C50" s="29">
        <v>19407</v>
      </c>
      <c r="D50" s="29">
        <v>19646</v>
      </c>
      <c r="E50" s="160">
        <f t="shared" si="2"/>
        <v>7.8304796417892359E-3</v>
      </c>
      <c r="F50" s="158">
        <f t="shared" si="3"/>
        <v>1.2315144020198896E-2</v>
      </c>
      <c r="G50" s="121">
        <f t="shared" si="4"/>
        <v>9.5653910543982594E-5</v>
      </c>
      <c r="H50" s="122">
        <f t="shared" si="0"/>
        <v>8.2066534478960118E-2</v>
      </c>
      <c r="I50" s="121">
        <f t="shared" si="1"/>
        <v>6.1581164594880667E-4</v>
      </c>
      <c r="K50" s="49"/>
    </row>
    <row r="51" spans="1:14" x14ac:dyDescent="0.25">
      <c r="A51" s="11" t="s">
        <v>12</v>
      </c>
      <c r="B51" s="27">
        <v>18364</v>
      </c>
      <c r="C51" s="29">
        <v>18789</v>
      </c>
      <c r="D51" s="29">
        <v>18757</v>
      </c>
      <c r="E51" s="160">
        <f t="shared" si="2"/>
        <v>7.4761430642899676E-3</v>
      </c>
      <c r="F51" s="158">
        <f t="shared" si="3"/>
        <v>-1.7031241683964022E-3</v>
      </c>
      <c r="G51" s="121">
        <f>(D51-C51)/$C$58</f>
        <v>-1.2807218148148296E-5</v>
      </c>
      <c r="H51" s="122">
        <f t="shared" si="0"/>
        <v>2.1400566325419298E-2</v>
      </c>
      <c r="I51" s="121">
        <f t="shared" si="1"/>
        <v>1.6242548782408121E-4</v>
      </c>
      <c r="K51" s="49"/>
    </row>
    <row r="52" spans="1:14" x14ac:dyDescent="0.25">
      <c r="A52" s="11" t="s">
        <v>18</v>
      </c>
      <c r="B52" s="27">
        <v>12662</v>
      </c>
      <c r="C52" s="29">
        <v>13469</v>
      </c>
      <c r="D52" s="29">
        <v>13459</v>
      </c>
      <c r="E52" s="160">
        <f t="shared" si="2"/>
        <v>5.364472437078353E-3</v>
      </c>
      <c r="F52" s="158">
        <f t="shared" si="3"/>
        <v>-7.4244561585863839E-4</v>
      </c>
      <c r="G52" s="121">
        <f t="shared" si="4"/>
        <v>-4.0022556712963425E-6</v>
      </c>
      <c r="H52" s="122">
        <f t="shared" si="0"/>
        <v>6.2944242615700516E-2</v>
      </c>
      <c r="I52" s="121">
        <f t="shared" si="1"/>
        <v>3.2939723612160999E-4</v>
      </c>
      <c r="K52" s="49"/>
    </row>
    <row r="53" spans="1:14" x14ac:dyDescent="0.25">
      <c r="A53" s="11" t="s">
        <v>65</v>
      </c>
      <c r="B53" s="27">
        <v>4013</v>
      </c>
      <c r="C53" s="29">
        <v>3668</v>
      </c>
      <c r="D53" s="29">
        <v>3748</v>
      </c>
      <c r="E53" s="160">
        <f t="shared" si="2"/>
        <v>1.4938734448450605E-3</v>
      </c>
      <c r="F53" s="158">
        <f t="shared" si="3"/>
        <v>2.1810250817884406E-2</v>
      </c>
      <c r="G53" s="121">
        <f t="shared" si="4"/>
        <v>3.201804537037074E-5</v>
      </c>
      <c r="H53" s="122">
        <f t="shared" si="0"/>
        <v>-6.6035384998754054E-2</v>
      </c>
      <c r="I53" s="121">
        <f t="shared" si="1"/>
        <v>-1.0952354776941862E-4</v>
      </c>
      <c r="K53" s="49"/>
    </row>
    <row r="54" spans="1:14" x14ac:dyDescent="0.25">
      <c r="A54" s="11" t="s">
        <v>16</v>
      </c>
      <c r="B54" s="27">
        <v>3729</v>
      </c>
      <c r="C54" s="29">
        <v>3747</v>
      </c>
      <c r="D54" s="29">
        <v>3694</v>
      </c>
      <c r="E54" s="160">
        <f t="shared" si="2"/>
        <v>1.4723501881690644E-3</v>
      </c>
      <c r="F54" s="158">
        <f t="shared" si="3"/>
        <v>-1.4144649052575394E-2</v>
      </c>
      <c r="G54" s="121">
        <f t="shared" si="4"/>
        <v>-2.1211955057870615E-5</v>
      </c>
      <c r="H54" s="122">
        <f t="shared" si="0"/>
        <v>-9.3858943416465536E-3</v>
      </c>
      <c r="I54" s="121">
        <f t="shared" si="1"/>
        <v>-1.4465374233696799E-5</v>
      </c>
      <c r="K54" s="49"/>
    </row>
    <row r="55" spans="1:14" x14ac:dyDescent="0.25">
      <c r="A55" s="11" t="s">
        <v>67</v>
      </c>
      <c r="B55" s="27">
        <v>1044</v>
      </c>
      <c r="C55" s="29">
        <v>1014</v>
      </c>
      <c r="D55" s="29">
        <v>1018</v>
      </c>
      <c r="E55" s="160">
        <f t="shared" si="2"/>
        <v>4.0575324622525922E-4</v>
      </c>
      <c r="F55" s="158">
        <f t="shared" si="3"/>
        <v>3.9447731755424065E-3</v>
      </c>
      <c r="G55" s="121">
        <f t="shared" si="4"/>
        <v>1.600902268518537E-6</v>
      </c>
      <c r="H55" s="122">
        <f t="shared" si="0"/>
        <v>-2.4904214559386972E-2</v>
      </c>
      <c r="I55" s="121">
        <f t="shared" si="1"/>
        <v>-1.0745706573603337E-5</v>
      </c>
      <c r="K55" s="49"/>
    </row>
    <row r="56" spans="1:14" x14ac:dyDescent="0.25">
      <c r="A56" s="11" t="s">
        <v>66</v>
      </c>
      <c r="B56" s="27">
        <v>963</v>
      </c>
      <c r="C56" s="29">
        <v>861</v>
      </c>
      <c r="D56" s="29">
        <v>858</v>
      </c>
      <c r="E56" s="160">
        <f t="shared" si="2"/>
        <v>3.4198063385193755E-4</v>
      </c>
      <c r="F56" s="158">
        <f t="shared" si="3"/>
        <v>-3.4843205574912892E-3</v>
      </c>
      <c r="G56" s="121">
        <f t="shared" si="4"/>
        <v>-1.2006767013889028E-6</v>
      </c>
      <c r="H56" s="122">
        <f t="shared" si="0"/>
        <v>-0.10903426791277258</v>
      </c>
      <c r="I56" s="121">
        <f t="shared" si="1"/>
        <v>-4.33961227010904E-5</v>
      </c>
      <c r="K56" s="49"/>
    </row>
    <row r="57" spans="1:14" x14ac:dyDescent="0.25">
      <c r="A57" s="11" t="s">
        <v>68</v>
      </c>
      <c r="B57" s="27">
        <v>0</v>
      </c>
      <c r="C57" s="29">
        <v>0</v>
      </c>
      <c r="D57" s="29">
        <v>0</v>
      </c>
      <c r="E57" s="160">
        <f t="shared" si="2"/>
        <v>0</v>
      </c>
      <c r="F57" s="158">
        <v>0</v>
      </c>
      <c r="G57" s="121">
        <f t="shared" si="4"/>
        <v>0</v>
      </c>
      <c r="H57" s="122">
        <v>0</v>
      </c>
      <c r="I57" s="121">
        <f t="shared" si="1"/>
        <v>0</v>
      </c>
      <c r="K57" s="49"/>
    </row>
    <row r="58" spans="1:14" x14ac:dyDescent="0.25">
      <c r="A58" s="83" t="s">
        <v>20</v>
      </c>
      <c r="B58" s="42">
        <v>2419571</v>
      </c>
      <c r="C58" s="43">
        <v>2498591</v>
      </c>
      <c r="D58" s="43">
        <v>2508914</v>
      </c>
      <c r="E58" s="161">
        <v>1</v>
      </c>
      <c r="F58" s="159">
        <f>(D58-C58)/C58</f>
        <v>4.1315285294792146E-3</v>
      </c>
      <c r="G58" s="123">
        <f t="shared" si="4"/>
        <v>4.1315285294792146E-3</v>
      </c>
      <c r="H58" s="124">
        <f>(D58-B58)/B58</f>
        <v>3.6925140861747807E-2</v>
      </c>
      <c r="I58" s="123">
        <f t="shared" si="1"/>
        <v>3.6925140861747807E-2</v>
      </c>
      <c r="J58" s="49"/>
    </row>
    <row r="59" spans="1:14" x14ac:dyDescent="0.25">
      <c r="A59" s="12"/>
      <c r="B59" s="13"/>
      <c r="C59" s="13"/>
      <c r="D59" s="13"/>
      <c r="E59" s="13"/>
      <c r="F59" s="14"/>
      <c r="G59" s="14"/>
      <c r="H59" s="14"/>
      <c r="I59" s="14"/>
      <c r="J59" s="14"/>
      <c r="K59" s="9"/>
    </row>
    <row r="61" spans="1:14" ht="14.4" customHeight="1" x14ac:dyDescent="0.25"/>
    <row r="62" spans="1:14" x14ac:dyDescent="0.25">
      <c r="A62" s="249" t="s">
        <v>55</v>
      </c>
      <c r="B62" s="249"/>
      <c r="C62" s="249"/>
      <c r="D62" s="249"/>
      <c r="E62" s="249"/>
      <c r="F62" s="249"/>
      <c r="G62" s="249"/>
      <c r="H62" s="249"/>
      <c r="I62" s="249"/>
      <c r="J62" s="249"/>
      <c r="K62" s="249"/>
      <c r="L62" s="249"/>
      <c r="M62" s="249"/>
      <c r="N62" s="249"/>
    </row>
    <row r="63" spans="1:14" x14ac:dyDescent="0.25">
      <c r="A63" s="9"/>
      <c r="B63" s="9"/>
      <c r="C63" s="9"/>
      <c r="D63" s="9"/>
      <c r="E63" s="9"/>
      <c r="F63" s="9"/>
      <c r="G63" s="9"/>
    </row>
    <row r="64" spans="1:14" x14ac:dyDescent="0.25">
      <c r="A64" s="9"/>
      <c r="B64" s="9"/>
      <c r="C64" s="9"/>
      <c r="D64" s="9"/>
      <c r="E64" s="9"/>
      <c r="F64" s="9"/>
      <c r="G64" s="9"/>
    </row>
    <row r="65" spans="1:6" x14ac:dyDescent="0.25">
      <c r="A65" s="48" t="s">
        <v>48</v>
      </c>
      <c r="B65" s="71" t="s">
        <v>1205</v>
      </c>
      <c r="C65" s="72" t="s">
        <v>2336</v>
      </c>
      <c r="D65" s="72" t="s">
        <v>2338</v>
      </c>
      <c r="E65" s="48" t="s">
        <v>49</v>
      </c>
      <c r="F65" s="67" t="s">
        <v>50</v>
      </c>
    </row>
    <row r="66" spans="1:6" x14ac:dyDescent="0.25">
      <c r="A66" s="23" t="e" vm="1">
        <v>#VALUE!</v>
      </c>
      <c r="B66" s="29">
        <v>3744</v>
      </c>
      <c r="C66" s="29">
        <v>4566</v>
      </c>
      <c r="D66" s="29">
        <v>4583</v>
      </c>
      <c r="E66" s="120">
        <f t="shared" ref="E66:E98" si="5">D66/C66-1</f>
        <v>3.7231712658782889E-3</v>
      </c>
      <c r="F66" s="125">
        <f t="shared" ref="F66:F98" si="6">D66/B66-1</f>
        <v>0.22409188034188032</v>
      </c>
    </row>
    <row r="67" spans="1:6" x14ac:dyDescent="0.25">
      <c r="A67" s="23" t="e" vm="2">
        <v>#VALUE!</v>
      </c>
      <c r="B67" s="29">
        <v>362350</v>
      </c>
      <c r="C67" s="29">
        <v>372858</v>
      </c>
      <c r="D67" s="29">
        <v>374254</v>
      </c>
      <c r="E67" s="120">
        <f t="shared" si="5"/>
        <v>3.7440526956642461E-3</v>
      </c>
      <c r="F67" s="126">
        <f t="shared" si="6"/>
        <v>3.2852214709534922E-2</v>
      </c>
    </row>
    <row r="68" spans="1:6" x14ac:dyDescent="0.25">
      <c r="A68" s="23" t="e" vm="3">
        <v>#VALUE!</v>
      </c>
      <c r="B68" s="29">
        <v>10525</v>
      </c>
      <c r="C68" s="29">
        <v>12338</v>
      </c>
      <c r="D68" s="29">
        <v>12216</v>
      </c>
      <c r="E68" s="120">
        <f t="shared" si="5"/>
        <v>-9.8881504295671441E-3</v>
      </c>
      <c r="F68" s="126">
        <f t="shared" si="6"/>
        <v>0.16066508313539196</v>
      </c>
    </row>
    <row r="69" spans="1:6" x14ac:dyDescent="0.25">
      <c r="A69" s="23" t="e" vm="4">
        <v>#VALUE!</v>
      </c>
      <c r="B69" s="29">
        <v>7162</v>
      </c>
      <c r="C69" s="29">
        <v>7391</v>
      </c>
      <c r="D69" s="29">
        <v>7065</v>
      </c>
      <c r="E69" s="120">
        <f>D69/C69-1</f>
        <v>-4.4107698552293351E-2</v>
      </c>
      <c r="F69" s="126">
        <f t="shared" si="6"/>
        <v>-1.3543702876291586E-2</v>
      </c>
    </row>
    <row r="70" spans="1:6" x14ac:dyDescent="0.25">
      <c r="A70" s="23" t="e" vm="5">
        <v>#VALUE!</v>
      </c>
      <c r="B70" s="29">
        <v>87486</v>
      </c>
      <c r="C70" s="29">
        <v>90548</v>
      </c>
      <c r="D70" s="29">
        <v>90740</v>
      </c>
      <c r="E70" s="120">
        <f t="shared" si="5"/>
        <v>2.1204223174449144E-3</v>
      </c>
      <c r="F70" s="126">
        <f t="shared" si="6"/>
        <v>3.7194522552179698E-2</v>
      </c>
    </row>
    <row r="71" spans="1:6" x14ac:dyDescent="0.25">
      <c r="A71" s="23" t="e" vm="6">
        <v>#VALUE!</v>
      </c>
      <c r="B71" s="29">
        <v>737503</v>
      </c>
      <c r="C71" s="29">
        <v>732103</v>
      </c>
      <c r="D71" s="29">
        <v>734997</v>
      </c>
      <c r="E71" s="120">
        <f t="shared" si="5"/>
        <v>3.9529956850334891E-3</v>
      </c>
      <c r="F71" s="126">
        <f t="shared" si="6"/>
        <v>-3.3979522795161143E-3</v>
      </c>
    </row>
    <row r="72" spans="1:6" x14ac:dyDescent="0.25">
      <c r="A72" s="23" t="e" vm="7">
        <v>#VALUE!</v>
      </c>
      <c r="B72" s="29">
        <v>54855</v>
      </c>
      <c r="C72" s="29">
        <v>59507</v>
      </c>
      <c r="D72" s="29">
        <v>60623</v>
      </c>
      <c r="E72" s="120">
        <f t="shared" si="5"/>
        <v>1.8754096156754718E-2</v>
      </c>
      <c r="F72" s="126">
        <f t="shared" si="6"/>
        <v>0.10514994075289397</v>
      </c>
    </row>
    <row r="73" spans="1:6" x14ac:dyDescent="0.25">
      <c r="A73" s="23" t="e" vm="8">
        <v>#VALUE!</v>
      </c>
      <c r="B73" s="29">
        <v>54709</v>
      </c>
      <c r="C73" s="29">
        <v>57721</v>
      </c>
      <c r="D73" s="29">
        <v>57876</v>
      </c>
      <c r="E73" s="120">
        <f t="shared" si="5"/>
        <v>2.6853311619687847E-3</v>
      </c>
      <c r="F73" s="126">
        <f t="shared" si="6"/>
        <v>5.7888098850280567E-2</v>
      </c>
    </row>
    <row r="74" spans="1:6" x14ac:dyDescent="0.25">
      <c r="A74" s="23" t="e" vm="9">
        <v>#VALUE!</v>
      </c>
      <c r="B74" s="29">
        <v>48258</v>
      </c>
      <c r="C74" s="29">
        <v>50102</v>
      </c>
      <c r="D74" s="29">
        <v>50128</v>
      </c>
      <c r="E74" s="120">
        <f t="shared" si="5"/>
        <v>5.1894135962626819E-4</v>
      </c>
      <c r="F74" s="126">
        <f t="shared" si="6"/>
        <v>3.8750051804882002E-2</v>
      </c>
    </row>
    <row r="75" spans="1:6" x14ac:dyDescent="0.25">
      <c r="A75" s="23" t="e" vm="10">
        <v>#VALUE!</v>
      </c>
      <c r="B75" s="29">
        <v>13505</v>
      </c>
      <c r="C75" s="29">
        <v>14915</v>
      </c>
      <c r="D75" s="29">
        <v>14790</v>
      </c>
      <c r="E75" s="120">
        <f t="shared" si="5"/>
        <v>-8.3808246731478242E-3</v>
      </c>
      <c r="F75" s="126">
        <f t="shared" si="6"/>
        <v>9.5149944465013014E-2</v>
      </c>
    </row>
    <row r="76" spans="1:6" x14ac:dyDescent="0.25">
      <c r="A76" s="23" t="e" vm="11">
        <v>#VALUE!</v>
      </c>
      <c r="B76" s="29">
        <v>21552</v>
      </c>
      <c r="C76" s="29">
        <v>24198</v>
      </c>
      <c r="D76" s="29">
        <v>24097</v>
      </c>
      <c r="E76" s="120">
        <f t="shared" si="5"/>
        <v>-4.1738986693115043E-3</v>
      </c>
      <c r="F76" s="126">
        <f t="shared" si="6"/>
        <v>0.11808648849294734</v>
      </c>
    </row>
    <row r="77" spans="1:6" x14ac:dyDescent="0.25">
      <c r="A77" s="23" t="e" vm="12">
        <v>#VALUE!</v>
      </c>
      <c r="B77" s="29">
        <v>36563</v>
      </c>
      <c r="C77" s="29">
        <v>38680</v>
      </c>
      <c r="D77" s="29">
        <v>39258</v>
      </c>
      <c r="E77" s="120">
        <f t="shared" si="5"/>
        <v>1.494312306101353E-2</v>
      </c>
      <c r="F77" s="126">
        <f t="shared" si="6"/>
        <v>7.3708393731367838E-2</v>
      </c>
    </row>
    <row r="78" spans="1:6" x14ac:dyDescent="0.25">
      <c r="A78" s="23" t="e" vm="13">
        <v>#VALUE!</v>
      </c>
      <c r="B78" s="29">
        <v>33063</v>
      </c>
      <c r="C78" s="29">
        <v>35248</v>
      </c>
      <c r="D78" s="29">
        <v>35396</v>
      </c>
      <c r="E78" s="120">
        <f t="shared" si="5"/>
        <v>4.1988197911937419E-3</v>
      </c>
      <c r="F78" s="126">
        <f t="shared" si="6"/>
        <v>7.0562259928016235E-2</v>
      </c>
    </row>
    <row r="79" spans="1:6" x14ac:dyDescent="0.25">
      <c r="A79" s="23" t="e" vm="14">
        <v>#VALUE!</v>
      </c>
      <c r="B79" s="29">
        <v>12090</v>
      </c>
      <c r="C79" s="29">
        <v>14043</v>
      </c>
      <c r="D79" s="29">
        <v>13930</v>
      </c>
      <c r="E79" s="120">
        <f t="shared" si="5"/>
        <v>-8.0467136651712901E-3</v>
      </c>
      <c r="F79" s="126">
        <f t="shared" si="6"/>
        <v>0.1521918941273781</v>
      </c>
    </row>
    <row r="80" spans="1:6" x14ac:dyDescent="0.25">
      <c r="A80" s="23" t="e" vm="15">
        <v>#VALUE!</v>
      </c>
      <c r="B80" s="29">
        <v>33783</v>
      </c>
      <c r="C80" s="29">
        <v>35663</v>
      </c>
      <c r="D80" s="29">
        <v>35685</v>
      </c>
      <c r="E80" s="120">
        <f t="shared" si="5"/>
        <v>6.1688584807773061E-4</v>
      </c>
      <c r="F80" s="126">
        <f t="shared" si="6"/>
        <v>5.6300506171743203E-2</v>
      </c>
    </row>
    <row r="81" spans="1:6" x14ac:dyDescent="0.25">
      <c r="A81" s="23" t="e" vm="16">
        <v>#VALUE!</v>
      </c>
      <c r="B81" s="29">
        <v>127370</v>
      </c>
      <c r="C81" s="29">
        <v>132618</v>
      </c>
      <c r="D81" s="29">
        <v>133421</v>
      </c>
      <c r="E81" s="120">
        <f t="shared" si="5"/>
        <v>6.054984994495527E-3</v>
      </c>
      <c r="F81" s="126">
        <f t="shared" si="6"/>
        <v>4.7507262306665687E-2</v>
      </c>
    </row>
    <row r="82" spans="1:6" x14ac:dyDescent="0.25">
      <c r="A82" s="23" t="e" vm="17">
        <v>#VALUE!</v>
      </c>
      <c r="B82" s="29">
        <v>2091</v>
      </c>
      <c r="C82" s="29">
        <v>2350</v>
      </c>
      <c r="D82" s="29">
        <v>2342</v>
      </c>
      <c r="E82" s="120">
        <f t="shared" si="5"/>
        <v>-3.4042553191488967E-3</v>
      </c>
      <c r="F82" s="126">
        <f t="shared" si="6"/>
        <v>0.12003825920612154</v>
      </c>
    </row>
    <row r="83" spans="1:6" x14ac:dyDescent="0.25">
      <c r="A83" s="23" t="e" vm="18">
        <v>#VALUE!</v>
      </c>
      <c r="B83" s="29">
        <v>4484</v>
      </c>
      <c r="C83" s="29">
        <v>4853</v>
      </c>
      <c r="D83" s="29">
        <v>4913</v>
      </c>
      <c r="E83" s="120">
        <f>D83/C83-1</f>
        <v>1.2363486503193855E-2</v>
      </c>
      <c r="F83" s="126">
        <f t="shared" si="6"/>
        <v>9.5673505798394398E-2</v>
      </c>
    </row>
    <row r="84" spans="1:6" x14ac:dyDescent="0.25">
      <c r="A84" s="23" t="e" vm="19">
        <v>#VALUE!</v>
      </c>
      <c r="B84" s="29">
        <v>43774</v>
      </c>
      <c r="C84" s="29">
        <v>45598</v>
      </c>
      <c r="D84" s="29">
        <v>45831</v>
      </c>
      <c r="E84" s="120">
        <f t="shared" si="5"/>
        <v>5.1098732400542968E-3</v>
      </c>
      <c r="F84" s="126">
        <f t="shared" si="6"/>
        <v>4.6991364737058561E-2</v>
      </c>
    </row>
    <row r="85" spans="1:6" x14ac:dyDescent="0.25">
      <c r="A85" s="23" t="e" vm="20">
        <v>#VALUE!</v>
      </c>
      <c r="B85" s="29">
        <v>26375</v>
      </c>
      <c r="C85" s="29">
        <v>31025</v>
      </c>
      <c r="D85" s="29">
        <v>30245</v>
      </c>
      <c r="E85" s="120">
        <f t="shared" si="5"/>
        <v>-2.5141015310233716E-2</v>
      </c>
      <c r="F85" s="126">
        <f t="shared" si="6"/>
        <v>0.14672985781990522</v>
      </c>
    </row>
    <row r="86" spans="1:6" x14ac:dyDescent="0.25">
      <c r="A86" s="23" t="e" vm="21">
        <v>#VALUE!</v>
      </c>
      <c r="B86" s="29">
        <v>32519</v>
      </c>
      <c r="C86" s="29">
        <v>36230</v>
      </c>
      <c r="D86" s="29">
        <v>36018</v>
      </c>
      <c r="E86" s="120">
        <f t="shared" si="5"/>
        <v>-5.8515042782224524E-3</v>
      </c>
      <c r="F86" s="126">
        <f t="shared" si="6"/>
        <v>0.10759863464436181</v>
      </c>
    </row>
    <row r="87" spans="1:6" x14ac:dyDescent="0.25">
      <c r="A87" s="23" t="e" vm="22">
        <v>#VALUE!</v>
      </c>
      <c r="B87" s="29">
        <v>48206</v>
      </c>
      <c r="C87" s="29">
        <v>49345</v>
      </c>
      <c r="D87" s="29">
        <v>50127</v>
      </c>
      <c r="E87" s="120">
        <f t="shared" si="5"/>
        <v>1.5847603607255012E-2</v>
      </c>
      <c r="F87" s="126">
        <f t="shared" si="6"/>
        <v>3.9849811226818188E-2</v>
      </c>
    </row>
    <row r="88" spans="1:6" x14ac:dyDescent="0.25">
      <c r="A88" s="23" t="e" vm="23">
        <v>#VALUE!</v>
      </c>
      <c r="B88" s="29">
        <v>46708</v>
      </c>
      <c r="C88" s="29">
        <v>51368</v>
      </c>
      <c r="D88" s="29">
        <v>52030</v>
      </c>
      <c r="E88" s="120">
        <f t="shared" si="5"/>
        <v>1.2887400716399267E-2</v>
      </c>
      <c r="F88" s="126">
        <f t="shared" si="6"/>
        <v>0.113941937141389</v>
      </c>
    </row>
    <row r="89" spans="1:6" x14ac:dyDescent="0.25">
      <c r="A89" s="23" t="e" vm="24">
        <v>#VALUE!</v>
      </c>
      <c r="B89" s="29">
        <v>51035</v>
      </c>
      <c r="C89" s="29">
        <v>53236</v>
      </c>
      <c r="D89" s="29">
        <v>53833</v>
      </c>
      <c r="E89" s="120">
        <f t="shared" si="5"/>
        <v>1.1214215944097994E-2</v>
      </c>
      <c r="F89" s="126">
        <f t="shared" si="6"/>
        <v>5.4825120015675521E-2</v>
      </c>
    </row>
    <row r="90" spans="1:6" x14ac:dyDescent="0.25">
      <c r="A90" s="23" t="e" vm="25">
        <v>#VALUE!</v>
      </c>
      <c r="B90" s="29">
        <v>12694</v>
      </c>
      <c r="C90" s="29">
        <v>13913</v>
      </c>
      <c r="D90" s="29">
        <v>14083</v>
      </c>
      <c r="E90" s="120">
        <f t="shared" si="5"/>
        <v>1.2218788183713025E-2</v>
      </c>
      <c r="F90" s="126">
        <f t="shared" si="6"/>
        <v>0.10942177406648801</v>
      </c>
    </row>
    <row r="91" spans="1:6" x14ac:dyDescent="0.25">
      <c r="A91" s="23" t="e" vm="26">
        <v>#VALUE!</v>
      </c>
      <c r="B91" s="29">
        <v>33472</v>
      </c>
      <c r="C91" s="29">
        <v>33635</v>
      </c>
      <c r="D91" s="29">
        <v>33952</v>
      </c>
      <c r="E91" s="120">
        <f t="shared" si="5"/>
        <v>9.4247064070165365E-3</v>
      </c>
      <c r="F91" s="126">
        <f t="shared" si="6"/>
        <v>1.4340344168260133E-2</v>
      </c>
    </row>
    <row r="92" spans="1:6" x14ac:dyDescent="0.25">
      <c r="A92" s="23" t="e" vm="27">
        <v>#VALUE!</v>
      </c>
      <c r="B92" s="29">
        <v>57362</v>
      </c>
      <c r="C92" s="29">
        <v>59955</v>
      </c>
      <c r="D92" s="29">
        <v>60194</v>
      </c>
      <c r="E92" s="120">
        <f t="shared" si="5"/>
        <v>3.9863230756400636E-3</v>
      </c>
      <c r="F92" s="126">
        <f t="shared" si="6"/>
        <v>4.9370663505456491E-2</v>
      </c>
    </row>
    <row r="93" spans="1:6" x14ac:dyDescent="0.25">
      <c r="A93" s="23" t="e" vm="28">
        <v>#VALUE!</v>
      </c>
      <c r="B93" s="29">
        <v>118382</v>
      </c>
      <c r="C93" s="29">
        <v>121729</v>
      </c>
      <c r="D93" s="29">
        <v>122264</v>
      </c>
      <c r="E93" s="120">
        <f t="shared" si="5"/>
        <v>4.3950085846429232E-3</v>
      </c>
      <c r="F93" s="126">
        <f t="shared" si="6"/>
        <v>3.2792147454849596E-2</v>
      </c>
    </row>
    <row r="94" spans="1:6" x14ac:dyDescent="0.25">
      <c r="A94" s="23" t="e" vm="29">
        <v>#VALUE!</v>
      </c>
      <c r="B94" s="29">
        <v>17665</v>
      </c>
      <c r="C94" s="29">
        <v>19235</v>
      </c>
      <c r="D94" s="29">
        <v>18943</v>
      </c>
      <c r="E94" s="120">
        <f t="shared" si="5"/>
        <v>-1.5180660254743961E-2</v>
      </c>
      <c r="F94" s="126">
        <f t="shared" si="6"/>
        <v>7.2346447778092182E-2</v>
      </c>
    </row>
    <row r="95" spans="1:6" x14ac:dyDescent="0.25">
      <c r="A95" s="23" t="e" vm="30">
        <v>#VALUE!</v>
      </c>
      <c r="B95" s="29">
        <v>53111</v>
      </c>
      <c r="C95" s="29">
        <v>55618</v>
      </c>
      <c r="D95" s="29">
        <v>55936</v>
      </c>
      <c r="E95" s="120">
        <f t="shared" si="5"/>
        <v>5.7175734474450568E-3</v>
      </c>
      <c r="F95" s="126">
        <f t="shared" si="6"/>
        <v>5.3190487846208834E-2</v>
      </c>
    </row>
    <row r="96" spans="1:6" x14ac:dyDescent="0.25">
      <c r="A96" s="23" t="e" vm="31">
        <v>#VALUE!</v>
      </c>
      <c r="B96" s="29">
        <v>227377</v>
      </c>
      <c r="C96" s="29">
        <v>232728</v>
      </c>
      <c r="D96" s="29">
        <v>233664</v>
      </c>
      <c r="E96" s="120">
        <f t="shared" si="5"/>
        <v>4.0218624316799012E-3</v>
      </c>
      <c r="F96" s="126">
        <f t="shared" si="6"/>
        <v>2.7650114127638181E-2</v>
      </c>
    </row>
    <row r="97" spans="1:14" x14ac:dyDescent="0.25">
      <c r="A97" s="23" t="e" vm="32">
        <v>#VALUE!</v>
      </c>
      <c r="B97" s="29">
        <v>1833</v>
      </c>
      <c r="C97" s="29">
        <v>2161</v>
      </c>
      <c r="D97" s="29">
        <v>2246</v>
      </c>
      <c r="E97" s="120">
        <f t="shared" si="5"/>
        <v>3.9333641832485E-2</v>
      </c>
      <c r="F97" s="126">
        <f t="shared" si="6"/>
        <v>0.22531369339879981</v>
      </c>
    </row>
    <row r="98" spans="1:14" x14ac:dyDescent="0.25">
      <c r="A98" s="23" t="e" vm="33">
        <v>#VALUE!</v>
      </c>
      <c r="B98" s="29">
        <v>2756</v>
      </c>
      <c r="C98" s="29">
        <v>3113</v>
      </c>
      <c r="D98" s="29">
        <v>3234</v>
      </c>
      <c r="E98" s="120">
        <f t="shared" si="5"/>
        <v>3.8869257950530089E-2</v>
      </c>
      <c r="F98" s="126">
        <f t="shared" si="6"/>
        <v>0.17343976777939041</v>
      </c>
    </row>
    <row r="99" spans="1:14" x14ac:dyDescent="0.25">
      <c r="A99" s="23" t="s">
        <v>51</v>
      </c>
      <c r="B99" s="29">
        <v>0</v>
      </c>
      <c r="C99" s="29">
        <v>0</v>
      </c>
      <c r="D99" s="29">
        <v>0</v>
      </c>
      <c r="E99" s="120">
        <v>0</v>
      </c>
      <c r="F99" s="127">
        <v>0</v>
      </c>
      <c r="H99" s="141"/>
    </row>
    <row r="100" spans="1:14" x14ac:dyDescent="0.25">
      <c r="A100" s="47" t="s">
        <v>8</v>
      </c>
      <c r="B100" s="43">
        <v>2424362</v>
      </c>
      <c r="C100" s="43">
        <v>2498591</v>
      </c>
      <c r="D100" s="43">
        <v>2508914</v>
      </c>
      <c r="E100" s="128">
        <f>D100/C100-1</f>
        <v>4.1315285294791781E-3</v>
      </c>
      <c r="F100" s="128">
        <f>D100/B100-1</f>
        <v>3.4875979742299279E-2</v>
      </c>
    </row>
    <row r="105" spans="1:14" x14ac:dyDescent="0.25">
      <c r="A105" s="249" t="s">
        <v>88</v>
      </c>
      <c r="B105" s="249"/>
      <c r="C105" s="249"/>
      <c r="D105" s="249"/>
      <c r="E105" s="249"/>
      <c r="F105" s="249"/>
      <c r="G105" s="249"/>
      <c r="H105" s="249"/>
      <c r="I105" s="249"/>
      <c r="J105" s="249"/>
      <c r="K105" s="249"/>
      <c r="L105" s="249"/>
      <c r="M105" s="249"/>
      <c r="N105" s="249"/>
    </row>
    <row r="107" spans="1:14" ht="14.25" customHeight="1" x14ac:dyDescent="0.25">
      <c r="A107" s="235" t="s">
        <v>87</v>
      </c>
      <c r="B107" s="253" t="str">
        <f>B65</f>
        <v>nov-23</v>
      </c>
      <c r="C107" s="254"/>
      <c r="D107" s="255"/>
      <c r="E107" s="253" t="str">
        <f>D65</f>
        <v>nov-24</v>
      </c>
      <c r="F107" s="254"/>
      <c r="G107" s="255"/>
      <c r="H107" s="231" t="str">
        <f>"Mujeres por cada 100 hombres "&amp;E107</f>
        <v>Mujeres por cada 100 hombres nov-24</v>
      </c>
      <c r="I107" s="233" t="str">
        <f>"Mujeres por cada 100 hombres "&amp;E107</f>
        <v>Mujeres por cada 100 hombres nov-24</v>
      </c>
    </row>
    <row r="108" spans="1:14" ht="32.25" customHeight="1" x14ac:dyDescent="0.25">
      <c r="A108" s="236"/>
      <c r="B108" s="129" t="s">
        <v>84</v>
      </c>
      <c r="C108" s="130" t="s">
        <v>85</v>
      </c>
      <c r="D108" s="131" t="s">
        <v>86</v>
      </c>
      <c r="E108" s="129" t="s">
        <v>84</v>
      </c>
      <c r="F108" s="130" t="s">
        <v>85</v>
      </c>
      <c r="G108" s="131" t="s">
        <v>86</v>
      </c>
      <c r="H108" s="232"/>
      <c r="I108" s="234"/>
    </row>
    <row r="109" spans="1:14" x14ac:dyDescent="0.25">
      <c r="A109" s="165" t="s">
        <v>69</v>
      </c>
      <c r="B109" s="39">
        <v>2858</v>
      </c>
      <c r="C109" s="40">
        <v>2308</v>
      </c>
      <c r="D109" s="41">
        <v>0</v>
      </c>
      <c r="E109" s="39">
        <v>3128</v>
      </c>
      <c r="F109" s="40">
        <v>2652</v>
      </c>
      <c r="G109" s="41">
        <v>0</v>
      </c>
      <c r="H109" s="134">
        <f t="shared" ref="H109:H125" si="7">C109/B109*100</f>
        <v>80.755773268019595</v>
      </c>
      <c r="I109" s="135">
        <f t="shared" ref="I109:I125" si="8">F109/E109*100</f>
        <v>84.782608695652172</v>
      </c>
    </row>
    <row r="110" spans="1:14" x14ac:dyDescent="0.25">
      <c r="A110" s="166" t="s">
        <v>70</v>
      </c>
      <c r="B110" s="27">
        <v>39315</v>
      </c>
      <c r="C110" s="29">
        <v>46305</v>
      </c>
      <c r="D110" s="30">
        <v>0</v>
      </c>
      <c r="E110" s="27">
        <v>42280</v>
      </c>
      <c r="F110" s="29">
        <v>52171</v>
      </c>
      <c r="G110" s="30">
        <v>0</v>
      </c>
      <c r="H110" s="134">
        <f t="shared" si="7"/>
        <v>117.77947348340328</v>
      </c>
      <c r="I110" s="135">
        <f t="shared" si="8"/>
        <v>123.39403973509934</v>
      </c>
    </row>
    <row r="111" spans="1:14" x14ac:dyDescent="0.25">
      <c r="A111" s="166" t="s">
        <v>71</v>
      </c>
      <c r="B111" s="27">
        <v>100771</v>
      </c>
      <c r="C111" s="29">
        <v>127931</v>
      </c>
      <c r="D111" s="30">
        <v>0</v>
      </c>
      <c r="E111" s="27">
        <v>104470</v>
      </c>
      <c r="F111" s="29">
        <v>135386</v>
      </c>
      <c r="G111" s="30">
        <v>0</v>
      </c>
      <c r="H111" s="134">
        <f t="shared" si="7"/>
        <v>126.95219854918578</v>
      </c>
      <c r="I111" s="135">
        <f t="shared" si="8"/>
        <v>129.59318464630996</v>
      </c>
    </row>
    <row r="112" spans="1:14" x14ac:dyDescent="0.25">
      <c r="A112" s="166" t="s">
        <v>72</v>
      </c>
      <c r="B112" s="27">
        <v>129467</v>
      </c>
      <c r="C112" s="29">
        <v>146791</v>
      </c>
      <c r="D112" s="30">
        <v>0</v>
      </c>
      <c r="E112" s="27">
        <v>135140</v>
      </c>
      <c r="F112" s="29">
        <v>157617</v>
      </c>
      <c r="G112" s="30">
        <v>0</v>
      </c>
      <c r="H112" s="134">
        <f t="shared" si="7"/>
        <v>113.38101601180225</v>
      </c>
      <c r="I112" s="135">
        <f t="shared" si="8"/>
        <v>116.63238123427557</v>
      </c>
    </row>
    <row r="113" spans="1:9" x14ac:dyDescent="0.25">
      <c r="A113" s="166" t="s">
        <v>73</v>
      </c>
      <c r="B113" s="27">
        <v>132324</v>
      </c>
      <c r="C113" s="29">
        <v>142131</v>
      </c>
      <c r="D113" s="30">
        <v>0</v>
      </c>
      <c r="E113" s="27">
        <v>138112</v>
      </c>
      <c r="F113" s="29">
        <v>150857</v>
      </c>
      <c r="G113" s="30">
        <v>0</v>
      </c>
      <c r="H113" s="134">
        <f t="shared" si="7"/>
        <v>107.41135394939694</v>
      </c>
      <c r="I113" s="135">
        <f t="shared" si="8"/>
        <v>109.22801784059315</v>
      </c>
    </row>
    <row r="114" spans="1:9" x14ac:dyDescent="0.25">
      <c r="A114" s="166" t="s">
        <v>74</v>
      </c>
      <c r="B114" s="27">
        <v>140077</v>
      </c>
      <c r="C114" s="29">
        <v>139181</v>
      </c>
      <c r="D114" s="30">
        <v>0</v>
      </c>
      <c r="E114" s="27">
        <v>142149</v>
      </c>
      <c r="F114" s="29">
        <v>146226</v>
      </c>
      <c r="G114" s="30">
        <v>0</v>
      </c>
      <c r="H114" s="134">
        <f t="shared" si="7"/>
        <v>99.360351806506415</v>
      </c>
      <c r="I114" s="135">
        <f t="shared" si="8"/>
        <v>102.86811725724417</v>
      </c>
    </row>
    <row r="115" spans="1:9" x14ac:dyDescent="0.25">
      <c r="A115" s="166" t="s">
        <v>75</v>
      </c>
      <c r="B115" s="27">
        <v>126501</v>
      </c>
      <c r="C115" s="29">
        <v>118460</v>
      </c>
      <c r="D115" s="30">
        <v>0</v>
      </c>
      <c r="E115" s="27">
        <v>134087</v>
      </c>
      <c r="F115" s="29">
        <v>128343</v>
      </c>
      <c r="G115" s="30">
        <v>0</v>
      </c>
      <c r="H115" s="134">
        <f t="shared" si="7"/>
        <v>93.643528509656051</v>
      </c>
      <c r="I115" s="135">
        <f t="shared" si="8"/>
        <v>95.716214099800879</v>
      </c>
    </row>
    <row r="116" spans="1:9" x14ac:dyDescent="0.25">
      <c r="A116" s="166" t="s">
        <v>76</v>
      </c>
      <c r="B116" s="27">
        <v>119508</v>
      </c>
      <c r="C116" s="29">
        <v>105551</v>
      </c>
      <c r="D116" s="30">
        <v>0</v>
      </c>
      <c r="E116" s="27">
        <v>119972</v>
      </c>
      <c r="F116" s="29">
        <v>108189</v>
      </c>
      <c r="G116" s="30">
        <v>0</v>
      </c>
      <c r="H116" s="134">
        <f t="shared" si="7"/>
        <v>88.321283930782883</v>
      </c>
      <c r="I116" s="135">
        <f t="shared" si="8"/>
        <v>90.178541659720608</v>
      </c>
    </row>
    <row r="117" spans="1:9" x14ac:dyDescent="0.25">
      <c r="A117" s="166" t="s">
        <v>77</v>
      </c>
      <c r="B117" s="27">
        <v>125687</v>
      </c>
      <c r="C117" s="29">
        <v>104537</v>
      </c>
      <c r="D117" s="30">
        <v>0</v>
      </c>
      <c r="E117" s="27">
        <v>124118</v>
      </c>
      <c r="F117" s="29">
        <v>103553</v>
      </c>
      <c r="G117" s="30">
        <v>0</v>
      </c>
      <c r="H117" s="134">
        <f t="shared" si="7"/>
        <v>83.172484027783298</v>
      </c>
      <c r="I117" s="135">
        <f t="shared" si="8"/>
        <v>83.431089769412978</v>
      </c>
    </row>
    <row r="118" spans="1:9" x14ac:dyDescent="0.25">
      <c r="A118" s="166" t="s">
        <v>78</v>
      </c>
      <c r="B118" s="27">
        <v>116290</v>
      </c>
      <c r="C118" s="29">
        <v>86862</v>
      </c>
      <c r="D118" s="30">
        <v>0</v>
      </c>
      <c r="E118" s="27">
        <v>115318</v>
      </c>
      <c r="F118" s="29">
        <v>86508</v>
      </c>
      <c r="G118" s="30">
        <v>0</v>
      </c>
      <c r="H118" s="134">
        <f t="shared" si="7"/>
        <v>74.694298735918821</v>
      </c>
      <c r="I118" s="135">
        <f t="shared" si="8"/>
        <v>75.016909762569597</v>
      </c>
    </row>
    <row r="119" spans="1:9" x14ac:dyDescent="0.25">
      <c r="A119" s="166" t="s">
        <v>79</v>
      </c>
      <c r="B119" s="27">
        <v>74327</v>
      </c>
      <c r="C119" s="29">
        <v>66218</v>
      </c>
      <c r="D119" s="30">
        <v>0</v>
      </c>
      <c r="E119" s="27">
        <v>74730</v>
      </c>
      <c r="F119" s="29">
        <v>66426</v>
      </c>
      <c r="G119" s="30">
        <v>0</v>
      </c>
      <c r="H119" s="134">
        <f t="shared" si="7"/>
        <v>89.090101847242593</v>
      </c>
      <c r="I119" s="135">
        <f t="shared" si="8"/>
        <v>88.887996788438386</v>
      </c>
    </row>
    <row r="120" spans="1:9" x14ac:dyDescent="0.25">
      <c r="A120" s="166" t="s">
        <v>80</v>
      </c>
      <c r="B120" s="27">
        <v>44256</v>
      </c>
      <c r="C120" s="29">
        <v>46615</v>
      </c>
      <c r="D120" s="30">
        <v>0</v>
      </c>
      <c r="E120" s="27">
        <v>45280</v>
      </c>
      <c r="F120" s="29">
        <v>47529</v>
      </c>
      <c r="G120" s="30">
        <v>0</v>
      </c>
      <c r="H120" s="134">
        <f t="shared" si="7"/>
        <v>105.3303506869125</v>
      </c>
      <c r="I120" s="135">
        <f t="shared" si="8"/>
        <v>104.96687279151944</v>
      </c>
    </row>
    <row r="121" spans="1:9" x14ac:dyDescent="0.25">
      <c r="A121" s="166" t="s">
        <v>81</v>
      </c>
      <c r="B121" s="27">
        <v>24286</v>
      </c>
      <c r="C121" s="29">
        <v>34647</v>
      </c>
      <c r="D121" s="30">
        <v>0</v>
      </c>
      <c r="E121" s="27">
        <v>25510</v>
      </c>
      <c r="F121" s="29">
        <v>35409</v>
      </c>
      <c r="G121" s="30">
        <v>0</v>
      </c>
      <c r="H121" s="134">
        <f t="shared" si="7"/>
        <v>142.6624392654204</v>
      </c>
      <c r="I121" s="135">
        <f t="shared" si="8"/>
        <v>138.80439043512348</v>
      </c>
    </row>
    <row r="122" spans="1:9" x14ac:dyDescent="0.25">
      <c r="A122" s="166" t="s">
        <v>82</v>
      </c>
      <c r="B122" s="27">
        <v>13477</v>
      </c>
      <c r="C122" s="29">
        <v>25181</v>
      </c>
      <c r="D122" s="30">
        <v>0</v>
      </c>
      <c r="E122" s="27">
        <v>13587</v>
      </c>
      <c r="F122" s="29">
        <v>25030</v>
      </c>
      <c r="G122" s="30">
        <v>0</v>
      </c>
      <c r="H122" s="134">
        <f t="shared" si="7"/>
        <v>186.84425317207095</v>
      </c>
      <c r="I122" s="135">
        <f t="shared" si="8"/>
        <v>184.22021049532643</v>
      </c>
    </row>
    <row r="123" spans="1:9" x14ac:dyDescent="0.25">
      <c r="A123" s="64" t="s">
        <v>1201</v>
      </c>
      <c r="B123" s="27">
        <v>11284</v>
      </c>
      <c r="C123" s="29">
        <v>28296</v>
      </c>
      <c r="D123" s="30">
        <v>0</v>
      </c>
      <c r="E123" s="27">
        <v>11786</v>
      </c>
      <c r="F123" s="29">
        <v>29216</v>
      </c>
      <c r="G123" s="30">
        <v>0</v>
      </c>
      <c r="H123" s="134">
        <f t="shared" si="7"/>
        <v>250.76214108472175</v>
      </c>
      <c r="I123" s="135">
        <f t="shared" si="8"/>
        <v>247.88732394366195</v>
      </c>
    </row>
    <row r="124" spans="1:9" x14ac:dyDescent="0.25">
      <c r="A124" s="167" t="s">
        <v>83</v>
      </c>
      <c r="B124" s="28">
        <v>29</v>
      </c>
      <c r="C124" s="31">
        <v>11</v>
      </c>
      <c r="D124" s="32">
        <v>2880</v>
      </c>
      <c r="E124" s="28">
        <v>28</v>
      </c>
      <c r="F124" s="31">
        <v>9</v>
      </c>
      <c r="G124" s="32">
        <v>4098</v>
      </c>
      <c r="H124" s="136">
        <f t="shared" si="7"/>
        <v>37.931034482758619</v>
      </c>
      <c r="I124" s="137">
        <f t="shared" si="8"/>
        <v>32.142857142857146</v>
      </c>
    </row>
    <row r="125" spans="1:9" x14ac:dyDescent="0.25">
      <c r="A125" s="168" t="s">
        <v>8</v>
      </c>
      <c r="B125" s="138">
        <v>1200457</v>
      </c>
      <c r="C125" s="139">
        <v>1221025</v>
      </c>
      <c r="D125" s="140">
        <v>2880</v>
      </c>
      <c r="E125" s="138">
        <v>1229695</v>
      </c>
      <c r="F125" s="139">
        <v>1275121</v>
      </c>
      <c r="G125" s="140">
        <v>4098</v>
      </c>
      <c r="H125" s="136">
        <f t="shared" si="7"/>
        <v>101.71334750016034</v>
      </c>
      <c r="I125" s="137">
        <f t="shared" si="8"/>
        <v>103.6940867450872</v>
      </c>
    </row>
  </sheetData>
  <mergeCells count="18">
    <mergeCell ref="A105:N105"/>
    <mergeCell ref="A62:N62"/>
    <mergeCell ref="D2:I4"/>
    <mergeCell ref="J2:K4"/>
    <mergeCell ref="A10:N10"/>
    <mergeCell ref="D5:K5"/>
    <mergeCell ref="A12:A13"/>
    <mergeCell ref="A32:N32"/>
    <mergeCell ref="B12:N12"/>
    <mergeCell ref="A19:A20"/>
    <mergeCell ref="B19:N19"/>
    <mergeCell ref="A26:A27"/>
    <mergeCell ref="B26:N26"/>
    <mergeCell ref="A107:A108"/>
    <mergeCell ref="B107:D107"/>
    <mergeCell ref="E107:G107"/>
    <mergeCell ref="H107:H108"/>
    <mergeCell ref="I107:I108"/>
  </mergeCells>
  <conditionalFormatting sqref="E36:E57">
    <cfRule type="colorScale" priority="4">
      <colorScale>
        <cfvo type="min"/>
        <cfvo type="max"/>
        <color rgb="FFFFFFFF"/>
        <color rgb="FF57BB8A"/>
      </colorScale>
    </cfRule>
  </conditionalFormatting>
  <conditionalFormatting sqref="F36:F58">
    <cfRule type="expression" dxfId="2" priority="2">
      <formula>F36&lt;0</formula>
    </cfRule>
  </conditionalFormatting>
  <conditionalFormatting sqref="G36:G57">
    <cfRule type="colorScale" priority="5">
      <colorScale>
        <cfvo type="formula" val="-0.005"/>
        <cfvo type="formula" val="0"/>
        <cfvo type="formula" val="0.005"/>
        <color rgb="FFE67C73"/>
        <color rgb="FFFFFFFF"/>
        <color rgb="FF57BB8A"/>
      </colorScale>
    </cfRule>
  </conditionalFormatting>
  <conditionalFormatting sqref="G59 I59">
    <cfRule type="expression" dxfId="1" priority="13">
      <formula>G59&lt;0</formula>
    </cfRule>
  </conditionalFormatting>
  <conditionalFormatting sqref="H36:H58">
    <cfRule type="expression" dxfId="0" priority="3">
      <formula>H36&lt;0</formula>
    </cfRule>
  </conditionalFormatting>
  <conditionalFormatting sqref="H109:I124">
    <cfRule type="colorScale" priority="1">
      <colorScale>
        <cfvo type="num" val="50"/>
        <cfvo type="max"/>
        <color rgb="FFFCFCFF"/>
        <color theme="9" tint="0.59999389629810485"/>
      </colorScale>
    </cfRule>
  </conditionalFormatting>
  <conditionalFormatting sqref="I36:I57">
    <cfRule type="colorScale" priority="6">
      <colorScale>
        <cfvo type="formula" val="-0.01"/>
        <cfvo type="formula" val="0"/>
        <cfvo type="formula" val="0.01"/>
        <color rgb="FFE67C73"/>
        <color rgb="FFFFFFFF"/>
        <color rgb="FF57BB8A"/>
      </colorScale>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67DB9-65E4-414E-9A91-45E09CE39C77}">
  <sheetPr codeName="Hoja4"/>
  <dimension ref="A1:O104"/>
  <sheetViews>
    <sheetView showGridLines="0" zoomScaleNormal="100" workbookViewId="0">
      <selection activeCell="J86" sqref="J86"/>
    </sheetView>
  </sheetViews>
  <sheetFormatPr baseColWidth="10" defaultRowHeight="14.4" x14ac:dyDescent="0.3"/>
  <cols>
    <col min="1" max="1" width="26.5546875" customWidth="1"/>
    <col min="2" max="2" width="12" bestFit="1" customWidth="1"/>
    <col min="3" max="3" width="11.88671875" bestFit="1" customWidth="1"/>
    <col min="4" max="5" width="12" bestFit="1" customWidth="1"/>
    <col min="6" max="6" width="11.88671875" bestFit="1" customWidth="1"/>
    <col min="7" max="7" width="12" bestFit="1" customWidth="1"/>
    <col min="8" max="9" width="11.88671875" bestFit="1" customWidth="1"/>
    <col min="10" max="11" width="12" bestFit="1" customWidth="1"/>
    <col min="12" max="12" width="11.88671875" bestFit="1" customWidth="1"/>
    <col min="13" max="13" width="12" bestFit="1" customWidth="1"/>
    <col min="14" max="14" width="13" bestFit="1" customWidth="1"/>
  </cols>
  <sheetData>
    <row r="1" spans="1:15" ht="15" thickBot="1" x14ac:dyDescent="0.35"/>
    <row r="2" spans="1:15" ht="15" customHeight="1" x14ac:dyDescent="0.3">
      <c r="D2" s="243" t="s">
        <v>59</v>
      </c>
      <c r="E2" s="244"/>
      <c r="F2" s="244"/>
      <c r="G2" s="244"/>
      <c r="H2" s="244"/>
      <c r="I2" s="244"/>
      <c r="J2" s="214" t="str">
        <f>"Nov 24"</f>
        <v>Nov 24</v>
      </c>
      <c r="K2" s="215"/>
    </row>
    <row r="3" spans="1:15" ht="15" customHeight="1" x14ac:dyDescent="0.3">
      <c r="D3" s="245"/>
      <c r="E3" s="246"/>
      <c r="F3" s="246"/>
      <c r="G3" s="246"/>
      <c r="H3" s="246"/>
      <c r="I3" s="246"/>
      <c r="J3" s="216"/>
      <c r="K3" s="217"/>
    </row>
    <row r="4" spans="1:15" ht="15.75" customHeight="1" thickBot="1" x14ac:dyDescent="0.35">
      <c r="D4" s="247"/>
      <c r="E4" s="248"/>
      <c r="F4" s="248"/>
      <c r="G4" s="248"/>
      <c r="H4" s="248"/>
      <c r="I4" s="248"/>
      <c r="J4" s="218"/>
      <c r="K4" s="219"/>
    </row>
    <row r="5" spans="1:15" ht="15" thickBot="1" x14ac:dyDescent="0.35">
      <c r="D5" s="211" t="s">
        <v>2329</v>
      </c>
      <c r="E5" s="212"/>
      <c r="F5" s="212"/>
      <c r="G5" s="212"/>
      <c r="H5" s="212"/>
      <c r="I5" s="212"/>
      <c r="J5" s="212"/>
      <c r="K5" s="213"/>
    </row>
    <row r="6" spans="1:15" x14ac:dyDescent="0.3">
      <c r="I6" s="191"/>
    </row>
    <row r="9" spans="1:15" ht="19.5" customHeight="1" x14ac:dyDescent="0.3">
      <c r="A9" s="256" t="s">
        <v>27</v>
      </c>
      <c r="B9" s="256"/>
      <c r="C9" s="256"/>
      <c r="D9" s="256"/>
      <c r="E9" s="256"/>
      <c r="F9" s="256"/>
      <c r="G9" s="256"/>
      <c r="H9" s="256"/>
      <c r="I9" s="256"/>
      <c r="J9" s="256"/>
      <c r="K9" s="256"/>
      <c r="L9" s="256"/>
      <c r="M9" s="256"/>
      <c r="N9" s="256"/>
    </row>
    <row r="10" spans="1:15" ht="19.5" customHeight="1" x14ac:dyDescent="0.3"/>
    <row r="11" spans="1:15" x14ac:dyDescent="0.3">
      <c r="A11" s="206" t="s">
        <v>0</v>
      </c>
      <c r="B11" s="208" t="s">
        <v>94</v>
      </c>
      <c r="C11" s="209"/>
      <c r="D11" s="209"/>
      <c r="E11" s="209"/>
      <c r="F11" s="209"/>
      <c r="G11" s="209"/>
      <c r="H11" s="209"/>
      <c r="I11" s="209"/>
      <c r="J11" s="209"/>
      <c r="K11" s="209"/>
      <c r="L11" s="209"/>
      <c r="M11" s="209"/>
      <c r="N11" s="210"/>
    </row>
    <row r="12" spans="1:15" x14ac:dyDescent="0.3">
      <c r="A12" s="207"/>
      <c r="B12" s="21" t="s">
        <v>1205</v>
      </c>
      <c r="C12" s="22" t="s">
        <v>1206</v>
      </c>
      <c r="D12" s="22" t="s">
        <v>1208</v>
      </c>
      <c r="E12" s="22" t="s">
        <v>2325</v>
      </c>
      <c r="F12" s="22" t="s">
        <v>2326</v>
      </c>
      <c r="G12" s="22" t="s">
        <v>2327</v>
      </c>
      <c r="H12" s="22" t="s">
        <v>2328</v>
      </c>
      <c r="I12" s="22" t="s">
        <v>2331</v>
      </c>
      <c r="J12" s="22" t="s">
        <v>2332</v>
      </c>
      <c r="K12" s="22" t="s">
        <v>2333</v>
      </c>
      <c r="L12" s="22" t="s">
        <v>2334</v>
      </c>
      <c r="M12" s="22" t="s">
        <v>2336</v>
      </c>
      <c r="N12" s="51" t="s">
        <v>2338</v>
      </c>
    </row>
    <row r="13" spans="1:15" x14ac:dyDescent="0.3">
      <c r="A13" s="3" t="s">
        <v>1</v>
      </c>
      <c r="B13" s="117">
        <v>8119018.7634579996</v>
      </c>
      <c r="C13" s="118">
        <v>8052116.2445599996</v>
      </c>
      <c r="D13" s="118">
        <v>7630795.0902190004</v>
      </c>
      <c r="E13" s="118">
        <v>8336207.4613999994</v>
      </c>
      <c r="F13" s="118">
        <v>8632959.2477000002</v>
      </c>
      <c r="G13" s="118">
        <v>8678688.3115020003</v>
      </c>
      <c r="H13" s="118">
        <v>8663788.9463</v>
      </c>
      <c r="I13" s="118">
        <v>8877538.4539019987</v>
      </c>
      <c r="J13" s="118">
        <v>8561277.5899999999</v>
      </c>
      <c r="K13" s="118">
        <v>8685445.570696</v>
      </c>
      <c r="L13" s="118">
        <v>8752336.2524000015</v>
      </c>
      <c r="M13" s="118">
        <v>8768740.7054999992</v>
      </c>
      <c r="N13" s="119">
        <v>9029357.5732000005</v>
      </c>
      <c r="O13" s="152"/>
    </row>
    <row r="14" spans="1:15" x14ac:dyDescent="0.3">
      <c r="A14" s="1" t="s">
        <v>91</v>
      </c>
      <c r="B14" s="74">
        <v>212141.404557</v>
      </c>
      <c r="C14" s="75">
        <v>300094.09259999997</v>
      </c>
      <c r="D14" s="75">
        <v>417679.44530000002</v>
      </c>
      <c r="E14" s="75">
        <v>284842.60580000002</v>
      </c>
      <c r="F14" s="75">
        <v>278027.26040000003</v>
      </c>
      <c r="G14" s="75">
        <v>260847.66799999998</v>
      </c>
      <c r="H14" s="75">
        <v>250427.39649999997</v>
      </c>
      <c r="I14" s="75">
        <v>265426.4008</v>
      </c>
      <c r="J14" s="75">
        <v>278035.53000000003</v>
      </c>
      <c r="K14" s="75">
        <v>240621.74179600002</v>
      </c>
      <c r="L14" s="75">
        <v>255340.70740000001</v>
      </c>
      <c r="M14" s="75">
        <v>250797.39840000001</v>
      </c>
      <c r="N14" s="76">
        <v>241640.1096</v>
      </c>
      <c r="O14" s="152"/>
    </row>
    <row r="15" spans="1:15" ht="15" customHeight="1" x14ac:dyDescent="0.3">
      <c r="A15" s="1" t="s">
        <v>92</v>
      </c>
      <c r="B15" s="74">
        <v>1180328.540631</v>
      </c>
      <c r="C15" s="75">
        <v>1034629.2631999999</v>
      </c>
      <c r="D15" s="75">
        <v>1147451.113162</v>
      </c>
      <c r="E15" s="75">
        <v>1291230.4327</v>
      </c>
      <c r="F15" s="75">
        <v>1310448.0282000001</v>
      </c>
      <c r="G15" s="75">
        <v>1331695.1865020001</v>
      </c>
      <c r="H15" s="75">
        <v>1331037.7635999999</v>
      </c>
      <c r="I15" s="75">
        <v>1327069.993302</v>
      </c>
      <c r="J15" s="75">
        <v>1311103.2357999999</v>
      </c>
      <c r="K15" s="75">
        <v>1343946.2208</v>
      </c>
      <c r="L15" s="75">
        <v>1356868.1219000001</v>
      </c>
      <c r="M15" s="75">
        <v>1359511.5730000001</v>
      </c>
      <c r="N15" s="76">
        <v>1354017.2499000002</v>
      </c>
      <c r="O15" s="152"/>
    </row>
    <row r="16" spans="1:15" x14ac:dyDescent="0.3">
      <c r="A16" s="1" t="s">
        <v>3</v>
      </c>
      <c r="B16" s="74">
        <v>1881947.9663269999</v>
      </c>
      <c r="C16" s="75">
        <v>1788594.3051799999</v>
      </c>
      <c r="D16" s="75">
        <v>1853767.0544</v>
      </c>
      <c r="E16" s="75">
        <v>1978385.223</v>
      </c>
      <c r="F16" s="75">
        <v>2025736.7871000001</v>
      </c>
      <c r="G16" s="75">
        <v>2053174.25</v>
      </c>
      <c r="H16" s="75">
        <v>2072876.9663</v>
      </c>
      <c r="I16" s="75">
        <v>2050179.7938000001</v>
      </c>
      <c r="J16" s="75">
        <v>2054093.9949</v>
      </c>
      <c r="K16" s="75">
        <v>2092065.8292</v>
      </c>
      <c r="L16" s="75">
        <v>2088329.7533</v>
      </c>
      <c r="M16" s="75">
        <v>2121733.6135</v>
      </c>
      <c r="N16" s="76">
        <v>2132763.5005000001</v>
      </c>
      <c r="O16" s="152"/>
    </row>
    <row r="17" spans="1:15" x14ac:dyDescent="0.3">
      <c r="A17" s="1" t="s">
        <v>4</v>
      </c>
      <c r="B17" s="74">
        <v>2098548.33709</v>
      </c>
      <c r="C17" s="75">
        <v>1973468.2194999999</v>
      </c>
      <c r="D17" s="75">
        <v>1982634.3363000001</v>
      </c>
      <c r="E17" s="75">
        <v>2171587.0540999998</v>
      </c>
      <c r="F17" s="75">
        <v>2201823.9312</v>
      </c>
      <c r="G17" s="75">
        <v>2272750.3674000003</v>
      </c>
      <c r="H17" s="75">
        <v>2268715.9588000001</v>
      </c>
      <c r="I17" s="75">
        <v>2121150.5374000003</v>
      </c>
      <c r="J17" s="75">
        <v>2192981.8624999998</v>
      </c>
      <c r="K17" s="75">
        <v>2329439.9901999999</v>
      </c>
      <c r="L17" s="75">
        <v>2329474.2216000003</v>
      </c>
      <c r="M17" s="75">
        <v>2337442.2733999998</v>
      </c>
      <c r="N17" s="76">
        <v>2317551.1069999998</v>
      </c>
      <c r="O17" s="152"/>
    </row>
    <row r="18" spans="1:15" x14ac:dyDescent="0.3">
      <c r="A18" s="2" t="s">
        <v>5</v>
      </c>
      <c r="B18" s="74">
        <v>2746052.5148530002</v>
      </c>
      <c r="C18" s="75">
        <v>2955330.3640800002</v>
      </c>
      <c r="D18" s="75">
        <v>2229263.141057</v>
      </c>
      <c r="E18" s="75">
        <v>2610162.1458000001</v>
      </c>
      <c r="F18" s="75">
        <v>2816923.2408000003</v>
      </c>
      <c r="G18" s="75">
        <v>2760220.8396000001</v>
      </c>
      <c r="H18" s="75">
        <v>2740730.8610999999</v>
      </c>
      <c r="I18" s="75">
        <v>3113711.7286</v>
      </c>
      <c r="J18" s="75">
        <v>2725062.9668000001</v>
      </c>
      <c r="K18" s="75">
        <v>2679371.7886999999</v>
      </c>
      <c r="L18" s="75">
        <v>2722323.4482</v>
      </c>
      <c r="M18" s="75">
        <v>2699255.8472000002</v>
      </c>
      <c r="N18" s="76">
        <v>2983385.6061999998</v>
      </c>
      <c r="O18" s="152"/>
    </row>
    <row r="19" spans="1:15" x14ac:dyDescent="0.3">
      <c r="A19" s="3" t="s">
        <v>2</v>
      </c>
      <c r="B19" s="117">
        <v>977452.47649999999</v>
      </c>
      <c r="C19" s="118">
        <v>954639.04929999996</v>
      </c>
      <c r="D19" s="118">
        <v>881570.60739999986</v>
      </c>
      <c r="E19" s="118">
        <v>943324.55499999993</v>
      </c>
      <c r="F19" s="118">
        <v>989236.36459999997</v>
      </c>
      <c r="G19" s="118">
        <v>1018173.5316</v>
      </c>
      <c r="H19" s="118">
        <v>1033765.51</v>
      </c>
      <c r="I19" s="118">
        <v>1040720.4653</v>
      </c>
      <c r="J19" s="118">
        <v>1047446.9138</v>
      </c>
      <c r="K19" s="118">
        <v>1064949.6658000001</v>
      </c>
      <c r="L19" s="118">
        <v>1089269.787</v>
      </c>
      <c r="M19" s="118">
        <v>1114718.757</v>
      </c>
      <c r="N19" s="119">
        <v>1129458.2489</v>
      </c>
      <c r="O19" s="152"/>
    </row>
    <row r="20" spans="1:15" x14ac:dyDescent="0.3">
      <c r="A20" s="1" t="s">
        <v>91</v>
      </c>
      <c r="B20" s="74">
        <v>11321.821599999999</v>
      </c>
      <c r="C20" s="75">
        <v>25210.892899999999</v>
      </c>
      <c r="D20" s="75">
        <v>18538.700400000002</v>
      </c>
      <c r="E20" s="75">
        <v>19386.6695</v>
      </c>
      <c r="F20" s="75">
        <v>16738.8069</v>
      </c>
      <c r="G20" s="75">
        <v>14498.585499999999</v>
      </c>
      <c r="H20" s="75">
        <v>13764.0101</v>
      </c>
      <c r="I20" s="75">
        <v>13582.074500000001</v>
      </c>
      <c r="J20" s="75">
        <v>15414.623</v>
      </c>
      <c r="K20" s="75">
        <v>15270.2703</v>
      </c>
      <c r="L20" s="75">
        <v>17816.024700000002</v>
      </c>
      <c r="M20" s="75">
        <v>14841.8109</v>
      </c>
      <c r="N20" s="76">
        <v>13298.947700000001</v>
      </c>
      <c r="O20" s="152"/>
    </row>
    <row r="21" spans="1:15" x14ac:dyDescent="0.3">
      <c r="A21" s="1" t="s">
        <v>92</v>
      </c>
      <c r="B21" s="74">
        <v>423221.52779999998</v>
      </c>
      <c r="C21" s="75">
        <v>396432.86810000002</v>
      </c>
      <c r="D21" s="75">
        <v>455305.92420000001</v>
      </c>
      <c r="E21" s="75">
        <v>460424.28580000001</v>
      </c>
      <c r="F21" s="75">
        <v>475750.08120000002</v>
      </c>
      <c r="G21" s="75">
        <v>483347.02649999998</v>
      </c>
      <c r="H21" s="75">
        <v>487074.01270000002</v>
      </c>
      <c r="I21" s="75">
        <v>490813.62430000002</v>
      </c>
      <c r="J21" s="75">
        <v>489379.71669999999</v>
      </c>
      <c r="K21" s="75">
        <v>494767.56319999998</v>
      </c>
      <c r="L21" s="75">
        <v>497375.09889999998</v>
      </c>
      <c r="M21" s="75">
        <v>503201.02250000002</v>
      </c>
      <c r="N21" s="76">
        <v>503685.00410000002</v>
      </c>
      <c r="O21" s="152"/>
    </row>
    <row r="22" spans="1:15" x14ac:dyDescent="0.3">
      <c r="A22" s="1" t="s">
        <v>3</v>
      </c>
      <c r="B22" s="74">
        <v>206405.0344</v>
      </c>
      <c r="C22" s="75">
        <v>179632.19010000001</v>
      </c>
      <c r="D22" s="75">
        <v>139012.3842</v>
      </c>
      <c r="E22" s="75">
        <v>169850.58009999999</v>
      </c>
      <c r="F22" s="75">
        <v>189329.62289999999</v>
      </c>
      <c r="G22" s="75">
        <v>199160.96230000001</v>
      </c>
      <c r="H22" s="75">
        <v>205936.5448</v>
      </c>
      <c r="I22" s="75">
        <v>209927.48670000001</v>
      </c>
      <c r="J22" s="75">
        <v>210750.03229999999</v>
      </c>
      <c r="K22" s="75">
        <v>215911.9264</v>
      </c>
      <c r="L22" s="75">
        <v>225796.40640000001</v>
      </c>
      <c r="M22" s="75">
        <v>234001.01560000001</v>
      </c>
      <c r="N22" s="76">
        <v>239593.9768</v>
      </c>
      <c r="O22" s="152"/>
    </row>
    <row r="23" spans="1:15" x14ac:dyDescent="0.3">
      <c r="A23" s="1" t="s">
        <v>4</v>
      </c>
      <c r="B23" s="74">
        <v>171249.41699999999</v>
      </c>
      <c r="C23" s="75">
        <v>165075.69070000001</v>
      </c>
      <c r="D23" s="75">
        <v>126510.5717</v>
      </c>
      <c r="E23" s="75">
        <v>144388.4572</v>
      </c>
      <c r="F23" s="75">
        <v>155532.3254</v>
      </c>
      <c r="G23" s="75">
        <v>162129.3058</v>
      </c>
      <c r="H23" s="75">
        <v>168006.4785</v>
      </c>
      <c r="I23" s="75">
        <v>169219.08979999999</v>
      </c>
      <c r="J23" s="75">
        <v>169416.78640000001</v>
      </c>
      <c r="K23" s="75">
        <v>173334.1557</v>
      </c>
      <c r="L23" s="75">
        <v>179803.9369</v>
      </c>
      <c r="M23" s="75">
        <v>188215.73009999999</v>
      </c>
      <c r="N23" s="76">
        <v>194310.94</v>
      </c>
      <c r="O23" s="152"/>
    </row>
    <row r="24" spans="1:15" x14ac:dyDescent="0.3">
      <c r="A24" s="2" t="s">
        <v>5</v>
      </c>
      <c r="B24" s="74">
        <v>165254.67569999999</v>
      </c>
      <c r="C24" s="75">
        <v>188287.4075</v>
      </c>
      <c r="D24" s="75">
        <v>142203.0269</v>
      </c>
      <c r="E24" s="75">
        <v>149274.5624</v>
      </c>
      <c r="F24" s="75">
        <v>151885.5282</v>
      </c>
      <c r="G24" s="75">
        <v>159037.65150000001</v>
      </c>
      <c r="H24" s="75">
        <v>158984.4639</v>
      </c>
      <c r="I24" s="75">
        <v>157178.19</v>
      </c>
      <c r="J24" s="75">
        <v>162485.75539999999</v>
      </c>
      <c r="K24" s="75">
        <v>165665.75020000001</v>
      </c>
      <c r="L24" s="75">
        <v>168478.32010000001</v>
      </c>
      <c r="M24" s="75">
        <v>174459.17790000001</v>
      </c>
      <c r="N24" s="76">
        <v>178569.38029999999</v>
      </c>
      <c r="O24" s="152"/>
    </row>
    <row r="25" spans="1:15" x14ac:dyDescent="0.3">
      <c r="A25" s="3" t="s">
        <v>6</v>
      </c>
      <c r="B25" s="117">
        <v>7141566.2869579997</v>
      </c>
      <c r="C25" s="118">
        <v>7097477.1952599995</v>
      </c>
      <c r="D25" s="118">
        <v>6749224.4828190003</v>
      </c>
      <c r="E25" s="118">
        <v>7392882.9063999997</v>
      </c>
      <c r="F25" s="118">
        <v>7643722.8831000002</v>
      </c>
      <c r="G25" s="118">
        <v>7660514.779902</v>
      </c>
      <c r="H25" s="118">
        <v>7630023.4363000002</v>
      </c>
      <c r="I25" s="118">
        <v>7836817.9886019994</v>
      </c>
      <c r="J25" s="118">
        <v>7513830.6762000006</v>
      </c>
      <c r="K25" s="118">
        <v>7620495.9048959995</v>
      </c>
      <c r="L25" s="118">
        <v>7663066.465400001</v>
      </c>
      <c r="M25" s="118">
        <v>7654021.9484999999</v>
      </c>
      <c r="N25" s="119">
        <v>7899899.3243000004</v>
      </c>
      <c r="O25" s="152"/>
    </row>
    <row r="26" spans="1:15" x14ac:dyDescent="0.3">
      <c r="A26" s="1" t="s">
        <v>91</v>
      </c>
      <c r="B26" s="74">
        <v>200819.58295700001</v>
      </c>
      <c r="C26" s="75">
        <v>274883.1997</v>
      </c>
      <c r="D26" s="75">
        <v>399140.74489999999</v>
      </c>
      <c r="E26" s="75">
        <v>265455.9363</v>
      </c>
      <c r="F26" s="75">
        <v>261288.4535</v>
      </c>
      <c r="G26" s="75">
        <v>246349.08249999999</v>
      </c>
      <c r="H26" s="75">
        <v>236663.38639999999</v>
      </c>
      <c r="I26" s="75">
        <v>251844.32629999999</v>
      </c>
      <c r="J26" s="75">
        <v>262620.90700000001</v>
      </c>
      <c r="K26" s="75">
        <v>225351.47149600001</v>
      </c>
      <c r="L26" s="75">
        <v>237524.6827</v>
      </c>
      <c r="M26" s="75">
        <v>235955.58749999999</v>
      </c>
      <c r="N26" s="76">
        <v>228341.16190000001</v>
      </c>
      <c r="O26" s="152"/>
    </row>
    <row r="27" spans="1:15" x14ac:dyDescent="0.3">
      <c r="A27" s="1" t="s">
        <v>92</v>
      </c>
      <c r="B27" s="74">
        <v>757107.01283100003</v>
      </c>
      <c r="C27" s="75">
        <v>638196.39509999997</v>
      </c>
      <c r="D27" s="75">
        <v>692145.18896199996</v>
      </c>
      <c r="E27" s="75">
        <v>830806.14690000005</v>
      </c>
      <c r="F27" s="75">
        <v>834697.94700000004</v>
      </c>
      <c r="G27" s="75">
        <v>848348.16000200005</v>
      </c>
      <c r="H27" s="75">
        <v>843963.75089999998</v>
      </c>
      <c r="I27" s="75">
        <v>836256.36900199996</v>
      </c>
      <c r="J27" s="75">
        <v>821723.51910000003</v>
      </c>
      <c r="K27" s="75">
        <v>849178.65760000004</v>
      </c>
      <c r="L27" s="75">
        <v>859493.02300000004</v>
      </c>
      <c r="M27" s="75">
        <v>856310.55050000001</v>
      </c>
      <c r="N27" s="76">
        <v>850332.24580000003</v>
      </c>
      <c r="O27" s="152"/>
    </row>
    <row r="28" spans="1:15" x14ac:dyDescent="0.3">
      <c r="A28" s="1" t="s">
        <v>3</v>
      </c>
      <c r="B28" s="74">
        <v>1675542.9319269999</v>
      </c>
      <c r="C28" s="75">
        <v>1608962.1150799999</v>
      </c>
      <c r="D28" s="75">
        <v>1714754.6702000001</v>
      </c>
      <c r="E28" s="75">
        <v>1808534.6429000001</v>
      </c>
      <c r="F28" s="75">
        <v>1836407.1642</v>
      </c>
      <c r="G28" s="75">
        <v>1854013.2877</v>
      </c>
      <c r="H28" s="75">
        <v>1866940.4214999999</v>
      </c>
      <c r="I28" s="75">
        <v>1840252.3071000001</v>
      </c>
      <c r="J28" s="75">
        <v>1843343.9626</v>
      </c>
      <c r="K28" s="75">
        <v>1876153.9028</v>
      </c>
      <c r="L28" s="75">
        <v>1862533.3469</v>
      </c>
      <c r="M28" s="75">
        <v>1887732.5978999999</v>
      </c>
      <c r="N28" s="76">
        <v>1893169.5237</v>
      </c>
      <c r="O28" s="152"/>
    </row>
    <row r="29" spans="1:15" x14ac:dyDescent="0.3">
      <c r="A29" s="1" t="s">
        <v>4</v>
      </c>
      <c r="B29" s="74">
        <v>1927298.9200899999</v>
      </c>
      <c r="C29" s="75">
        <v>1808392.5288</v>
      </c>
      <c r="D29" s="75">
        <v>1856123.7646000001</v>
      </c>
      <c r="E29" s="75">
        <v>2027198.5969</v>
      </c>
      <c r="F29" s="75">
        <v>2046291.6058</v>
      </c>
      <c r="G29" s="75">
        <v>2110621.0616000001</v>
      </c>
      <c r="H29" s="75">
        <v>2100709.4802999999</v>
      </c>
      <c r="I29" s="75">
        <v>1951931.4476000001</v>
      </c>
      <c r="J29" s="75">
        <v>2023565.0760999999</v>
      </c>
      <c r="K29" s="75">
        <v>2156105.8344999999</v>
      </c>
      <c r="L29" s="75">
        <v>2149670.2847000002</v>
      </c>
      <c r="M29" s="75">
        <v>2149226.5433</v>
      </c>
      <c r="N29" s="76">
        <v>2123240.1669999999</v>
      </c>
      <c r="O29" s="152"/>
    </row>
    <row r="30" spans="1:15" x14ac:dyDescent="0.3">
      <c r="A30" s="2" t="s">
        <v>5</v>
      </c>
      <c r="B30" s="77">
        <v>2580797.8391530002</v>
      </c>
      <c r="C30" s="78">
        <v>2767042.95658</v>
      </c>
      <c r="D30" s="78">
        <v>2087060.1141570001</v>
      </c>
      <c r="E30" s="78">
        <v>2460887.5833999999</v>
      </c>
      <c r="F30" s="78">
        <v>2665037.7126000002</v>
      </c>
      <c r="G30" s="78">
        <v>2601183.1880999999</v>
      </c>
      <c r="H30" s="78">
        <v>2581746.3972</v>
      </c>
      <c r="I30" s="78">
        <v>2956533.5386000001</v>
      </c>
      <c r="J30" s="78">
        <v>2562577.2113999999</v>
      </c>
      <c r="K30" s="78">
        <v>2513706.0384999998</v>
      </c>
      <c r="L30" s="78">
        <v>2553845.1280999999</v>
      </c>
      <c r="M30" s="78">
        <v>2524796.6693000002</v>
      </c>
      <c r="N30" s="79">
        <v>2804816.2259</v>
      </c>
      <c r="O30" s="152"/>
    </row>
    <row r="31" spans="1:15" x14ac:dyDescent="0.3">
      <c r="A31" s="3" t="s">
        <v>32</v>
      </c>
      <c r="B31" s="117">
        <v>5662895.3948980002</v>
      </c>
      <c r="C31" s="118">
        <v>5655120.0541599998</v>
      </c>
      <c r="D31" s="118">
        <v>5423480.1127189994</v>
      </c>
      <c r="E31" s="118">
        <v>5873146.9835999999</v>
      </c>
      <c r="F31" s="118">
        <v>6095787.6861999994</v>
      </c>
      <c r="G31" s="118">
        <v>6080734.1864999998</v>
      </c>
      <c r="H31" s="118">
        <v>6042033.8137999997</v>
      </c>
      <c r="I31" s="118">
        <v>6126665.8199999994</v>
      </c>
      <c r="J31" s="118">
        <v>5959344.4522999991</v>
      </c>
      <c r="K31" s="118">
        <v>6055964.1699000001</v>
      </c>
      <c r="L31" s="118">
        <v>6078104.1053999998</v>
      </c>
      <c r="M31" s="118">
        <v>6071322.1931000007</v>
      </c>
      <c r="N31" s="119">
        <v>6227120.1057000002</v>
      </c>
      <c r="O31" s="152"/>
    </row>
    <row r="32" spans="1:15" x14ac:dyDescent="0.3">
      <c r="A32" s="1" t="s">
        <v>91</v>
      </c>
      <c r="B32" s="74">
        <v>189878.089657</v>
      </c>
      <c r="C32" s="75">
        <v>264926.76610000001</v>
      </c>
      <c r="D32" s="75">
        <v>384297.4241</v>
      </c>
      <c r="E32" s="75">
        <v>253174.89799999999</v>
      </c>
      <c r="F32" s="75">
        <v>252704.9664</v>
      </c>
      <c r="G32" s="75">
        <v>236013.43100000001</v>
      </c>
      <c r="H32" s="75">
        <v>228437.7028</v>
      </c>
      <c r="I32" s="75">
        <v>240819.807</v>
      </c>
      <c r="J32" s="75">
        <v>249569.28270000001</v>
      </c>
      <c r="K32" s="75">
        <v>214099.44639999999</v>
      </c>
      <c r="L32" s="75">
        <v>229026.55379999999</v>
      </c>
      <c r="M32" s="75">
        <v>226684.8584</v>
      </c>
      <c r="N32" s="76">
        <v>219658.65280000001</v>
      </c>
    </row>
    <row r="33" spans="1:14" x14ac:dyDescent="0.3">
      <c r="A33" s="1" t="s">
        <v>92</v>
      </c>
      <c r="B33" s="74">
        <v>677415.53217100003</v>
      </c>
      <c r="C33" s="75">
        <v>562916.90119999996</v>
      </c>
      <c r="D33" s="75">
        <v>612068.87596199999</v>
      </c>
      <c r="E33" s="75">
        <v>746002.57239999995</v>
      </c>
      <c r="F33" s="75">
        <v>745382.30339999998</v>
      </c>
      <c r="G33" s="75">
        <v>758800.33160000003</v>
      </c>
      <c r="H33" s="75">
        <v>750552.60450000002</v>
      </c>
      <c r="I33" s="75">
        <v>746308.13009999995</v>
      </c>
      <c r="J33" s="75">
        <v>731644.3763</v>
      </c>
      <c r="K33" s="75">
        <v>752918.27229999995</v>
      </c>
      <c r="L33" s="75">
        <v>759705.68130000005</v>
      </c>
      <c r="M33" s="75">
        <v>757599.47</v>
      </c>
      <c r="N33" s="76">
        <v>752305.75840000005</v>
      </c>
    </row>
    <row r="34" spans="1:14" x14ac:dyDescent="0.3">
      <c r="A34" s="1" t="s">
        <v>3</v>
      </c>
      <c r="B34" s="74">
        <v>1586443.9112269999</v>
      </c>
      <c r="C34" s="75">
        <v>1515768.5942800001</v>
      </c>
      <c r="D34" s="75">
        <v>1593328.6403000001</v>
      </c>
      <c r="E34" s="75">
        <v>1700192.2564999999</v>
      </c>
      <c r="F34" s="75">
        <v>1731765.1466000001</v>
      </c>
      <c r="G34" s="75">
        <v>1749541.2328999999</v>
      </c>
      <c r="H34" s="75">
        <v>1762800.6861</v>
      </c>
      <c r="I34" s="75">
        <v>1743929.6074999999</v>
      </c>
      <c r="J34" s="75">
        <v>1744283.8757</v>
      </c>
      <c r="K34" s="75">
        <v>1769771.6883</v>
      </c>
      <c r="L34" s="75">
        <v>1757071.3643</v>
      </c>
      <c r="M34" s="75">
        <v>1780608.4198</v>
      </c>
      <c r="N34" s="76">
        <v>1790177.0123000001</v>
      </c>
    </row>
    <row r="35" spans="1:14" ht="15" customHeight="1" x14ac:dyDescent="0.3">
      <c r="A35" s="1" t="s">
        <v>4</v>
      </c>
      <c r="B35" s="74">
        <v>1476175.32779</v>
      </c>
      <c r="C35" s="75">
        <v>1391090.2801999999</v>
      </c>
      <c r="D35" s="75">
        <v>1365059.8077</v>
      </c>
      <c r="E35" s="75">
        <v>1500206.5756000001</v>
      </c>
      <c r="F35" s="75">
        <v>1511003.6135</v>
      </c>
      <c r="G35" s="75">
        <v>1571142.2054999999</v>
      </c>
      <c r="H35" s="75">
        <v>1562101.0101000001</v>
      </c>
      <c r="I35" s="75">
        <v>1515809.0665</v>
      </c>
      <c r="J35" s="75">
        <v>1546341.3740999999</v>
      </c>
      <c r="K35" s="75">
        <v>1613506.2834000001</v>
      </c>
      <c r="L35" s="75">
        <v>1595782.4227</v>
      </c>
      <c r="M35" s="75">
        <v>1596169.0360999999</v>
      </c>
      <c r="N35" s="76">
        <v>1621571.3177</v>
      </c>
    </row>
    <row r="36" spans="1:14" ht="15.9" customHeight="1" x14ac:dyDescent="0.3">
      <c r="A36" s="2" t="s">
        <v>5</v>
      </c>
      <c r="B36" s="77">
        <v>1732982.5340529999</v>
      </c>
      <c r="C36" s="78">
        <v>1920417.51238</v>
      </c>
      <c r="D36" s="78">
        <v>1468725.3646569999</v>
      </c>
      <c r="E36" s="78">
        <v>1673570.6810999999</v>
      </c>
      <c r="F36" s="78">
        <v>1854931.6562999999</v>
      </c>
      <c r="G36" s="78">
        <v>1765236.9855</v>
      </c>
      <c r="H36" s="78">
        <v>1738141.8103</v>
      </c>
      <c r="I36" s="78">
        <v>1879799.2089</v>
      </c>
      <c r="J36" s="78">
        <v>1687505.5434999999</v>
      </c>
      <c r="K36" s="78">
        <v>1705668.4794999999</v>
      </c>
      <c r="L36" s="78">
        <v>1736518.0833000001</v>
      </c>
      <c r="M36" s="78">
        <v>1710260.4088000001</v>
      </c>
      <c r="N36" s="79">
        <v>1843407.3644999999</v>
      </c>
    </row>
    <row r="38" spans="1:14" x14ac:dyDescent="0.3">
      <c r="A38" s="17"/>
    </row>
    <row r="39" spans="1:14" x14ac:dyDescent="0.3">
      <c r="A39" s="9"/>
    </row>
    <row r="41" spans="1:14" ht="15" customHeight="1" x14ac:dyDescent="0.3">
      <c r="A41" s="256" t="s">
        <v>25</v>
      </c>
      <c r="B41" s="256"/>
      <c r="C41" s="256"/>
      <c r="D41" s="256"/>
      <c r="E41" s="256"/>
      <c r="F41" s="256"/>
      <c r="G41" s="256"/>
      <c r="H41" s="256"/>
      <c r="I41" s="256"/>
      <c r="J41" s="256"/>
      <c r="K41" s="256"/>
      <c r="L41" s="256"/>
      <c r="M41" s="256"/>
      <c r="N41" s="256"/>
    </row>
    <row r="43" spans="1:14" x14ac:dyDescent="0.3">
      <c r="A43" s="235" t="s">
        <v>7</v>
      </c>
      <c r="B43" s="250" t="s">
        <v>22</v>
      </c>
      <c r="C43" s="251"/>
      <c r="D43" s="251"/>
      <c r="E43" s="251"/>
      <c r="F43" s="251"/>
      <c r="G43" s="251"/>
      <c r="H43" s="252"/>
    </row>
    <row r="44" spans="1:14" x14ac:dyDescent="0.3">
      <c r="A44" s="236"/>
      <c r="B44" s="82" t="s">
        <v>8</v>
      </c>
      <c r="C44" s="151" t="s">
        <v>56</v>
      </c>
      <c r="D44" s="151" t="s">
        <v>57</v>
      </c>
      <c r="E44" s="151" t="s">
        <v>23</v>
      </c>
      <c r="F44" s="151" t="s">
        <v>24</v>
      </c>
      <c r="G44" s="151" t="s">
        <v>1196</v>
      </c>
      <c r="H44" s="67" t="s">
        <v>1197</v>
      </c>
    </row>
    <row r="45" spans="1:14" x14ac:dyDescent="0.3">
      <c r="A45" s="149" t="s">
        <v>1205</v>
      </c>
      <c r="B45" s="162">
        <v>7141566.2869579997</v>
      </c>
      <c r="C45" s="142">
        <v>854459.189793</v>
      </c>
      <c r="D45" s="142">
        <v>1752026.1572</v>
      </c>
      <c r="E45" s="142">
        <v>167658.09240299999</v>
      </c>
      <c r="F45" s="142">
        <v>992208.65273199999</v>
      </c>
      <c r="G45" s="142">
        <v>3090036.5186999999</v>
      </c>
      <c r="H45" s="143">
        <v>285177.67612999998</v>
      </c>
    </row>
    <row r="46" spans="1:14" x14ac:dyDescent="0.3">
      <c r="A46" s="149" t="s">
        <v>1206</v>
      </c>
      <c r="B46" s="163">
        <v>7097477.1952599995</v>
      </c>
      <c r="C46" s="144">
        <v>849869.08585999999</v>
      </c>
      <c r="D46" s="144">
        <v>1776922.2113999999</v>
      </c>
      <c r="E46" s="144">
        <v>180163.16709999999</v>
      </c>
      <c r="F46" s="144">
        <v>960456.75870000001</v>
      </c>
      <c r="G46" s="144">
        <v>3050327.3372</v>
      </c>
      <c r="H46" s="145">
        <v>279738.63500000001</v>
      </c>
    </row>
    <row r="47" spans="1:14" x14ac:dyDescent="0.3">
      <c r="A47" s="149" t="s">
        <v>1208</v>
      </c>
      <c r="B47" s="163">
        <v>6749224.4828190003</v>
      </c>
      <c r="C47" s="144">
        <v>821498.27262199996</v>
      </c>
      <c r="D47" s="144">
        <v>1651299.3478000001</v>
      </c>
      <c r="E47" s="144">
        <v>150083.55894300001</v>
      </c>
      <c r="F47" s="144">
        <v>914753.67223999999</v>
      </c>
      <c r="G47" s="144">
        <v>2987474.5471000001</v>
      </c>
      <c r="H47" s="145">
        <v>224115.084114</v>
      </c>
    </row>
    <row r="48" spans="1:14" x14ac:dyDescent="0.3">
      <c r="A48" s="149" t="s">
        <v>2325</v>
      </c>
      <c r="B48" s="163">
        <v>7392882.9063999997</v>
      </c>
      <c r="C48" s="144">
        <v>900323.21519999998</v>
      </c>
      <c r="D48" s="144">
        <v>1823076.4199000001</v>
      </c>
      <c r="E48" s="144">
        <v>170913.43100000001</v>
      </c>
      <c r="F48" s="144">
        <v>1009804.3166</v>
      </c>
      <c r="G48" s="144">
        <v>3220858.3771000002</v>
      </c>
      <c r="H48" s="145">
        <v>267907.14659999998</v>
      </c>
    </row>
    <row r="49" spans="1:14" x14ac:dyDescent="0.3">
      <c r="A49" s="149" t="s">
        <v>2326</v>
      </c>
      <c r="B49" s="163">
        <v>7643722.8831000002</v>
      </c>
      <c r="C49" s="144">
        <v>919144.11840000004</v>
      </c>
      <c r="D49" s="144">
        <v>1912568.4084999999</v>
      </c>
      <c r="E49" s="144">
        <v>180766.0828</v>
      </c>
      <c r="F49" s="144">
        <v>1026961.3192</v>
      </c>
      <c r="G49" s="144">
        <v>3322140.4615000002</v>
      </c>
      <c r="H49" s="145">
        <v>282142.4927</v>
      </c>
    </row>
    <row r="50" spans="1:14" x14ac:dyDescent="0.3">
      <c r="A50" s="149" t="s">
        <v>2327</v>
      </c>
      <c r="B50" s="163">
        <v>7660514.779902</v>
      </c>
      <c r="C50" s="144">
        <v>928824.91359999997</v>
      </c>
      <c r="D50" s="144">
        <v>1903221.6575</v>
      </c>
      <c r="E50" s="144">
        <v>180193.7248</v>
      </c>
      <c r="F50" s="144">
        <v>1041645.9016</v>
      </c>
      <c r="G50" s="144">
        <v>3325985.325501</v>
      </c>
      <c r="H50" s="145">
        <v>280643.25690099999</v>
      </c>
    </row>
    <row r="51" spans="1:14" x14ac:dyDescent="0.3">
      <c r="A51" s="149" t="s">
        <v>2328</v>
      </c>
      <c r="B51" s="163">
        <v>7630023.4362999992</v>
      </c>
      <c r="C51" s="144">
        <v>928198.61640000006</v>
      </c>
      <c r="D51" s="144">
        <v>1884915.6813999999</v>
      </c>
      <c r="E51" s="144">
        <v>177926.9326</v>
      </c>
      <c r="F51" s="144">
        <v>1043774.6986</v>
      </c>
      <c r="G51" s="144">
        <v>3312821.3158999998</v>
      </c>
      <c r="H51" s="145">
        <v>282386.19140000001</v>
      </c>
    </row>
    <row r="52" spans="1:14" x14ac:dyDescent="0.3">
      <c r="A52" s="149" t="s">
        <v>2331</v>
      </c>
      <c r="B52" s="163">
        <v>7836817.9886020003</v>
      </c>
      <c r="C52" s="144">
        <v>957385.25730000006</v>
      </c>
      <c r="D52" s="144">
        <v>1952471.8901</v>
      </c>
      <c r="E52" s="144">
        <v>194749.82620000001</v>
      </c>
      <c r="F52" s="144">
        <v>1076324.4569999999</v>
      </c>
      <c r="G52" s="144">
        <v>3342946.2097009998</v>
      </c>
      <c r="H52" s="145">
        <v>312940.34830100002</v>
      </c>
    </row>
    <row r="53" spans="1:14" ht="15" customHeight="1" x14ac:dyDescent="0.3">
      <c r="A53" s="149" t="s">
        <v>2332</v>
      </c>
      <c r="B53" s="163">
        <v>7513830.6762000006</v>
      </c>
      <c r="C53" s="144">
        <v>907992.36219999997</v>
      </c>
      <c r="D53" s="144">
        <v>1828257.4044999999</v>
      </c>
      <c r="E53" s="144">
        <v>171258.78719999999</v>
      </c>
      <c r="F53" s="144">
        <v>1043067.0693</v>
      </c>
      <c r="G53" s="144">
        <v>3281882.9116000002</v>
      </c>
      <c r="H53" s="145">
        <v>281372.14140000002</v>
      </c>
    </row>
    <row r="54" spans="1:14" x14ac:dyDescent="0.3">
      <c r="A54" s="149" t="s">
        <v>2333</v>
      </c>
      <c r="B54" s="163">
        <v>7620495.9048960004</v>
      </c>
      <c r="C54" s="144">
        <v>927596.08</v>
      </c>
      <c r="D54" s="144">
        <v>1868716.5441999999</v>
      </c>
      <c r="E54" s="144">
        <v>175557.602396</v>
      </c>
      <c r="F54" s="144">
        <v>1042930.4987</v>
      </c>
      <c r="G54" s="144">
        <v>3331245.3868</v>
      </c>
      <c r="H54" s="145">
        <v>274449.7928</v>
      </c>
    </row>
    <row r="55" spans="1:14" x14ac:dyDescent="0.3">
      <c r="A55" s="149" t="s">
        <v>2334</v>
      </c>
      <c r="B55" s="163">
        <v>7663066.4654000001</v>
      </c>
      <c r="C55" s="144">
        <v>931981.78619999997</v>
      </c>
      <c r="D55" s="144">
        <v>1886412.8197000001</v>
      </c>
      <c r="E55" s="144">
        <v>178399.0895</v>
      </c>
      <c r="F55" s="144">
        <v>1046771.6862999999</v>
      </c>
      <c r="G55" s="144">
        <v>3340082.1946</v>
      </c>
      <c r="H55" s="145">
        <v>279418.88909999997</v>
      </c>
    </row>
    <row r="56" spans="1:14" x14ac:dyDescent="0.3">
      <c r="A56" s="149" t="s">
        <v>2336</v>
      </c>
      <c r="B56" s="163">
        <v>7654021.9484999999</v>
      </c>
      <c r="C56" s="144">
        <v>932047.7291</v>
      </c>
      <c r="D56" s="144">
        <v>1879065.5352</v>
      </c>
      <c r="E56" s="144">
        <v>178012.3701</v>
      </c>
      <c r="F56" s="144">
        <v>1048527.5432</v>
      </c>
      <c r="G56" s="144">
        <v>3337372.0120999999</v>
      </c>
      <c r="H56" s="145">
        <v>278996.75880000001</v>
      </c>
    </row>
    <row r="57" spans="1:14" x14ac:dyDescent="0.3">
      <c r="A57" s="150" t="s">
        <v>2338</v>
      </c>
      <c r="B57" s="164">
        <v>7899899.3242999995</v>
      </c>
      <c r="C57" s="146">
        <v>948181.15390000003</v>
      </c>
      <c r="D57" s="146">
        <v>1930056.2609000001</v>
      </c>
      <c r="E57" s="146">
        <v>182974.84479999999</v>
      </c>
      <c r="F57" s="146">
        <v>1103210.6695999999</v>
      </c>
      <c r="G57" s="146">
        <v>3418404.5227000001</v>
      </c>
      <c r="H57" s="147">
        <v>317071.87239999999</v>
      </c>
    </row>
    <row r="59" spans="1:14" x14ac:dyDescent="0.3">
      <c r="A59" s="16"/>
    </row>
    <row r="60" spans="1:14" x14ac:dyDescent="0.3">
      <c r="B60" s="15"/>
      <c r="C60" s="15"/>
    </row>
    <row r="61" spans="1:14" ht="15" customHeight="1" x14ac:dyDescent="0.3">
      <c r="A61" s="256" t="s">
        <v>95</v>
      </c>
      <c r="B61" s="256"/>
      <c r="C61" s="256"/>
      <c r="D61" s="256"/>
      <c r="E61" s="256"/>
      <c r="F61" s="256"/>
      <c r="G61" s="256"/>
      <c r="H61" s="256"/>
      <c r="I61" s="256"/>
      <c r="J61" s="256"/>
      <c r="K61" s="256"/>
      <c r="L61" s="256"/>
      <c r="M61" s="256"/>
      <c r="N61" s="256"/>
    </row>
    <row r="63" spans="1:14" x14ac:dyDescent="0.3">
      <c r="A63" s="235" t="s">
        <v>7</v>
      </c>
      <c r="B63" s="250" t="s">
        <v>22</v>
      </c>
      <c r="C63" s="251"/>
      <c r="D63" s="251"/>
      <c r="E63" s="251"/>
      <c r="F63" s="251"/>
      <c r="G63" s="251"/>
      <c r="H63" s="252"/>
    </row>
    <row r="64" spans="1:14" x14ac:dyDescent="0.3">
      <c r="A64" s="236"/>
      <c r="B64" s="82" t="s">
        <v>8</v>
      </c>
      <c r="C64" s="151" t="s">
        <v>56</v>
      </c>
      <c r="D64" s="151" t="s">
        <v>57</v>
      </c>
      <c r="E64" s="151" t="s">
        <v>23</v>
      </c>
      <c r="F64" s="151" t="s">
        <v>24</v>
      </c>
      <c r="G64" s="151" t="s">
        <v>1196</v>
      </c>
      <c r="H64" s="67" t="s">
        <v>1197</v>
      </c>
    </row>
    <row r="65" spans="1:8" x14ac:dyDescent="0.3">
      <c r="A65" s="149" t="s">
        <v>1205</v>
      </c>
      <c r="B65" s="162">
        <v>5662895.3948979992</v>
      </c>
      <c r="C65" s="142">
        <v>452093.43939299998</v>
      </c>
      <c r="D65" s="142">
        <v>1164819.3822999999</v>
      </c>
      <c r="E65" s="142">
        <v>87282.468303000001</v>
      </c>
      <c r="F65" s="142">
        <v>778703.15043200005</v>
      </c>
      <c r="G65" s="142">
        <v>3048146.3182700002</v>
      </c>
      <c r="H65" s="143">
        <v>131850.63620000001</v>
      </c>
    </row>
    <row r="66" spans="1:8" x14ac:dyDescent="0.3">
      <c r="A66" s="149" t="s">
        <v>1206</v>
      </c>
      <c r="B66" s="163">
        <v>5655120.0541599989</v>
      </c>
      <c r="C66" s="144">
        <v>437276.97925999999</v>
      </c>
      <c r="D66" s="144">
        <v>1193157.9134</v>
      </c>
      <c r="E66" s="144">
        <v>96886.611499999999</v>
      </c>
      <c r="F66" s="144">
        <v>771733.01</v>
      </c>
      <c r="G66" s="144">
        <v>3009743.3303999999</v>
      </c>
      <c r="H66" s="145">
        <v>146322.2096</v>
      </c>
    </row>
    <row r="67" spans="1:8" x14ac:dyDescent="0.3">
      <c r="A67" s="149" t="s">
        <v>1208</v>
      </c>
      <c r="B67" s="163">
        <v>5423480.1127189994</v>
      </c>
      <c r="C67" s="144">
        <v>433905.67492199998</v>
      </c>
      <c r="D67" s="144">
        <v>1092546.5663000001</v>
      </c>
      <c r="E67" s="144">
        <v>75576.671243000004</v>
      </c>
      <c r="F67" s="144">
        <v>753978.46513999999</v>
      </c>
      <c r="G67" s="144">
        <v>2953263.9325000001</v>
      </c>
      <c r="H67" s="145">
        <v>114208.802614</v>
      </c>
    </row>
    <row r="68" spans="1:8" x14ac:dyDescent="0.3">
      <c r="A68" s="149" t="s">
        <v>2325</v>
      </c>
      <c r="B68" s="163">
        <v>5873146.9835999999</v>
      </c>
      <c r="C68" s="144">
        <v>466556.02799999999</v>
      </c>
      <c r="D68" s="144">
        <v>1197597.9058999999</v>
      </c>
      <c r="E68" s="144">
        <v>85781.694000000003</v>
      </c>
      <c r="F68" s="144">
        <v>811901.59219999996</v>
      </c>
      <c r="G68" s="144">
        <v>3181641.7017000001</v>
      </c>
      <c r="H68" s="145">
        <v>129668.0618</v>
      </c>
    </row>
    <row r="69" spans="1:8" x14ac:dyDescent="0.3">
      <c r="A69" s="149" t="s">
        <v>2326</v>
      </c>
      <c r="B69" s="163">
        <v>6095787.6861999994</v>
      </c>
      <c r="C69" s="144">
        <v>477504.39679999999</v>
      </c>
      <c r="D69" s="144">
        <v>1275232.7154999999</v>
      </c>
      <c r="E69" s="144">
        <v>93322.886499999993</v>
      </c>
      <c r="F69" s="144">
        <v>826574.70499999996</v>
      </c>
      <c r="G69" s="144">
        <v>3282169.8594999998</v>
      </c>
      <c r="H69" s="145">
        <v>140983.12289999999</v>
      </c>
    </row>
    <row r="70" spans="1:8" x14ac:dyDescent="0.3">
      <c r="A70" s="149" t="s">
        <v>2327</v>
      </c>
      <c r="B70" s="163">
        <v>6080734.1864999998</v>
      </c>
      <c r="C70" s="144">
        <v>481449.02360000001</v>
      </c>
      <c r="D70" s="144">
        <v>1247336.4735000001</v>
      </c>
      <c r="E70" s="144">
        <v>90723.2212</v>
      </c>
      <c r="F70" s="144">
        <v>838715.39749999996</v>
      </c>
      <c r="G70" s="144">
        <v>3285386.1841000002</v>
      </c>
      <c r="H70" s="145">
        <v>137123.8866</v>
      </c>
    </row>
    <row r="71" spans="1:8" x14ac:dyDescent="0.3">
      <c r="A71" s="149" t="s">
        <v>2328</v>
      </c>
      <c r="B71" s="163">
        <v>6042033.8138000006</v>
      </c>
      <c r="C71" s="144">
        <v>481244.93589999998</v>
      </c>
      <c r="D71" s="144">
        <v>1231148.0944999999</v>
      </c>
      <c r="E71" s="144">
        <v>88839.281400000007</v>
      </c>
      <c r="F71" s="144">
        <v>836372.53029999998</v>
      </c>
      <c r="G71" s="144">
        <v>3270127.1748000002</v>
      </c>
      <c r="H71" s="145">
        <v>134301.79689999999</v>
      </c>
    </row>
    <row r="72" spans="1:8" x14ac:dyDescent="0.3">
      <c r="A72" s="149" t="s">
        <v>2331</v>
      </c>
      <c r="B72" s="163">
        <v>6126665.8200000003</v>
      </c>
      <c r="C72" s="144">
        <v>480834.94799999997</v>
      </c>
      <c r="D72" s="144">
        <v>1270530.5315</v>
      </c>
      <c r="E72" s="144">
        <v>95721.502600000007</v>
      </c>
      <c r="F72" s="144">
        <v>840251.72759999998</v>
      </c>
      <c r="G72" s="144">
        <v>3294567.6871000002</v>
      </c>
      <c r="H72" s="145">
        <v>144759.42319999999</v>
      </c>
    </row>
    <row r="73" spans="1:8" x14ac:dyDescent="0.3">
      <c r="A73" s="149" t="s">
        <v>2332</v>
      </c>
      <c r="B73" s="163">
        <v>5959344.4523000009</v>
      </c>
      <c r="C73" s="144">
        <v>475520.97009999998</v>
      </c>
      <c r="D73" s="144">
        <v>1205059.9073000001</v>
      </c>
      <c r="E73" s="144">
        <v>85398.063500000004</v>
      </c>
      <c r="F73" s="144">
        <v>826596.86739999999</v>
      </c>
      <c r="G73" s="144">
        <v>3237431.2198000001</v>
      </c>
      <c r="H73" s="145">
        <v>129337.42419999999</v>
      </c>
    </row>
    <row r="74" spans="1:8" x14ac:dyDescent="0.3">
      <c r="A74" s="149" t="s">
        <v>2333</v>
      </c>
      <c r="B74" s="163">
        <v>6055964.1698999992</v>
      </c>
      <c r="C74" s="144">
        <v>482523.30440000002</v>
      </c>
      <c r="D74" s="144">
        <v>1223702.1746</v>
      </c>
      <c r="E74" s="144">
        <v>87109.825100000002</v>
      </c>
      <c r="F74" s="144">
        <v>839546.571</v>
      </c>
      <c r="G74" s="144">
        <v>3291348.2689999999</v>
      </c>
      <c r="H74" s="145">
        <v>131734.0258</v>
      </c>
    </row>
    <row r="75" spans="1:8" x14ac:dyDescent="0.3">
      <c r="A75" s="149" t="s">
        <v>2334</v>
      </c>
      <c r="B75" s="163">
        <v>6078104.1054000007</v>
      </c>
      <c r="C75" s="144">
        <v>481466.57380000001</v>
      </c>
      <c r="D75" s="144">
        <v>1234539.4258000001</v>
      </c>
      <c r="E75" s="144">
        <v>88645.2693</v>
      </c>
      <c r="F75" s="144">
        <v>840085.58319999999</v>
      </c>
      <c r="G75" s="144">
        <v>3299250.7747</v>
      </c>
      <c r="H75" s="145">
        <v>134116.4786</v>
      </c>
    </row>
    <row r="76" spans="1:8" x14ac:dyDescent="0.3">
      <c r="A76" s="149" t="s">
        <v>2336</v>
      </c>
      <c r="B76" s="163">
        <v>6071322.1930999998</v>
      </c>
      <c r="C76" s="144">
        <v>482489.88890000002</v>
      </c>
      <c r="D76" s="144">
        <v>1229543.8178999999</v>
      </c>
      <c r="E76" s="144">
        <v>88058.023499999996</v>
      </c>
      <c r="F76" s="144">
        <v>840932.55889999995</v>
      </c>
      <c r="G76" s="144">
        <v>3297058.202</v>
      </c>
      <c r="H76" s="145">
        <v>133239.70189999999</v>
      </c>
    </row>
    <row r="77" spans="1:8" x14ac:dyDescent="0.3">
      <c r="A77" s="150" t="s">
        <v>2338</v>
      </c>
      <c r="B77" s="164">
        <v>6227120.1057000002</v>
      </c>
      <c r="C77" s="146">
        <v>495101.39870000002</v>
      </c>
      <c r="D77" s="146">
        <v>1269391.49</v>
      </c>
      <c r="E77" s="146">
        <v>92963.328699999998</v>
      </c>
      <c r="F77" s="146">
        <v>858030.74490000005</v>
      </c>
      <c r="G77" s="146">
        <v>3371001.9155000001</v>
      </c>
      <c r="H77" s="147">
        <v>140631.2279</v>
      </c>
    </row>
    <row r="79" spans="1:8" x14ac:dyDescent="0.3">
      <c r="A79" s="16"/>
      <c r="B79" s="15"/>
      <c r="C79" s="15"/>
    </row>
    <row r="80" spans="1:8" x14ac:dyDescent="0.3">
      <c r="A80" s="15"/>
      <c r="B80" s="15"/>
      <c r="C80" s="15"/>
    </row>
    <row r="81" spans="1:14" ht="15" customHeight="1" x14ac:dyDescent="0.3">
      <c r="A81" s="256" t="s">
        <v>58</v>
      </c>
      <c r="B81" s="256"/>
      <c r="C81" s="256"/>
      <c r="D81" s="256"/>
      <c r="E81" s="256"/>
      <c r="F81" s="256"/>
      <c r="G81" s="256"/>
      <c r="H81" s="256"/>
      <c r="I81" s="256"/>
      <c r="J81" s="256"/>
      <c r="K81" s="256"/>
      <c r="L81" s="256"/>
      <c r="M81" s="256"/>
      <c r="N81" s="256"/>
    </row>
    <row r="82" spans="1:14" x14ac:dyDescent="0.3">
      <c r="A82" s="15"/>
      <c r="B82" s="15"/>
      <c r="C82" s="15"/>
    </row>
    <row r="83" spans="1:14" x14ac:dyDescent="0.3">
      <c r="A83" s="257" t="s">
        <v>7</v>
      </c>
      <c r="B83" s="259" t="s">
        <v>22</v>
      </c>
      <c r="C83" s="260"/>
      <c r="D83" s="260"/>
      <c r="E83" s="260"/>
      <c r="F83" s="260"/>
      <c r="G83" s="260"/>
      <c r="H83" s="261"/>
    </row>
    <row r="84" spans="1:14" x14ac:dyDescent="0.3">
      <c r="A84" s="258"/>
      <c r="B84" s="82" t="s">
        <v>8</v>
      </c>
      <c r="C84" s="151" t="s">
        <v>56</v>
      </c>
      <c r="D84" s="151" t="s">
        <v>57</v>
      </c>
      <c r="E84" s="151" t="s">
        <v>23</v>
      </c>
      <c r="F84" s="151" t="s">
        <v>24</v>
      </c>
      <c r="G84" s="151" t="s">
        <v>1196</v>
      </c>
      <c r="H84" s="67" t="s">
        <v>1197</v>
      </c>
    </row>
    <row r="85" spans="1:14" x14ac:dyDescent="0.3">
      <c r="A85" s="149" t="s">
        <v>1205</v>
      </c>
      <c r="B85" s="162">
        <v>977452.47649999999</v>
      </c>
      <c r="C85" s="142">
        <v>456913.83529999998</v>
      </c>
      <c r="D85" s="142">
        <v>5737.6837999999998</v>
      </c>
      <c r="E85" s="142">
        <v>41229.448900000003</v>
      </c>
      <c r="F85" s="142">
        <v>39.438899999999997</v>
      </c>
      <c r="G85" s="142">
        <v>473437.74959999998</v>
      </c>
      <c r="H85" s="143">
        <v>94.32</v>
      </c>
    </row>
    <row r="86" spans="1:14" x14ac:dyDescent="0.3">
      <c r="A86" s="149" t="s">
        <v>1206</v>
      </c>
      <c r="B86" s="163">
        <v>954639.04929999996</v>
      </c>
      <c r="C86" s="144">
        <v>449237.96840000001</v>
      </c>
      <c r="D86" s="144">
        <v>5661.5155000000004</v>
      </c>
      <c r="E86" s="144">
        <v>39054.322999999997</v>
      </c>
      <c r="F86" s="144">
        <v>39.282200000000003</v>
      </c>
      <c r="G86" s="144">
        <v>460551.74849999999</v>
      </c>
      <c r="H86" s="145">
        <v>94.211699999999993</v>
      </c>
    </row>
    <row r="87" spans="1:14" x14ac:dyDescent="0.3">
      <c r="A87" s="149" t="s">
        <v>1208</v>
      </c>
      <c r="B87" s="163">
        <v>881570.6074000001</v>
      </c>
      <c r="C87" s="144">
        <v>419427.45169999998</v>
      </c>
      <c r="D87" s="144">
        <v>5617.3179</v>
      </c>
      <c r="E87" s="144">
        <v>34376.292200000004</v>
      </c>
      <c r="F87" s="144">
        <v>40.604199999999999</v>
      </c>
      <c r="G87" s="144">
        <v>422046.99790000002</v>
      </c>
      <c r="H87" s="145">
        <v>61.9435</v>
      </c>
    </row>
    <row r="88" spans="1:14" x14ac:dyDescent="0.3">
      <c r="A88" s="149" t="s">
        <v>2325</v>
      </c>
      <c r="B88" s="163">
        <v>943324.55500000005</v>
      </c>
      <c r="C88" s="144">
        <v>445444.15509999997</v>
      </c>
      <c r="D88" s="144">
        <v>5924.1782000000003</v>
      </c>
      <c r="E88" s="144">
        <v>37758.129800000002</v>
      </c>
      <c r="F88" s="144">
        <v>51.9026</v>
      </c>
      <c r="G88" s="144">
        <v>454025.2279</v>
      </c>
      <c r="H88" s="145">
        <v>120.9614</v>
      </c>
    </row>
    <row r="89" spans="1:14" x14ac:dyDescent="0.3">
      <c r="A89" s="149" t="s">
        <v>2326</v>
      </c>
      <c r="B89" s="163">
        <v>989236.36460000009</v>
      </c>
      <c r="C89" s="144">
        <v>464830.11749999999</v>
      </c>
      <c r="D89" s="144">
        <v>6050.1256000000003</v>
      </c>
      <c r="E89" s="144">
        <v>40149.374900000003</v>
      </c>
      <c r="F89" s="144">
        <v>43.688099999999999</v>
      </c>
      <c r="G89" s="144">
        <v>478050.44179999997</v>
      </c>
      <c r="H89" s="145">
        <v>112.61669999999999</v>
      </c>
    </row>
    <row r="90" spans="1:14" x14ac:dyDescent="0.3">
      <c r="A90" s="149" t="s">
        <v>2327</v>
      </c>
      <c r="B90" s="163">
        <v>1018173.5316</v>
      </c>
      <c r="C90" s="144">
        <v>477364.39419999998</v>
      </c>
      <c r="D90" s="144">
        <v>6144.3994000000002</v>
      </c>
      <c r="E90" s="144">
        <v>41611.901100000003</v>
      </c>
      <c r="F90" s="144">
        <v>47.685000000000002</v>
      </c>
      <c r="G90" s="144">
        <v>492886.83260000002</v>
      </c>
      <c r="H90" s="145">
        <v>118.3193</v>
      </c>
    </row>
    <row r="91" spans="1:14" x14ac:dyDescent="0.3">
      <c r="A91" s="149" t="s">
        <v>2328</v>
      </c>
      <c r="B91" s="163">
        <v>1033765.5099999999</v>
      </c>
      <c r="C91" s="144">
        <v>483622.94760000001</v>
      </c>
      <c r="D91" s="144">
        <v>6197.2847000000002</v>
      </c>
      <c r="E91" s="144">
        <v>42469.254800000002</v>
      </c>
      <c r="F91" s="144">
        <v>44.885100000000001</v>
      </c>
      <c r="G91" s="144">
        <v>501317.3296</v>
      </c>
      <c r="H91" s="145">
        <v>113.8082</v>
      </c>
    </row>
    <row r="92" spans="1:14" x14ac:dyDescent="0.3">
      <c r="A92" s="149" t="s">
        <v>2331</v>
      </c>
      <c r="B92" s="163">
        <v>1040720.4653</v>
      </c>
      <c r="C92" s="144">
        <v>486404.7096</v>
      </c>
      <c r="D92" s="144">
        <v>6225.6556</v>
      </c>
      <c r="E92" s="144">
        <v>42721.232000000004</v>
      </c>
      <c r="F92" s="144">
        <v>45.495199999999997</v>
      </c>
      <c r="G92" s="144">
        <v>505227.22610000003</v>
      </c>
      <c r="H92" s="145">
        <v>96.146799999999999</v>
      </c>
    </row>
    <row r="93" spans="1:14" x14ac:dyDescent="0.3">
      <c r="A93" s="149" t="s">
        <v>2332</v>
      </c>
      <c r="B93" s="163">
        <v>1047446.9138000001</v>
      </c>
      <c r="C93" s="144">
        <v>489330.79100000003</v>
      </c>
      <c r="D93" s="144">
        <v>6232.9903999999997</v>
      </c>
      <c r="E93" s="144">
        <v>43150.178899999999</v>
      </c>
      <c r="F93" s="144">
        <v>39.587699999999998</v>
      </c>
      <c r="G93" s="144">
        <v>508628.99469999998</v>
      </c>
      <c r="H93" s="145">
        <v>64.371099999999998</v>
      </c>
    </row>
    <row r="94" spans="1:14" x14ac:dyDescent="0.3">
      <c r="A94" s="149" t="s">
        <v>2333</v>
      </c>
      <c r="B94" s="163">
        <v>1064949.6658000001</v>
      </c>
      <c r="C94" s="144">
        <v>496547.94660000002</v>
      </c>
      <c r="D94" s="144">
        <v>6390.1283999999996</v>
      </c>
      <c r="E94" s="144">
        <v>44165.0861</v>
      </c>
      <c r="F94" s="144">
        <v>45.686500000000002</v>
      </c>
      <c r="G94" s="144">
        <v>517688.27189999999</v>
      </c>
      <c r="H94" s="145">
        <v>112.5463</v>
      </c>
    </row>
    <row r="95" spans="1:14" x14ac:dyDescent="0.3">
      <c r="A95" s="149" t="s">
        <v>2334</v>
      </c>
      <c r="B95" s="163">
        <v>1089269.787</v>
      </c>
      <c r="C95" s="144">
        <v>506579.21960000001</v>
      </c>
      <c r="D95" s="144">
        <v>6515.2754000000004</v>
      </c>
      <c r="E95" s="144">
        <v>45626.091899999999</v>
      </c>
      <c r="F95" s="144">
        <v>48.244999999999997</v>
      </c>
      <c r="G95" s="144">
        <v>530376.80489999999</v>
      </c>
      <c r="H95" s="145">
        <v>124.1502</v>
      </c>
    </row>
    <row r="96" spans="1:14" x14ac:dyDescent="0.3">
      <c r="A96" s="149" t="s">
        <v>2336</v>
      </c>
      <c r="B96" s="163">
        <v>1114718.757</v>
      </c>
      <c r="C96" s="144">
        <v>517402.59</v>
      </c>
      <c r="D96" s="144">
        <v>6597.53</v>
      </c>
      <c r="E96" s="144">
        <v>47176.836900000002</v>
      </c>
      <c r="F96" s="144">
        <v>47.491700000000002</v>
      </c>
      <c r="G96" s="144">
        <v>543373.46129999997</v>
      </c>
      <c r="H96" s="145">
        <v>120.8471</v>
      </c>
    </row>
    <row r="97" spans="1:8" x14ac:dyDescent="0.3">
      <c r="A97" s="150" t="s">
        <v>2338</v>
      </c>
      <c r="B97" s="164">
        <v>1129458.2489</v>
      </c>
      <c r="C97" s="146">
        <v>523858.9803</v>
      </c>
      <c r="D97" s="146">
        <v>6659.4556000000002</v>
      </c>
      <c r="E97" s="146">
        <v>47901.972399999999</v>
      </c>
      <c r="F97" s="146">
        <v>49.205199999999998</v>
      </c>
      <c r="G97" s="146">
        <v>550870.82579999999</v>
      </c>
      <c r="H97" s="147">
        <v>117.8096</v>
      </c>
    </row>
    <row r="99" spans="1:8" x14ac:dyDescent="0.3">
      <c r="A99" s="16"/>
    </row>
    <row r="100" spans="1:8" x14ac:dyDescent="0.3">
      <c r="A100" s="16"/>
    </row>
    <row r="101" spans="1:8" x14ac:dyDescent="0.3">
      <c r="A101" s="16"/>
    </row>
    <row r="102" spans="1:8" x14ac:dyDescent="0.3">
      <c r="A102" s="16"/>
    </row>
    <row r="103" spans="1:8" x14ac:dyDescent="0.3">
      <c r="A103" s="16"/>
    </row>
    <row r="104" spans="1:8" x14ac:dyDescent="0.3">
      <c r="A104" s="16"/>
    </row>
  </sheetData>
  <mergeCells count="15">
    <mergeCell ref="A61:N61"/>
    <mergeCell ref="A63:A64"/>
    <mergeCell ref="A83:A84"/>
    <mergeCell ref="A81:N81"/>
    <mergeCell ref="B63:H63"/>
    <mergeCell ref="B83:H83"/>
    <mergeCell ref="D2:I4"/>
    <mergeCell ref="J2:K4"/>
    <mergeCell ref="A41:N41"/>
    <mergeCell ref="A43:A44"/>
    <mergeCell ref="A9:N9"/>
    <mergeCell ref="D5:K5"/>
    <mergeCell ref="A11:A12"/>
    <mergeCell ref="B11:N11"/>
    <mergeCell ref="B43:H43"/>
  </mergeCells>
  <phoneticPr fontId="10" type="noConversion"/>
  <conditionalFormatting sqref="B45:B57">
    <cfRule type="colorScale" priority="7">
      <colorScale>
        <cfvo type="min"/>
        <cfvo type="percentile" val="50"/>
        <cfvo type="max"/>
        <color theme="5" tint="0.79998168889431442"/>
        <color rgb="FFFFFBEF"/>
        <color theme="9" tint="0.79998168889431442"/>
      </colorScale>
    </cfRule>
  </conditionalFormatting>
  <conditionalFormatting sqref="B65:B77">
    <cfRule type="colorScale" priority="6">
      <colorScale>
        <cfvo type="min"/>
        <cfvo type="percentile" val="50"/>
        <cfvo type="max"/>
        <color theme="5" tint="0.79998168889431442"/>
        <color rgb="FFFFFBEF"/>
        <color theme="9" tint="0.79998168889431442"/>
      </colorScale>
    </cfRule>
  </conditionalFormatting>
  <conditionalFormatting sqref="B85:B97">
    <cfRule type="colorScale" priority="5">
      <colorScale>
        <cfvo type="min"/>
        <cfvo type="percentile" val="50"/>
        <cfvo type="max"/>
        <color theme="5" tint="0.79998168889431442"/>
        <color rgb="FFFFFBEF"/>
        <color theme="9" tint="0.79998168889431442"/>
      </colorScale>
    </cfRule>
  </conditionalFormatting>
  <conditionalFormatting sqref="B13:N13">
    <cfRule type="colorScale" priority="4">
      <colorScale>
        <cfvo type="min"/>
        <cfvo type="percentile" val="50"/>
        <cfvo type="max"/>
        <color theme="5" tint="0.79998168889431442"/>
        <color rgb="FFFFFBEF"/>
        <color theme="9" tint="0.79998168889431442"/>
      </colorScale>
    </cfRule>
  </conditionalFormatting>
  <conditionalFormatting sqref="B19:N19">
    <cfRule type="colorScale" priority="3">
      <colorScale>
        <cfvo type="min"/>
        <cfvo type="percentile" val="50"/>
        <cfvo type="max"/>
        <color theme="5" tint="0.79998168889431442"/>
        <color rgb="FFFFFBEF"/>
        <color theme="9" tint="0.79998168889431442"/>
      </colorScale>
    </cfRule>
  </conditionalFormatting>
  <conditionalFormatting sqref="B25:N25">
    <cfRule type="colorScale" priority="2">
      <colorScale>
        <cfvo type="min"/>
        <cfvo type="percentile" val="50"/>
        <cfvo type="max"/>
        <color theme="5" tint="0.79998168889431442"/>
        <color rgb="FFFFFBEF"/>
        <color theme="9" tint="0.79998168889431442"/>
      </colorScale>
    </cfRule>
  </conditionalFormatting>
  <conditionalFormatting sqref="B31:N31">
    <cfRule type="colorScale" priority="1">
      <colorScale>
        <cfvo type="min"/>
        <cfvo type="percentile" val="50"/>
        <cfvo type="max"/>
        <color theme="5" tint="0.79998168889431442"/>
        <color rgb="FFFFFBEF"/>
        <color theme="9" tint="0.79998168889431442"/>
      </colorScale>
    </cfRule>
  </conditionalFormatting>
  <pageMargins left="0.7" right="0.7" top="0.75" bottom="0.75" header="0.3" footer="0.3"/>
  <pageSetup orientation="portrait" r:id="rId1"/>
  <drawing r:id="rId2"/>
  <extLst>
    <ext xmlns:x14="http://schemas.microsoft.com/office/spreadsheetml/2009/9/main" uri="{05C60535-1F16-4fd2-B633-F4F36F0B64E0}">
      <x14:sparklineGroups xmlns:xm="http://schemas.microsoft.com/office/excel/2006/main">
        <x14:sparklineGroup displayEmptyCellsAs="gap" xr2:uid="{4A1B56D9-13A9-486E-837E-115138FD5A7E}">
          <x14:colorSeries rgb="FF376092"/>
          <x14:colorNegative rgb="FFD00000"/>
          <x14:colorAxis rgb="FF000000"/>
          <x14:colorMarkers rgb="FFD00000"/>
          <x14:colorFirst rgb="FFD00000"/>
          <x14:colorLast rgb="FFD00000"/>
          <x14:colorHigh rgb="FFD00000"/>
          <x14:colorLow rgb="FFD00000"/>
          <x14:sparklines>
            <x14:sparkline>
              <xm:f>'Monto de cotización'!B13:N13</xm:f>
              <xm:sqref>O13</xm:sqref>
            </x14:sparkline>
          </x14:sparklines>
        </x14:sparklineGroup>
        <x14:sparklineGroup displayEmptyCellsAs="gap" xr2:uid="{9CFD960C-FDE5-422E-A3AA-659CF4B06EA5}">
          <x14:colorSeries rgb="FF376092"/>
          <x14:colorNegative rgb="FFD00000"/>
          <x14:colorAxis rgb="FF000000"/>
          <x14:colorMarkers rgb="FFD00000"/>
          <x14:colorFirst rgb="FFD00000"/>
          <x14:colorLast rgb="FFD00000"/>
          <x14:colorHigh rgb="FFD00000"/>
          <x14:colorLow rgb="FFD00000"/>
          <x14:sparklines>
            <x14:sparkline>
              <xm:f>'Monto de cotización'!B19:N19</xm:f>
              <xm:sqref>O19</xm:sqref>
            </x14:sparkline>
          </x14:sparklines>
        </x14:sparklineGroup>
        <x14:sparklineGroup displayEmptyCellsAs="gap" xr2:uid="{0BB99234-07E7-4563-AD75-6081CB452104}">
          <x14:colorSeries rgb="FF376092"/>
          <x14:colorNegative rgb="FFD00000"/>
          <x14:colorAxis rgb="FF000000"/>
          <x14:colorMarkers rgb="FFD00000"/>
          <x14:colorFirst rgb="FFD00000"/>
          <x14:colorLast rgb="FFD00000"/>
          <x14:colorHigh rgb="FFD00000"/>
          <x14:colorLow rgb="FFD00000"/>
          <x14:sparklines>
            <x14:sparkline>
              <xm:f>'Monto de cotización'!B25:N25</xm:f>
              <xm:sqref>O25</xm:sqref>
            </x14:sparkline>
          </x14:sparklines>
        </x14:sparklineGroup>
        <x14:sparklineGroup displayEmptyCellsAs="gap" xr2:uid="{150B0644-753D-48AF-90A8-31419F98BD1D}">
          <x14:colorSeries rgb="FF376092"/>
          <x14:colorNegative rgb="FFD00000"/>
          <x14:colorAxis rgb="FF000000"/>
          <x14:colorMarkers rgb="FFD00000"/>
          <x14:colorFirst rgb="FFD00000"/>
          <x14:colorLast rgb="FFD00000"/>
          <x14:colorHigh rgb="FFD00000"/>
          <x14:colorLow rgb="FFD00000"/>
          <x14:sparklines>
            <x14:sparkline>
              <xm:f>'Monto de cotización'!B31:N31</xm:f>
              <xm:sqref>O31</xm:sqref>
            </x14:sparkline>
          </x14:sparklines>
        </x14:sparklineGroup>
      </x14:sparklineGroup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BC8E5-C81E-4CA7-8862-6C5CD1B8A9F2}">
  <sheetPr codeName="Hoja5"/>
  <dimension ref="A1:Q1129"/>
  <sheetViews>
    <sheetView showGridLines="0" zoomScaleNormal="100" workbookViewId="0">
      <selection activeCell="Q28" sqref="Q28"/>
    </sheetView>
  </sheetViews>
  <sheetFormatPr baseColWidth="10" defaultRowHeight="14.4" x14ac:dyDescent="0.3"/>
  <cols>
    <col min="1" max="1" width="16.88671875" bestFit="1" customWidth="1"/>
    <col min="2" max="2" width="17.6640625" customWidth="1"/>
    <col min="3" max="3" width="14.5546875" bestFit="1" customWidth="1"/>
    <col min="4" max="4" width="30.6640625" customWidth="1"/>
    <col min="5" max="14" width="12.44140625" customWidth="1"/>
    <col min="15" max="16" width="14.88671875" bestFit="1" customWidth="1"/>
  </cols>
  <sheetData>
    <row r="1" spans="1:17" ht="15" thickBot="1" x14ac:dyDescent="0.35"/>
    <row r="2" spans="1:17" ht="15" customHeight="1" x14ac:dyDescent="0.3">
      <c r="D2" s="243" t="s">
        <v>96</v>
      </c>
      <c r="E2" s="244"/>
      <c r="F2" s="244"/>
      <c r="G2" s="244"/>
      <c r="H2" s="244"/>
      <c r="I2" s="244"/>
      <c r="J2" s="214" t="str">
        <f>"Nov 24"</f>
        <v>Nov 24</v>
      </c>
      <c r="K2" s="215"/>
    </row>
    <row r="3" spans="1:17" ht="15" customHeight="1" x14ac:dyDescent="0.3">
      <c r="D3" s="245"/>
      <c r="E3" s="246"/>
      <c r="F3" s="246"/>
      <c r="G3" s="246"/>
      <c r="H3" s="246"/>
      <c r="I3" s="246"/>
      <c r="J3" s="216"/>
      <c r="K3" s="217"/>
    </row>
    <row r="4" spans="1:17" ht="15.75" customHeight="1" thickBot="1" x14ac:dyDescent="0.35">
      <c r="D4" s="247"/>
      <c r="E4" s="248"/>
      <c r="F4" s="248"/>
      <c r="G4" s="248"/>
      <c r="H4" s="248"/>
      <c r="I4" s="248"/>
      <c r="J4" s="218"/>
      <c r="K4" s="219"/>
    </row>
    <row r="5" spans="1:17" ht="15" thickBot="1" x14ac:dyDescent="0.35">
      <c r="D5" s="211" t="s">
        <v>2329</v>
      </c>
      <c r="E5" s="212"/>
      <c r="F5" s="212"/>
      <c r="G5" s="212"/>
      <c r="H5" s="212"/>
      <c r="I5" s="212"/>
      <c r="J5" s="212"/>
      <c r="K5" s="213"/>
    </row>
    <row r="6" spans="1:17" x14ac:dyDescent="0.3">
      <c r="D6" s="191"/>
      <c r="F6" s="57"/>
      <c r="G6" s="57"/>
      <c r="H6" s="57"/>
      <c r="I6" s="57"/>
      <c r="J6" s="57"/>
      <c r="K6" s="57"/>
      <c r="L6" s="57"/>
      <c r="M6" s="57"/>
      <c r="N6" s="57"/>
      <c r="O6" s="57"/>
      <c r="P6" s="57"/>
      <c r="Q6" s="57"/>
    </row>
    <row r="7" spans="1:17" x14ac:dyDescent="0.3">
      <c r="F7" s="57"/>
      <c r="G7" s="57"/>
      <c r="H7" s="57"/>
      <c r="I7" s="57"/>
      <c r="J7" s="57"/>
      <c r="K7" s="57"/>
      <c r="L7" s="57"/>
      <c r="M7" s="57"/>
      <c r="N7" s="57"/>
      <c r="O7" s="57"/>
      <c r="P7" s="57"/>
      <c r="Q7" s="57"/>
    </row>
    <row r="8" spans="1:17" x14ac:dyDescent="0.3">
      <c r="F8" s="57"/>
      <c r="G8" s="57"/>
      <c r="H8" s="57"/>
      <c r="K8" s="57"/>
      <c r="L8" s="57"/>
      <c r="N8" s="57"/>
      <c r="P8" s="57"/>
    </row>
    <row r="9" spans="1:17" x14ac:dyDescent="0.3">
      <c r="E9" s="52"/>
      <c r="F9" s="52"/>
      <c r="G9" s="52"/>
      <c r="H9" s="52"/>
      <c r="I9" s="52"/>
      <c r="J9" s="52"/>
      <c r="K9" s="52"/>
      <c r="L9" s="52"/>
      <c r="M9" s="52"/>
      <c r="N9" s="52"/>
      <c r="O9" s="52"/>
      <c r="P9" s="52"/>
    </row>
    <row r="10" spans="1:17" x14ac:dyDescent="0.3">
      <c r="D10" s="191"/>
      <c r="E10" s="52"/>
      <c r="F10" s="52"/>
      <c r="G10" s="52"/>
      <c r="H10" s="52"/>
      <c r="I10" s="52"/>
      <c r="J10" s="52"/>
      <c r="K10" s="52"/>
      <c r="L10" s="52"/>
      <c r="M10" s="52"/>
      <c r="N10" s="52"/>
      <c r="O10" s="52"/>
      <c r="P10" s="52"/>
    </row>
    <row r="11" spans="1:17" ht="19.5" customHeight="1" x14ac:dyDescent="0.3">
      <c r="A11" s="256" t="s">
        <v>27</v>
      </c>
      <c r="B11" s="256"/>
      <c r="C11" s="256"/>
      <c r="D11" s="256"/>
      <c r="E11" s="256"/>
      <c r="F11" s="256"/>
      <c r="G11" s="256"/>
      <c r="H11" s="256"/>
      <c r="I11" s="256"/>
      <c r="J11" s="256"/>
      <c r="K11" s="256"/>
      <c r="L11" s="256"/>
      <c r="M11" s="256"/>
      <c r="N11" s="256"/>
      <c r="O11" s="256"/>
      <c r="P11" s="256"/>
    </row>
    <row r="12" spans="1:17" x14ac:dyDescent="0.3">
      <c r="E12" s="262" t="s">
        <v>2335</v>
      </c>
      <c r="F12" s="262"/>
      <c r="G12" s="262"/>
      <c r="H12" s="262"/>
      <c r="I12" s="262" t="s">
        <v>2337</v>
      </c>
      <c r="J12" s="262"/>
      <c r="K12" s="262"/>
      <c r="L12" s="262"/>
      <c r="M12" s="262" t="s">
        <v>2339</v>
      </c>
      <c r="N12" s="262"/>
      <c r="O12" s="262"/>
      <c r="P12" s="262"/>
    </row>
    <row r="13" spans="1:17" x14ac:dyDescent="0.3">
      <c r="A13" s="48" t="s">
        <v>97</v>
      </c>
      <c r="B13" s="48" t="s">
        <v>48</v>
      </c>
      <c r="C13" s="48" t="s">
        <v>98</v>
      </c>
      <c r="D13" s="48" t="s">
        <v>99</v>
      </c>
      <c r="E13" s="69" t="s">
        <v>8</v>
      </c>
      <c r="F13" s="169" t="s">
        <v>1202</v>
      </c>
      <c r="G13" s="169" t="s">
        <v>1203</v>
      </c>
      <c r="H13" s="170" t="s">
        <v>1204</v>
      </c>
      <c r="I13" s="69" t="s">
        <v>8</v>
      </c>
      <c r="J13" s="169" t="s">
        <v>1202</v>
      </c>
      <c r="K13" s="169" t="s">
        <v>1203</v>
      </c>
      <c r="L13" s="170" t="s">
        <v>1204</v>
      </c>
      <c r="M13" s="69" t="s">
        <v>8</v>
      </c>
      <c r="N13" s="169" t="s">
        <v>1202</v>
      </c>
      <c r="O13" s="169" t="s">
        <v>1203</v>
      </c>
      <c r="P13" s="170" t="s">
        <v>1204</v>
      </c>
    </row>
    <row r="14" spans="1:17" x14ac:dyDescent="0.3">
      <c r="A14" s="171" t="s">
        <v>1193</v>
      </c>
      <c r="B14" s="171" t="s">
        <v>1194</v>
      </c>
      <c r="C14" s="171" t="s">
        <v>1195</v>
      </c>
      <c r="D14" s="171" t="s">
        <v>1194</v>
      </c>
      <c r="E14" s="172">
        <v>13819500</v>
      </c>
      <c r="F14" s="173">
        <v>2066705</v>
      </c>
      <c r="G14" s="173">
        <v>9284878</v>
      </c>
      <c r="H14" s="174">
        <v>2467917</v>
      </c>
      <c r="I14" s="172">
        <v>13947404</v>
      </c>
      <c r="J14" s="173">
        <v>2106064</v>
      </c>
      <c r="K14" s="173">
        <v>9342776</v>
      </c>
      <c r="L14" s="174">
        <v>2498564</v>
      </c>
      <c r="M14" s="172">
        <v>13909869</v>
      </c>
      <c r="N14" s="173">
        <v>2058687</v>
      </c>
      <c r="O14" s="173">
        <v>9342287</v>
      </c>
      <c r="P14" s="174">
        <v>2508895</v>
      </c>
    </row>
    <row r="15" spans="1:17" x14ac:dyDescent="0.3">
      <c r="A15" s="175" t="s">
        <v>258</v>
      </c>
      <c r="B15" s="176" t="s">
        <v>259</v>
      </c>
      <c r="C15" s="176" t="s">
        <v>1210</v>
      </c>
      <c r="D15" s="175" t="s">
        <v>259</v>
      </c>
      <c r="E15" s="172">
        <v>4004521</v>
      </c>
      <c r="F15" s="177">
        <v>481818</v>
      </c>
      <c r="G15" s="177">
        <v>2793318</v>
      </c>
      <c r="H15" s="178">
        <v>729385</v>
      </c>
      <c r="I15" s="172">
        <v>4028235</v>
      </c>
      <c r="J15" s="177">
        <v>487169</v>
      </c>
      <c r="K15" s="177">
        <v>2808963</v>
      </c>
      <c r="L15" s="178">
        <v>732103</v>
      </c>
      <c r="M15" s="172">
        <v>4021930</v>
      </c>
      <c r="N15" s="177">
        <v>474782</v>
      </c>
      <c r="O15" s="177">
        <v>2812151</v>
      </c>
      <c r="P15" s="178">
        <v>734997</v>
      </c>
    </row>
    <row r="16" spans="1:17" x14ac:dyDescent="0.3">
      <c r="A16" s="175" t="s">
        <v>1085</v>
      </c>
      <c r="B16" s="176" t="s">
        <v>108</v>
      </c>
      <c r="C16" s="176" t="s">
        <v>1211</v>
      </c>
      <c r="D16" s="175" t="s">
        <v>109</v>
      </c>
      <c r="E16" s="172">
        <v>1586030</v>
      </c>
      <c r="F16" s="177">
        <v>188458</v>
      </c>
      <c r="G16" s="177">
        <v>1180496</v>
      </c>
      <c r="H16" s="178">
        <v>217076</v>
      </c>
      <c r="I16" s="172">
        <v>1594018</v>
      </c>
      <c r="J16" s="177">
        <v>188856</v>
      </c>
      <c r="K16" s="177">
        <v>1186247</v>
      </c>
      <c r="L16" s="178">
        <v>218915</v>
      </c>
      <c r="M16" s="172">
        <v>1585873</v>
      </c>
      <c r="N16" s="177">
        <v>180213</v>
      </c>
      <c r="O16" s="177">
        <v>1186465</v>
      </c>
      <c r="P16" s="178">
        <v>219195</v>
      </c>
    </row>
    <row r="17" spans="1:16" x14ac:dyDescent="0.3">
      <c r="A17" s="179" t="s">
        <v>107</v>
      </c>
      <c r="B17" s="176" t="s">
        <v>1086</v>
      </c>
      <c r="C17" s="176" t="s">
        <v>1212</v>
      </c>
      <c r="D17" s="176" t="s">
        <v>1087</v>
      </c>
      <c r="E17" s="172">
        <v>935975</v>
      </c>
      <c r="F17" s="177">
        <v>116541</v>
      </c>
      <c r="G17" s="177">
        <v>669715</v>
      </c>
      <c r="H17" s="178">
        <v>149719</v>
      </c>
      <c r="I17" s="172">
        <v>940729</v>
      </c>
      <c r="J17" s="177">
        <v>116417</v>
      </c>
      <c r="K17" s="177">
        <v>672518</v>
      </c>
      <c r="L17" s="178">
        <v>151794</v>
      </c>
      <c r="M17" s="172">
        <v>944799</v>
      </c>
      <c r="N17" s="177">
        <v>118441</v>
      </c>
      <c r="O17" s="177">
        <v>674636</v>
      </c>
      <c r="P17" s="178">
        <v>151722</v>
      </c>
    </row>
    <row r="18" spans="1:16" x14ac:dyDescent="0.3">
      <c r="A18" s="175" t="s">
        <v>539</v>
      </c>
      <c r="B18" s="176" t="s">
        <v>235</v>
      </c>
      <c r="C18" s="176" t="s">
        <v>1213</v>
      </c>
      <c r="D18" s="175" t="s">
        <v>236</v>
      </c>
      <c r="E18" s="172">
        <v>582508</v>
      </c>
      <c r="F18" s="177">
        <v>78605</v>
      </c>
      <c r="G18" s="177">
        <v>432131</v>
      </c>
      <c r="H18" s="178">
        <v>71772</v>
      </c>
      <c r="I18" s="172">
        <v>585625</v>
      </c>
      <c r="J18" s="177">
        <v>79206</v>
      </c>
      <c r="K18" s="177">
        <v>433823</v>
      </c>
      <c r="L18" s="178">
        <v>72596</v>
      </c>
      <c r="M18" s="172">
        <v>583385</v>
      </c>
      <c r="N18" s="177">
        <v>78381</v>
      </c>
      <c r="O18" s="177">
        <v>432287</v>
      </c>
      <c r="P18" s="178">
        <v>72717</v>
      </c>
    </row>
    <row r="19" spans="1:16" x14ac:dyDescent="0.3">
      <c r="A19" s="175" t="s">
        <v>234</v>
      </c>
      <c r="B19" s="176" t="s">
        <v>939</v>
      </c>
      <c r="C19" s="176" t="s">
        <v>1214</v>
      </c>
      <c r="D19" s="175" t="s">
        <v>940</v>
      </c>
      <c r="E19" s="172">
        <v>366011</v>
      </c>
      <c r="F19" s="177">
        <v>44567</v>
      </c>
      <c r="G19" s="177">
        <v>257022</v>
      </c>
      <c r="H19" s="178">
        <v>64422</v>
      </c>
      <c r="I19" s="172">
        <v>373906</v>
      </c>
      <c r="J19" s="177">
        <v>50219</v>
      </c>
      <c r="K19" s="177">
        <v>258357</v>
      </c>
      <c r="L19" s="178">
        <v>65330</v>
      </c>
      <c r="M19" s="172">
        <v>376438</v>
      </c>
      <c r="N19" s="177">
        <v>51354</v>
      </c>
      <c r="O19" s="177">
        <v>259331</v>
      </c>
      <c r="P19" s="178">
        <v>65753</v>
      </c>
    </row>
    <row r="20" spans="1:16" x14ac:dyDescent="0.3">
      <c r="A20" s="175" t="s">
        <v>512</v>
      </c>
      <c r="B20" s="176" t="s">
        <v>261</v>
      </c>
      <c r="C20" s="176" t="s">
        <v>1215</v>
      </c>
      <c r="D20" s="175" t="s">
        <v>262</v>
      </c>
      <c r="E20" s="172">
        <v>345356</v>
      </c>
      <c r="F20" s="177">
        <v>50031</v>
      </c>
      <c r="G20" s="177">
        <v>249656</v>
      </c>
      <c r="H20" s="178">
        <v>45669</v>
      </c>
      <c r="I20" s="172">
        <v>348239</v>
      </c>
      <c r="J20" s="177">
        <v>50423</v>
      </c>
      <c r="K20" s="177">
        <v>251326</v>
      </c>
      <c r="L20" s="178">
        <v>46490</v>
      </c>
      <c r="M20" s="172">
        <v>347407</v>
      </c>
      <c r="N20" s="177">
        <v>49597</v>
      </c>
      <c r="O20" s="177">
        <v>251183</v>
      </c>
      <c r="P20" s="178">
        <v>46627</v>
      </c>
    </row>
    <row r="21" spans="1:16" x14ac:dyDescent="0.3">
      <c r="A21" s="175" t="s">
        <v>938</v>
      </c>
      <c r="B21" s="176" t="s">
        <v>449</v>
      </c>
      <c r="C21" s="176" t="s">
        <v>1216</v>
      </c>
      <c r="D21" s="175" t="s">
        <v>925</v>
      </c>
      <c r="E21" s="172">
        <v>241496</v>
      </c>
      <c r="F21" s="177">
        <v>32007</v>
      </c>
      <c r="G21" s="177">
        <v>165904</v>
      </c>
      <c r="H21" s="178">
        <v>43585</v>
      </c>
      <c r="I21" s="172">
        <v>243951</v>
      </c>
      <c r="J21" s="177">
        <v>32964</v>
      </c>
      <c r="K21" s="177">
        <v>166810</v>
      </c>
      <c r="L21" s="178">
        <v>44177</v>
      </c>
      <c r="M21" s="172">
        <v>239565</v>
      </c>
      <c r="N21" s="177">
        <v>27781</v>
      </c>
      <c r="O21" s="177">
        <v>167478</v>
      </c>
      <c r="P21" s="178">
        <v>44306</v>
      </c>
    </row>
    <row r="22" spans="1:16" x14ac:dyDescent="0.3">
      <c r="A22" s="175" t="s">
        <v>308</v>
      </c>
      <c r="B22" s="176" t="s">
        <v>135</v>
      </c>
      <c r="C22" s="176" t="s">
        <v>1217</v>
      </c>
      <c r="D22" s="175" t="s">
        <v>430</v>
      </c>
      <c r="E22" s="172">
        <v>197643</v>
      </c>
      <c r="F22" s="177">
        <v>34822</v>
      </c>
      <c r="G22" s="177">
        <v>127878</v>
      </c>
      <c r="H22" s="178">
        <v>34943</v>
      </c>
      <c r="I22" s="172">
        <v>208310</v>
      </c>
      <c r="J22" s="177">
        <v>43895</v>
      </c>
      <c r="K22" s="177">
        <v>128636</v>
      </c>
      <c r="L22" s="178">
        <v>35779</v>
      </c>
      <c r="M22" s="172">
        <v>207092</v>
      </c>
      <c r="N22" s="177">
        <v>42780</v>
      </c>
      <c r="O22" s="177">
        <v>128049</v>
      </c>
      <c r="P22" s="178">
        <v>36263</v>
      </c>
    </row>
    <row r="23" spans="1:16" x14ac:dyDescent="0.3">
      <c r="A23" s="175" t="s">
        <v>711</v>
      </c>
      <c r="B23" s="176" t="s">
        <v>874</v>
      </c>
      <c r="C23" s="176" t="s">
        <v>1218</v>
      </c>
      <c r="D23" s="175" t="s">
        <v>875</v>
      </c>
      <c r="E23" s="172">
        <v>192254</v>
      </c>
      <c r="F23" s="177">
        <v>36600</v>
      </c>
      <c r="G23" s="177">
        <v>120836</v>
      </c>
      <c r="H23" s="178">
        <v>34818</v>
      </c>
      <c r="I23" s="172">
        <v>203053</v>
      </c>
      <c r="J23" s="177">
        <v>45796</v>
      </c>
      <c r="K23" s="177">
        <v>121954</v>
      </c>
      <c r="L23" s="178">
        <v>35303</v>
      </c>
      <c r="M23" s="172">
        <v>194566</v>
      </c>
      <c r="N23" s="177">
        <v>36769</v>
      </c>
      <c r="O23" s="177">
        <v>122299</v>
      </c>
      <c r="P23" s="178">
        <v>35498</v>
      </c>
    </row>
    <row r="24" spans="1:16" x14ac:dyDescent="0.3">
      <c r="A24" s="175" t="s">
        <v>568</v>
      </c>
      <c r="B24" s="176" t="s">
        <v>793</v>
      </c>
      <c r="C24" s="176" t="s">
        <v>1219</v>
      </c>
      <c r="D24" s="175" t="s">
        <v>794</v>
      </c>
      <c r="E24" s="172">
        <v>186953</v>
      </c>
      <c r="F24" s="177">
        <v>25411</v>
      </c>
      <c r="G24" s="177">
        <v>129015</v>
      </c>
      <c r="H24" s="178">
        <v>32527</v>
      </c>
      <c r="I24" s="172">
        <v>187353</v>
      </c>
      <c r="J24" s="177">
        <v>24396</v>
      </c>
      <c r="K24" s="177">
        <v>129840</v>
      </c>
      <c r="L24" s="178">
        <v>33117</v>
      </c>
      <c r="M24" s="172">
        <v>188625</v>
      </c>
      <c r="N24" s="177">
        <v>25637</v>
      </c>
      <c r="O24" s="177">
        <v>129339</v>
      </c>
      <c r="P24" s="178">
        <v>33649</v>
      </c>
    </row>
    <row r="25" spans="1:16" x14ac:dyDescent="0.3">
      <c r="A25" s="175" t="s">
        <v>568</v>
      </c>
      <c r="B25" s="176" t="s">
        <v>108</v>
      </c>
      <c r="C25" s="176" t="s">
        <v>1220</v>
      </c>
      <c r="D25" s="175" t="s">
        <v>155</v>
      </c>
      <c r="E25" s="172">
        <v>181839</v>
      </c>
      <c r="F25" s="177">
        <v>26169</v>
      </c>
      <c r="G25" s="177">
        <v>123549</v>
      </c>
      <c r="H25" s="178">
        <v>32121</v>
      </c>
      <c r="I25" s="172">
        <v>183263</v>
      </c>
      <c r="J25" s="177">
        <v>26352</v>
      </c>
      <c r="K25" s="177">
        <v>124363</v>
      </c>
      <c r="L25" s="178">
        <v>32548</v>
      </c>
      <c r="M25" s="172">
        <v>183792</v>
      </c>
      <c r="N25" s="177">
        <v>26244</v>
      </c>
      <c r="O25" s="177">
        <v>124975</v>
      </c>
      <c r="P25" s="178">
        <v>32573</v>
      </c>
    </row>
    <row r="26" spans="1:16" x14ac:dyDescent="0.3">
      <c r="A26" s="175" t="s">
        <v>260</v>
      </c>
      <c r="B26" s="176" t="s">
        <v>1039</v>
      </c>
      <c r="C26" s="176" t="s">
        <v>1221</v>
      </c>
      <c r="D26" s="175" t="s">
        <v>1040</v>
      </c>
      <c r="E26" s="172">
        <v>149726</v>
      </c>
      <c r="F26" s="177">
        <v>23814</v>
      </c>
      <c r="G26" s="177">
        <v>102241</v>
      </c>
      <c r="H26" s="178">
        <v>23671</v>
      </c>
      <c r="I26" s="172">
        <v>155378</v>
      </c>
      <c r="J26" s="177">
        <v>28655</v>
      </c>
      <c r="K26" s="177">
        <v>102596</v>
      </c>
      <c r="L26" s="178">
        <v>24127</v>
      </c>
      <c r="M26" s="172">
        <v>156616</v>
      </c>
      <c r="N26" s="177">
        <v>29512</v>
      </c>
      <c r="O26" s="177">
        <v>102944</v>
      </c>
      <c r="P26" s="178">
        <v>24160</v>
      </c>
    </row>
    <row r="27" spans="1:16" x14ac:dyDescent="0.3">
      <c r="A27" s="175" t="s">
        <v>1038</v>
      </c>
      <c r="B27" s="176" t="s">
        <v>763</v>
      </c>
      <c r="C27" s="176" t="s">
        <v>1222</v>
      </c>
      <c r="D27" s="175" t="s">
        <v>764</v>
      </c>
      <c r="E27" s="172">
        <v>133826</v>
      </c>
      <c r="F27" s="177">
        <v>25467</v>
      </c>
      <c r="G27" s="177">
        <v>89130</v>
      </c>
      <c r="H27" s="178">
        <v>19229</v>
      </c>
      <c r="I27" s="172">
        <v>134107</v>
      </c>
      <c r="J27" s="177">
        <v>24865</v>
      </c>
      <c r="K27" s="177">
        <v>89659</v>
      </c>
      <c r="L27" s="178">
        <v>19583</v>
      </c>
      <c r="M27" s="172">
        <v>135069</v>
      </c>
      <c r="N27" s="177">
        <v>25584</v>
      </c>
      <c r="O27" s="177">
        <v>90045</v>
      </c>
      <c r="P27" s="178">
        <v>19440</v>
      </c>
    </row>
    <row r="28" spans="1:16" x14ac:dyDescent="0.3">
      <c r="A28" s="175" t="s">
        <v>568</v>
      </c>
      <c r="B28" s="176" t="s">
        <v>181</v>
      </c>
      <c r="C28" s="176" t="s">
        <v>1223</v>
      </c>
      <c r="D28" s="175" t="s">
        <v>820</v>
      </c>
      <c r="E28" s="172">
        <v>130108</v>
      </c>
      <c r="F28" s="177">
        <v>24886</v>
      </c>
      <c r="G28" s="177">
        <v>81313</v>
      </c>
      <c r="H28" s="178">
        <v>23909</v>
      </c>
      <c r="I28" s="172">
        <v>130734</v>
      </c>
      <c r="J28" s="177">
        <v>25258</v>
      </c>
      <c r="K28" s="177">
        <v>81350</v>
      </c>
      <c r="L28" s="178">
        <v>24126</v>
      </c>
      <c r="M28" s="172">
        <v>131187</v>
      </c>
      <c r="N28" s="177">
        <v>25434</v>
      </c>
      <c r="O28" s="177">
        <v>81565</v>
      </c>
      <c r="P28" s="178">
        <v>24188</v>
      </c>
    </row>
    <row r="29" spans="1:16" x14ac:dyDescent="0.3">
      <c r="A29" s="175" t="s">
        <v>1014</v>
      </c>
      <c r="B29" s="176" t="s">
        <v>712</v>
      </c>
      <c r="C29" s="176" t="s">
        <v>1224</v>
      </c>
      <c r="D29" s="175" t="s">
        <v>713</v>
      </c>
      <c r="E29" s="172">
        <v>123241</v>
      </c>
      <c r="F29" s="177">
        <v>23593</v>
      </c>
      <c r="G29" s="177">
        <v>73900</v>
      </c>
      <c r="H29" s="178">
        <v>25748</v>
      </c>
      <c r="I29" s="172">
        <v>123707</v>
      </c>
      <c r="J29" s="177">
        <v>23233</v>
      </c>
      <c r="K29" s="177">
        <v>74247</v>
      </c>
      <c r="L29" s="178">
        <v>26227</v>
      </c>
      <c r="M29" s="172">
        <v>125576</v>
      </c>
      <c r="N29" s="177">
        <v>24120</v>
      </c>
      <c r="O29" s="177">
        <v>74875</v>
      </c>
      <c r="P29" s="178">
        <v>26581</v>
      </c>
    </row>
    <row r="30" spans="1:16" x14ac:dyDescent="0.3">
      <c r="A30" s="175" t="s">
        <v>568</v>
      </c>
      <c r="B30" s="176" t="s">
        <v>914</v>
      </c>
      <c r="C30" s="176" t="s">
        <v>1225</v>
      </c>
      <c r="D30" s="175" t="s">
        <v>124</v>
      </c>
      <c r="E30" s="172">
        <v>119647</v>
      </c>
      <c r="F30" s="177">
        <v>18587</v>
      </c>
      <c r="G30" s="177">
        <v>80397</v>
      </c>
      <c r="H30" s="178">
        <v>20663</v>
      </c>
      <c r="I30" s="172">
        <v>120643</v>
      </c>
      <c r="J30" s="177">
        <v>18919</v>
      </c>
      <c r="K30" s="177">
        <v>80829</v>
      </c>
      <c r="L30" s="178">
        <v>20895</v>
      </c>
      <c r="M30" s="172">
        <v>120995</v>
      </c>
      <c r="N30" s="177">
        <v>18974</v>
      </c>
      <c r="O30" s="177">
        <v>80945</v>
      </c>
      <c r="P30" s="178">
        <v>21076</v>
      </c>
    </row>
    <row r="31" spans="1:16" x14ac:dyDescent="0.3">
      <c r="A31" s="175" t="s">
        <v>873</v>
      </c>
      <c r="B31" s="176" t="s">
        <v>108</v>
      </c>
      <c r="C31" s="176" t="s">
        <v>1226</v>
      </c>
      <c r="D31" s="175" t="s">
        <v>167</v>
      </c>
      <c r="E31" s="172">
        <v>120766</v>
      </c>
      <c r="F31" s="177">
        <v>19786</v>
      </c>
      <c r="G31" s="177">
        <v>75164</v>
      </c>
      <c r="H31" s="178">
        <v>25816</v>
      </c>
      <c r="I31" s="172">
        <v>121432</v>
      </c>
      <c r="J31" s="177">
        <v>19971</v>
      </c>
      <c r="K31" s="177">
        <v>75168</v>
      </c>
      <c r="L31" s="178">
        <v>26293</v>
      </c>
      <c r="M31" s="172">
        <v>120751</v>
      </c>
      <c r="N31" s="177">
        <v>19405</v>
      </c>
      <c r="O31" s="177">
        <v>74850</v>
      </c>
      <c r="P31" s="178">
        <v>26496</v>
      </c>
    </row>
    <row r="32" spans="1:16" x14ac:dyDescent="0.3">
      <c r="A32" s="175" t="s">
        <v>873</v>
      </c>
      <c r="B32" s="176" t="s">
        <v>475</v>
      </c>
      <c r="C32" s="176" t="s">
        <v>1227</v>
      </c>
      <c r="D32" s="175" t="s">
        <v>476</v>
      </c>
      <c r="E32" s="172">
        <v>116492</v>
      </c>
      <c r="F32" s="177">
        <v>28670</v>
      </c>
      <c r="G32" s="177">
        <v>65642</v>
      </c>
      <c r="H32" s="178">
        <v>22180</v>
      </c>
      <c r="I32" s="172">
        <v>117794</v>
      </c>
      <c r="J32" s="177">
        <v>29171</v>
      </c>
      <c r="K32" s="177">
        <v>66054</v>
      </c>
      <c r="L32" s="178">
        <v>22569</v>
      </c>
      <c r="M32" s="172">
        <v>117819</v>
      </c>
      <c r="N32" s="177">
        <v>28857</v>
      </c>
      <c r="O32" s="177">
        <v>66063</v>
      </c>
      <c r="P32" s="178">
        <v>22899</v>
      </c>
    </row>
    <row r="33" spans="1:16" x14ac:dyDescent="0.3">
      <c r="A33" s="175" t="s">
        <v>107</v>
      </c>
      <c r="B33" s="176" t="s">
        <v>272</v>
      </c>
      <c r="C33" s="176" t="s">
        <v>1228</v>
      </c>
      <c r="D33" s="175" t="s">
        <v>540</v>
      </c>
      <c r="E33" s="172">
        <v>115130</v>
      </c>
      <c r="F33" s="177">
        <v>1586</v>
      </c>
      <c r="G33" s="177">
        <v>111696</v>
      </c>
      <c r="H33" s="178">
        <v>1848</v>
      </c>
      <c r="I33" s="172">
        <v>118618</v>
      </c>
      <c r="J33" s="177">
        <v>5938</v>
      </c>
      <c r="K33" s="177">
        <v>110897</v>
      </c>
      <c r="L33" s="178">
        <v>1783</v>
      </c>
      <c r="M33" s="172">
        <v>117481</v>
      </c>
      <c r="N33" s="177">
        <v>5477</v>
      </c>
      <c r="O33" s="177">
        <v>110121</v>
      </c>
      <c r="P33" s="178">
        <v>1883</v>
      </c>
    </row>
    <row r="34" spans="1:16" x14ac:dyDescent="0.3">
      <c r="A34" s="175" t="s">
        <v>1038</v>
      </c>
      <c r="B34" s="176" t="s">
        <v>513</v>
      </c>
      <c r="C34" s="176" t="s">
        <v>1229</v>
      </c>
      <c r="D34" s="175" t="s">
        <v>514</v>
      </c>
      <c r="E34" s="172">
        <v>98598</v>
      </c>
      <c r="F34" s="177">
        <v>19997</v>
      </c>
      <c r="G34" s="177">
        <v>59929</v>
      </c>
      <c r="H34" s="178">
        <v>18672</v>
      </c>
      <c r="I34" s="172">
        <v>100198</v>
      </c>
      <c r="J34" s="177">
        <v>20111</v>
      </c>
      <c r="K34" s="177">
        <v>60993</v>
      </c>
      <c r="L34" s="178">
        <v>19094</v>
      </c>
      <c r="M34" s="172">
        <v>100438</v>
      </c>
      <c r="N34" s="177">
        <v>19813</v>
      </c>
      <c r="O34" s="177">
        <v>61406</v>
      </c>
      <c r="P34" s="178">
        <v>19219</v>
      </c>
    </row>
    <row r="35" spans="1:16" x14ac:dyDescent="0.3">
      <c r="A35" s="175" t="s">
        <v>680</v>
      </c>
      <c r="B35" s="176" t="s">
        <v>309</v>
      </c>
      <c r="C35" s="176" t="s">
        <v>1230</v>
      </c>
      <c r="D35" s="175" t="s">
        <v>310</v>
      </c>
      <c r="E35" s="172">
        <v>78792</v>
      </c>
      <c r="F35" s="177">
        <v>10950</v>
      </c>
      <c r="G35" s="177">
        <v>53211</v>
      </c>
      <c r="H35" s="178">
        <v>14631</v>
      </c>
      <c r="I35" s="172">
        <v>80072</v>
      </c>
      <c r="J35" s="177">
        <v>11173</v>
      </c>
      <c r="K35" s="177">
        <v>53679</v>
      </c>
      <c r="L35" s="178">
        <v>15220</v>
      </c>
      <c r="M35" s="172">
        <v>78031</v>
      </c>
      <c r="N35" s="177">
        <v>9548</v>
      </c>
      <c r="O35" s="177">
        <v>53362</v>
      </c>
      <c r="P35" s="178">
        <v>15121</v>
      </c>
    </row>
    <row r="36" spans="1:16" x14ac:dyDescent="0.3">
      <c r="A36" s="175" t="s">
        <v>1038</v>
      </c>
      <c r="B36" s="176" t="s">
        <v>108</v>
      </c>
      <c r="C36" s="176" t="s">
        <v>1231</v>
      </c>
      <c r="D36" s="175" t="s">
        <v>127</v>
      </c>
      <c r="E36" s="172">
        <v>74369</v>
      </c>
      <c r="F36" s="177">
        <v>8595</v>
      </c>
      <c r="G36" s="177">
        <v>53106</v>
      </c>
      <c r="H36" s="178">
        <v>12668</v>
      </c>
      <c r="I36" s="172">
        <v>74716</v>
      </c>
      <c r="J36" s="177">
        <v>8684</v>
      </c>
      <c r="K36" s="177">
        <v>53223</v>
      </c>
      <c r="L36" s="178">
        <v>12809</v>
      </c>
      <c r="M36" s="172">
        <v>74502</v>
      </c>
      <c r="N36" s="177">
        <v>8572</v>
      </c>
      <c r="O36" s="177">
        <v>53086</v>
      </c>
      <c r="P36" s="178">
        <v>12844</v>
      </c>
    </row>
    <row r="37" spans="1:16" x14ac:dyDescent="0.3">
      <c r="A37" s="175" t="s">
        <v>1085</v>
      </c>
      <c r="B37" s="176" t="s">
        <v>569</v>
      </c>
      <c r="C37" s="176" t="s">
        <v>1232</v>
      </c>
      <c r="D37" s="175" t="s">
        <v>585</v>
      </c>
      <c r="E37" s="172">
        <v>71354</v>
      </c>
      <c r="F37" s="177">
        <v>8864</v>
      </c>
      <c r="G37" s="177">
        <v>41509</v>
      </c>
      <c r="H37" s="178">
        <v>20981</v>
      </c>
      <c r="I37" s="172">
        <v>71900</v>
      </c>
      <c r="J37" s="177">
        <v>9132</v>
      </c>
      <c r="K37" s="177">
        <v>41607</v>
      </c>
      <c r="L37" s="178">
        <v>21161</v>
      </c>
      <c r="M37" s="172">
        <v>71625</v>
      </c>
      <c r="N37" s="177">
        <v>9055</v>
      </c>
      <c r="O37" s="177">
        <v>41323</v>
      </c>
      <c r="P37" s="178">
        <v>21247</v>
      </c>
    </row>
    <row r="38" spans="1:16" x14ac:dyDescent="0.3">
      <c r="A38" s="175" t="s">
        <v>107</v>
      </c>
      <c r="B38" s="176" t="s">
        <v>1086</v>
      </c>
      <c r="C38" s="175" t="s">
        <v>1233</v>
      </c>
      <c r="D38" s="175" t="s">
        <v>1120</v>
      </c>
      <c r="E38" s="172">
        <v>66865</v>
      </c>
      <c r="F38" s="177">
        <v>2799</v>
      </c>
      <c r="G38" s="177">
        <v>63505</v>
      </c>
      <c r="H38" s="178">
        <v>561</v>
      </c>
      <c r="I38" s="172">
        <v>68551</v>
      </c>
      <c r="J38" s="177">
        <v>2928</v>
      </c>
      <c r="K38" s="177">
        <v>65032</v>
      </c>
      <c r="L38" s="178">
        <v>591</v>
      </c>
      <c r="M38" s="180">
        <v>71538</v>
      </c>
      <c r="N38" s="181">
        <v>2748</v>
      </c>
      <c r="O38" s="181">
        <v>68063</v>
      </c>
      <c r="P38" s="182">
        <v>727</v>
      </c>
    </row>
    <row r="39" spans="1:16" x14ac:dyDescent="0.3">
      <c r="A39" s="175" t="s">
        <v>1085</v>
      </c>
      <c r="B39" s="176" t="s">
        <v>1086</v>
      </c>
      <c r="C39" s="176" t="s">
        <v>1234</v>
      </c>
      <c r="D39" s="176" t="s">
        <v>1108</v>
      </c>
      <c r="E39" s="172">
        <v>70271</v>
      </c>
      <c r="F39" s="177">
        <v>5229</v>
      </c>
      <c r="G39" s="177">
        <v>53145</v>
      </c>
      <c r="H39" s="178">
        <v>11897</v>
      </c>
      <c r="I39" s="172">
        <v>71270</v>
      </c>
      <c r="J39" s="177">
        <v>5373</v>
      </c>
      <c r="K39" s="177">
        <v>53772</v>
      </c>
      <c r="L39" s="178">
        <v>12125</v>
      </c>
      <c r="M39" s="172">
        <v>70947</v>
      </c>
      <c r="N39" s="177">
        <v>5216</v>
      </c>
      <c r="O39" s="177">
        <v>53591</v>
      </c>
      <c r="P39" s="178">
        <v>12140</v>
      </c>
    </row>
    <row r="40" spans="1:16" x14ac:dyDescent="0.3">
      <c r="A40" s="175" t="s">
        <v>762</v>
      </c>
      <c r="B40" s="176" t="s">
        <v>939</v>
      </c>
      <c r="C40" s="176" t="s">
        <v>1235</v>
      </c>
      <c r="D40" s="175" t="s">
        <v>965</v>
      </c>
      <c r="E40" s="172">
        <v>69308</v>
      </c>
      <c r="F40" s="177">
        <v>11612</v>
      </c>
      <c r="G40" s="177">
        <v>41461</v>
      </c>
      <c r="H40" s="178">
        <v>16235</v>
      </c>
      <c r="I40" s="172">
        <v>69798</v>
      </c>
      <c r="J40" s="177">
        <v>11758</v>
      </c>
      <c r="K40" s="177">
        <v>41445</v>
      </c>
      <c r="L40" s="178">
        <v>16595</v>
      </c>
      <c r="M40" s="172">
        <v>69770</v>
      </c>
      <c r="N40" s="177">
        <v>11590</v>
      </c>
      <c r="O40" s="177">
        <v>41431</v>
      </c>
      <c r="P40" s="178">
        <v>16749</v>
      </c>
    </row>
    <row r="41" spans="1:16" x14ac:dyDescent="0.3">
      <c r="A41" s="175" t="s">
        <v>924</v>
      </c>
      <c r="B41" s="176" t="s">
        <v>108</v>
      </c>
      <c r="C41" s="176" t="s">
        <v>1236</v>
      </c>
      <c r="D41" s="175" t="s">
        <v>193</v>
      </c>
      <c r="E41" s="172">
        <v>68506</v>
      </c>
      <c r="F41" s="177">
        <v>7247</v>
      </c>
      <c r="G41" s="177">
        <v>43802</v>
      </c>
      <c r="H41" s="178">
        <v>17457</v>
      </c>
      <c r="I41" s="172">
        <v>68977</v>
      </c>
      <c r="J41" s="177">
        <v>7223</v>
      </c>
      <c r="K41" s="177">
        <v>44102</v>
      </c>
      <c r="L41" s="178">
        <v>17652</v>
      </c>
      <c r="M41" s="172">
        <v>69445</v>
      </c>
      <c r="N41" s="177">
        <v>7399</v>
      </c>
      <c r="O41" s="177">
        <v>44215</v>
      </c>
      <c r="P41" s="178">
        <v>17831</v>
      </c>
    </row>
    <row r="42" spans="1:16" x14ac:dyDescent="0.3">
      <c r="A42" s="175" t="s">
        <v>234</v>
      </c>
      <c r="B42" s="176" t="s">
        <v>1131</v>
      </c>
      <c r="C42" s="176" t="s">
        <v>1237</v>
      </c>
      <c r="D42" s="175" t="s">
        <v>1132</v>
      </c>
      <c r="E42" s="172">
        <v>67366</v>
      </c>
      <c r="F42" s="177">
        <v>14172</v>
      </c>
      <c r="G42" s="177">
        <v>41345</v>
      </c>
      <c r="H42" s="178">
        <v>11849</v>
      </c>
      <c r="I42" s="172">
        <v>68582</v>
      </c>
      <c r="J42" s="177">
        <v>14421</v>
      </c>
      <c r="K42" s="177">
        <v>41858</v>
      </c>
      <c r="L42" s="178">
        <v>12303</v>
      </c>
      <c r="M42" s="172">
        <v>68557</v>
      </c>
      <c r="N42" s="177">
        <v>14283</v>
      </c>
      <c r="O42" s="177">
        <v>42256</v>
      </c>
      <c r="P42" s="178">
        <v>12018</v>
      </c>
    </row>
    <row r="43" spans="1:16" x14ac:dyDescent="0.3">
      <c r="A43" s="175" t="s">
        <v>711</v>
      </c>
      <c r="B43" s="176" t="s">
        <v>506</v>
      </c>
      <c r="C43" s="176" t="s">
        <v>1238</v>
      </c>
      <c r="D43" s="175" t="s">
        <v>1015</v>
      </c>
      <c r="E43" s="172">
        <v>57836</v>
      </c>
      <c r="F43" s="177">
        <v>12080</v>
      </c>
      <c r="G43" s="177">
        <v>37721</v>
      </c>
      <c r="H43" s="178">
        <v>8035</v>
      </c>
      <c r="I43" s="172">
        <v>60134</v>
      </c>
      <c r="J43" s="177">
        <v>11996</v>
      </c>
      <c r="K43" s="177">
        <v>38891</v>
      </c>
      <c r="L43" s="178">
        <v>9247</v>
      </c>
      <c r="M43" s="172">
        <v>60602</v>
      </c>
      <c r="N43" s="177">
        <v>12035</v>
      </c>
      <c r="O43" s="177">
        <v>39488</v>
      </c>
      <c r="P43" s="178">
        <v>9079</v>
      </c>
    </row>
    <row r="44" spans="1:16" x14ac:dyDescent="0.3">
      <c r="A44" s="175" t="s">
        <v>308</v>
      </c>
      <c r="B44" s="176" t="s">
        <v>108</v>
      </c>
      <c r="C44" s="176" t="s">
        <v>1239</v>
      </c>
      <c r="D44" s="176" t="s">
        <v>195</v>
      </c>
      <c r="E44" s="172">
        <v>55990</v>
      </c>
      <c r="F44" s="177">
        <v>1701</v>
      </c>
      <c r="G44" s="177">
        <v>53554</v>
      </c>
      <c r="H44" s="178">
        <v>735</v>
      </c>
      <c r="I44" s="172">
        <v>56850</v>
      </c>
      <c r="J44" s="177">
        <v>1678</v>
      </c>
      <c r="K44" s="177">
        <v>54440</v>
      </c>
      <c r="L44" s="178">
        <v>732</v>
      </c>
      <c r="M44" s="172">
        <v>55892</v>
      </c>
      <c r="N44" s="177">
        <v>1458</v>
      </c>
      <c r="O44" s="177">
        <v>53706</v>
      </c>
      <c r="P44" s="178">
        <v>728</v>
      </c>
    </row>
    <row r="45" spans="1:16" x14ac:dyDescent="0.3">
      <c r="A45" s="175" t="s">
        <v>1038</v>
      </c>
      <c r="B45" s="176" t="s">
        <v>1086</v>
      </c>
      <c r="C45" s="176" t="s">
        <v>1240</v>
      </c>
      <c r="D45" s="175" t="s">
        <v>1115</v>
      </c>
      <c r="E45" s="172">
        <v>55804</v>
      </c>
      <c r="F45" s="177">
        <v>8453</v>
      </c>
      <c r="G45" s="177">
        <v>33296</v>
      </c>
      <c r="H45" s="178">
        <v>14055</v>
      </c>
      <c r="I45" s="172">
        <v>55391</v>
      </c>
      <c r="J45" s="177">
        <v>8306</v>
      </c>
      <c r="K45" s="177">
        <v>33408</v>
      </c>
      <c r="L45" s="178">
        <v>13677</v>
      </c>
      <c r="M45" s="172">
        <v>54929</v>
      </c>
      <c r="N45" s="177">
        <v>8150</v>
      </c>
      <c r="O45" s="177">
        <v>33131</v>
      </c>
      <c r="P45" s="178">
        <v>13648</v>
      </c>
    </row>
    <row r="46" spans="1:16" x14ac:dyDescent="0.3">
      <c r="A46" s="175" t="s">
        <v>308</v>
      </c>
      <c r="B46" s="176" t="s">
        <v>939</v>
      </c>
      <c r="C46" s="176" t="s">
        <v>1241</v>
      </c>
      <c r="D46" s="175" t="s">
        <v>944</v>
      </c>
      <c r="E46" s="172">
        <v>57871</v>
      </c>
      <c r="F46" s="177">
        <v>11064</v>
      </c>
      <c r="G46" s="177">
        <v>41810</v>
      </c>
      <c r="H46" s="178">
        <v>4997</v>
      </c>
      <c r="I46" s="172">
        <v>56644</v>
      </c>
      <c r="J46" s="177">
        <v>12129</v>
      </c>
      <c r="K46" s="177">
        <v>39386</v>
      </c>
      <c r="L46" s="178">
        <v>5129</v>
      </c>
      <c r="M46" s="172">
        <v>53856</v>
      </c>
      <c r="N46" s="177">
        <v>11243</v>
      </c>
      <c r="O46" s="177">
        <v>37447</v>
      </c>
      <c r="P46" s="178">
        <v>5166</v>
      </c>
    </row>
    <row r="47" spans="1:16" x14ac:dyDescent="0.3">
      <c r="A47" s="175" t="s">
        <v>568</v>
      </c>
      <c r="B47" s="176" t="s">
        <v>449</v>
      </c>
      <c r="C47" s="176" t="s">
        <v>1242</v>
      </c>
      <c r="D47" s="175" t="s">
        <v>928</v>
      </c>
      <c r="E47" s="172">
        <v>50813</v>
      </c>
      <c r="F47" s="177">
        <v>13544</v>
      </c>
      <c r="G47" s="177">
        <v>27197</v>
      </c>
      <c r="H47" s="178">
        <v>10072</v>
      </c>
      <c r="I47" s="172">
        <v>52722</v>
      </c>
      <c r="J47" s="177">
        <v>13695</v>
      </c>
      <c r="K47" s="177">
        <v>28807</v>
      </c>
      <c r="L47" s="178">
        <v>10220</v>
      </c>
      <c r="M47" s="172">
        <v>52418</v>
      </c>
      <c r="N47" s="177">
        <v>13658</v>
      </c>
      <c r="O47" s="177">
        <v>28617</v>
      </c>
      <c r="P47" s="178">
        <v>10143</v>
      </c>
    </row>
    <row r="48" spans="1:16" x14ac:dyDescent="0.3">
      <c r="A48" s="175" t="s">
        <v>747</v>
      </c>
      <c r="B48" s="176" t="s">
        <v>569</v>
      </c>
      <c r="C48" s="176" t="s">
        <v>1243</v>
      </c>
      <c r="D48" s="175" t="s">
        <v>590</v>
      </c>
      <c r="E48" s="172">
        <v>50298</v>
      </c>
      <c r="F48" s="177">
        <v>7659</v>
      </c>
      <c r="G48" s="177">
        <v>29915</v>
      </c>
      <c r="H48" s="178">
        <v>12724</v>
      </c>
      <c r="I48" s="172">
        <v>51290</v>
      </c>
      <c r="J48" s="177">
        <v>8296</v>
      </c>
      <c r="K48" s="177">
        <v>30091</v>
      </c>
      <c r="L48" s="178">
        <v>12903</v>
      </c>
      <c r="M48" s="172">
        <v>51351</v>
      </c>
      <c r="N48" s="177">
        <v>8275</v>
      </c>
      <c r="O48" s="177">
        <v>30106</v>
      </c>
      <c r="P48" s="178">
        <v>12970</v>
      </c>
    </row>
    <row r="49" spans="1:16" x14ac:dyDescent="0.3">
      <c r="A49" s="175" t="s">
        <v>762</v>
      </c>
      <c r="B49" s="176" t="s">
        <v>569</v>
      </c>
      <c r="C49" s="176" t="s">
        <v>1244</v>
      </c>
      <c r="D49" s="175" t="s">
        <v>650</v>
      </c>
      <c r="E49" s="172">
        <v>46503</v>
      </c>
      <c r="F49" s="177">
        <v>10403</v>
      </c>
      <c r="G49" s="177">
        <v>23754</v>
      </c>
      <c r="H49" s="178">
        <v>12346</v>
      </c>
      <c r="I49" s="172">
        <v>46722</v>
      </c>
      <c r="J49" s="177">
        <v>10352</v>
      </c>
      <c r="K49" s="177">
        <v>23795</v>
      </c>
      <c r="L49" s="178">
        <v>12575</v>
      </c>
      <c r="M49" s="172">
        <v>45055</v>
      </c>
      <c r="N49" s="177">
        <v>8318</v>
      </c>
      <c r="O49" s="177">
        <v>24035</v>
      </c>
      <c r="P49" s="178">
        <v>12702</v>
      </c>
    </row>
    <row r="50" spans="1:16" x14ac:dyDescent="0.3">
      <c r="A50" s="175" t="s">
        <v>308</v>
      </c>
      <c r="B50" s="176" t="s">
        <v>569</v>
      </c>
      <c r="C50" s="176" t="s">
        <v>1245</v>
      </c>
      <c r="D50" s="175" t="s">
        <v>624</v>
      </c>
      <c r="E50" s="172">
        <v>42953</v>
      </c>
      <c r="F50" s="177">
        <v>4865</v>
      </c>
      <c r="G50" s="177">
        <v>23943</v>
      </c>
      <c r="H50" s="178">
        <v>14145</v>
      </c>
      <c r="I50" s="172">
        <v>44603</v>
      </c>
      <c r="J50" s="177">
        <v>4887</v>
      </c>
      <c r="K50" s="177">
        <v>25246</v>
      </c>
      <c r="L50" s="178">
        <v>14470</v>
      </c>
      <c r="M50" s="172">
        <v>44883</v>
      </c>
      <c r="N50" s="177">
        <v>4852</v>
      </c>
      <c r="O50" s="177">
        <v>25375</v>
      </c>
      <c r="P50" s="178">
        <v>14656</v>
      </c>
    </row>
    <row r="51" spans="1:16" x14ac:dyDescent="0.3">
      <c r="A51" s="175" t="s">
        <v>308</v>
      </c>
      <c r="B51" s="176" t="s">
        <v>748</v>
      </c>
      <c r="C51" s="176" t="s">
        <v>1246</v>
      </c>
      <c r="D51" s="175" t="s">
        <v>749</v>
      </c>
      <c r="E51" s="172">
        <v>42996</v>
      </c>
      <c r="F51" s="177">
        <v>3473</v>
      </c>
      <c r="G51" s="177">
        <v>33823</v>
      </c>
      <c r="H51" s="178">
        <v>5700</v>
      </c>
      <c r="I51" s="172">
        <v>44121</v>
      </c>
      <c r="J51" s="177">
        <v>3583</v>
      </c>
      <c r="K51" s="177">
        <v>34713</v>
      </c>
      <c r="L51" s="178">
        <v>5825</v>
      </c>
      <c r="M51" s="172">
        <v>44176</v>
      </c>
      <c r="N51" s="177">
        <v>3584</v>
      </c>
      <c r="O51" s="177">
        <v>34770</v>
      </c>
      <c r="P51" s="178">
        <v>5822</v>
      </c>
    </row>
    <row r="52" spans="1:16" x14ac:dyDescent="0.3">
      <c r="A52" s="175" t="s">
        <v>474</v>
      </c>
      <c r="B52" s="176" t="s">
        <v>569</v>
      </c>
      <c r="C52" s="176" t="s">
        <v>1247</v>
      </c>
      <c r="D52" s="175" t="s">
        <v>597</v>
      </c>
      <c r="E52" s="172">
        <v>44979</v>
      </c>
      <c r="F52" s="177">
        <v>6184</v>
      </c>
      <c r="G52" s="177">
        <v>34292</v>
      </c>
      <c r="H52" s="178">
        <v>4503</v>
      </c>
      <c r="I52" s="172">
        <v>44998</v>
      </c>
      <c r="J52" s="177">
        <v>5916</v>
      </c>
      <c r="K52" s="177">
        <v>34528</v>
      </c>
      <c r="L52" s="178">
        <v>4554</v>
      </c>
      <c r="M52" s="172">
        <v>43732</v>
      </c>
      <c r="N52" s="177">
        <v>4650</v>
      </c>
      <c r="O52" s="177">
        <v>34543</v>
      </c>
      <c r="P52" s="178">
        <v>4539</v>
      </c>
    </row>
    <row r="53" spans="1:16" x14ac:dyDescent="0.3">
      <c r="A53" s="175" t="s">
        <v>819</v>
      </c>
      <c r="B53" s="176" t="s">
        <v>569</v>
      </c>
      <c r="C53" s="176" t="s">
        <v>1248</v>
      </c>
      <c r="D53" s="175" t="s">
        <v>594</v>
      </c>
      <c r="E53" s="172">
        <v>40712</v>
      </c>
      <c r="F53" s="177">
        <v>8625</v>
      </c>
      <c r="G53" s="177">
        <v>22128</v>
      </c>
      <c r="H53" s="178">
        <v>9959</v>
      </c>
      <c r="I53" s="172">
        <v>41562</v>
      </c>
      <c r="J53" s="177">
        <v>8959</v>
      </c>
      <c r="K53" s="177">
        <v>22519</v>
      </c>
      <c r="L53" s="178">
        <v>10084</v>
      </c>
      <c r="M53" s="172">
        <v>41578</v>
      </c>
      <c r="N53" s="177">
        <v>9003</v>
      </c>
      <c r="O53" s="177">
        <v>22488</v>
      </c>
      <c r="P53" s="178">
        <v>10087</v>
      </c>
    </row>
    <row r="54" spans="1:16" x14ac:dyDescent="0.3">
      <c r="A54" s="175" t="s">
        <v>938</v>
      </c>
      <c r="B54" s="176" t="s">
        <v>458</v>
      </c>
      <c r="C54" s="176" t="s">
        <v>1249</v>
      </c>
      <c r="D54" s="175" t="s">
        <v>459</v>
      </c>
      <c r="E54" s="172">
        <v>39018</v>
      </c>
      <c r="F54" s="177">
        <v>3073</v>
      </c>
      <c r="G54" s="177">
        <v>30732</v>
      </c>
      <c r="H54" s="178">
        <v>5213</v>
      </c>
      <c r="I54" s="172">
        <v>39681</v>
      </c>
      <c r="J54" s="177">
        <v>3121</v>
      </c>
      <c r="K54" s="177">
        <v>31228</v>
      </c>
      <c r="L54" s="178">
        <v>5332</v>
      </c>
      <c r="M54" s="172">
        <v>39064</v>
      </c>
      <c r="N54" s="177">
        <v>3072</v>
      </c>
      <c r="O54" s="177">
        <v>30644</v>
      </c>
      <c r="P54" s="178">
        <v>5348</v>
      </c>
    </row>
    <row r="55" spans="1:16" x14ac:dyDescent="0.3">
      <c r="A55" s="175" t="s">
        <v>1085</v>
      </c>
      <c r="B55" s="176" t="s">
        <v>108</v>
      </c>
      <c r="C55" s="176" t="s">
        <v>1250</v>
      </c>
      <c r="D55" s="175" t="s">
        <v>172</v>
      </c>
      <c r="E55" s="172">
        <v>38860</v>
      </c>
      <c r="F55" s="177">
        <v>8559</v>
      </c>
      <c r="G55" s="177">
        <v>21256</v>
      </c>
      <c r="H55" s="178">
        <v>9045</v>
      </c>
      <c r="I55" s="172">
        <v>38852</v>
      </c>
      <c r="J55" s="177">
        <v>9085</v>
      </c>
      <c r="K55" s="177">
        <v>20479</v>
      </c>
      <c r="L55" s="178">
        <v>9288</v>
      </c>
      <c r="M55" s="172">
        <v>38090</v>
      </c>
      <c r="N55" s="177">
        <v>8475</v>
      </c>
      <c r="O55" s="177">
        <v>20481</v>
      </c>
      <c r="P55" s="178">
        <v>9134</v>
      </c>
    </row>
    <row r="56" spans="1:16" x14ac:dyDescent="0.3">
      <c r="A56" s="175" t="s">
        <v>938</v>
      </c>
      <c r="B56" s="176" t="s">
        <v>569</v>
      </c>
      <c r="C56" s="176" t="s">
        <v>1251</v>
      </c>
      <c r="D56" s="175" t="s">
        <v>580</v>
      </c>
      <c r="E56" s="172">
        <v>37231</v>
      </c>
      <c r="F56" s="177">
        <v>3564</v>
      </c>
      <c r="G56" s="177">
        <v>24603</v>
      </c>
      <c r="H56" s="178">
        <v>9064</v>
      </c>
      <c r="I56" s="172">
        <v>37611</v>
      </c>
      <c r="J56" s="177">
        <v>3608</v>
      </c>
      <c r="K56" s="177">
        <v>24870</v>
      </c>
      <c r="L56" s="178">
        <v>9133</v>
      </c>
      <c r="M56" s="172">
        <v>37783</v>
      </c>
      <c r="N56" s="177">
        <v>3571</v>
      </c>
      <c r="O56" s="177">
        <v>24991</v>
      </c>
      <c r="P56" s="178">
        <v>9221</v>
      </c>
    </row>
    <row r="57" spans="1:16" x14ac:dyDescent="0.3">
      <c r="A57" s="175" t="s">
        <v>938</v>
      </c>
      <c r="B57" s="176" t="s">
        <v>309</v>
      </c>
      <c r="C57" s="176" t="s">
        <v>1252</v>
      </c>
      <c r="D57" s="175" t="s">
        <v>338</v>
      </c>
      <c r="E57" s="172">
        <v>36314</v>
      </c>
      <c r="F57" s="177">
        <v>9796</v>
      </c>
      <c r="G57" s="177">
        <v>25020</v>
      </c>
      <c r="H57" s="178">
        <v>1498</v>
      </c>
      <c r="I57" s="172">
        <v>29328</v>
      </c>
      <c r="J57" s="177">
        <v>1505</v>
      </c>
      <c r="K57" s="177">
        <v>26383</v>
      </c>
      <c r="L57" s="178">
        <v>1440</v>
      </c>
      <c r="M57" s="172">
        <v>37064</v>
      </c>
      <c r="N57" s="177">
        <v>8107</v>
      </c>
      <c r="O57" s="177">
        <v>27781</v>
      </c>
      <c r="P57" s="178">
        <v>1176</v>
      </c>
    </row>
    <row r="58" spans="1:16" x14ac:dyDescent="0.3">
      <c r="A58" s="175" t="s">
        <v>474</v>
      </c>
      <c r="B58" s="176" t="s">
        <v>1086</v>
      </c>
      <c r="C58" s="176" t="s">
        <v>1253</v>
      </c>
      <c r="D58" s="175" t="s">
        <v>1091</v>
      </c>
      <c r="E58" s="172">
        <v>35419</v>
      </c>
      <c r="F58" s="177">
        <v>7131</v>
      </c>
      <c r="G58" s="177">
        <v>22410</v>
      </c>
      <c r="H58" s="178">
        <v>5878</v>
      </c>
      <c r="I58" s="172">
        <v>36267</v>
      </c>
      <c r="J58" s="177">
        <v>7191</v>
      </c>
      <c r="K58" s="177">
        <v>22972</v>
      </c>
      <c r="L58" s="178">
        <v>6104</v>
      </c>
      <c r="M58" s="172">
        <v>36059</v>
      </c>
      <c r="N58" s="177">
        <v>7185</v>
      </c>
      <c r="O58" s="177">
        <v>22635</v>
      </c>
      <c r="P58" s="178">
        <v>6239</v>
      </c>
    </row>
    <row r="59" spans="1:16" x14ac:dyDescent="0.3">
      <c r="A59" s="175" t="s">
        <v>792</v>
      </c>
      <c r="B59" s="176" t="s">
        <v>108</v>
      </c>
      <c r="C59" s="176" t="s">
        <v>1254</v>
      </c>
      <c r="D59" s="175" t="s">
        <v>121</v>
      </c>
      <c r="E59" s="172">
        <v>34137</v>
      </c>
      <c r="F59" s="177">
        <v>3450</v>
      </c>
      <c r="G59" s="177">
        <v>23940</v>
      </c>
      <c r="H59" s="178">
        <v>6747</v>
      </c>
      <c r="I59" s="172">
        <v>35800</v>
      </c>
      <c r="J59" s="177">
        <v>3493</v>
      </c>
      <c r="K59" s="177">
        <v>25420</v>
      </c>
      <c r="L59" s="178">
        <v>6887</v>
      </c>
      <c r="M59" s="172">
        <v>35873</v>
      </c>
      <c r="N59" s="177">
        <v>3525</v>
      </c>
      <c r="O59" s="177">
        <v>25398</v>
      </c>
      <c r="P59" s="178">
        <v>6950</v>
      </c>
    </row>
    <row r="60" spans="1:16" x14ac:dyDescent="0.3">
      <c r="A60" s="175" t="s">
        <v>680</v>
      </c>
      <c r="B60" s="176" t="s">
        <v>681</v>
      </c>
      <c r="C60" s="176" t="s">
        <v>1255</v>
      </c>
      <c r="D60" s="175" t="s">
        <v>682</v>
      </c>
      <c r="E60" s="172">
        <v>33394</v>
      </c>
      <c r="F60" s="177">
        <v>6332</v>
      </c>
      <c r="G60" s="177">
        <v>18398</v>
      </c>
      <c r="H60" s="178">
        <v>8664</v>
      </c>
      <c r="I60" s="172">
        <v>34223</v>
      </c>
      <c r="J60" s="177">
        <v>6420</v>
      </c>
      <c r="K60" s="177">
        <v>18963</v>
      </c>
      <c r="L60" s="178">
        <v>8840</v>
      </c>
      <c r="M60" s="172">
        <v>33873</v>
      </c>
      <c r="N60" s="177">
        <v>6333</v>
      </c>
      <c r="O60" s="177">
        <v>18751</v>
      </c>
      <c r="P60" s="178">
        <v>8789</v>
      </c>
    </row>
    <row r="61" spans="1:16" x14ac:dyDescent="0.3">
      <c r="A61" s="175" t="s">
        <v>711</v>
      </c>
      <c r="B61" s="176" t="s">
        <v>309</v>
      </c>
      <c r="C61" s="176" t="s">
        <v>1256</v>
      </c>
      <c r="D61" s="175" t="s">
        <v>403</v>
      </c>
      <c r="E61" s="172">
        <v>33023</v>
      </c>
      <c r="F61" s="177">
        <v>3552</v>
      </c>
      <c r="G61" s="177">
        <v>21240</v>
      </c>
      <c r="H61" s="178">
        <v>8231</v>
      </c>
      <c r="I61" s="172">
        <v>33413</v>
      </c>
      <c r="J61" s="177">
        <v>3587</v>
      </c>
      <c r="K61" s="177">
        <v>21426</v>
      </c>
      <c r="L61" s="178">
        <v>8400</v>
      </c>
      <c r="M61" s="172">
        <v>33790</v>
      </c>
      <c r="N61" s="177">
        <v>3589</v>
      </c>
      <c r="O61" s="177">
        <v>21718</v>
      </c>
      <c r="P61" s="178">
        <v>8483</v>
      </c>
    </row>
    <row r="62" spans="1:16" x14ac:dyDescent="0.3">
      <c r="A62" s="175" t="s">
        <v>747</v>
      </c>
      <c r="B62" s="176" t="s">
        <v>569</v>
      </c>
      <c r="C62" s="176" t="s">
        <v>1257</v>
      </c>
      <c r="D62" s="175" t="s">
        <v>679</v>
      </c>
      <c r="E62" s="172">
        <v>34006</v>
      </c>
      <c r="F62" s="177">
        <v>2692</v>
      </c>
      <c r="G62" s="177">
        <v>22509</v>
      </c>
      <c r="H62" s="178">
        <v>8805</v>
      </c>
      <c r="I62" s="172">
        <v>33882</v>
      </c>
      <c r="J62" s="177">
        <v>2749</v>
      </c>
      <c r="K62" s="177">
        <v>22310</v>
      </c>
      <c r="L62" s="178">
        <v>8823</v>
      </c>
      <c r="M62" s="172">
        <v>33452</v>
      </c>
      <c r="N62" s="177">
        <v>2691</v>
      </c>
      <c r="O62" s="177">
        <v>21967</v>
      </c>
      <c r="P62" s="178">
        <v>8794</v>
      </c>
    </row>
    <row r="63" spans="1:16" x14ac:dyDescent="0.3">
      <c r="A63" s="175" t="s">
        <v>568</v>
      </c>
      <c r="B63" s="176" t="s">
        <v>1086</v>
      </c>
      <c r="C63" s="176" t="s">
        <v>1258</v>
      </c>
      <c r="D63" s="175" t="s">
        <v>1096</v>
      </c>
      <c r="E63" s="172">
        <v>33386</v>
      </c>
      <c r="F63" s="177">
        <v>5157</v>
      </c>
      <c r="G63" s="177">
        <v>19686</v>
      </c>
      <c r="H63" s="178">
        <v>8543</v>
      </c>
      <c r="I63" s="172">
        <v>33638</v>
      </c>
      <c r="J63" s="177">
        <v>5326</v>
      </c>
      <c r="K63" s="177">
        <v>19749</v>
      </c>
      <c r="L63" s="178">
        <v>8563</v>
      </c>
      <c r="M63" s="172">
        <v>33453</v>
      </c>
      <c r="N63" s="177">
        <v>5139</v>
      </c>
      <c r="O63" s="177">
        <v>19662</v>
      </c>
      <c r="P63" s="178">
        <v>8652</v>
      </c>
    </row>
    <row r="64" spans="1:16" x14ac:dyDescent="0.3">
      <c r="A64" s="175" t="s">
        <v>873</v>
      </c>
      <c r="B64" s="176" t="s">
        <v>569</v>
      </c>
      <c r="C64" s="176" t="s">
        <v>1259</v>
      </c>
      <c r="D64" s="175" t="s">
        <v>599</v>
      </c>
      <c r="E64" s="172">
        <v>32444</v>
      </c>
      <c r="F64" s="177">
        <v>6863</v>
      </c>
      <c r="G64" s="177">
        <v>16152</v>
      </c>
      <c r="H64" s="178">
        <v>9429</v>
      </c>
      <c r="I64" s="172">
        <v>32521</v>
      </c>
      <c r="J64" s="177">
        <v>6836</v>
      </c>
      <c r="K64" s="177">
        <v>16182</v>
      </c>
      <c r="L64" s="178">
        <v>9503</v>
      </c>
      <c r="M64" s="172">
        <v>32548</v>
      </c>
      <c r="N64" s="177">
        <v>6822</v>
      </c>
      <c r="O64" s="177">
        <v>16183</v>
      </c>
      <c r="P64" s="178">
        <v>9543</v>
      </c>
    </row>
    <row r="65" spans="1:16" x14ac:dyDescent="0.3">
      <c r="A65" s="175" t="s">
        <v>1130</v>
      </c>
      <c r="B65" s="176" t="s">
        <v>1086</v>
      </c>
      <c r="C65" s="176" t="s">
        <v>1260</v>
      </c>
      <c r="D65" s="175" t="s">
        <v>1092</v>
      </c>
      <c r="E65" s="172">
        <v>32347</v>
      </c>
      <c r="F65" s="177">
        <v>2484</v>
      </c>
      <c r="G65" s="177">
        <v>24895</v>
      </c>
      <c r="H65" s="178">
        <v>4968</v>
      </c>
      <c r="I65" s="172">
        <v>32560</v>
      </c>
      <c r="J65" s="177">
        <v>2508</v>
      </c>
      <c r="K65" s="177">
        <v>25021</v>
      </c>
      <c r="L65" s="178">
        <v>5031</v>
      </c>
      <c r="M65" s="172">
        <v>32107</v>
      </c>
      <c r="N65" s="177">
        <v>2423</v>
      </c>
      <c r="O65" s="177">
        <v>24616</v>
      </c>
      <c r="P65" s="178">
        <v>5068</v>
      </c>
    </row>
    <row r="66" spans="1:16" x14ac:dyDescent="0.3">
      <c r="A66" s="175" t="s">
        <v>680</v>
      </c>
      <c r="B66" s="176" t="s">
        <v>569</v>
      </c>
      <c r="C66" s="176" t="s">
        <v>1261</v>
      </c>
      <c r="D66" s="175" t="s">
        <v>621</v>
      </c>
      <c r="E66" s="172">
        <v>33418</v>
      </c>
      <c r="F66" s="177">
        <v>2324</v>
      </c>
      <c r="G66" s="177">
        <v>25003</v>
      </c>
      <c r="H66" s="178">
        <v>6091</v>
      </c>
      <c r="I66" s="172">
        <v>32447</v>
      </c>
      <c r="J66" s="177">
        <v>2348</v>
      </c>
      <c r="K66" s="177">
        <v>24148</v>
      </c>
      <c r="L66" s="178">
        <v>5951</v>
      </c>
      <c r="M66" s="172">
        <v>31864</v>
      </c>
      <c r="N66" s="177">
        <v>2282</v>
      </c>
      <c r="O66" s="177">
        <v>23693</v>
      </c>
      <c r="P66" s="178">
        <v>5889</v>
      </c>
    </row>
    <row r="67" spans="1:16" x14ac:dyDescent="0.3">
      <c r="A67" s="175" t="s">
        <v>1085</v>
      </c>
      <c r="B67" s="176" t="s">
        <v>939</v>
      </c>
      <c r="C67" s="176" t="s">
        <v>1262</v>
      </c>
      <c r="D67" s="175" t="s">
        <v>968</v>
      </c>
      <c r="E67" s="172">
        <v>27565</v>
      </c>
      <c r="F67" s="177">
        <v>1373</v>
      </c>
      <c r="G67" s="177">
        <v>22579</v>
      </c>
      <c r="H67" s="178">
        <v>3613</v>
      </c>
      <c r="I67" s="172">
        <v>28287</v>
      </c>
      <c r="J67" s="177">
        <v>1394</v>
      </c>
      <c r="K67" s="177">
        <v>23260</v>
      </c>
      <c r="L67" s="178">
        <v>3633</v>
      </c>
      <c r="M67" s="172">
        <v>28959</v>
      </c>
      <c r="N67" s="177">
        <v>1369</v>
      </c>
      <c r="O67" s="177">
        <v>23994</v>
      </c>
      <c r="P67" s="178">
        <v>3596</v>
      </c>
    </row>
    <row r="68" spans="1:16" x14ac:dyDescent="0.3">
      <c r="A68" s="175" t="s">
        <v>762</v>
      </c>
      <c r="B68" s="176" t="s">
        <v>569</v>
      </c>
      <c r="C68" s="176" t="s">
        <v>1263</v>
      </c>
      <c r="D68" s="175" t="s">
        <v>664</v>
      </c>
      <c r="E68" s="172">
        <v>28727</v>
      </c>
      <c r="F68" s="177">
        <v>2331</v>
      </c>
      <c r="G68" s="177">
        <v>18982</v>
      </c>
      <c r="H68" s="178">
        <v>7414</v>
      </c>
      <c r="I68" s="172">
        <v>29231</v>
      </c>
      <c r="J68" s="177">
        <v>2419</v>
      </c>
      <c r="K68" s="177">
        <v>19309</v>
      </c>
      <c r="L68" s="178">
        <v>7503</v>
      </c>
      <c r="M68" s="172">
        <v>28895</v>
      </c>
      <c r="N68" s="177">
        <v>2325</v>
      </c>
      <c r="O68" s="177">
        <v>19025</v>
      </c>
      <c r="P68" s="178">
        <v>7545</v>
      </c>
    </row>
    <row r="69" spans="1:16" x14ac:dyDescent="0.3">
      <c r="A69" s="175" t="s">
        <v>819</v>
      </c>
      <c r="B69" s="176" t="s">
        <v>235</v>
      </c>
      <c r="C69" s="176" t="s">
        <v>1264</v>
      </c>
      <c r="D69" s="175" t="s">
        <v>254</v>
      </c>
      <c r="E69" s="172">
        <v>28777</v>
      </c>
      <c r="F69" s="177">
        <v>5355</v>
      </c>
      <c r="G69" s="177">
        <v>16050</v>
      </c>
      <c r="H69" s="178">
        <v>7372</v>
      </c>
      <c r="I69" s="172">
        <v>28597</v>
      </c>
      <c r="J69" s="177">
        <v>5216</v>
      </c>
      <c r="K69" s="177">
        <v>16022</v>
      </c>
      <c r="L69" s="178">
        <v>7359</v>
      </c>
      <c r="M69" s="172">
        <v>28580</v>
      </c>
      <c r="N69" s="177">
        <v>5391</v>
      </c>
      <c r="O69" s="177">
        <v>15762</v>
      </c>
      <c r="P69" s="178">
        <v>7427</v>
      </c>
    </row>
    <row r="70" spans="1:16" x14ac:dyDescent="0.3">
      <c r="A70" s="175" t="s">
        <v>819</v>
      </c>
      <c r="B70" s="176" t="s">
        <v>569</v>
      </c>
      <c r="C70" s="176" t="s">
        <v>1265</v>
      </c>
      <c r="D70" s="175" t="s">
        <v>604</v>
      </c>
      <c r="E70" s="172">
        <v>27564</v>
      </c>
      <c r="F70" s="177">
        <v>3537</v>
      </c>
      <c r="G70" s="177">
        <v>17329</v>
      </c>
      <c r="H70" s="178">
        <v>6698</v>
      </c>
      <c r="I70" s="172">
        <v>27984</v>
      </c>
      <c r="J70" s="177">
        <v>3638</v>
      </c>
      <c r="K70" s="177">
        <v>17642</v>
      </c>
      <c r="L70" s="178">
        <v>6704</v>
      </c>
      <c r="M70" s="172">
        <v>28104</v>
      </c>
      <c r="N70" s="177">
        <v>3601</v>
      </c>
      <c r="O70" s="177">
        <v>17711</v>
      </c>
      <c r="P70" s="178">
        <v>6792</v>
      </c>
    </row>
    <row r="71" spans="1:16" x14ac:dyDescent="0.3">
      <c r="A71" s="175" t="s">
        <v>308</v>
      </c>
      <c r="B71" s="176" t="s">
        <v>108</v>
      </c>
      <c r="C71" s="176" t="s">
        <v>1266</v>
      </c>
      <c r="D71" s="175" t="s">
        <v>171</v>
      </c>
      <c r="E71" s="172">
        <v>26864</v>
      </c>
      <c r="F71" s="177">
        <v>2361</v>
      </c>
      <c r="G71" s="177">
        <v>19414</v>
      </c>
      <c r="H71" s="178">
        <v>5089</v>
      </c>
      <c r="I71" s="172">
        <v>27690</v>
      </c>
      <c r="J71" s="177">
        <v>2361</v>
      </c>
      <c r="K71" s="177">
        <v>20076</v>
      </c>
      <c r="L71" s="178">
        <v>5253</v>
      </c>
      <c r="M71" s="172">
        <v>27982</v>
      </c>
      <c r="N71" s="177">
        <v>2365</v>
      </c>
      <c r="O71" s="177">
        <v>20377</v>
      </c>
      <c r="P71" s="178">
        <v>5240</v>
      </c>
    </row>
    <row r="72" spans="1:16" x14ac:dyDescent="0.3">
      <c r="A72" s="175" t="s">
        <v>107</v>
      </c>
      <c r="B72" s="176" t="s">
        <v>939</v>
      </c>
      <c r="C72" s="176" t="s">
        <v>1267</v>
      </c>
      <c r="D72" s="175" t="s">
        <v>991</v>
      </c>
      <c r="E72" s="172">
        <v>26995</v>
      </c>
      <c r="F72" s="177">
        <v>3770</v>
      </c>
      <c r="G72" s="177">
        <v>17411</v>
      </c>
      <c r="H72" s="178">
        <v>5814</v>
      </c>
      <c r="I72" s="172">
        <v>27214</v>
      </c>
      <c r="J72" s="177">
        <v>3842</v>
      </c>
      <c r="K72" s="177">
        <v>17435</v>
      </c>
      <c r="L72" s="178">
        <v>5937</v>
      </c>
      <c r="M72" s="172">
        <v>27301</v>
      </c>
      <c r="N72" s="177">
        <v>3832</v>
      </c>
      <c r="O72" s="177">
        <v>17413</v>
      </c>
      <c r="P72" s="178">
        <v>6056</v>
      </c>
    </row>
    <row r="73" spans="1:16" x14ac:dyDescent="0.3">
      <c r="A73" s="175" t="s">
        <v>924</v>
      </c>
      <c r="B73" s="176" t="s">
        <v>1161</v>
      </c>
      <c r="C73" s="176" t="s">
        <v>1268</v>
      </c>
      <c r="D73" s="175" t="s">
        <v>997</v>
      </c>
      <c r="E73" s="172">
        <v>26398</v>
      </c>
      <c r="F73" s="177">
        <v>4975</v>
      </c>
      <c r="G73" s="177">
        <v>14662</v>
      </c>
      <c r="H73" s="178">
        <v>6761</v>
      </c>
      <c r="I73" s="172">
        <v>26642</v>
      </c>
      <c r="J73" s="177">
        <v>5138</v>
      </c>
      <c r="K73" s="177">
        <v>14639</v>
      </c>
      <c r="L73" s="178">
        <v>6865</v>
      </c>
      <c r="M73" s="172">
        <v>26820</v>
      </c>
      <c r="N73" s="177">
        <v>5147</v>
      </c>
      <c r="O73" s="177">
        <v>14773</v>
      </c>
      <c r="P73" s="178">
        <v>6900</v>
      </c>
    </row>
    <row r="74" spans="1:16" x14ac:dyDescent="0.3">
      <c r="A74" s="175" t="s">
        <v>568</v>
      </c>
      <c r="B74" s="176" t="s">
        <v>712</v>
      </c>
      <c r="C74" s="176" t="s">
        <v>1269</v>
      </c>
      <c r="D74" s="175" t="s">
        <v>735</v>
      </c>
      <c r="E74" s="172">
        <v>26102</v>
      </c>
      <c r="F74" s="177">
        <v>594</v>
      </c>
      <c r="G74" s="177">
        <v>24720</v>
      </c>
      <c r="H74" s="178">
        <v>788</v>
      </c>
      <c r="I74" s="172">
        <v>27600</v>
      </c>
      <c r="J74" s="177">
        <v>945</v>
      </c>
      <c r="K74" s="177">
        <v>25815</v>
      </c>
      <c r="L74" s="178">
        <v>840</v>
      </c>
      <c r="M74" s="172">
        <v>26059</v>
      </c>
      <c r="N74" s="177">
        <v>1052</v>
      </c>
      <c r="O74" s="177">
        <v>24239</v>
      </c>
      <c r="P74" s="178">
        <v>768</v>
      </c>
    </row>
    <row r="75" spans="1:16" x14ac:dyDescent="0.3">
      <c r="A75" s="175" t="s">
        <v>873</v>
      </c>
      <c r="B75" s="176" t="s">
        <v>1086</v>
      </c>
      <c r="C75" s="176" t="s">
        <v>1270</v>
      </c>
      <c r="D75" s="175" t="s">
        <v>1105</v>
      </c>
      <c r="E75" s="172">
        <v>23507</v>
      </c>
      <c r="F75" s="177">
        <v>4729</v>
      </c>
      <c r="G75" s="177">
        <v>14620</v>
      </c>
      <c r="H75" s="178">
        <v>4158</v>
      </c>
      <c r="I75" s="172">
        <v>23333</v>
      </c>
      <c r="J75" s="177">
        <v>4790</v>
      </c>
      <c r="K75" s="177">
        <v>14300</v>
      </c>
      <c r="L75" s="178">
        <v>4243</v>
      </c>
      <c r="M75" s="172">
        <v>22316</v>
      </c>
      <c r="N75" s="177">
        <v>4744</v>
      </c>
      <c r="O75" s="177">
        <v>13234</v>
      </c>
      <c r="P75" s="178">
        <v>4338</v>
      </c>
    </row>
    <row r="76" spans="1:16" x14ac:dyDescent="0.3">
      <c r="A76" s="175" t="s">
        <v>107</v>
      </c>
      <c r="B76" s="176" t="s">
        <v>261</v>
      </c>
      <c r="C76" s="176" t="s">
        <v>1271</v>
      </c>
      <c r="D76" s="175" t="s">
        <v>304</v>
      </c>
      <c r="E76" s="172">
        <v>21748</v>
      </c>
      <c r="F76" s="177">
        <v>1817</v>
      </c>
      <c r="G76" s="177">
        <v>16304</v>
      </c>
      <c r="H76" s="178">
        <v>3627</v>
      </c>
      <c r="I76" s="172">
        <v>21552</v>
      </c>
      <c r="J76" s="177">
        <v>1830</v>
      </c>
      <c r="K76" s="177">
        <v>16069</v>
      </c>
      <c r="L76" s="178">
        <v>3653</v>
      </c>
      <c r="M76" s="172">
        <v>21960</v>
      </c>
      <c r="N76" s="177">
        <v>1810</v>
      </c>
      <c r="O76" s="177">
        <v>16430</v>
      </c>
      <c r="P76" s="178">
        <v>3720</v>
      </c>
    </row>
    <row r="77" spans="1:16" x14ac:dyDescent="0.3">
      <c r="A77" s="175" t="s">
        <v>429</v>
      </c>
      <c r="B77" s="176" t="s">
        <v>1123</v>
      </c>
      <c r="C77" s="176" t="s">
        <v>1272</v>
      </c>
      <c r="D77" s="175" t="s">
        <v>1123</v>
      </c>
      <c r="E77" s="172">
        <v>21796</v>
      </c>
      <c r="F77" s="177">
        <v>2417</v>
      </c>
      <c r="G77" s="177">
        <v>17063</v>
      </c>
      <c r="H77" s="178">
        <v>2316</v>
      </c>
      <c r="I77" s="172">
        <v>21878</v>
      </c>
      <c r="J77" s="177">
        <v>2419</v>
      </c>
      <c r="K77" s="177">
        <v>17157</v>
      </c>
      <c r="L77" s="178">
        <v>2302</v>
      </c>
      <c r="M77" s="172">
        <v>21836</v>
      </c>
      <c r="N77" s="177">
        <v>2369</v>
      </c>
      <c r="O77" s="177">
        <v>17130</v>
      </c>
      <c r="P77" s="178">
        <v>2337</v>
      </c>
    </row>
    <row r="78" spans="1:16" x14ac:dyDescent="0.3">
      <c r="A78" s="175" t="s">
        <v>568</v>
      </c>
      <c r="B78" s="176" t="s">
        <v>108</v>
      </c>
      <c r="C78" s="176" t="s">
        <v>1273</v>
      </c>
      <c r="D78" s="175" t="s">
        <v>149</v>
      </c>
      <c r="E78" s="172">
        <v>22433</v>
      </c>
      <c r="F78" s="177">
        <v>3647</v>
      </c>
      <c r="G78" s="177">
        <v>14477</v>
      </c>
      <c r="H78" s="178">
        <v>4309</v>
      </c>
      <c r="I78" s="172">
        <v>22505</v>
      </c>
      <c r="J78" s="177">
        <v>3555</v>
      </c>
      <c r="K78" s="177">
        <v>14612</v>
      </c>
      <c r="L78" s="178">
        <v>4338</v>
      </c>
      <c r="M78" s="172">
        <v>21696</v>
      </c>
      <c r="N78" s="177">
        <v>2422</v>
      </c>
      <c r="O78" s="177">
        <v>14902</v>
      </c>
      <c r="P78" s="178">
        <v>4372</v>
      </c>
    </row>
    <row r="79" spans="1:16" x14ac:dyDescent="0.3">
      <c r="A79" s="175" t="s">
        <v>938</v>
      </c>
      <c r="B79" s="176" t="s">
        <v>939</v>
      </c>
      <c r="C79" s="176" t="s">
        <v>1274</v>
      </c>
      <c r="D79" s="175" t="s">
        <v>999</v>
      </c>
      <c r="E79" s="172">
        <v>20561</v>
      </c>
      <c r="F79" s="177">
        <v>1825</v>
      </c>
      <c r="G79" s="177">
        <v>14003</v>
      </c>
      <c r="H79" s="178">
        <v>4733</v>
      </c>
      <c r="I79" s="172">
        <v>20670</v>
      </c>
      <c r="J79" s="177">
        <v>1854</v>
      </c>
      <c r="K79" s="177">
        <v>13991</v>
      </c>
      <c r="L79" s="178">
        <v>4825</v>
      </c>
      <c r="M79" s="172">
        <v>20724</v>
      </c>
      <c r="N79" s="177">
        <v>1845</v>
      </c>
      <c r="O79" s="177">
        <v>14004</v>
      </c>
      <c r="P79" s="178">
        <v>4875</v>
      </c>
    </row>
    <row r="80" spans="1:16" x14ac:dyDescent="0.3">
      <c r="A80" s="175" t="s">
        <v>913</v>
      </c>
      <c r="B80" s="176" t="s">
        <v>108</v>
      </c>
      <c r="C80" s="176" t="s">
        <v>1275</v>
      </c>
      <c r="D80" s="175" t="s">
        <v>135</v>
      </c>
      <c r="E80" s="172">
        <v>19866</v>
      </c>
      <c r="F80" s="177">
        <v>1927</v>
      </c>
      <c r="G80" s="177">
        <v>14521</v>
      </c>
      <c r="H80" s="178">
        <v>3418</v>
      </c>
      <c r="I80" s="172">
        <v>20298</v>
      </c>
      <c r="J80" s="177">
        <v>1943</v>
      </c>
      <c r="K80" s="177">
        <v>14885</v>
      </c>
      <c r="L80" s="178">
        <v>3470</v>
      </c>
      <c r="M80" s="172">
        <v>20502</v>
      </c>
      <c r="N80" s="177">
        <v>1969</v>
      </c>
      <c r="O80" s="177">
        <v>15058</v>
      </c>
      <c r="P80" s="178">
        <v>3475</v>
      </c>
    </row>
    <row r="81" spans="1:16" x14ac:dyDescent="0.3">
      <c r="A81" s="175" t="s">
        <v>792</v>
      </c>
      <c r="B81" s="176" t="s">
        <v>108</v>
      </c>
      <c r="C81" s="176" t="s">
        <v>1276</v>
      </c>
      <c r="D81" s="175" t="s">
        <v>177</v>
      </c>
      <c r="E81" s="172">
        <v>19697</v>
      </c>
      <c r="F81" s="177">
        <v>3930</v>
      </c>
      <c r="G81" s="177">
        <v>9600</v>
      </c>
      <c r="H81" s="178">
        <v>6167</v>
      </c>
      <c r="I81" s="172">
        <v>19901</v>
      </c>
      <c r="J81" s="177">
        <v>4002</v>
      </c>
      <c r="K81" s="177">
        <v>9606</v>
      </c>
      <c r="L81" s="178">
        <v>6293</v>
      </c>
      <c r="M81" s="172">
        <v>20108</v>
      </c>
      <c r="N81" s="177">
        <v>4020</v>
      </c>
      <c r="O81" s="177">
        <v>9761</v>
      </c>
      <c r="P81" s="178">
        <v>6327</v>
      </c>
    </row>
    <row r="82" spans="1:16" x14ac:dyDescent="0.3">
      <c r="A82" s="175" t="s">
        <v>938</v>
      </c>
      <c r="B82" s="176" t="s">
        <v>874</v>
      </c>
      <c r="C82" s="176" t="s">
        <v>1277</v>
      </c>
      <c r="D82" s="175" t="s">
        <v>899</v>
      </c>
      <c r="E82" s="172">
        <v>21025</v>
      </c>
      <c r="F82" s="177">
        <v>4690</v>
      </c>
      <c r="G82" s="177">
        <v>10601</v>
      </c>
      <c r="H82" s="178">
        <v>5734</v>
      </c>
      <c r="I82" s="172">
        <v>21211</v>
      </c>
      <c r="J82" s="177">
        <v>4745</v>
      </c>
      <c r="K82" s="177">
        <v>10599</v>
      </c>
      <c r="L82" s="178">
        <v>5867</v>
      </c>
      <c r="M82" s="172">
        <v>19740</v>
      </c>
      <c r="N82" s="177">
        <v>3539</v>
      </c>
      <c r="O82" s="177">
        <v>10321</v>
      </c>
      <c r="P82" s="178">
        <v>5880</v>
      </c>
    </row>
    <row r="83" spans="1:16" x14ac:dyDescent="0.3">
      <c r="A83" s="175" t="s">
        <v>429</v>
      </c>
      <c r="B83" s="176" t="s">
        <v>181</v>
      </c>
      <c r="C83" s="176" t="s">
        <v>1278</v>
      </c>
      <c r="D83" s="175" t="s">
        <v>843</v>
      </c>
      <c r="E83" s="172">
        <v>17410</v>
      </c>
      <c r="F83" s="177">
        <v>5109</v>
      </c>
      <c r="G83" s="177">
        <v>7220</v>
      </c>
      <c r="H83" s="178">
        <v>5081</v>
      </c>
      <c r="I83" s="172">
        <v>17809</v>
      </c>
      <c r="J83" s="177">
        <v>5292</v>
      </c>
      <c r="K83" s="177">
        <v>7284</v>
      </c>
      <c r="L83" s="178">
        <v>5233</v>
      </c>
      <c r="M83" s="172">
        <v>17771</v>
      </c>
      <c r="N83" s="177">
        <v>5294</v>
      </c>
      <c r="O83" s="177">
        <v>7282</v>
      </c>
      <c r="P83" s="178">
        <v>5195</v>
      </c>
    </row>
    <row r="84" spans="1:16" x14ac:dyDescent="0.3">
      <c r="A84" s="175" t="s">
        <v>107</v>
      </c>
      <c r="B84" s="176" t="s">
        <v>1150</v>
      </c>
      <c r="C84" s="176" t="s">
        <v>1279</v>
      </c>
      <c r="D84" s="175" t="s">
        <v>1151</v>
      </c>
      <c r="E84" s="172">
        <v>17304</v>
      </c>
      <c r="F84" s="177">
        <v>2635</v>
      </c>
      <c r="G84" s="177">
        <v>8986</v>
      </c>
      <c r="H84" s="178">
        <v>5683</v>
      </c>
      <c r="I84" s="172">
        <v>17487</v>
      </c>
      <c r="J84" s="177">
        <v>2635</v>
      </c>
      <c r="K84" s="177">
        <v>8965</v>
      </c>
      <c r="L84" s="178">
        <v>5887</v>
      </c>
      <c r="M84" s="172">
        <v>17594</v>
      </c>
      <c r="N84" s="177">
        <v>2635</v>
      </c>
      <c r="O84" s="177">
        <v>9028</v>
      </c>
      <c r="P84" s="178">
        <v>5931</v>
      </c>
    </row>
    <row r="85" spans="1:16" x14ac:dyDescent="0.3">
      <c r="A85" s="175" t="s">
        <v>457</v>
      </c>
      <c r="B85" s="176" t="s">
        <v>793</v>
      </c>
      <c r="C85" s="176" t="s">
        <v>1280</v>
      </c>
      <c r="D85" s="175" t="s">
        <v>795</v>
      </c>
      <c r="E85" s="172">
        <v>17451</v>
      </c>
      <c r="F85" s="177">
        <v>4686</v>
      </c>
      <c r="G85" s="177">
        <v>8315</v>
      </c>
      <c r="H85" s="178">
        <v>4450</v>
      </c>
      <c r="I85" s="172">
        <v>17680</v>
      </c>
      <c r="J85" s="177">
        <v>4801</v>
      </c>
      <c r="K85" s="177">
        <v>8374</v>
      </c>
      <c r="L85" s="178">
        <v>4505</v>
      </c>
      <c r="M85" s="172">
        <v>17582</v>
      </c>
      <c r="N85" s="177">
        <v>4620</v>
      </c>
      <c r="O85" s="177">
        <v>8372</v>
      </c>
      <c r="P85" s="178">
        <v>4590</v>
      </c>
    </row>
    <row r="86" spans="1:16" x14ac:dyDescent="0.3">
      <c r="A86" s="175" t="s">
        <v>107</v>
      </c>
      <c r="B86" s="176" t="s">
        <v>475</v>
      </c>
      <c r="C86" s="176" t="s">
        <v>1281</v>
      </c>
      <c r="D86" s="175" t="s">
        <v>502</v>
      </c>
      <c r="E86" s="172">
        <v>17101</v>
      </c>
      <c r="F86" s="177">
        <v>3424</v>
      </c>
      <c r="G86" s="177">
        <v>10118</v>
      </c>
      <c r="H86" s="178">
        <v>3559</v>
      </c>
      <c r="I86" s="172">
        <v>17417</v>
      </c>
      <c r="J86" s="177">
        <v>3433</v>
      </c>
      <c r="K86" s="177">
        <v>10376</v>
      </c>
      <c r="L86" s="178">
        <v>3608</v>
      </c>
      <c r="M86" s="172">
        <v>17475</v>
      </c>
      <c r="N86" s="177">
        <v>3437</v>
      </c>
      <c r="O86" s="177">
        <v>10377</v>
      </c>
      <c r="P86" s="178">
        <v>3661</v>
      </c>
    </row>
    <row r="87" spans="1:16" x14ac:dyDescent="0.3">
      <c r="A87" s="175" t="s">
        <v>234</v>
      </c>
      <c r="B87" s="176" t="s">
        <v>181</v>
      </c>
      <c r="C87" s="176" t="s">
        <v>1282</v>
      </c>
      <c r="D87" s="175" t="s">
        <v>870</v>
      </c>
      <c r="E87" s="172">
        <v>17003</v>
      </c>
      <c r="F87" s="177">
        <v>3732</v>
      </c>
      <c r="G87" s="177">
        <v>7855</v>
      </c>
      <c r="H87" s="178">
        <v>5416</v>
      </c>
      <c r="I87" s="172">
        <v>17267</v>
      </c>
      <c r="J87" s="177">
        <v>3915</v>
      </c>
      <c r="K87" s="177">
        <v>7874</v>
      </c>
      <c r="L87" s="178">
        <v>5478</v>
      </c>
      <c r="M87" s="172">
        <v>17483</v>
      </c>
      <c r="N87" s="177">
        <v>4008</v>
      </c>
      <c r="O87" s="177">
        <v>7892</v>
      </c>
      <c r="P87" s="178">
        <v>5583</v>
      </c>
    </row>
    <row r="88" spans="1:16" x14ac:dyDescent="0.3">
      <c r="A88" s="175" t="s">
        <v>107</v>
      </c>
      <c r="B88" s="176" t="s">
        <v>108</v>
      </c>
      <c r="C88" s="176" t="s">
        <v>1283</v>
      </c>
      <c r="D88" s="175" t="s">
        <v>163</v>
      </c>
      <c r="E88" s="172">
        <v>16593</v>
      </c>
      <c r="F88" s="177">
        <v>1130</v>
      </c>
      <c r="G88" s="177">
        <v>13709</v>
      </c>
      <c r="H88" s="178">
        <v>1754</v>
      </c>
      <c r="I88" s="172">
        <v>16976</v>
      </c>
      <c r="J88" s="177">
        <v>1001</v>
      </c>
      <c r="K88" s="177">
        <v>14178</v>
      </c>
      <c r="L88" s="178">
        <v>1797</v>
      </c>
      <c r="M88" s="172">
        <v>16786</v>
      </c>
      <c r="N88" s="177">
        <v>1120</v>
      </c>
      <c r="O88" s="177">
        <v>13860</v>
      </c>
      <c r="P88" s="178">
        <v>1806</v>
      </c>
    </row>
    <row r="89" spans="1:16" x14ac:dyDescent="0.3">
      <c r="A89" s="175" t="s">
        <v>747</v>
      </c>
      <c r="B89" s="176" t="s">
        <v>108</v>
      </c>
      <c r="C89" s="176" t="s">
        <v>1284</v>
      </c>
      <c r="D89" s="175" t="s">
        <v>141</v>
      </c>
      <c r="E89" s="172">
        <v>17469</v>
      </c>
      <c r="F89" s="177">
        <v>3733</v>
      </c>
      <c r="G89" s="177">
        <v>8509</v>
      </c>
      <c r="H89" s="178">
        <v>5227</v>
      </c>
      <c r="I89" s="172">
        <v>16948</v>
      </c>
      <c r="J89" s="177">
        <v>3745</v>
      </c>
      <c r="K89" s="177">
        <v>8390</v>
      </c>
      <c r="L89" s="178">
        <v>4813</v>
      </c>
      <c r="M89" s="172">
        <v>16553</v>
      </c>
      <c r="N89" s="177">
        <v>3607</v>
      </c>
      <c r="O89" s="177">
        <v>8346</v>
      </c>
      <c r="P89" s="178">
        <v>4600</v>
      </c>
    </row>
    <row r="90" spans="1:16" x14ac:dyDescent="0.3">
      <c r="A90" s="175" t="s">
        <v>457</v>
      </c>
      <c r="B90" s="176" t="s">
        <v>1179</v>
      </c>
      <c r="C90" s="176" t="s">
        <v>1285</v>
      </c>
      <c r="D90" s="175" t="s">
        <v>1180</v>
      </c>
      <c r="E90" s="172">
        <v>16183</v>
      </c>
      <c r="F90" s="177">
        <v>2059</v>
      </c>
      <c r="G90" s="177">
        <v>11029</v>
      </c>
      <c r="H90" s="178">
        <v>3095</v>
      </c>
      <c r="I90" s="172">
        <v>16235</v>
      </c>
      <c r="J90" s="177">
        <v>1951</v>
      </c>
      <c r="K90" s="177">
        <v>11162</v>
      </c>
      <c r="L90" s="178">
        <v>3122</v>
      </c>
      <c r="M90" s="172">
        <v>16233</v>
      </c>
      <c r="N90" s="177">
        <v>1896</v>
      </c>
      <c r="O90" s="177">
        <v>11216</v>
      </c>
      <c r="P90" s="178">
        <v>3121</v>
      </c>
    </row>
    <row r="91" spans="1:16" x14ac:dyDescent="0.3">
      <c r="A91" s="175" t="s">
        <v>680</v>
      </c>
      <c r="B91" s="176" t="s">
        <v>108</v>
      </c>
      <c r="C91" s="176" t="s">
        <v>1286</v>
      </c>
      <c r="D91" s="175" t="s">
        <v>159</v>
      </c>
      <c r="E91" s="172">
        <v>15928</v>
      </c>
      <c r="F91" s="177">
        <v>2786</v>
      </c>
      <c r="G91" s="177">
        <v>9665</v>
      </c>
      <c r="H91" s="178">
        <v>3477</v>
      </c>
      <c r="I91" s="172">
        <v>16297</v>
      </c>
      <c r="J91" s="177">
        <v>2772</v>
      </c>
      <c r="K91" s="177">
        <v>9900</v>
      </c>
      <c r="L91" s="178">
        <v>3625</v>
      </c>
      <c r="M91" s="172">
        <v>16085</v>
      </c>
      <c r="N91" s="177">
        <v>2697</v>
      </c>
      <c r="O91" s="177">
        <v>9763</v>
      </c>
      <c r="P91" s="178">
        <v>3625</v>
      </c>
    </row>
    <row r="92" spans="1:16" x14ac:dyDescent="0.3">
      <c r="A92" s="175" t="s">
        <v>1038</v>
      </c>
      <c r="B92" s="176" t="s">
        <v>569</v>
      </c>
      <c r="C92" s="176" t="s">
        <v>1287</v>
      </c>
      <c r="D92" s="175" t="s">
        <v>668</v>
      </c>
      <c r="E92" s="172">
        <v>15523</v>
      </c>
      <c r="F92" s="177">
        <v>3805</v>
      </c>
      <c r="G92" s="177">
        <v>6656</v>
      </c>
      <c r="H92" s="178">
        <v>5062</v>
      </c>
      <c r="I92" s="172">
        <v>15688</v>
      </c>
      <c r="J92" s="177">
        <v>3894</v>
      </c>
      <c r="K92" s="177">
        <v>6671</v>
      </c>
      <c r="L92" s="178">
        <v>5123</v>
      </c>
      <c r="M92" s="172">
        <v>15291</v>
      </c>
      <c r="N92" s="177">
        <v>3782</v>
      </c>
      <c r="O92" s="177">
        <v>6670</v>
      </c>
      <c r="P92" s="178">
        <v>4839</v>
      </c>
    </row>
    <row r="93" spans="1:16" x14ac:dyDescent="0.3">
      <c r="A93" s="175" t="s">
        <v>792</v>
      </c>
      <c r="B93" s="176" t="s">
        <v>1086</v>
      </c>
      <c r="C93" s="176" t="s">
        <v>1288</v>
      </c>
      <c r="D93" s="175" t="s">
        <v>239</v>
      </c>
      <c r="E93" s="172">
        <v>15329</v>
      </c>
      <c r="F93" s="177">
        <v>5897</v>
      </c>
      <c r="G93" s="177">
        <v>7815</v>
      </c>
      <c r="H93" s="178">
        <v>1617</v>
      </c>
      <c r="I93" s="172">
        <v>15490</v>
      </c>
      <c r="J93" s="177">
        <v>5971</v>
      </c>
      <c r="K93" s="177">
        <v>7876</v>
      </c>
      <c r="L93" s="178">
        <v>1643</v>
      </c>
      <c r="M93" s="172">
        <v>15550</v>
      </c>
      <c r="N93" s="177">
        <v>5905</v>
      </c>
      <c r="O93" s="177">
        <v>7936</v>
      </c>
      <c r="P93" s="178">
        <v>1709</v>
      </c>
    </row>
    <row r="94" spans="1:16" x14ac:dyDescent="0.3">
      <c r="A94" s="175" t="s">
        <v>107</v>
      </c>
      <c r="B94" s="176" t="s">
        <v>513</v>
      </c>
      <c r="C94" s="176" t="s">
        <v>1289</v>
      </c>
      <c r="D94" s="175" t="s">
        <v>515</v>
      </c>
      <c r="E94" s="172">
        <v>15057</v>
      </c>
      <c r="F94" s="177">
        <v>2235</v>
      </c>
      <c r="G94" s="177">
        <v>9937</v>
      </c>
      <c r="H94" s="178">
        <v>2885</v>
      </c>
      <c r="I94" s="172">
        <v>15216</v>
      </c>
      <c r="J94" s="177">
        <v>2280</v>
      </c>
      <c r="K94" s="177">
        <v>10046</v>
      </c>
      <c r="L94" s="178">
        <v>2890</v>
      </c>
      <c r="M94" s="172">
        <v>15162</v>
      </c>
      <c r="N94" s="177">
        <v>2267</v>
      </c>
      <c r="O94" s="177">
        <v>9972</v>
      </c>
      <c r="P94" s="178">
        <v>2923</v>
      </c>
    </row>
    <row r="95" spans="1:16" x14ac:dyDescent="0.3">
      <c r="A95" s="175" t="s">
        <v>308</v>
      </c>
      <c r="B95" s="176" t="s">
        <v>569</v>
      </c>
      <c r="C95" s="176" t="s">
        <v>1290</v>
      </c>
      <c r="D95" s="175" t="s">
        <v>651</v>
      </c>
      <c r="E95" s="172">
        <v>14596</v>
      </c>
      <c r="F95" s="177">
        <v>2068</v>
      </c>
      <c r="G95" s="177">
        <v>7828</v>
      </c>
      <c r="H95" s="178">
        <v>4700</v>
      </c>
      <c r="I95" s="172">
        <v>14954</v>
      </c>
      <c r="J95" s="177">
        <v>2114</v>
      </c>
      <c r="K95" s="177">
        <v>7981</v>
      </c>
      <c r="L95" s="178">
        <v>4859</v>
      </c>
      <c r="M95" s="172">
        <v>14938</v>
      </c>
      <c r="N95" s="177">
        <v>2131</v>
      </c>
      <c r="O95" s="177">
        <v>7932</v>
      </c>
      <c r="P95" s="178">
        <v>4875</v>
      </c>
    </row>
    <row r="96" spans="1:16" x14ac:dyDescent="0.3">
      <c r="A96" s="175" t="s">
        <v>539</v>
      </c>
      <c r="B96" s="176" t="s">
        <v>939</v>
      </c>
      <c r="C96" s="176" t="s">
        <v>1291</v>
      </c>
      <c r="D96" s="175" t="s">
        <v>1006</v>
      </c>
      <c r="E96" s="172">
        <v>13575</v>
      </c>
      <c r="F96" s="177">
        <v>2877</v>
      </c>
      <c r="G96" s="177">
        <v>6867</v>
      </c>
      <c r="H96" s="178">
        <v>3831</v>
      </c>
      <c r="I96" s="172">
        <v>14934</v>
      </c>
      <c r="J96" s="177">
        <v>2956</v>
      </c>
      <c r="K96" s="177">
        <v>7978</v>
      </c>
      <c r="L96" s="178">
        <v>4000</v>
      </c>
      <c r="M96" s="172">
        <v>14895</v>
      </c>
      <c r="N96" s="177">
        <v>3001</v>
      </c>
      <c r="O96" s="177">
        <v>7921</v>
      </c>
      <c r="P96" s="178">
        <v>3973</v>
      </c>
    </row>
    <row r="97" spans="1:16" x14ac:dyDescent="0.3">
      <c r="A97" s="175" t="s">
        <v>107</v>
      </c>
      <c r="B97" s="176" t="s">
        <v>793</v>
      </c>
      <c r="C97" s="176" t="s">
        <v>1292</v>
      </c>
      <c r="D97" s="175" t="s">
        <v>811</v>
      </c>
      <c r="E97" s="172">
        <v>14581</v>
      </c>
      <c r="F97" s="177">
        <v>1275</v>
      </c>
      <c r="G97" s="177">
        <v>10868</v>
      </c>
      <c r="H97" s="178">
        <v>2438</v>
      </c>
      <c r="I97" s="172">
        <v>14864</v>
      </c>
      <c r="J97" s="177">
        <v>1291</v>
      </c>
      <c r="K97" s="177">
        <v>11097</v>
      </c>
      <c r="L97" s="178">
        <v>2476</v>
      </c>
      <c r="M97" s="172">
        <v>14928</v>
      </c>
      <c r="N97" s="177">
        <v>1272</v>
      </c>
      <c r="O97" s="177">
        <v>11169</v>
      </c>
      <c r="P97" s="178">
        <v>2487</v>
      </c>
    </row>
    <row r="98" spans="1:16" x14ac:dyDescent="0.3">
      <c r="A98" s="175" t="s">
        <v>873</v>
      </c>
      <c r="B98" s="176" t="s">
        <v>748</v>
      </c>
      <c r="C98" s="176" t="s">
        <v>1293</v>
      </c>
      <c r="D98" s="175" t="s">
        <v>757</v>
      </c>
      <c r="E98" s="172">
        <v>14439</v>
      </c>
      <c r="F98" s="177">
        <v>1261</v>
      </c>
      <c r="G98" s="177">
        <v>11353</v>
      </c>
      <c r="H98" s="178">
        <v>1825</v>
      </c>
      <c r="I98" s="172">
        <v>14568</v>
      </c>
      <c r="J98" s="177">
        <v>1293</v>
      </c>
      <c r="K98" s="177">
        <v>11410</v>
      </c>
      <c r="L98" s="178">
        <v>1865</v>
      </c>
      <c r="M98" s="172">
        <v>14615</v>
      </c>
      <c r="N98" s="177">
        <v>1273</v>
      </c>
      <c r="O98" s="177">
        <v>11470</v>
      </c>
      <c r="P98" s="178">
        <v>1872</v>
      </c>
    </row>
    <row r="99" spans="1:16" x14ac:dyDescent="0.3">
      <c r="A99" s="175" t="s">
        <v>938</v>
      </c>
      <c r="B99" s="176" t="s">
        <v>569</v>
      </c>
      <c r="C99" s="176" t="s">
        <v>1294</v>
      </c>
      <c r="D99" s="175" t="s">
        <v>660</v>
      </c>
      <c r="E99" s="172">
        <v>14185</v>
      </c>
      <c r="F99" s="177">
        <v>2328</v>
      </c>
      <c r="G99" s="177">
        <v>8672</v>
      </c>
      <c r="H99" s="178">
        <v>3185</v>
      </c>
      <c r="I99" s="172">
        <v>14294</v>
      </c>
      <c r="J99" s="177">
        <v>2339</v>
      </c>
      <c r="K99" s="177">
        <v>8716</v>
      </c>
      <c r="L99" s="178">
        <v>3239</v>
      </c>
      <c r="M99" s="172">
        <v>14183</v>
      </c>
      <c r="N99" s="177">
        <v>2296</v>
      </c>
      <c r="O99" s="177">
        <v>8607</v>
      </c>
      <c r="P99" s="178">
        <v>3280</v>
      </c>
    </row>
    <row r="100" spans="1:16" x14ac:dyDescent="0.3">
      <c r="A100" s="175" t="s">
        <v>474</v>
      </c>
      <c r="B100" s="176" t="s">
        <v>449</v>
      </c>
      <c r="C100" s="176" t="s">
        <v>1295</v>
      </c>
      <c r="D100" s="175" t="s">
        <v>936</v>
      </c>
      <c r="E100" s="172">
        <v>13630</v>
      </c>
      <c r="F100" s="177">
        <v>1527</v>
      </c>
      <c r="G100" s="177">
        <v>9168</v>
      </c>
      <c r="H100" s="178">
        <v>2935</v>
      </c>
      <c r="I100" s="172">
        <v>13742</v>
      </c>
      <c r="J100" s="177">
        <v>1541</v>
      </c>
      <c r="K100" s="177">
        <v>9229</v>
      </c>
      <c r="L100" s="178">
        <v>2972</v>
      </c>
      <c r="M100" s="172">
        <v>13766</v>
      </c>
      <c r="N100" s="177">
        <v>1518</v>
      </c>
      <c r="O100" s="177">
        <v>9263</v>
      </c>
      <c r="P100" s="178">
        <v>2985</v>
      </c>
    </row>
    <row r="101" spans="1:16" x14ac:dyDescent="0.3">
      <c r="A101" s="175" t="s">
        <v>1162</v>
      </c>
      <c r="B101" s="176" t="s">
        <v>108</v>
      </c>
      <c r="C101" s="176" t="s">
        <v>1296</v>
      </c>
      <c r="D101" s="175" t="s">
        <v>130</v>
      </c>
      <c r="E101" s="172">
        <v>13157</v>
      </c>
      <c r="F101" s="177">
        <v>2237</v>
      </c>
      <c r="G101" s="177">
        <v>8789</v>
      </c>
      <c r="H101" s="178">
        <v>2131</v>
      </c>
      <c r="I101" s="172">
        <v>13174</v>
      </c>
      <c r="J101" s="177">
        <v>2247</v>
      </c>
      <c r="K101" s="177">
        <v>8768</v>
      </c>
      <c r="L101" s="178">
        <v>2159</v>
      </c>
      <c r="M101" s="172">
        <v>13148</v>
      </c>
      <c r="N101" s="177">
        <v>2209</v>
      </c>
      <c r="O101" s="177">
        <v>8799</v>
      </c>
      <c r="P101" s="178">
        <v>2140</v>
      </c>
    </row>
    <row r="102" spans="1:16" x14ac:dyDescent="0.3">
      <c r="A102" s="175" t="s">
        <v>568</v>
      </c>
      <c r="B102" s="176" t="s">
        <v>874</v>
      </c>
      <c r="C102" s="176" t="s">
        <v>1297</v>
      </c>
      <c r="D102" s="175" t="s">
        <v>900</v>
      </c>
      <c r="E102" s="172">
        <v>12966</v>
      </c>
      <c r="F102" s="177">
        <v>3201</v>
      </c>
      <c r="G102" s="177">
        <v>6328</v>
      </c>
      <c r="H102" s="178">
        <v>3437</v>
      </c>
      <c r="I102" s="172">
        <v>13344</v>
      </c>
      <c r="J102" s="177">
        <v>3299</v>
      </c>
      <c r="K102" s="177">
        <v>6591</v>
      </c>
      <c r="L102" s="178">
        <v>3454</v>
      </c>
      <c r="M102" s="172">
        <v>12929</v>
      </c>
      <c r="N102" s="177">
        <v>2893</v>
      </c>
      <c r="O102" s="177">
        <v>6563</v>
      </c>
      <c r="P102" s="178">
        <v>3473</v>
      </c>
    </row>
    <row r="103" spans="1:16" x14ac:dyDescent="0.3">
      <c r="A103" s="175" t="s">
        <v>819</v>
      </c>
      <c r="B103" s="176" t="s">
        <v>1039</v>
      </c>
      <c r="C103" s="176" t="s">
        <v>1298</v>
      </c>
      <c r="D103" s="175" t="s">
        <v>1055</v>
      </c>
      <c r="E103" s="172">
        <v>12487</v>
      </c>
      <c r="F103" s="177">
        <v>9035</v>
      </c>
      <c r="G103" s="177">
        <v>2200</v>
      </c>
      <c r="H103" s="178">
        <v>1252</v>
      </c>
      <c r="I103" s="172">
        <v>12528</v>
      </c>
      <c r="J103" s="177">
        <v>9062</v>
      </c>
      <c r="K103" s="177">
        <v>2198</v>
      </c>
      <c r="L103" s="178">
        <v>1268</v>
      </c>
      <c r="M103" s="172">
        <v>12590</v>
      </c>
      <c r="N103" s="177">
        <v>9067</v>
      </c>
      <c r="O103" s="177">
        <v>2276</v>
      </c>
      <c r="P103" s="178">
        <v>1247</v>
      </c>
    </row>
    <row r="104" spans="1:16" x14ac:dyDescent="0.3">
      <c r="A104" s="175" t="s">
        <v>1172</v>
      </c>
      <c r="B104" s="176" t="s">
        <v>108</v>
      </c>
      <c r="C104" s="176" t="s">
        <v>1299</v>
      </c>
      <c r="D104" s="175" t="s">
        <v>143</v>
      </c>
      <c r="E104" s="172">
        <v>12597</v>
      </c>
      <c r="F104" s="177">
        <v>4412</v>
      </c>
      <c r="G104" s="177">
        <v>6737</v>
      </c>
      <c r="H104" s="178">
        <v>1448</v>
      </c>
      <c r="I104" s="172">
        <v>12658</v>
      </c>
      <c r="J104" s="177">
        <v>4424</v>
      </c>
      <c r="K104" s="177">
        <v>6787</v>
      </c>
      <c r="L104" s="178">
        <v>1447</v>
      </c>
      <c r="M104" s="172">
        <v>12462</v>
      </c>
      <c r="N104" s="177">
        <v>4367</v>
      </c>
      <c r="O104" s="177">
        <v>6648</v>
      </c>
      <c r="P104" s="178">
        <v>1447</v>
      </c>
    </row>
    <row r="105" spans="1:16" x14ac:dyDescent="0.3">
      <c r="A105" s="175" t="s">
        <v>568</v>
      </c>
      <c r="B105" s="176" t="s">
        <v>1163</v>
      </c>
      <c r="C105" s="176" t="s">
        <v>1300</v>
      </c>
      <c r="D105" s="175" t="s">
        <v>1164</v>
      </c>
      <c r="E105" s="172">
        <v>12126</v>
      </c>
      <c r="F105" s="177">
        <v>2352</v>
      </c>
      <c r="G105" s="177">
        <v>6434</v>
      </c>
      <c r="H105" s="178">
        <v>3340</v>
      </c>
      <c r="I105" s="172">
        <v>12358</v>
      </c>
      <c r="J105" s="177">
        <v>2433</v>
      </c>
      <c r="K105" s="177">
        <v>6562</v>
      </c>
      <c r="L105" s="178">
        <v>3363</v>
      </c>
      <c r="M105" s="172">
        <v>12109</v>
      </c>
      <c r="N105" s="177">
        <v>2257</v>
      </c>
      <c r="O105" s="177">
        <v>6538</v>
      </c>
      <c r="P105" s="178">
        <v>3314</v>
      </c>
    </row>
    <row r="106" spans="1:16" x14ac:dyDescent="0.3">
      <c r="A106" s="175" t="s">
        <v>873</v>
      </c>
      <c r="B106" s="176" t="s">
        <v>108</v>
      </c>
      <c r="C106" s="176" t="s">
        <v>1301</v>
      </c>
      <c r="D106" s="175" t="s">
        <v>221</v>
      </c>
      <c r="E106" s="172">
        <v>11850</v>
      </c>
      <c r="F106" s="177">
        <v>1041</v>
      </c>
      <c r="G106" s="177">
        <v>10379</v>
      </c>
      <c r="H106" s="178">
        <v>430</v>
      </c>
      <c r="I106" s="172">
        <v>12018</v>
      </c>
      <c r="J106" s="177">
        <v>1050</v>
      </c>
      <c r="K106" s="177">
        <v>10517</v>
      </c>
      <c r="L106" s="178">
        <v>451</v>
      </c>
      <c r="M106" s="172">
        <v>12082</v>
      </c>
      <c r="N106" s="177">
        <v>1067</v>
      </c>
      <c r="O106" s="177">
        <v>10545</v>
      </c>
      <c r="P106" s="178">
        <v>470</v>
      </c>
    </row>
    <row r="107" spans="1:16" x14ac:dyDescent="0.3">
      <c r="A107" s="175" t="s">
        <v>938</v>
      </c>
      <c r="B107" s="176" t="s">
        <v>108</v>
      </c>
      <c r="C107" s="176" t="s">
        <v>1302</v>
      </c>
      <c r="D107" s="175" t="s">
        <v>188</v>
      </c>
      <c r="E107" s="172">
        <v>11701</v>
      </c>
      <c r="F107" s="177">
        <v>5539</v>
      </c>
      <c r="G107" s="177">
        <v>3304</v>
      </c>
      <c r="H107" s="178">
        <v>2858</v>
      </c>
      <c r="I107" s="172">
        <v>11885</v>
      </c>
      <c r="J107" s="177">
        <v>5625</v>
      </c>
      <c r="K107" s="177">
        <v>3327</v>
      </c>
      <c r="L107" s="178">
        <v>2933</v>
      </c>
      <c r="M107" s="172">
        <v>11915</v>
      </c>
      <c r="N107" s="177">
        <v>5577</v>
      </c>
      <c r="O107" s="177">
        <v>3359</v>
      </c>
      <c r="P107" s="178">
        <v>2979</v>
      </c>
    </row>
    <row r="108" spans="1:16" x14ac:dyDescent="0.3">
      <c r="A108" s="175" t="s">
        <v>1085</v>
      </c>
      <c r="B108" s="176" t="s">
        <v>1086</v>
      </c>
      <c r="C108" s="176" t="s">
        <v>1303</v>
      </c>
      <c r="D108" s="175" t="s">
        <v>1100</v>
      </c>
      <c r="E108" s="172">
        <v>11431</v>
      </c>
      <c r="F108" s="177">
        <v>2608</v>
      </c>
      <c r="G108" s="177">
        <v>5930</v>
      </c>
      <c r="H108" s="178">
        <v>2893</v>
      </c>
      <c r="I108" s="172">
        <v>11675</v>
      </c>
      <c r="J108" s="177">
        <v>2617</v>
      </c>
      <c r="K108" s="177">
        <v>6044</v>
      </c>
      <c r="L108" s="178">
        <v>3014</v>
      </c>
      <c r="M108" s="172">
        <v>11652</v>
      </c>
      <c r="N108" s="177">
        <v>2590</v>
      </c>
      <c r="O108" s="177">
        <v>6067</v>
      </c>
      <c r="P108" s="178">
        <v>2995</v>
      </c>
    </row>
    <row r="109" spans="1:16" x14ac:dyDescent="0.3">
      <c r="A109" s="175" t="s">
        <v>792</v>
      </c>
      <c r="B109" s="176" t="s">
        <v>135</v>
      </c>
      <c r="C109" s="176" t="s">
        <v>1304</v>
      </c>
      <c r="D109" s="175" t="s">
        <v>437</v>
      </c>
      <c r="E109" s="172">
        <v>12023</v>
      </c>
      <c r="F109" s="177">
        <v>1157</v>
      </c>
      <c r="G109" s="177">
        <v>8756</v>
      </c>
      <c r="H109" s="178">
        <v>2110</v>
      </c>
      <c r="I109" s="172">
        <v>11463</v>
      </c>
      <c r="J109" s="177">
        <v>1246</v>
      </c>
      <c r="K109" s="177">
        <v>8096</v>
      </c>
      <c r="L109" s="178">
        <v>2121</v>
      </c>
      <c r="M109" s="172">
        <v>11490</v>
      </c>
      <c r="N109" s="177">
        <v>1176</v>
      </c>
      <c r="O109" s="177">
        <v>8213</v>
      </c>
      <c r="P109" s="178">
        <v>2101</v>
      </c>
    </row>
    <row r="110" spans="1:16" x14ac:dyDescent="0.3">
      <c r="A110" s="175" t="s">
        <v>680</v>
      </c>
      <c r="B110" s="176" t="s">
        <v>261</v>
      </c>
      <c r="C110" s="176" t="s">
        <v>1305</v>
      </c>
      <c r="D110" s="175" t="s">
        <v>278</v>
      </c>
      <c r="E110" s="172">
        <v>11282</v>
      </c>
      <c r="F110" s="177">
        <v>1984</v>
      </c>
      <c r="G110" s="177">
        <v>6468</v>
      </c>
      <c r="H110" s="178">
        <v>2830</v>
      </c>
      <c r="I110" s="172">
        <v>11725</v>
      </c>
      <c r="J110" s="177">
        <v>2011</v>
      </c>
      <c r="K110" s="177">
        <v>6809</v>
      </c>
      <c r="L110" s="178">
        <v>2905</v>
      </c>
      <c r="M110" s="172">
        <v>11348</v>
      </c>
      <c r="N110" s="177">
        <v>1615</v>
      </c>
      <c r="O110" s="177">
        <v>6870</v>
      </c>
      <c r="P110" s="178">
        <v>2863</v>
      </c>
    </row>
    <row r="111" spans="1:16" x14ac:dyDescent="0.3">
      <c r="A111" s="175" t="s">
        <v>308</v>
      </c>
      <c r="B111" s="176" t="s">
        <v>763</v>
      </c>
      <c r="C111" s="176" t="s">
        <v>1306</v>
      </c>
      <c r="D111" s="175" t="s">
        <v>770</v>
      </c>
      <c r="E111" s="172">
        <v>10699</v>
      </c>
      <c r="F111" s="177">
        <v>1438</v>
      </c>
      <c r="G111" s="177">
        <v>6846</v>
      </c>
      <c r="H111" s="178">
        <v>2415</v>
      </c>
      <c r="I111" s="172">
        <v>10893</v>
      </c>
      <c r="J111" s="177">
        <v>1455</v>
      </c>
      <c r="K111" s="177">
        <v>6868</v>
      </c>
      <c r="L111" s="178">
        <v>2570</v>
      </c>
      <c r="M111" s="172">
        <v>11200</v>
      </c>
      <c r="N111" s="177">
        <v>1488</v>
      </c>
      <c r="O111" s="177">
        <v>7063</v>
      </c>
      <c r="P111" s="178">
        <v>2649</v>
      </c>
    </row>
    <row r="112" spans="1:16" x14ac:dyDescent="0.3">
      <c r="A112" s="175" t="s">
        <v>1014</v>
      </c>
      <c r="B112" s="176" t="s">
        <v>272</v>
      </c>
      <c r="C112" s="176" t="s">
        <v>1307</v>
      </c>
      <c r="D112" s="175" t="s">
        <v>543</v>
      </c>
      <c r="E112" s="172">
        <v>10972</v>
      </c>
      <c r="F112" s="177">
        <v>1081</v>
      </c>
      <c r="G112" s="177">
        <v>7351</v>
      </c>
      <c r="H112" s="178">
        <v>2540</v>
      </c>
      <c r="I112" s="172">
        <v>10977</v>
      </c>
      <c r="J112" s="177">
        <v>1020</v>
      </c>
      <c r="K112" s="177">
        <v>7375</v>
      </c>
      <c r="L112" s="178">
        <v>2582</v>
      </c>
      <c r="M112" s="172">
        <v>10865</v>
      </c>
      <c r="N112" s="177">
        <v>1045</v>
      </c>
      <c r="O112" s="177">
        <v>7238</v>
      </c>
      <c r="P112" s="178">
        <v>2582</v>
      </c>
    </row>
    <row r="113" spans="1:16" x14ac:dyDescent="0.3">
      <c r="A113" s="175" t="s">
        <v>457</v>
      </c>
      <c r="B113" s="176" t="s">
        <v>1150</v>
      </c>
      <c r="C113" s="176" t="s">
        <v>1308</v>
      </c>
      <c r="D113" s="175" t="s">
        <v>1153</v>
      </c>
      <c r="E113" s="172">
        <v>10106</v>
      </c>
      <c r="F113" s="177">
        <v>2719</v>
      </c>
      <c r="G113" s="177">
        <v>5548</v>
      </c>
      <c r="H113" s="178">
        <v>1839</v>
      </c>
      <c r="I113" s="172">
        <v>10247</v>
      </c>
      <c r="J113" s="177">
        <v>2802</v>
      </c>
      <c r="K113" s="177">
        <v>5650</v>
      </c>
      <c r="L113" s="178">
        <v>1795</v>
      </c>
      <c r="M113" s="172">
        <v>10583</v>
      </c>
      <c r="N113" s="177">
        <v>3010</v>
      </c>
      <c r="O113" s="177">
        <v>5631</v>
      </c>
      <c r="P113" s="178">
        <v>1942</v>
      </c>
    </row>
    <row r="114" spans="1:16" x14ac:dyDescent="0.3">
      <c r="A114" s="175" t="s">
        <v>568</v>
      </c>
      <c r="B114" s="176" t="s">
        <v>108</v>
      </c>
      <c r="C114" s="176" t="s">
        <v>1309</v>
      </c>
      <c r="D114" s="175" t="s">
        <v>210</v>
      </c>
      <c r="E114" s="172">
        <v>8228</v>
      </c>
      <c r="F114" s="177">
        <v>654</v>
      </c>
      <c r="G114" s="177">
        <v>6648</v>
      </c>
      <c r="H114" s="178">
        <v>926</v>
      </c>
      <c r="I114" s="172">
        <v>8287</v>
      </c>
      <c r="J114" s="177">
        <v>646</v>
      </c>
      <c r="K114" s="177">
        <v>6707</v>
      </c>
      <c r="L114" s="178">
        <v>934</v>
      </c>
      <c r="M114" s="172">
        <v>10398</v>
      </c>
      <c r="N114" s="177">
        <v>691</v>
      </c>
      <c r="O114" s="177">
        <v>8783</v>
      </c>
      <c r="P114" s="178">
        <v>924</v>
      </c>
    </row>
    <row r="115" spans="1:16" x14ac:dyDescent="0.3">
      <c r="A115" s="175" t="s">
        <v>474</v>
      </c>
      <c r="B115" s="176" t="s">
        <v>272</v>
      </c>
      <c r="C115" s="176" t="s">
        <v>1310</v>
      </c>
      <c r="D115" s="175" t="s">
        <v>552</v>
      </c>
      <c r="E115" s="172">
        <v>11218</v>
      </c>
      <c r="F115" s="177">
        <v>1854</v>
      </c>
      <c r="G115" s="177">
        <v>5367</v>
      </c>
      <c r="H115" s="178">
        <v>3997</v>
      </c>
      <c r="I115" s="172">
        <v>10791</v>
      </c>
      <c r="J115" s="177">
        <v>1880</v>
      </c>
      <c r="K115" s="177">
        <v>5364</v>
      </c>
      <c r="L115" s="178">
        <v>3547</v>
      </c>
      <c r="M115" s="172">
        <v>9894</v>
      </c>
      <c r="N115" s="177">
        <v>1880</v>
      </c>
      <c r="O115" s="177">
        <v>4867</v>
      </c>
      <c r="P115" s="178">
        <v>3147</v>
      </c>
    </row>
    <row r="116" spans="1:16" x14ac:dyDescent="0.3">
      <c r="A116" s="175" t="s">
        <v>938</v>
      </c>
      <c r="B116" s="176" t="s">
        <v>1131</v>
      </c>
      <c r="C116" s="176" t="s">
        <v>1311</v>
      </c>
      <c r="D116" s="175" t="s">
        <v>306</v>
      </c>
      <c r="E116" s="172">
        <v>9929</v>
      </c>
      <c r="F116" s="177">
        <v>872</v>
      </c>
      <c r="G116" s="177">
        <v>7429</v>
      </c>
      <c r="H116" s="178">
        <v>1628</v>
      </c>
      <c r="I116" s="172">
        <v>10078</v>
      </c>
      <c r="J116" s="177">
        <v>880</v>
      </c>
      <c r="K116" s="177">
        <v>7566</v>
      </c>
      <c r="L116" s="178">
        <v>1632</v>
      </c>
      <c r="M116" s="172">
        <v>10095</v>
      </c>
      <c r="N116" s="177">
        <v>860</v>
      </c>
      <c r="O116" s="177">
        <v>7580</v>
      </c>
      <c r="P116" s="178">
        <v>1655</v>
      </c>
    </row>
    <row r="117" spans="1:16" x14ac:dyDescent="0.3">
      <c r="A117" s="175" t="s">
        <v>568</v>
      </c>
      <c r="B117" s="176" t="s">
        <v>108</v>
      </c>
      <c r="C117" s="176" t="s">
        <v>1312</v>
      </c>
      <c r="D117" s="175" t="s">
        <v>192</v>
      </c>
      <c r="E117" s="172">
        <v>9309</v>
      </c>
      <c r="F117" s="177">
        <v>2308</v>
      </c>
      <c r="G117" s="177">
        <v>5665</v>
      </c>
      <c r="H117" s="178">
        <v>1336</v>
      </c>
      <c r="I117" s="172">
        <v>9362</v>
      </c>
      <c r="J117" s="177">
        <v>2326</v>
      </c>
      <c r="K117" s="177">
        <v>5680</v>
      </c>
      <c r="L117" s="178">
        <v>1356</v>
      </c>
      <c r="M117" s="172">
        <v>9838</v>
      </c>
      <c r="N117" s="177">
        <v>2353</v>
      </c>
      <c r="O117" s="177">
        <v>6162</v>
      </c>
      <c r="P117" s="178">
        <v>1323</v>
      </c>
    </row>
    <row r="118" spans="1:16" x14ac:dyDescent="0.3">
      <c r="A118" s="175" t="s">
        <v>711</v>
      </c>
      <c r="B118" s="176" t="s">
        <v>235</v>
      </c>
      <c r="C118" s="176" t="s">
        <v>1313</v>
      </c>
      <c r="D118" s="175" t="s">
        <v>240</v>
      </c>
      <c r="E118" s="172">
        <v>10237</v>
      </c>
      <c r="F118" s="177">
        <v>2973</v>
      </c>
      <c r="G118" s="177">
        <v>4920</v>
      </c>
      <c r="H118" s="178">
        <v>2344</v>
      </c>
      <c r="I118" s="172">
        <v>10040</v>
      </c>
      <c r="J118" s="177">
        <v>2768</v>
      </c>
      <c r="K118" s="177">
        <v>4918</v>
      </c>
      <c r="L118" s="178">
        <v>2354</v>
      </c>
      <c r="M118" s="172">
        <v>9829</v>
      </c>
      <c r="N118" s="177">
        <v>2615</v>
      </c>
      <c r="O118" s="177">
        <v>4882</v>
      </c>
      <c r="P118" s="178">
        <v>2332</v>
      </c>
    </row>
    <row r="119" spans="1:16" x14ac:dyDescent="0.3">
      <c r="A119" s="175" t="s">
        <v>1038</v>
      </c>
      <c r="B119" s="176" t="s">
        <v>793</v>
      </c>
      <c r="C119" s="176" t="s">
        <v>1314</v>
      </c>
      <c r="D119" s="175" t="s">
        <v>161</v>
      </c>
      <c r="E119" s="172">
        <v>9578</v>
      </c>
      <c r="F119" s="177">
        <v>1110</v>
      </c>
      <c r="G119" s="177">
        <v>6193</v>
      </c>
      <c r="H119" s="178">
        <v>2275</v>
      </c>
      <c r="I119" s="172">
        <v>9644</v>
      </c>
      <c r="J119" s="177">
        <v>1105</v>
      </c>
      <c r="K119" s="177">
        <v>6243</v>
      </c>
      <c r="L119" s="178">
        <v>2296</v>
      </c>
      <c r="M119" s="172">
        <v>9629</v>
      </c>
      <c r="N119" s="177">
        <v>1106</v>
      </c>
      <c r="O119" s="177">
        <v>6199</v>
      </c>
      <c r="P119" s="178">
        <v>2324</v>
      </c>
    </row>
    <row r="120" spans="1:16" x14ac:dyDescent="0.3">
      <c r="A120" s="175" t="s">
        <v>819</v>
      </c>
      <c r="B120" s="176" t="s">
        <v>309</v>
      </c>
      <c r="C120" s="176" t="s">
        <v>1315</v>
      </c>
      <c r="D120" s="175" t="s">
        <v>386</v>
      </c>
      <c r="E120" s="172">
        <v>9536</v>
      </c>
      <c r="F120" s="177">
        <v>1655</v>
      </c>
      <c r="G120" s="177">
        <v>6090</v>
      </c>
      <c r="H120" s="178">
        <v>1791</v>
      </c>
      <c r="I120" s="172">
        <v>9597</v>
      </c>
      <c r="J120" s="177">
        <v>1617</v>
      </c>
      <c r="K120" s="177">
        <v>6207</v>
      </c>
      <c r="L120" s="178">
        <v>1773</v>
      </c>
      <c r="M120" s="172">
        <v>9520</v>
      </c>
      <c r="N120" s="177">
        <v>1611</v>
      </c>
      <c r="O120" s="177">
        <v>6065</v>
      </c>
      <c r="P120" s="178">
        <v>1844</v>
      </c>
    </row>
    <row r="121" spans="1:16" x14ac:dyDescent="0.3">
      <c r="A121" s="175" t="s">
        <v>474</v>
      </c>
      <c r="B121" s="176" t="s">
        <v>914</v>
      </c>
      <c r="C121" s="176" t="s">
        <v>1316</v>
      </c>
      <c r="D121" s="176" t="s">
        <v>915</v>
      </c>
      <c r="E121" s="172">
        <v>9277</v>
      </c>
      <c r="F121" s="177">
        <v>1274</v>
      </c>
      <c r="G121" s="177">
        <v>5335</v>
      </c>
      <c r="H121" s="178">
        <v>2668</v>
      </c>
      <c r="I121" s="172">
        <v>9310</v>
      </c>
      <c r="J121" s="177">
        <v>1261</v>
      </c>
      <c r="K121" s="177">
        <v>5314</v>
      </c>
      <c r="L121" s="178">
        <v>2735</v>
      </c>
      <c r="M121" s="172">
        <v>9338</v>
      </c>
      <c r="N121" s="177">
        <v>1293</v>
      </c>
      <c r="O121" s="177">
        <v>5292</v>
      </c>
      <c r="P121" s="178">
        <v>2753</v>
      </c>
    </row>
    <row r="122" spans="1:16" x14ac:dyDescent="0.3">
      <c r="A122" s="175" t="s">
        <v>308</v>
      </c>
      <c r="B122" s="176" t="s">
        <v>712</v>
      </c>
      <c r="C122" s="176" t="s">
        <v>1317</v>
      </c>
      <c r="D122" s="175" t="s">
        <v>723</v>
      </c>
      <c r="E122" s="172">
        <v>9279</v>
      </c>
      <c r="F122" s="177">
        <v>1197</v>
      </c>
      <c r="G122" s="177">
        <v>6874</v>
      </c>
      <c r="H122" s="178">
        <v>1208</v>
      </c>
      <c r="I122" s="172">
        <v>9360</v>
      </c>
      <c r="J122" s="177">
        <v>1238</v>
      </c>
      <c r="K122" s="177">
        <v>6947</v>
      </c>
      <c r="L122" s="178">
        <v>1175</v>
      </c>
      <c r="M122" s="172">
        <v>9231</v>
      </c>
      <c r="N122" s="177">
        <v>1220</v>
      </c>
      <c r="O122" s="177">
        <v>6883</v>
      </c>
      <c r="P122" s="178">
        <v>1128</v>
      </c>
    </row>
    <row r="123" spans="1:16" x14ac:dyDescent="0.3">
      <c r="A123" s="175" t="s">
        <v>819</v>
      </c>
      <c r="B123" s="176" t="s">
        <v>1131</v>
      </c>
      <c r="C123" s="176" t="s">
        <v>1318</v>
      </c>
      <c r="D123" s="175" t="s">
        <v>1133</v>
      </c>
      <c r="E123" s="172">
        <v>8975</v>
      </c>
      <c r="F123" s="177">
        <v>2155</v>
      </c>
      <c r="G123" s="177">
        <v>3807</v>
      </c>
      <c r="H123" s="178">
        <v>3013</v>
      </c>
      <c r="I123" s="172">
        <v>9140</v>
      </c>
      <c r="J123" s="177">
        <v>2211</v>
      </c>
      <c r="K123" s="177">
        <v>3880</v>
      </c>
      <c r="L123" s="178">
        <v>3049</v>
      </c>
      <c r="M123" s="172">
        <v>9160</v>
      </c>
      <c r="N123" s="177">
        <v>2204</v>
      </c>
      <c r="O123" s="177">
        <v>3905</v>
      </c>
      <c r="P123" s="178">
        <v>3051</v>
      </c>
    </row>
    <row r="124" spans="1:16" x14ac:dyDescent="0.3">
      <c r="A124" s="175" t="s">
        <v>680</v>
      </c>
      <c r="B124" s="176" t="s">
        <v>569</v>
      </c>
      <c r="C124" s="176" t="s">
        <v>1319</v>
      </c>
      <c r="D124" s="175" t="s">
        <v>615</v>
      </c>
      <c r="E124" s="172">
        <v>8944</v>
      </c>
      <c r="F124" s="177">
        <v>1211</v>
      </c>
      <c r="G124" s="177">
        <v>6087</v>
      </c>
      <c r="H124" s="178">
        <v>1646</v>
      </c>
      <c r="I124" s="172">
        <v>8846</v>
      </c>
      <c r="J124" s="177">
        <v>1221</v>
      </c>
      <c r="K124" s="177">
        <v>5933</v>
      </c>
      <c r="L124" s="178">
        <v>1692</v>
      </c>
      <c r="M124" s="172">
        <v>8773</v>
      </c>
      <c r="N124" s="177">
        <v>1212</v>
      </c>
      <c r="O124" s="177">
        <v>5890</v>
      </c>
      <c r="P124" s="178">
        <v>1671</v>
      </c>
    </row>
    <row r="125" spans="1:16" x14ac:dyDescent="0.3">
      <c r="A125" s="175" t="s">
        <v>680</v>
      </c>
      <c r="B125" s="176" t="s">
        <v>309</v>
      </c>
      <c r="C125" s="176" t="s">
        <v>1320</v>
      </c>
      <c r="D125" s="175" t="s">
        <v>323</v>
      </c>
      <c r="E125" s="172">
        <v>8298</v>
      </c>
      <c r="F125" s="177">
        <v>1684</v>
      </c>
      <c r="G125" s="177">
        <v>5695</v>
      </c>
      <c r="H125" s="178">
        <v>919</v>
      </c>
      <c r="I125" s="172">
        <v>8385</v>
      </c>
      <c r="J125" s="177">
        <v>1705</v>
      </c>
      <c r="K125" s="177">
        <v>5756</v>
      </c>
      <c r="L125" s="178">
        <v>924</v>
      </c>
      <c r="M125" s="172">
        <v>8521</v>
      </c>
      <c r="N125" s="177">
        <v>1694</v>
      </c>
      <c r="O125" s="177">
        <v>5892</v>
      </c>
      <c r="P125" s="178">
        <v>935</v>
      </c>
    </row>
    <row r="126" spans="1:16" x14ac:dyDescent="0.3">
      <c r="A126" s="175" t="s">
        <v>873</v>
      </c>
      <c r="B126" s="176" t="s">
        <v>135</v>
      </c>
      <c r="C126" s="176" t="s">
        <v>1321</v>
      </c>
      <c r="D126" s="175" t="s">
        <v>435</v>
      </c>
      <c r="E126" s="172">
        <v>8096</v>
      </c>
      <c r="F126" s="177">
        <v>2264</v>
      </c>
      <c r="G126" s="177">
        <v>3247</v>
      </c>
      <c r="H126" s="178">
        <v>2585</v>
      </c>
      <c r="I126" s="172">
        <v>8423</v>
      </c>
      <c r="J126" s="177">
        <v>2323</v>
      </c>
      <c r="K126" s="177">
        <v>3493</v>
      </c>
      <c r="L126" s="178">
        <v>2607</v>
      </c>
      <c r="M126" s="172">
        <v>8304</v>
      </c>
      <c r="N126" s="177">
        <v>2246</v>
      </c>
      <c r="O126" s="177">
        <v>3453</v>
      </c>
      <c r="P126" s="178">
        <v>2605</v>
      </c>
    </row>
    <row r="127" spans="1:16" x14ac:dyDescent="0.3">
      <c r="A127" s="175" t="s">
        <v>474</v>
      </c>
      <c r="B127" s="176" t="s">
        <v>108</v>
      </c>
      <c r="C127" s="176" t="s">
        <v>1322</v>
      </c>
      <c r="D127" s="175" t="s">
        <v>212</v>
      </c>
      <c r="E127" s="172">
        <v>8050</v>
      </c>
      <c r="F127" s="177">
        <v>1016</v>
      </c>
      <c r="G127" s="177">
        <v>6066</v>
      </c>
      <c r="H127" s="178">
        <v>968</v>
      </c>
      <c r="I127" s="172">
        <v>7972</v>
      </c>
      <c r="J127" s="177">
        <v>1005</v>
      </c>
      <c r="K127" s="177">
        <v>6011</v>
      </c>
      <c r="L127" s="178">
        <v>956</v>
      </c>
      <c r="M127" s="172">
        <v>8033</v>
      </c>
      <c r="N127" s="177">
        <v>1005</v>
      </c>
      <c r="O127" s="177">
        <v>6069</v>
      </c>
      <c r="P127" s="178">
        <v>959</v>
      </c>
    </row>
    <row r="128" spans="1:16" x14ac:dyDescent="0.3">
      <c r="A128" s="175" t="s">
        <v>568</v>
      </c>
      <c r="B128" s="176" t="s">
        <v>475</v>
      </c>
      <c r="C128" s="176" t="s">
        <v>1323</v>
      </c>
      <c r="D128" s="175" t="s">
        <v>482</v>
      </c>
      <c r="E128" s="172">
        <v>8331</v>
      </c>
      <c r="F128" s="177">
        <v>1570</v>
      </c>
      <c r="G128" s="177">
        <v>5015</v>
      </c>
      <c r="H128" s="178">
        <v>1746</v>
      </c>
      <c r="I128" s="172">
        <v>8093</v>
      </c>
      <c r="J128" s="177">
        <v>1604</v>
      </c>
      <c r="K128" s="177">
        <v>4721</v>
      </c>
      <c r="L128" s="178">
        <v>1768</v>
      </c>
      <c r="M128" s="172">
        <v>7977</v>
      </c>
      <c r="N128" s="177">
        <v>1586</v>
      </c>
      <c r="O128" s="177">
        <v>4646</v>
      </c>
      <c r="P128" s="178">
        <v>1745</v>
      </c>
    </row>
    <row r="129" spans="1:16" x14ac:dyDescent="0.3">
      <c r="A129" s="175" t="s">
        <v>1014</v>
      </c>
      <c r="B129" s="176" t="s">
        <v>235</v>
      </c>
      <c r="C129" s="176" t="s">
        <v>1324</v>
      </c>
      <c r="D129" s="175" t="s">
        <v>243</v>
      </c>
      <c r="E129" s="172">
        <v>7912</v>
      </c>
      <c r="F129" s="177">
        <v>1096</v>
      </c>
      <c r="G129" s="177">
        <v>4524</v>
      </c>
      <c r="H129" s="178">
        <v>2292</v>
      </c>
      <c r="I129" s="172">
        <v>8187</v>
      </c>
      <c r="J129" s="177">
        <v>1103</v>
      </c>
      <c r="K129" s="177">
        <v>4749</v>
      </c>
      <c r="L129" s="178">
        <v>2335</v>
      </c>
      <c r="M129" s="172">
        <v>7915</v>
      </c>
      <c r="N129" s="177">
        <v>1124</v>
      </c>
      <c r="O129" s="177">
        <v>4497</v>
      </c>
      <c r="P129" s="178">
        <v>2294</v>
      </c>
    </row>
    <row r="130" spans="1:16" x14ac:dyDescent="0.3">
      <c r="A130" s="175" t="s">
        <v>1038</v>
      </c>
      <c r="B130" s="176" t="s">
        <v>309</v>
      </c>
      <c r="C130" s="176" t="s">
        <v>1325</v>
      </c>
      <c r="D130" s="175" t="s">
        <v>371</v>
      </c>
      <c r="E130" s="172">
        <v>7899</v>
      </c>
      <c r="F130" s="177">
        <v>1173</v>
      </c>
      <c r="G130" s="177">
        <v>5699</v>
      </c>
      <c r="H130" s="178">
        <v>1027</v>
      </c>
      <c r="I130" s="172">
        <v>8095</v>
      </c>
      <c r="J130" s="177">
        <v>1174</v>
      </c>
      <c r="K130" s="177">
        <v>5874</v>
      </c>
      <c r="L130" s="178">
        <v>1047</v>
      </c>
      <c r="M130" s="172">
        <v>7954</v>
      </c>
      <c r="N130" s="177">
        <v>1139</v>
      </c>
      <c r="O130" s="177">
        <v>5763</v>
      </c>
      <c r="P130" s="178">
        <v>1052</v>
      </c>
    </row>
    <row r="131" spans="1:16" x14ac:dyDescent="0.3">
      <c r="A131" s="175" t="s">
        <v>308</v>
      </c>
      <c r="B131" s="176" t="s">
        <v>272</v>
      </c>
      <c r="C131" s="176" t="s">
        <v>1326</v>
      </c>
      <c r="D131" s="175" t="s">
        <v>559</v>
      </c>
      <c r="E131" s="172">
        <v>7873</v>
      </c>
      <c r="F131" s="177">
        <v>980</v>
      </c>
      <c r="G131" s="177">
        <v>4694</v>
      </c>
      <c r="H131" s="178">
        <v>2199</v>
      </c>
      <c r="I131" s="172">
        <v>7920</v>
      </c>
      <c r="J131" s="177">
        <v>1017</v>
      </c>
      <c r="K131" s="177">
        <v>4714</v>
      </c>
      <c r="L131" s="178">
        <v>2189</v>
      </c>
      <c r="M131" s="172">
        <v>7909</v>
      </c>
      <c r="N131" s="177">
        <v>1013</v>
      </c>
      <c r="O131" s="177">
        <v>4721</v>
      </c>
      <c r="P131" s="178">
        <v>2175</v>
      </c>
    </row>
    <row r="132" spans="1:16" x14ac:dyDescent="0.3">
      <c r="A132" s="175" t="s">
        <v>234</v>
      </c>
      <c r="B132" s="176" t="s">
        <v>108</v>
      </c>
      <c r="C132" s="176" t="s">
        <v>1327</v>
      </c>
      <c r="D132" s="175" t="s">
        <v>151</v>
      </c>
      <c r="E132" s="172">
        <v>7673</v>
      </c>
      <c r="F132" s="177">
        <v>1832</v>
      </c>
      <c r="G132" s="177">
        <v>4812</v>
      </c>
      <c r="H132" s="178">
        <v>1029</v>
      </c>
      <c r="I132" s="172">
        <v>7694</v>
      </c>
      <c r="J132" s="177">
        <v>1836</v>
      </c>
      <c r="K132" s="177">
        <v>4803</v>
      </c>
      <c r="L132" s="178">
        <v>1055</v>
      </c>
      <c r="M132" s="172">
        <v>7545</v>
      </c>
      <c r="N132" s="177">
        <v>1791</v>
      </c>
      <c r="O132" s="177">
        <v>4726</v>
      </c>
      <c r="P132" s="178">
        <v>1028</v>
      </c>
    </row>
    <row r="133" spans="1:16" x14ac:dyDescent="0.3">
      <c r="A133" s="175" t="s">
        <v>1038</v>
      </c>
      <c r="B133" s="176" t="s">
        <v>748</v>
      </c>
      <c r="C133" s="176" t="s">
        <v>1328</v>
      </c>
      <c r="D133" s="175" t="s">
        <v>760</v>
      </c>
      <c r="E133" s="172">
        <v>7627</v>
      </c>
      <c r="F133" s="177">
        <v>1785</v>
      </c>
      <c r="G133" s="177">
        <v>3291</v>
      </c>
      <c r="H133" s="178">
        <v>2551</v>
      </c>
      <c r="I133" s="172">
        <v>7584</v>
      </c>
      <c r="J133" s="177">
        <v>1804</v>
      </c>
      <c r="K133" s="177">
        <v>3117</v>
      </c>
      <c r="L133" s="178">
        <v>2663</v>
      </c>
      <c r="M133" s="172">
        <v>7522</v>
      </c>
      <c r="N133" s="177">
        <v>1788</v>
      </c>
      <c r="O133" s="177">
        <v>3103</v>
      </c>
      <c r="P133" s="178">
        <v>2631</v>
      </c>
    </row>
    <row r="134" spans="1:16" x14ac:dyDescent="0.3">
      <c r="A134" s="175" t="s">
        <v>819</v>
      </c>
      <c r="B134" s="176" t="s">
        <v>309</v>
      </c>
      <c r="C134" s="176" t="s">
        <v>1329</v>
      </c>
      <c r="D134" s="175" t="s">
        <v>379</v>
      </c>
      <c r="E134" s="172">
        <v>7296</v>
      </c>
      <c r="F134" s="177">
        <v>842</v>
      </c>
      <c r="G134" s="177">
        <v>5492</v>
      </c>
      <c r="H134" s="178">
        <v>962</v>
      </c>
      <c r="I134" s="172">
        <v>7648</v>
      </c>
      <c r="J134" s="177">
        <v>858</v>
      </c>
      <c r="K134" s="177">
        <v>5799</v>
      </c>
      <c r="L134" s="178">
        <v>991</v>
      </c>
      <c r="M134" s="172">
        <v>7546</v>
      </c>
      <c r="N134" s="177">
        <v>845</v>
      </c>
      <c r="O134" s="177">
        <v>5702</v>
      </c>
      <c r="P134" s="178">
        <v>999</v>
      </c>
    </row>
    <row r="135" spans="1:16" x14ac:dyDescent="0.3">
      <c r="A135" s="175" t="s">
        <v>938</v>
      </c>
      <c r="B135" s="176" t="s">
        <v>108</v>
      </c>
      <c r="C135" s="176" t="s">
        <v>1330</v>
      </c>
      <c r="D135" s="175" t="s">
        <v>144</v>
      </c>
      <c r="E135" s="172">
        <v>7395</v>
      </c>
      <c r="F135" s="177">
        <v>686</v>
      </c>
      <c r="G135" s="177">
        <v>4469</v>
      </c>
      <c r="H135" s="178">
        <v>2240</v>
      </c>
      <c r="I135" s="172">
        <v>7431</v>
      </c>
      <c r="J135" s="177">
        <v>697</v>
      </c>
      <c r="K135" s="177">
        <v>4471</v>
      </c>
      <c r="L135" s="178">
        <v>2263</v>
      </c>
      <c r="M135" s="172">
        <v>7466</v>
      </c>
      <c r="N135" s="177">
        <v>704</v>
      </c>
      <c r="O135" s="177">
        <v>4440</v>
      </c>
      <c r="P135" s="178">
        <v>2322</v>
      </c>
    </row>
    <row r="136" spans="1:16" x14ac:dyDescent="0.3">
      <c r="A136" s="175" t="s">
        <v>512</v>
      </c>
      <c r="B136" s="176" t="s">
        <v>1123</v>
      </c>
      <c r="C136" s="176" t="s">
        <v>1331</v>
      </c>
      <c r="D136" s="176" t="s">
        <v>1128</v>
      </c>
      <c r="E136" s="172">
        <v>7332</v>
      </c>
      <c r="F136" s="177">
        <v>775</v>
      </c>
      <c r="G136" s="177">
        <v>4784</v>
      </c>
      <c r="H136" s="178">
        <v>1773</v>
      </c>
      <c r="I136" s="172">
        <v>7415</v>
      </c>
      <c r="J136" s="177">
        <v>785</v>
      </c>
      <c r="K136" s="177">
        <v>4849</v>
      </c>
      <c r="L136" s="178">
        <v>1781</v>
      </c>
      <c r="M136" s="172">
        <v>7380</v>
      </c>
      <c r="N136" s="177">
        <v>770</v>
      </c>
      <c r="O136" s="177">
        <v>4769</v>
      </c>
      <c r="P136" s="178">
        <v>1841</v>
      </c>
    </row>
    <row r="137" spans="1:16" x14ac:dyDescent="0.3">
      <c r="A137" s="175" t="s">
        <v>1014</v>
      </c>
      <c r="B137" s="176" t="s">
        <v>135</v>
      </c>
      <c r="C137" s="176" t="s">
        <v>1332</v>
      </c>
      <c r="D137" s="175" t="s">
        <v>455</v>
      </c>
      <c r="E137" s="172">
        <v>7116</v>
      </c>
      <c r="F137" s="177">
        <v>1777</v>
      </c>
      <c r="G137" s="177">
        <v>3690</v>
      </c>
      <c r="H137" s="178">
        <v>1649</v>
      </c>
      <c r="I137" s="172">
        <v>7335</v>
      </c>
      <c r="J137" s="177">
        <v>1819</v>
      </c>
      <c r="K137" s="177">
        <v>3806</v>
      </c>
      <c r="L137" s="178">
        <v>1710</v>
      </c>
      <c r="M137" s="172">
        <v>7339</v>
      </c>
      <c r="N137" s="177">
        <v>1726</v>
      </c>
      <c r="O137" s="177">
        <v>3850</v>
      </c>
      <c r="P137" s="178">
        <v>1763</v>
      </c>
    </row>
    <row r="138" spans="1:16" x14ac:dyDescent="0.3">
      <c r="A138" s="175" t="s">
        <v>308</v>
      </c>
      <c r="B138" s="176" t="s">
        <v>108</v>
      </c>
      <c r="C138" s="176" t="s">
        <v>1333</v>
      </c>
      <c r="D138" s="175" t="s">
        <v>113</v>
      </c>
      <c r="E138" s="172">
        <v>7394</v>
      </c>
      <c r="F138" s="177">
        <v>898</v>
      </c>
      <c r="G138" s="177">
        <v>4571</v>
      </c>
      <c r="H138" s="178">
        <v>1925</v>
      </c>
      <c r="I138" s="172">
        <v>7268</v>
      </c>
      <c r="J138" s="177">
        <v>897</v>
      </c>
      <c r="K138" s="177">
        <v>4434</v>
      </c>
      <c r="L138" s="178">
        <v>1937</v>
      </c>
      <c r="M138" s="172">
        <v>7288</v>
      </c>
      <c r="N138" s="177">
        <v>879</v>
      </c>
      <c r="O138" s="177">
        <v>4451</v>
      </c>
      <c r="P138" s="178">
        <v>1958</v>
      </c>
    </row>
    <row r="139" spans="1:16" x14ac:dyDescent="0.3">
      <c r="A139" s="175" t="s">
        <v>938</v>
      </c>
      <c r="B139" s="176" t="s">
        <v>449</v>
      </c>
      <c r="C139" s="176" t="s">
        <v>1334</v>
      </c>
      <c r="D139" s="175" t="s">
        <v>931</v>
      </c>
      <c r="E139" s="172">
        <v>7351</v>
      </c>
      <c r="F139" s="177">
        <v>2154</v>
      </c>
      <c r="G139" s="177">
        <v>3362</v>
      </c>
      <c r="H139" s="178">
        <v>1835</v>
      </c>
      <c r="I139" s="172">
        <v>7426</v>
      </c>
      <c r="J139" s="177">
        <v>2200</v>
      </c>
      <c r="K139" s="177">
        <v>3318</v>
      </c>
      <c r="L139" s="178">
        <v>1908</v>
      </c>
      <c r="M139" s="172">
        <v>7274</v>
      </c>
      <c r="N139" s="177">
        <v>2164</v>
      </c>
      <c r="O139" s="177">
        <v>3189</v>
      </c>
      <c r="P139" s="178">
        <v>1921</v>
      </c>
    </row>
    <row r="140" spans="1:16" x14ac:dyDescent="0.3">
      <c r="A140" s="175" t="s">
        <v>680</v>
      </c>
      <c r="B140" s="176" t="s">
        <v>874</v>
      </c>
      <c r="C140" s="176" t="s">
        <v>1335</v>
      </c>
      <c r="D140" s="175" t="s">
        <v>896</v>
      </c>
      <c r="E140" s="172">
        <v>7228</v>
      </c>
      <c r="F140" s="177">
        <v>1528</v>
      </c>
      <c r="G140" s="177">
        <v>3536</v>
      </c>
      <c r="H140" s="178">
        <v>2164</v>
      </c>
      <c r="I140" s="172">
        <v>7286</v>
      </c>
      <c r="J140" s="177">
        <v>1542</v>
      </c>
      <c r="K140" s="177">
        <v>3530</v>
      </c>
      <c r="L140" s="178">
        <v>2214</v>
      </c>
      <c r="M140" s="172">
        <v>7316</v>
      </c>
      <c r="N140" s="177">
        <v>1534</v>
      </c>
      <c r="O140" s="177">
        <v>3513</v>
      </c>
      <c r="P140" s="178">
        <v>2269</v>
      </c>
    </row>
    <row r="141" spans="1:16" x14ac:dyDescent="0.3">
      <c r="A141" s="175" t="s">
        <v>873</v>
      </c>
      <c r="B141" s="176" t="s">
        <v>272</v>
      </c>
      <c r="C141" s="176" t="s">
        <v>1336</v>
      </c>
      <c r="D141" s="175" t="s">
        <v>549</v>
      </c>
      <c r="E141" s="172">
        <v>7216</v>
      </c>
      <c r="F141" s="177">
        <v>929</v>
      </c>
      <c r="G141" s="177">
        <v>5574</v>
      </c>
      <c r="H141" s="178">
        <v>713</v>
      </c>
      <c r="I141" s="172">
        <v>7269</v>
      </c>
      <c r="J141" s="177">
        <v>943</v>
      </c>
      <c r="K141" s="177">
        <v>5585</v>
      </c>
      <c r="L141" s="178">
        <v>741</v>
      </c>
      <c r="M141" s="172">
        <v>7229</v>
      </c>
      <c r="N141" s="177">
        <v>974</v>
      </c>
      <c r="O141" s="177">
        <v>5520</v>
      </c>
      <c r="P141" s="178">
        <v>735</v>
      </c>
    </row>
    <row r="142" spans="1:16" x14ac:dyDescent="0.3">
      <c r="A142" s="175" t="s">
        <v>568</v>
      </c>
      <c r="B142" s="176" t="s">
        <v>1086</v>
      </c>
      <c r="C142" s="176" t="s">
        <v>1337</v>
      </c>
      <c r="D142" s="175" t="s">
        <v>1102</v>
      </c>
      <c r="E142" s="172">
        <v>6828</v>
      </c>
      <c r="F142" s="177">
        <v>1438</v>
      </c>
      <c r="G142" s="177">
        <v>3806</v>
      </c>
      <c r="H142" s="178">
        <v>1584</v>
      </c>
      <c r="I142" s="172">
        <v>7021</v>
      </c>
      <c r="J142" s="177">
        <v>1451</v>
      </c>
      <c r="K142" s="177">
        <v>3939</v>
      </c>
      <c r="L142" s="178">
        <v>1631</v>
      </c>
      <c r="M142" s="172">
        <v>7115</v>
      </c>
      <c r="N142" s="177">
        <v>1430</v>
      </c>
      <c r="O142" s="177">
        <v>4067</v>
      </c>
      <c r="P142" s="178">
        <v>1618</v>
      </c>
    </row>
    <row r="143" spans="1:16" x14ac:dyDescent="0.3">
      <c r="A143" s="175" t="s">
        <v>1038</v>
      </c>
      <c r="B143" s="176" t="s">
        <v>1188</v>
      </c>
      <c r="C143" s="176" t="s">
        <v>1338</v>
      </c>
      <c r="D143" s="175" t="s">
        <v>1189</v>
      </c>
      <c r="E143" s="172">
        <v>6619</v>
      </c>
      <c r="F143" s="177">
        <v>1426</v>
      </c>
      <c r="G143" s="177">
        <v>3525</v>
      </c>
      <c r="H143" s="178">
        <v>1668</v>
      </c>
      <c r="I143" s="172">
        <v>6616</v>
      </c>
      <c r="J143" s="177">
        <v>1442</v>
      </c>
      <c r="K143" s="177">
        <v>3449</v>
      </c>
      <c r="L143" s="178">
        <v>1725</v>
      </c>
      <c r="M143" s="172">
        <v>6649</v>
      </c>
      <c r="N143" s="177">
        <v>1433</v>
      </c>
      <c r="O143" s="177">
        <v>3540</v>
      </c>
      <c r="P143" s="178">
        <v>1676</v>
      </c>
    </row>
    <row r="144" spans="1:16" x14ac:dyDescent="0.3">
      <c r="A144" s="175" t="s">
        <v>107</v>
      </c>
      <c r="B144" s="176" t="s">
        <v>1123</v>
      </c>
      <c r="C144" s="176" t="s">
        <v>1339</v>
      </c>
      <c r="D144" s="175" t="s">
        <v>1129</v>
      </c>
      <c r="E144" s="172">
        <v>6786</v>
      </c>
      <c r="F144" s="177">
        <v>640</v>
      </c>
      <c r="G144" s="177">
        <v>5264</v>
      </c>
      <c r="H144" s="178">
        <v>882</v>
      </c>
      <c r="I144" s="172">
        <v>6791</v>
      </c>
      <c r="J144" s="177">
        <v>646</v>
      </c>
      <c r="K144" s="177">
        <v>5248</v>
      </c>
      <c r="L144" s="178">
        <v>897</v>
      </c>
      <c r="M144" s="172">
        <v>6688</v>
      </c>
      <c r="N144" s="177">
        <v>629</v>
      </c>
      <c r="O144" s="177">
        <v>5161</v>
      </c>
      <c r="P144" s="178">
        <v>898</v>
      </c>
    </row>
    <row r="145" spans="1:16" x14ac:dyDescent="0.3">
      <c r="A145" s="175" t="s">
        <v>711</v>
      </c>
      <c r="B145" s="176" t="s">
        <v>874</v>
      </c>
      <c r="C145" s="176" t="s">
        <v>1340</v>
      </c>
      <c r="D145" s="175" t="s">
        <v>912</v>
      </c>
      <c r="E145" s="172">
        <v>6608</v>
      </c>
      <c r="F145" s="177">
        <v>949</v>
      </c>
      <c r="G145" s="177">
        <v>3935</v>
      </c>
      <c r="H145" s="178">
        <v>1724</v>
      </c>
      <c r="I145" s="172">
        <v>6655</v>
      </c>
      <c r="J145" s="177">
        <v>979</v>
      </c>
      <c r="K145" s="177">
        <v>3939</v>
      </c>
      <c r="L145" s="178">
        <v>1737</v>
      </c>
      <c r="M145" s="172">
        <v>6663</v>
      </c>
      <c r="N145" s="177">
        <v>968</v>
      </c>
      <c r="O145" s="177">
        <v>3954</v>
      </c>
      <c r="P145" s="178">
        <v>1741</v>
      </c>
    </row>
    <row r="146" spans="1:16" x14ac:dyDescent="0.3">
      <c r="A146" s="175" t="s">
        <v>429</v>
      </c>
      <c r="B146" s="176" t="s">
        <v>1086</v>
      </c>
      <c r="C146" s="176" t="s">
        <v>1341</v>
      </c>
      <c r="D146" s="176" t="s">
        <v>1121</v>
      </c>
      <c r="E146" s="172">
        <v>6591</v>
      </c>
      <c r="F146" s="177">
        <v>779</v>
      </c>
      <c r="G146" s="177">
        <v>4399</v>
      </c>
      <c r="H146" s="178">
        <v>1413</v>
      </c>
      <c r="I146" s="172">
        <v>6671</v>
      </c>
      <c r="J146" s="177">
        <v>766</v>
      </c>
      <c r="K146" s="177">
        <v>4470</v>
      </c>
      <c r="L146" s="178">
        <v>1435</v>
      </c>
      <c r="M146" s="172">
        <v>6610</v>
      </c>
      <c r="N146" s="177">
        <v>741</v>
      </c>
      <c r="O146" s="177">
        <v>4431</v>
      </c>
      <c r="P146" s="178">
        <v>1438</v>
      </c>
    </row>
    <row r="147" spans="1:16" x14ac:dyDescent="0.3">
      <c r="A147" s="175" t="s">
        <v>539</v>
      </c>
      <c r="B147" s="176" t="s">
        <v>235</v>
      </c>
      <c r="C147" s="176" t="s">
        <v>1342</v>
      </c>
      <c r="D147" s="175" t="s">
        <v>249</v>
      </c>
      <c r="E147" s="172">
        <v>6598</v>
      </c>
      <c r="F147" s="177">
        <v>1779</v>
      </c>
      <c r="G147" s="177">
        <v>3507</v>
      </c>
      <c r="H147" s="178">
        <v>1312</v>
      </c>
      <c r="I147" s="172">
        <v>6635</v>
      </c>
      <c r="J147" s="177">
        <v>1755</v>
      </c>
      <c r="K147" s="177">
        <v>3494</v>
      </c>
      <c r="L147" s="178">
        <v>1386</v>
      </c>
      <c r="M147" s="172">
        <v>6578</v>
      </c>
      <c r="N147" s="177">
        <v>1695</v>
      </c>
      <c r="O147" s="177">
        <v>3501</v>
      </c>
      <c r="P147" s="178">
        <v>1382</v>
      </c>
    </row>
    <row r="148" spans="1:16" x14ac:dyDescent="0.3">
      <c r="A148" s="175" t="s">
        <v>819</v>
      </c>
      <c r="B148" s="176" t="s">
        <v>569</v>
      </c>
      <c r="C148" s="176" t="s">
        <v>1343</v>
      </c>
      <c r="D148" s="175" t="s">
        <v>647</v>
      </c>
      <c r="E148" s="172">
        <v>6512</v>
      </c>
      <c r="F148" s="177">
        <v>1844</v>
      </c>
      <c r="G148" s="177">
        <v>3297</v>
      </c>
      <c r="H148" s="178">
        <v>1371</v>
      </c>
      <c r="I148" s="172">
        <v>6582</v>
      </c>
      <c r="J148" s="177">
        <v>1848</v>
      </c>
      <c r="K148" s="177">
        <v>3327</v>
      </c>
      <c r="L148" s="178">
        <v>1407</v>
      </c>
      <c r="M148" s="172">
        <v>6580</v>
      </c>
      <c r="N148" s="177">
        <v>1836</v>
      </c>
      <c r="O148" s="177">
        <v>3330</v>
      </c>
      <c r="P148" s="178">
        <v>1414</v>
      </c>
    </row>
    <row r="149" spans="1:16" x14ac:dyDescent="0.3">
      <c r="A149" s="175" t="s">
        <v>308</v>
      </c>
      <c r="B149" s="176" t="s">
        <v>108</v>
      </c>
      <c r="C149" s="176" t="s">
        <v>1344</v>
      </c>
      <c r="D149" s="175" t="s">
        <v>125</v>
      </c>
      <c r="E149" s="172">
        <v>6597</v>
      </c>
      <c r="F149" s="177">
        <v>1332</v>
      </c>
      <c r="G149" s="177">
        <v>3121</v>
      </c>
      <c r="H149" s="178">
        <v>2144</v>
      </c>
      <c r="I149" s="172">
        <v>6606</v>
      </c>
      <c r="J149" s="177">
        <v>1301</v>
      </c>
      <c r="K149" s="177">
        <v>3147</v>
      </c>
      <c r="L149" s="178">
        <v>2158</v>
      </c>
      <c r="M149" s="172">
        <v>6517</v>
      </c>
      <c r="N149" s="177">
        <v>1287</v>
      </c>
      <c r="O149" s="177">
        <v>3042</v>
      </c>
      <c r="P149" s="178">
        <v>2188</v>
      </c>
    </row>
    <row r="150" spans="1:16" x14ac:dyDescent="0.3">
      <c r="A150" s="175" t="s">
        <v>873</v>
      </c>
      <c r="B150" s="176" t="s">
        <v>793</v>
      </c>
      <c r="C150" s="176" t="s">
        <v>1345</v>
      </c>
      <c r="D150" s="175" t="s">
        <v>812</v>
      </c>
      <c r="E150" s="172">
        <v>6356</v>
      </c>
      <c r="F150" s="177">
        <v>3435</v>
      </c>
      <c r="G150" s="177">
        <v>1972</v>
      </c>
      <c r="H150" s="178">
        <v>949</v>
      </c>
      <c r="I150" s="172">
        <v>6492</v>
      </c>
      <c r="J150" s="177">
        <v>3515</v>
      </c>
      <c r="K150" s="177">
        <v>1993</v>
      </c>
      <c r="L150" s="178">
        <v>984</v>
      </c>
      <c r="M150" s="172">
        <v>6494</v>
      </c>
      <c r="N150" s="177">
        <v>3504</v>
      </c>
      <c r="O150" s="177">
        <v>1998</v>
      </c>
      <c r="P150" s="178">
        <v>992</v>
      </c>
    </row>
    <row r="151" spans="1:16" x14ac:dyDescent="0.3">
      <c r="A151" s="175" t="s">
        <v>1085</v>
      </c>
      <c r="B151" s="176" t="s">
        <v>108</v>
      </c>
      <c r="C151" s="176" t="s">
        <v>1346</v>
      </c>
      <c r="D151" s="175" t="s">
        <v>213</v>
      </c>
      <c r="E151" s="172">
        <v>6453</v>
      </c>
      <c r="F151" s="177">
        <v>1321</v>
      </c>
      <c r="G151" s="177">
        <v>3963</v>
      </c>
      <c r="H151" s="178">
        <v>1169</v>
      </c>
      <c r="I151" s="172">
        <v>6384</v>
      </c>
      <c r="J151" s="177">
        <v>1313</v>
      </c>
      <c r="K151" s="177">
        <v>3872</v>
      </c>
      <c r="L151" s="178">
        <v>1199</v>
      </c>
      <c r="M151" s="172">
        <v>6440</v>
      </c>
      <c r="N151" s="177">
        <v>1318</v>
      </c>
      <c r="O151" s="177">
        <v>3907</v>
      </c>
      <c r="P151" s="178">
        <v>1215</v>
      </c>
    </row>
    <row r="152" spans="1:16" x14ac:dyDescent="0.3">
      <c r="A152" s="175" t="s">
        <v>308</v>
      </c>
      <c r="B152" s="176" t="s">
        <v>108</v>
      </c>
      <c r="C152" s="176" t="s">
        <v>1347</v>
      </c>
      <c r="D152" s="175" t="s">
        <v>204</v>
      </c>
      <c r="E152" s="172">
        <v>6495</v>
      </c>
      <c r="F152" s="177">
        <v>1239</v>
      </c>
      <c r="G152" s="177">
        <v>4579</v>
      </c>
      <c r="H152" s="178">
        <v>677</v>
      </c>
      <c r="I152" s="172">
        <v>6474</v>
      </c>
      <c r="J152" s="177">
        <v>1231</v>
      </c>
      <c r="K152" s="177">
        <v>4573</v>
      </c>
      <c r="L152" s="178">
        <v>670</v>
      </c>
      <c r="M152" s="172">
        <v>6444</v>
      </c>
      <c r="N152" s="177">
        <v>1195</v>
      </c>
      <c r="O152" s="177">
        <v>4538</v>
      </c>
      <c r="P152" s="178">
        <v>711</v>
      </c>
    </row>
    <row r="153" spans="1:16" x14ac:dyDescent="0.3">
      <c r="A153" s="175" t="s">
        <v>568</v>
      </c>
      <c r="B153" s="176" t="s">
        <v>108</v>
      </c>
      <c r="C153" s="176" t="s">
        <v>1348</v>
      </c>
      <c r="D153" s="175" t="s">
        <v>230</v>
      </c>
      <c r="E153" s="172">
        <v>6441</v>
      </c>
      <c r="F153" s="177">
        <v>621</v>
      </c>
      <c r="G153" s="177">
        <v>5164</v>
      </c>
      <c r="H153" s="178">
        <v>656</v>
      </c>
      <c r="I153" s="172">
        <v>6371</v>
      </c>
      <c r="J153" s="177">
        <v>605</v>
      </c>
      <c r="K153" s="177">
        <v>5117</v>
      </c>
      <c r="L153" s="178">
        <v>649</v>
      </c>
      <c r="M153" s="172">
        <v>6392</v>
      </c>
      <c r="N153" s="177">
        <v>610</v>
      </c>
      <c r="O153" s="177">
        <v>5125</v>
      </c>
      <c r="P153" s="178">
        <v>657</v>
      </c>
    </row>
    <row r="154" spans="1:16" x14ac:dyDescent="0.3">
      <c r="A154" s="175" t="s">
        <v>512</v>
      </c>
      <c r="B154" s="176" t="s">
        <v>569</v>
      </c>
      <c r="C154" s="176" t="s">
        <v>1349</v>
      </c>
      <c r="D154" s="176" t="s">
        <v>675</v>
      </c>
      <c r="E154" s="172">
        <v>6458</v>
      </c>
      <c r="F154" s="177">
        <v>403</v>
      </c>
      <c r="G154" s="177">
        <v>4026</v>
      </c>
      <c r="H154" s="178">
        <v>2029</v>
      </c>
      <c r="I154" s="172">
        <v>6426</v>
      </c>
      <c r="J154" s="177">
        <v>397</v>
      </c>
      <c r="K154" s="177">
        <v>4004</v>
      </c>
      <c r="L154" s="178">
        <v>2025</v>
      </c>
      <c r="M154" s="172">
        <v>6334</v>
      </c>
      <c r="N154" s="177">
        <v>396</v>
      </c>
      <c r="O154" s="177">
        <v>3941</v>
      </c>
      <c r="P154" s="178">
        <v>1997</v>
      </c>
    </row>
    <row r="155" spans="1:16" x14ac:dyDescent="0.3">
      <c r="A155" s="175" t="s">
        <v>1122</v>
      </c>
      <c r="B155" s="176" t="s">
        <v>914</v>
      </c>
      <c r="C155" s="176" t="s">
        <v>1350</v>
      </c>
      <c r="D155" s="175" t="s">
        <v>919</v>
      </c>
      <c r="E155" s="172">
        <v>6188</v>
      </c>
      <c r="F155" s="177">
        <v>1321</v>
      </c>
      <c r="G155" s="177">
        <v>3222</v>
      </c>
      <c r="H155" s="178">
        <v>1645</v>
      </c>
      <c r="I155" s="172">
        <v>6237</v>
      </c>
      <c r="J155" s="177">
        <v>1309</v>
      </c>
      <c r="K155" s="177">
        <v>3228</v>
      </c>
      <c r="L155" s="178">
        <v>1700</v>
      </c>
      <c r="M155" s="172">
        <v>6244</v>
      </c>
      <c r="N155" s="177">
        <v>1334</v>
      </c>
      <c r="O155" s="177">
        <v>3209</v>
      </c>
      <c r="P155" s="178">
        <v>1701</v>
      </c>
    </row>
    <row r="156" spans="1:16" x14ac:dyDescent="0.3">
      <c r="A156" s="175" t="s">
        <v>1038</v>
      </c>
      <c r="B156" s="176" t="s">
        <v>1131</v>
      </c>
      <c r="C156" s="176" t="s">
        <v>1351</v>
      </c>
      <c r="D156" s="175" t="s">
        <v>1147</v>
      </c>
      <c r="E156" s="172">
        <v>6072</v>
      </c>
      <c r="F156" s="177">
        <v>952</v>
      </c>
      <c r="G156" s="177">
        <v>3934</v>
      </c>
      <c r="H156" s="178">
        <v>1186</v>
      </c>
      <c r="I156" s="172">
        <v>6178</v>
      </c>
      <c r="J156" s="177">
        <v>937</v>
      </c>
      <c r="K156" s="177">
        <v>3992</v>
      </c>
      <c r="L156" s="178">
        <v>1249</v>
      </c>
      <c r="M156" s="172">
        <v>6143</v>
      </c>
      <c r="N156" s="177">
        <v>917</v>
      </c>
      <c r="O156" s="177">
        <v>3961</v>
      </c>
      <c r="P156" s="178">
        <v>1265</v>
      </c>
    </row>
    <row r="157" spans="1:16" x14ac:dyDescent="0.3">
      <c r="A157" s="175" t="s">
        <v>924</v>
      </c>
      <c r="B157" s="176" t="s">
        <v>1173</v>
      </c>
      <c r="C157" s="176" t="s">
        <v>1352</v>
      </c>
      <c r="D157" s="175" t="s">
        <v>1174</v>
      </c>
      <c r="E157" s="172">
        <v>6140</v>
      </c>
      <c r="F157" s="177">
        <v>1048</v>
      </c>
      <c r="G157" s="177">
        <v>3371</v>
      </c>
      <c r="H157" s="178">
        <v>1721</v>
      </c>
      <c r="I157" s="172">
        <v>6081</v>
      </c>
      <c r="J157" s="177">
        <v>1031</v>
      </c>
      <c r="K157" s="177">
        <v>3267</v>
      </c>
      <c r="L157" s="178">
        <v>1783</v>
      </c>
      <c r="M157" s="172">
        <v>5976</v>
      </c>
      <c r="N157" s="177">
        <v>1062</v>
      </c>
      <c r="O157" s="177">
        <v>3125</v>
      </c>
      <c r="P157" s="178">
        <v>1789</v>
      </c>
    </row>
    <row r="158" spans="1:16" x14ac:dyDescent="0.3">
      <c r="A158" s="175" t="s">
        <v>762</v>
      </c>
      <c r="B158" s="176" t="s">
        <v>939</v>
      </c>
      <c r="C158" s="176" t="s">
        <v>1353</v>
      </c>
      <c r="D158" s="175" t="s">
        <v>996</v>
      </c>
      <c r="E158" s="172">
        <v>6048</v>
      </c>
      <c r="F158" s="177">
        <v>945</v>
      </c>
      <c r="G158" s="177">
        <v>3004</v>
      </c>
      <c r="H158" s="178">
        <v>2099</v>
      </c>
      <c r="I158" s="172">
        <v>6101</v>
      </c>
      <c r="J158" s="177">
        <v>951</v>
      </c>
      <c r="K158" s="177">
        <v>3027</v>
      </c>
      <c r="L158" s="178">
        <v>2123</v>
      </c>
      <c r="M158" s="172">
        <v>5931</v>
      </c>
      <c r="N158" s="177">
        <v>798</v>
      </c>
      <c r="O158" s="177">
        <v>3006</v>
      </c>
      <c r="P158" s="178">
        <v>2127</v>
      </c>
    </row>
    <row r="159" spans="1:16" x14ac:dyDescent="0.3">
      <c r="A159" s="175" t="s">
        <v>308</v>
      </c>
      <c r="B159" s="176" t="s">
        <v>108</v>
      </c>
      <c r="C159" s="176" t="s">
        <v>1354</v>
      </c>
      <c r="D159" s="175" t="s">
        <v>140</v>
      </c>
      <c r="E159" s="172">
        <v>6149</v>
      </c>
      <c r="F159" s="177">
        <v>1081</v>
      </c>
      <c r="G159" s="177">
        <v>3076</v>
      </c>
      <c r="H159" s="178">
        <v>1992</v>
      </c>
      <c r="I159" s="172">
        <v>5790</v>
      </c>
      <c r="J159" s="177">
        <v>1071</v>
      </c>
      <c r="K159" s="177">
        <v>2697</v>
      </c>
      <c r="L159" s="178">
        <v>2022</v>
      </c>
      <c r="M159" s="172">
        <v>5997</v>
      </c>
      <c r="N159" s="177">
        <v>1078</v>
      </c>
      <c r="O159" s="177">
        <v>2809</v>
      </c>
      <c r="P159" s="178">
        <v>2110</v>
      </c>
    </row>
    <row r="160" spans="1:16" x14ac:dyDescent="0.3">
      <c r="A160" s="175" t="s">
        <v>711</v>
      </c>
      <c r="B160" s="176" t="s">
        <v>458</v>
      </c>
      <c r="C160" s="176" t="s">
        <v>1355</v>
      </c>
      <c r="D160" s="175" t="s">
        <v>471</v>
      </c>
      <c r="E160" s="172">
        <v>6319</v>
      </c>
      <c r="F160" s="177">
        <v>1160</v>
      </c>
      <c r="G160" s="177">
        <v>4223</v>
      </c>
      <c r="H160" s="178">
        <v>936</v>
      </c>
      <c r="I160" s="172">
        <v>6049</v>
      </c>
      <c r="J160" s="177">
        <v>1184</v>
      </c>
      <c r="K160" s="177">
        <v>3890</v>
      </c>
      <c r="L160" s="178">
        <v>975</v>
      </c>
      <c r="M160" s="172">
        <v>6036</v>
      </c>
      <c r="N160" s="177">
        <v>1177</v>
      </c>
      <c r="O160" s="177">
        <v>3688</v>
      </c>
      <c r="P160" s="178">
        <v>1171</v>
      </c>
    </row>
    <row r="161" spans="1:16" x14ac:dyDescent="0.3">
      <c r="A161" s="175" t="s">
        <v>1038</v>
      </c>
      <c r="B161" s="176" t="s">
        <v>108</v>
      </c>
      <c r="C161" s="176" t="s">
        <v>1356</v>
      </c>
      <c r="D161" s="175" t="s">
        <v>119</v>
      </c>
      <c r="E161" s="172">
        <v>5894</v>
      </c>
      <c r="F161" s="177">
        <v>1188</v>
      </c>
      <c r="G161" s="177">
        <v>3169</v>
      </c>
      <c r="H161" s="178">
        <v>1537</v>
      </c>
      <c r="I161" s="172">
        <v>5905</v>
      </c>
      <c r="J161" s="177">
        <v>1213</v>
      </c>
      <c r="K161" s="177">
        <v>3198</v>
      </c>
      <c r="L161" s="178">
        <v>1494</v>
      </c>
      <c r="M161" s="172">
        <v>5864</v>
      </c>
      <c r="N161" s="177">
        <v>1180</v>
      </c>
      <c r="O161" s="177">
        <v>3160</v>
      </c>
      <c r="P161" s="178">
        <v>1524</v>
      </c>
    </row>
    <row r="162" spans="1:16" x14ac:dyDescent="0.3">
      <c r="A162" s="175" t="s">
        <v>1014</v>
      </c>
      <c r="B162" s="176" t="s">
        <v>569</v>
      </c>
      <c r="C162" s="176" t="s">
        <v>1357</v>
      </c>
      <c r="D162" s="175" t="s">
        <v>593</v>
      </c>
      <c r="E162" s="172">
        <v>6278</v>
      </c>
      <c r="F162" s="177">
        <v>490</v>
      </c>
      <c r="G162" s="177">
        <v>5201</v>
      </c>
      <c r="H162" s="178">
        <v>587</v>
      </c>
      <c r="I162" s="172">
        <v>6098</v>
      </c>
      <c r="J162" s="177">
        <v>482</v>
      </c>
      <c r="K162" s="177">
        <v>5064</v>
      </c>
      <c r="L162" s="178">
        <v>552</v>
      </c>
      <c r="M162" s="172">
        <v>5844</v>
      </c>
      <c r="N162" s="177">
        <v>456</v>
      </c>
      <c r="O162" s="177">
        <v>4807</v>
      </c>
      <c r="P162" s="178">
        <v>581</v>
      </c>
    </row>
    <row r="163" spans="1:16" x14ac:dyDescent="0.3">
      <c r="A163" s="175" t="s">
        <v>308</v>
      </c>
      <c r="B163" s="176" t="s">
        <v>135</v>
      </c>
      <c r="C163" s="176" t="s">
        <v>1358</v>
      </c>
      <c r="D163" s="175" t="s">
        <v>432</v>
      </c>
      <c r="E163" s="172">
        <v>5760</v>
      </c>
      <c r="F163" s="177">
        <v>1255</v>
      </c>
      <c r="G163" s="177">
        <v>2297</v>
      </c>
      <c r="H163" s="178">
        <v>2208</v>
      </c>
      <c r="I163" s="172">
        <v>5805</v>
      </c>
      <c r="J163" s="177">
        <v>1257</v>
      </c>
      <c r="K163" s="177">
        <v>2316</v>
      </c>
      <c r="L163" s="178">
        <v>2232</v>
      </c>
      <c r="M163" s="172">
        <v>5754</v>
      </c>
      <c r="N163" s="177">
        <v>1223</v>
      </c>
      <c r="O163" s="177">
        <v>2338</v>
      </c>
      <c r="P163" s="178">
        <v>2193</v>
      </c>
    </row>
    <row r="164" spans="1:16" x14ac:dyDescent="0.3">
      <c r="A164" s="175" t="s">
        <v>1038</v>
      </c>
      <c r="B164" s="176" t="s">
        <v>1086</v>
      </c>
      <c r="C164" s="176" t="s">
        <v>1359</v>
      </c>
      <c r="D164" s="175" t="s">
        <v>1111</v>
      </c>
      <c r="E164" s="172">
        <v>5674</v>
      </c>
      <c r="F164" s="177">
        <v>553</v>
      </c>
      <c r="G164" s="177">
        <v>3997</v>
      </c>
      <c r="H164" s="178">
        <v>1124</v>
      </c>
      <c r="I164" s="172">
        <v>5755</v>
      </c>
      <c r="J164" s="177">
        <v>560</v>
      </c>
      <c r="K164" s="177">
        <v>4020</v>
      </c>
      <c r="L164" s="178">
        <v>1175</v>
      </c>
      <c r="M164" s="172">
        <v>5688</v>
      </c>
      <c r="N164" s="177">
        <v>540</v>
      </c>
      <c r="O164" s="177">
        <v>3989</v>
      </c>
      <c r="P164" s="178">
        <v>1159</v>
      </c>
    </row>
    <row r="165" spans="1:16" x14ac:dyDescent="0.3">
      <c r="A165" s="175" t="s">
        <v>308</v>
      </c>
      <c r="B165" s="176" t="s">
        <v>763</v>
      </c>
      <c r="C165" s="176" t="s">
        <v>1360</v>
      </c>
      <c r="D165" s="175" t="s">
        <v>774</v>
      </c>
      <c r="E165" s="172">
        <v>5729</v>
      </c>
      <c r="F165" s="177">
        <v>1539</v>
      </c>
      <c r="G165" s="177">
        <v>3146</v>
      </c>
      <c r="H165" s="178">
        <v>1044</v>
      </c>
      <c r="I165" s="172">
        <v>5824</v>
      </c>
      <c r="J165" s="177">
        <v>1546</v>
      </c>
      <c r="K165" s="177">
        <v>3195</v>
      </c>
      <c r="L165" s="178">
        <v>1083</v>
      </c>
      <c r="M165" s="172">
        <v>5627</v>
      </c>
      <c r="N165" s="177">
        <v>1395</v>
      </c>
      <c r="O165" s="177">
        <v>3137</v>
      </c>
      <c r="P165" s="178">
        <v>1095</v>
      </c>
    </row>
    <row r="166" spans="1:16" x14ac:dyDescent="0.3">
      <c r="A166" s="175" t="s">
        <v>107</v>
      </c>
      <c r="B166" s="176" t="s">
        <v>235</v>
      </c>
      <c r="C166" s="176" t="s">
        <v>1361</v>
      </c>
      <c r="D166" s="175" t="s">
        <v>194</v>
      </c>
      <c r="E166" s="172">
        <v>5560</v>
      </c>
      <c r="F166" s="177">
        <v>867</v>
      </c>
      <c r="G166" s="177">
        <v>4280</v>
      </c>
      <c r="H166" s="178">
        <v>413</v>
      </c>
      <c r="I166" s="172">
        <v>5737</v>
      </c>
      <c r="J166" s="177">
        <v>870</v>
      </c>
      <c r="K166" s="177">
        <v>4432</v>
      </c>
      <c r="L166" s="178">
        <v>435</v>
      </c>
      <c r="M166" s="172">
        <v>5607</v>
      </c>
      <c r="N166" s="177">
        <v>867</v>
      </c>
      <c r="O166" s="177">
        <v>4305</v>
      </c>
      <c r="P166" s="178">
        <v>435</v>
      </c>
    </row>
    <row r="167" spans="1:16" x14ac:dyDescent="0.3">
      <c r="A167" s="175" t="s">
        <v>429</v>
      </c>
      <c r="B167" s="176" t="s">
        <v>939</v>
      </c>
      <c r="C167" s="176" t="s">
        <v>1362</v>
      </c>
      <c r="D167" s="175" t="s">
        <v>125</v>
      </c>
      <c r="E167" s="172">
        <v>5720</v>
      </c>
      <c r="F167" s="177">
        <v>1284</v>
      </c>
      <c r="G167" s="177">
        <v>4139</v>
      </c>
      <c r="H167" s="178">
        <v>297</v>
      </c>
      <c r="I167" s="172">
        <v>5717</v>
      </c>
      <c r="J167" s="177">
        <v>1270</v>
      </c>
      <c r="K167" s="177">
        <v>4134</v>
      </c>
      <c r="L167" s="178">
        <v>313</v>
      </c>
      <c r="M167" s="172">
        <v>5567</v>
      </c>
      <c r="N167" s="177">
        <v>1256</v>
      </c>
      <c r="O167" s="177">
        <v>3999</v>
      </c>
      <c r="P167" s="178">
        <v>312</v>
      </c>
    </row>
    <row r="168" spans="1:16" x14ac:dyDescent="0.3">
      <c r="A168" s="175" t="s">
        <v>1085</v>
      </c>
      <c r="B168" s="176" t="s">
        <v>874</v>
      </c>
      <c r="C168" s="176" t="s">
        <v>1363</v>
      </c>
      <c r="D168" s="175" t="s">
        <v>910</v>
      </c>
      <c r="E168" s="172">
        <v>5633</v>
      </c>
      <c r="F168" s="177">
        <v>1037</v>
      </c>
      <c r="G168" s="177">
        <v>2687</v>
      </c>
      <c r="H168" s="178">
        <v>1909</v>
      </c>
      <c r="I168" s="172">
        <v>5619</v>
      </c>
      <c r="J168" s="177">
        <v>1050</v>
      </c>
      <c r="K168" s="177">
        <v>2673</v>
      </c>
      <c r="L168" s="178">
        <v>1896</v>
      </c>
      <c r="M168" s="172">
        <v>5490</v>
      </c>
      <c r="N168" s="177">
        <v>1057</v>
      </c>
      <c r="O168" s="177">
        <v>2606</v>
      </c>
      <c r="P168" s="178">
        <v>1827</v>
      </c>
    </row>
    <row r="169" spans="1:16" x14ac:dyDescent="0.3">
      <c r="A169" s="175" t="s">
        <v>792</v>
      </c>
      <c r="B169" s="176" t="s">
        <v>569</v>
      </c>
      <c r="C169" s="176" t="s">
        <v>1364</v>
      </c>
      <c r="D169" s="175" t="s">
        <v>616</v>
      </c>
      <c r="E169" s="172">
        <v>5450</v>
      </c>
      <c r="F169" s="177">
        <v>1201</v>
      </c>
      <c r="G169" s="177">
        <v>3416</v>
      </c>
      <c r="H169" s="178">
        <v>833</v>
      </c>
      <c r="I169" s="172">
        <v>5483</v>
      </c>
      <c r="J169" s="177">
        <v>1214</v>
      </c>
      <c r="K169" s="177">
        <v>3433</v>
      </c>
      <c r="L169" s="178">
        <v>836</v>
      </c>
      <c r="M169" s="172">
        <v>5506</v>
      </c>
      <c r="N169" s="177">
        <v>1231</v>
      </c>
      <c r="O169" s="177">
        <v>3409</v>
      </c>
      <c r="P169" s="178">
        <v>866</v>
      </c>
    </row>
    <row r="170" spans="1:16" x14ac:dyDescent="0.3">
      <c r="A170" s="175" t="s">
        <v>819</v>
      </c>
      <c r="B170" s="176" t="s">
        <v>261</v>
      </c>
      <c r="C170" s="176" t="s">
        <v>1365</v>
      </c>
      <c r="D170" s="175" t="s">
        <v>299</v>
      </c>
      <c r="E170" s="172">
        <v>5514</v>
      </c>
      <c r="F170" s="177">
        <v>1114</v>
      </c>
      <c r="G170" s="177">
        <v>2359</v>
      </c>
      <c r="H170" s="178">
        <v>2041</v>
      </c>
      <c r="I170" s="172">
        <v>5464</v>
      </c>
      <c r="J170" s="177">
        <v>1112</v>
      </c>
      <c r="K170" s="177">
        <v>2307</v>
      </c>
      <c r="L170" s="178">
        <v>2045</v>
      </c>
      <c r="M170" s="172">
        <v>5461</v>
      </c>
      <c r="N170" s="177">
        <v>1083</v>
      </c>
      <c r="O170" s="177">
        <v>2334</v>
      </c>
      <c r="P170" s="178">
        <v>2044</v>
      </c>
    </row>
    <row r="171" spans="1:16" x14ac:dyDescent="0.3">
      <c r="A171" s="175" t="s">
        <v>308</v>
      </c>
      <c r="B171" s="176" t="s">
        <v>108</v>
      </c>
      <c r="C171" s="176" t="s">
        <v>1366</v>
      </c>
      <c r="D171" s="175" t="s">
        <v>154</v>
      </c>
      <c r="E171" s="172">
        <v>5331</v>
      </c>
      <c r="F171" s="177">
        <v>1258</v>
      </c>
      <c r="G171" s="177">
        <v>2949</v>
      </c>
      <c r="H171" s="178">
        <v>1124</v>
      </c>
      <c r="I171" s="172">
        <v>5331</v>
      </c>
      <c r="J171" s="177">
        <v>1278</v>
      </c>
      <c r="K171" s="177">
        <v>2937</v>
      </c>
      <c r="L171" s="178">
        <v>1116</v>
      </c>
      <c r="M171" s="172">
        <v>5457</v>
      </c>
      <c r="N171" s="177">
        <v>1330</v>
      </c>
      <c r="O171" s="177">
        <v>2995</v>
      </c>
      <c r="P171" s="178">
        <v>1132</v>
      </c>
    </row>
    <row r="172" spans="1:16" x14ac:dyDescent="0.3">
      <c r="A172" s="175" t="s">
        <v>938</v>
      </c>
      <c r="B172" s="176" t="s">
        <v>272</v>
      </c>
      <c r="C172" s="176" t="s">
        <v>1367</v>
      </c>
      <c r="D172" s="175" t="s">
        <v>554</v>
      </c>
      <c r="E172" s="172">
        <v>5447</v>
      </c>
      <c r="F172" s="177">
        <v>1862</v>
      </c>
      <c r="G172" s="177">
        <v>2210</v>
      </c>
      <c r="H172" s="178">
        <v>1375</v>
      </c>
      <c r="I172" s="172">
        <v>5537</v>
      </c>
      <c r="J172" s="177">
        <v>1876</v>
      </c>
      <c r="K172" s="177">
        <v>2280</v>
      </c>
      <c r="L172" s="178">
        <v>1381</v>
      </c>
      <c r="M172" s="172">
        <v>5324</v>
      </c>
      <c r="N172" s="177">
        <v>1850</v>
      </c>
      <c r="O172" s="177">
        <v>2102</v>
      </c>
      <c r="P172" s="178">
        <v>1372</v>
      </c>
    </row>
    <row r="173" spans="1:16" x14ac:dyDescent="0.3">
      <c r="A173" s="175" t="s">
        <v>873</v>
      </c>
      <c r="B173" s="176" t="s">
        <v>914</v>
      </c>
      <c r="C173" s="176" t="s">
        <v>1368</v>
      </c>
      <c r="D173" s="175" t="s">
        <v>922</v>
      </c>
      <c r="E173" s="172">
        <v>5208</v>
      </c>
      <c r="F173" s="177">
        <v>1379</v>
      </c>
      <c r="G173" s="177">
        <v>1835</v>
      </c>
      <c r="H173" s="178">
        <v>1994</v>
      </c>
      <c r="I173" s="172">
        <v>5348</v>
      </c>
      <c r="J173" s="177">
        <v>1400</v>
      </c>
      <c r="K173" s="177">
        <v>1890</v>
      </c>
      <c r="L173" s="178">
        <v>2058</v>
      </c>
      <c r="M173" s="172">
        <v>5325</v>
      </c>
      <c r="N173" s="177">
        <v>1357</v>
      </c>
      <c r="O173" s="177">
        <v>1894</v>
      </c>
      <c r="P173" s="178">
        <v>2074</v>
      </c>
    </row>
    <row r="174" spans="1:16" x14ac:dyDescent="0.3">
      <c r="A174" s="175" t="s">
        <v>711</v>
      </c>
      <c r="B174" s="176" t="s">
        <v>1086</v>
      </c>
      <c r="C174" s="176" t="s">
        <v>1369</v>
      </c>
      <c r="D174" s="175" t="s">
        <v>1104</v>
      </c>
      <c r="E174" s="172">
        <v>5605</v>
      </c>
      <c r="F174" s="177">
        <v>1799</v>
      </c>
      <c r="G174" s="177">
        <v>2226</v>
      </c>
      <c r="H174" s="178">
        <v>1580</v>
      </c>
      <c r="I174" s="172">
        <v>5681</v>
      </c>
      <c r="J174" s="177">
        <v>1841</v>
      </c>
      <c r="K174" s="177">
        <v>2250</v>
      </c>
      <c r="L174" s="178">
        <v>1590</v>
      </c>
      <c r="M174" s="172">
        <v>5179</v>
      </c>
      <c r="N174" s="177">
        <v>1428</v>
      </c>
      <c r="O174" s="177">
        <v>2165</v>
      </c>
      <c r="P174" s="178">
        <v>1586</v>
      </c>
    </row>
    <row r="175" spans="1:16" x14ac:dyDescent="0.3">
      <c r="A175" s="175" t="s">
        <v>568</v>
      </c>
      <c r="B175" s="176" t="s">
        <v>475</v>
      </c>
      <c r="C175" s="176" t="s">
        <v>1370</v>
      </c>
      <c r="D175" s="175" t="s">
        <v>511</v>
      </c>
      <c r="E175" s="172">
        <v>5028</v>
      </c>
      <c r="F175" s="177">
        <v>1130</v>
      </c>
      <c r="G175" s="177">
        <v>2322</v>
      </c>
      <c r="H175" s="178">
        <v>1576</v>
      </c>
      <c r="I175" s="172">
        <v>5078</v>
      </c>
      <c r="J175" s="177">
        <v>1139</v>
      </c>
      <c r="K175" s="177">
        <v>2350</v>
      </c>
      <c r="L175" s="178">
        <v>1589</v>
      </c>
      <c r="M175" s="172">
        <v>5149</v>
      </c>
      <c r="N175" s="177">
        <v>1159</v>
      </c>
      <c r="O175" s="177">
        <v>2401</v>
      </c>
      <c r="P175" s="178">
        <v>1589</v>
      </c>
    </row>
    <row r="176" spans="1:16" x14ac:dyDescent="0.3">
      <c r="A176" s="175" t="s">
        <v>107</v>
      </c>
      <c r="B176" s="176" t="s">
        <v>108</v>
      </c>
      <c r="C176" s="176" t="s">
        <v>1371</v>
      </c>
      <c r="D176" s="175" t="s">
        <v>115</v>
      </c>
      <c r="E176" s="172">
        <v>5216</v>
      </c>
      <c r="F176" s="177">
        <v>1471</v>
      </c>
      <c r="G176" s="177">
        <v>2388</v>
      </c>
      <c r="H176" s="178">
        <v>1357</v>
      </c>
      <c r="I176" s="172">
        <v>5244</v>
      </c>
      <c r="J176" s="177">
        <v>1514</v>
      </c>
      <c r="K176" s="177">
        <v>2348</v>
      </c>
      <c r="L176" s="178">
        <v>1382</v>
      </c>
      <c r="M176" s="172">
        <v>4992</v>
      </c>
      <c r="N176" s="177">
        <v>1348</v>
      </c>
      <c r="O176" s="177">
        <v>2310</v>
      </c>
      <c r="P176" s="178">
        <v>1334</v>
      </c>
    </row>
    <row r="177" spans="1:16" x14ac:dyDescent="0.3">
      <c r="A177" s="175" t="s">
        <v>1014</v>
      </c>
      <c r="B177" s="176" t="s">
        <v>108</v>
      </c>
      <c r="C177" s="176" t="s">
        <v>1372</v>
      </c>
      <c r="D177" s="175" t="s">
        <v>174</v>
      </c>
      <c r="E177" s="172">
        <v>4876</v>
      </c>
      <c r="F177" s="177">
        <v>638</v>
      </c>
      <c r="G177" s="177">
        <v>3727</v>
      </c>
      <c r="H177" s="178">
        <v>511</v>
      </c>
      <c r="I177" s="172">
        <v>5066</v>
      </c>
      <c r="J177" s="177">
        <v>652</v>
      </c>
      <c r="K177" s="177">
        <v>3923</v>
      </c>
      <c r="L177" s="178">
        <v>491</v>
      </c>
      <c r="M177" s="172">
        <v>5050</v>
      </c>
      <c r="N177" s="177">
        <v>642</v>
      </c>
      <c r="O177" s="177">
        <v>3891</v>
      </c>
      <c r="P177" s="178">
        <v>517</v>
      </c>
    </row>
    <row r="178" spans="1:16" x14ac:dyDescent="0.3">
      <c r="A178" s="175" t="s">
        <v>429</v>
      </c>
      <c r="B178" s="176" t="s">
        <v>475</v>
      </c>
      <c r="C178" s="176" t="s">
        <v>1373</v>
      </c>
      <c r="D178" s="176" t="s">
        <v>498</v>
      </c>
      <c r="E178" s="172">
        <v>5002</v>
      </c>
      <c r="F178" s="177">
        <v>774</v>
      </c>
      <c r="G178" s="177">
        <v>2725</v>
      </c>
      <c r="H178" s="178">
        <v>1503</v>
      </c>
      <c r="I178" s="172">
        <v>5034</v>
      </c>
      <c r="J178" s="177">
        <v>758</v>
      </c>
      <c r="K178" s="177">
        <v>2730</v>
      </c>
      <c r="L178" s="178">
        <v>1546</v>
      </c>
      <c r="M178" s="172">
        <v>5019</v>
      </c>
      <c r="N178" s="177">
        <v>749</v>
      </c>
      <c r="O178" s="177">
        <v>2708</v>
      </c>
      <c r="P178" s="178">
        <v>1562</v>
      </c>
    </row>
    <row r="179" spans="1:16" x14ac:dyDescent="0.3">
      <c r="A179" s="175" t="s">
        <v>474</v>
      </c>
      <c r="B179" s="176" t="s">
        <v>135</v>
      </c>
      <c r="C179" s="176" t="s">
        <v>1374</v>
      </c>
      <c r="D179" s="175" t="s">
        <v>448</v>
      </c>
      <c r="E179" s="172">
        <v>4851</v>
      </c>
      <c r="F179" s="177">
        <v>519</v>
      </c>
      <c r="G179" s="177">
        <v>2870</v>
      </c>
      <c r="H179" s="178">
        <v>1462</v>
      </c>
      <c r="I179" s="172">
        <v>4889</v>
      </c>
      <c r="J179" s="177">
        <v>511</v>
      </c>
      <c r="K179" s="177">
        <v>2913</v>
      </c>
      <c r="L179" s="178">
        <v>1465</v>
      </c>
      <c r="M179" s="172">
        <v>4968</v>
      </c>
      <c r="N179" s="177">
        <v>527</v>
      </c>
      <c r="O179" s="177">
        <v>2975</v>
      </c>
      <c r="P179" s="178">
        <v>1466</v>
      </c>
    </row>
    <row r="180" spans="1:16" x14ac:dyDescent="0.3">
      <c r="A180" s="175" t="s">
        <v>680</v>
      </c>
      <c r="B180" s="176" t="s">
        <v>1086</v>
      </c>
      <c r="C180" s="176" t="s">
        <v>1375</v>
      </c>
      <c r="D180" s="175" t="s">
        <v>174</v>
      </c>
      <c r="E180" s="172">
        <v>4793</v>
      </c>
      <c r="F180" s="177">
        <v>847</v>
      </c>
      <c r="G180" s="177">
        <v>3034</v>
      </c>
      <c r="H180" s="178">
        <v>912</v>
      </c>
      <c r="I180" s="172">
        <v>4868</v>
      </c>
      <c r="J180" s="177">
        <v>846</v>
      </c>
      <c r="K180" s="177">
        <v>3090</v>
      </c>
      <c r="L180" s="178">
        <v>932</v>
      </c>
      <c r="M180" s="172">
        <v>4894</v>
      </c>
      <c r="N180" s="177">
        <v>837</v>
      </c>
      <c r="O180" s="177">
        <v>3105</v>
      </c>
      <c r="P180" s="178">
        <v>952</v>
      </c>
    </row>
    <row r="181" spans="1:16" x14ac:dyDescent="0.3">
      <c r="A181" s="175" t="s">
        <v>1149</v>
      </c>
      <c r="B181" s="176" t="s">
        <v>1039</v>
      </c>
      <c r="C181" s="176" t="s">
        <v>1376</v>
      </c>
      <c r="D181" s="175" t="s">
        <v>1066</v>
      </c>
      <c r="E181" s="172">
        <v>4839</v>
      </c>
      <c r="F181" s="177">
        <v>558</v>
      </c>
      <c r="G181" s="177">
        <v>2521</v>
      </c>
      <c r="H181" s="178">
        <v>1760</v>
      </c>
      <c r="I181" s="172">
        <v>4827</v>
      </c>
      <c r="J181" s="177">
        <v>512</v>
      </c>
      <c r="K181" s="177">
        <v>2517</v>
      </c>
      <c r="L181" s="178">
        <v>1798</v>
      </c>
      <c r="M181" s="172">
        <v>4868</v>
      </c>
      <c r="N181" s="177">
        <v>505</v>
      </c>
      <c r="O181" s="177">
        <v>2568</v>
      </c>
      <c r="P181" s="178">
        <v>1795</v>
      </c>
    </row>
    <row r="182" spans="1:16" x14ac:dyDescent="0.3">
      <c r="A182" s="175" t="s">
        <v>1038</v>
      </c>
      <c r="B182" s="176" t="s">
        <v>569</v>
      </c>
      <c r="C182" s="176" t="s">
        <v>1377</v>
      </c>
      <c r="D182" s="175" t="s">
        <v>605</v>
      </c>
      <c r="E182" s="172">
        <v>4815</v>
      </c>
      <c r="F182" s="177">
        <v>861</v>
      </c>
      <c r="G182" s="177">
        <v>3203</v>
      </c>
      <c r="H182" s="178">
        <v>751</v>
      </c>
      <c r="I182" s="172">
        <v>4865</v>
      </c>
      <c r="J182" s="177">
        <v>852</v>
      </c>
      <c r="K182" s="177">
        <v>3240</v>
      </c>
      <c r="L182" s="178">
        <v>773</v>
      </c>
      <c r="M182" s="172">
        <v>4910</v>
      </c>
      <c r="N182" s="177">
        <v>837</v>
      </c>
      <c r="O182" s="177">
        <v>3261</v>
      </c>
      <c r="P182" s="178">
        <v>812</v>
      </c>
    </row>
    <row r="183" spans="1:16" x14ac:dyDescent="0.3">
      <c r="A183" s="175" t="s">
        <v>1085</v>
      </c>
      <c r="B183" s="176" t="s">
        <v>793</v>
      </c>
      <c r="C183" s="176" t="s">
        <v>1378</v>
      </c>
      <c r="D183" s="175" t="s">
        <v>800</v>
      </c>
      <c r="E183" s="172">
        <v>4777</v>
      </c>
      <c r="F183" s="177">
        <v>1887</v>
      </c>
      <c r="G183" s="177">
        <v>1423</v>
      </c>
      <c r="H183" s="178">
        <v>1467</v>
      </c>
      <c r="I183" s="172">
        <v>4870</v>
      </c>
      <c r="J183" s="177">
        <v>1969</v>
      </c>
      <c r="K183" s="177">
        <v>1445</v>
      </c>
      <c r="L183" s="178">
        <v>1456</v>
      </c>
      <c r="M183" s="172">
        <v>4855</v>
      </c>
      <c r="N183" s="177">
        <v>1927</v>
      </c>
      <c r="O183" s="177">
        <v>1407</v>
      </c>
      <c r="P183" s="178">
        <v>1521</v>
      </c>
    </row>
    <row r="184" spans="1:16" x14ac:dyDescent="0.3">
      <c r="A184" s="175" t="s">
        <v>711</v>
      </c>
      <c r="B184" s="176" t="s">
        <v>569</v>
      </c>
      <c r="C184" s="176" t="s">
        <v>1379</v>
      </c>
      <c r="D184" s="175" t="s">
        <v>625</v>
      </c>
      <c r="E184" s="172">
        <v>4768</v>
      </c>
      <c r="F184" s="177">
        <v>1577</v>
      </c>
      <c r="G184" s="177">
        <v>1773</v>
      </c>
      <c r="H184" s="178">
        <v>1418</v>
      </c>
      <c r="I184" s="172">
        <v>4769</v>
      </c>
      <c r="J184" s="177">
        <v>1580</v>
      </c>
      <c r="K184" s="177">
        <v>1806</v>
      </c>
      <c r="L184" s="178">
        <v>1383</v>
      </c>
      <c r="M184" s="172">
        <v>4748</v>
      </c>
      <c r="N184" s="177">
        <v>1570</v>
      </c>
      <c r="O184" s="177">
        <v>1804</v>
      </c>
      <c r="P184" s="178">
        <v>1374</v>
      </c>
    </row>
    <row r="185" spans="1:16" x14ac:dyDescent="0.3">
      <c r="A185" s="175" t="s">
        <v>107</v>
      </c>
      <c r="B185" s="176" t="s">
        <v>569</v>
      </c>
      <c r="C185" s="176" t="s">
        <v>1380</v>
      </c>
      <c r="D185" s="175" t="s">
        <v>589</v>
      </c>
      <c r="E185" s="172">
        <v>4622</v>
      </c>
      <c r="F185" s="177">
        <v>707</v>
      </c>
      <c r="G185" s="177">
        <v>2887</v>
      </c>
      <c r="H185" s="178">
        <v>1028</v>
      </c>
      <c r="I185" s="172">
        <v>4844</v>
      </c>
      <c r="J185" s="177">
        <v>683</v>
      </c>
      <c r="K185" s="177">
        <v>3079</v>
      </c>
      <c r="L185" s="178">
        <v>1082</v>
      </c>
      <c r="M185" s="172">
        <v>4760</v>
      </c>
      <c r="N185" s="177">
        <v>648</v>
      </c>
      <c r="O185" s="177">
        <v>3018</v>
      </c>
      <c r="P185" s="178">
        <v>1094</v>
      </c>
    </row>
    <row r="186" spans="1:16" x14ac:dyDescent="0.3">
      <c r="A186" s="175" t="s">
        <v>792</v>
      </c>
      <c r="B186" s="176" t="s">
        <v>1150</v>
      </c>
      <c r="C186" s="176" t="s">
        <v>1381</v>
      </c>
      <c r="D186" s="175" t="s">
        <v>1152</v>
      </c>
      <c r="E186" s="172">
        <v>4682</v>
      </c>
      <c r="F186" s="177">
        <v>424</v>
      </c>
      <c r="G186" s="177">
        <v>3410</v>
      </c>
      <c r="H186" s="178">
        <v>848</v>
      </c>
      <c r="I186" s="172">
        <v>4766</v>
      </c>
      <c r="J186" s="177">
        <v>428</v>
      </c>
      <c r="K186" s="177">
        <v>3465</v>
      </c>
      <c r="L186" s="178">
        <v>873</v>
      </c>
      <c r="M186" s="172">
        <v>4688</v>
      </c>
      <c r="N186" s="177">
        <v>419</v>
      </c>
      <c r="O186" s="177">
        <v>3411</v>
      </c>
      <c r="P186" s="178">
        <v>858</v>
      </c>
    </row>
    <row r="187" spans="1:16" x14ac:dyDescent="0.3">
      <c r="A187" s="175" t="s">
        <v>938</v>
      </c>
      <c r="B187" s="176" t="s">
        <v>1039</v>
      </c>
      <c r="C187" s="176" t="s">
        <v>1382</v>
      </c>
      <c r="D187" s="175" t="s">
        <v>1050</v>
      </c>
      <c r="E187" s="172">
        <v>4601</v>
      </c>
      <c r="F187" s="177">
        <v>962</v>
      </c>
      <c r="G187" s="177">
        <v>2197</v>
      </c>
      <c r="H187" s="178">
        <v>1442</v>
      </c>
      <c r="I187" s="172">
        <v>4649</v>
      </c>
      <c r="J187" s="177">
        <v>970</v>
      </c>
      <c r="K187" s="177">
        <v>2214</v>
      </c>
      <c r="L187" s="178">
        <v>1465</v>
      </c>
      <c r="M187" s="172">
        <v>4630</v>
      </c>
      <c r="N187" s="177">
        <v>960</v>
      </c>
      <c r="O187" s="177">
        <v>2214</v>
      </c>
      <c r="P187" s="178">
        <v>1456</v>
      </c>
    </row>
    <row r="188" spans="1:16" x14ac:dyDescent="0.3">
      <c r="A188" s="175" t="s">
        <v>107</v>
      </c>
      <c r="B188" s="176" t="s">
        <v>475</v>
      </c>
      <c r="C188" s="176" t="s">
        <v>1383</v>
      </c>
      <c r="D188" s="175" t="s">
        <v>493</v>
      </c>
      <c r="E188" s="172">
        <v>4410</v>
      </c>
      <c r="F188" s="177">
        <v>684</v>
      </c>
      <c r="G188" s="177">
        <v>2833</v>
      </c>
      <c r="H188" s="178">
        <v>893</v>
      </c>
      <c r="I188" s="172">
        <v>4560</v>
      </c>
      <c r="J188" s="177">
        <v>694</v>
      </c>
      <c r="K188" s="177">
        <v>2915</v>
      </c>
      <c r="L188" s="178">
        <v>951</v>
      </c>
      <c r="M188" s="172">
        <v>4635</v>
      </c>
      <c r="N188" s="177">
        <v>718</v>
      </c>
      <c r="O188" s="177">
        <v>2964</v>
      </c>
      <c r="P188" s="178">
        <v>953</v>
      </c>
    </row>
    <row r="189" spans="1:16" x14ac:dyDescent="0.3">
      <c r="A189" s="175" t="s">
        <v>107</v>
      </c>
      <c r="B189" s="176" t="s">
        <v>1039</v>
      </c>
      <c r="C189" s="176" t="s">
        <v>1384</v>
      </c>
      <c r="D189" s="175" t="s">
        <v>1065</v>
      </c>
      <c r="E189" s="172">
        <v>4472</v>
      </c>
      <c r="F189" s="177">
        <v>790</v>
      </c>
      <c r="G189" s="177">
        <v>2445</v>
      </c>
      <c r="H189" s="178">
        <v>1237</v>
      </c>
      <c r="I189" s="172">
        <v>4504</v>
      </c>
      <c r="J189" s="177">
        <v>789</v>
      </c>
      <c r="K189" s="177">
        <v>2419</v>
      </c>
      <c r="L189" s="178">
        <v>1296</v>
      </c>
      <c r="M189" s="172">
        <v>4732</v>
      </c>
      <c r="N189" s="177">
        <v>794</v>
      </c>
      <c r="O189" s="177">
        <v>2518</v>
      </c>
      <c r="P189" s="178">
        <v>1420</v>
      </c>
    </row>
    <row r="190" spans="1:16" x14ac:dyDescent="0.3">
      <c r="A190" s="175" t="s">
        <v>107</v>
      </c>
      <c r="B190" s="176" t="s">
        <v>309</v>
      </c>
      <c r="C190" s="176" t="s">
        <v>1385</v>
      </c>
      <c r="D190" s="175" t="s">
        <v>356</v>
      </c>
      <c r="E190" s="172">
        <v>4637</v>
      </c>
      <c r="F190" s="177">
        <v>1243</v>
      </c>
      <c r="G190" s="177">
        <v>2297</v>
      </c>
      <c r="H190" s="178">
        <v>1097</v>
      </c>
      <c r="I190" s="172">
        <v>4605</v>
      </c>
      <c r="J190" s="177">
        <v>1238</v>
      </c>
      <c r="K190" s="177">
        <v>2225</v>
      </c>
      <c r="L190" s="178">
        <v>1142</v>
      </c>
      <c r="M190" s="172">
        <v>4651</v>
      </c>
      <c r="N190" s="177">
        <v>1043</v>
      </c>
      <c r="O190" s="177">
        <v>2406</v>
      </c>
      <c r="P190" s="178">
        <v>1202</v>
      </c>
    </row>
    <row r="191" spans="1:16" x14ac:dyDescent="0.3">
      <c r="A191" s="175" t="s">
        <v>568</v>
      </c>
      <c r="B191" s="176" t="s">
        <v>309</v>
      </c>
      <c r="C191" s="176" t="s">
        <v>1386</v>
      </c>
      <c r="D191" s="175" t="s">
        <v>309</v>
      </c>
      <c r="E191" s="172">
        <v>4744</v>
      </c>
      <c r="F191" s="177">
        <v>1145</v>
      </c>
      <c r="G191" s="177">
        <v>2797</v>
      </c>
      <c r="H191" s="178">
        <v>802</v>
      </c>
      <c r="I191" s="172">
        <v>4739</v>
      </c>
      <c r="J191" s="177">
        <v>1126</v>
      </c>
      <c r="K191" s="177">
        <v>2790</v>
      </c>
      <c r="L191" s="178">
        <v>823</v>
      </c>
      <c r="M191" s="172">
        <v>4560</v>
      </c>
      <c r="N191" s="177">
        <v>1000</v>
      </c>
      <c r="O191" s="177">
        <v>2742</v>
      </c>
      <c r="P191" s="178">
        <v>818</v>
      </c>
    </row>
    <row r="192" spans="1:16" x14ac:dyDescent="0.3">
      <c r="A192" s="175" t="s">
        <v>568</v>
      </c>
      <c r="B192" s="176" t="s">
        <v>513</v>
      </c>
      <c r="C192" s="176" t="s">
        <v>1387</v>
      </c>
      <c r="D192" s="175" t="s">
        <v>537</v>
      </c>
      <c r="E192" s="172">
        <v>4685</v>
      </c>
      <c r="F192" s="177">
        <v>1307</v>
      </c>
      <c r="G192" s="177">
        <v>1845</v>
      </c>
      <c r="H192" s="178">
        <v>1533</v>
      </c>
      <c r="I192" s="172">
        <v>4744</v>
      </c>
      <c r="J192" s="177">
        <v>1317</v>
      </c>
      <c r="K192" s="177">
        <v>1896</v>
      </c>
      <c r="L192" s="178">
        <v>1531</v>
      </c>
      <c r="M192" s="172">
        <v>4527</v>
      </c>
      <c r="N192" s="177">
        <v>1076</v>
      </c>
      <c r="O192" s="177">
        <v>1926</v>
      </c>
      <c r="P192" s="178">
        <v>1525</v>
      </c>
    </row>
    <row r="193" spans="1:16" x14ac:dyDescent="0.3">
      <c r="A193" s="175" t="s">
        <v>260</v>
      </c>
      <c r="B193" s="176" t="s">
        <v>108</v>
      </c>
      <c r="C193" s="176" t="s">
        <v>1388</v>
      </c>
      <c r="D193" s="175" t="s">
        <v>169</v>
      </c>
      <c r="E193" s="172">
        <v>4482</v>
      </c>
      <c r="F193" s="177">
        <v>759</v>
      </c>
      <c r="G193" s="177">
        <v>2574</v>
      </c>
      <c r="H193" s="178">
        <v>1149</v>
      </c>
      <c r="I193" s="172">
        <v>4632</v>
      </c>
      <c r="J193" s="177">
        <v>789</v>
      </c>
      <c r="K193" s="177">
        <v>2577</v>
      </c>
      <c r="L193" s="178">
        <v>1266</v>
      </c>
      <c r="M193" s="172">
        <v>4490</v>
      </c>
      <c r="N193" s="177">
        <v>782</v>
      </c>
      <c r="O193" s="177">
        <v>2478</v>
      </c>
      <c r="P193" s="178">
        <v>1230</v>
      </c>
    </row>
    <row r="194" spans="1:16" x14ac:dyDescent="0.3">
      <c r="A194" s="175" t="s">
        <v>938</v>
      </c>
      <c r="B194" s="176" t="s">
        <v>914</v>
      </c>
      <c r="C194" s="176" t="s">
        <v>1389</v>
      </c>
      <c r="D194" s="175" t="s">
        <v>916</v>
      </c>
      <c r="E194" s="172">
        <v>4758</v>
      </c>
      <c r="F194" s="177">
        <v>2078</v>
      </c>
      <c r="G194" s="177">
        <v>1631</v>
      </c>
      <c r="H194" s="178">
        <v>1049</v>
      </c>
      <c r="I194" s="172">
        <v>4862</v>
      </c>
      <c r="J194" s="177">
        <v>2147</v>
      </c>
      <c r="K194" s="177">
        <v>1630</v>
      </c>
      <c r="L194" s="178">
        <v>1085</v>
      </c>
      <c r="M194" s="172">
        <v>4522</v>
      </c>
      <c r="N194" s="177">
        <v>1815</v>
      </c>
      <c r="O194" s="177">
        <v>1618</v>
      </c>
      <c r="P194" s="178">
        <v>1089</v>
      </c>
    </row>
    <row r="195" spans="1:16" x14ac:dyDescent="0.3">
      <c r="A195" s="175" t="s">
        <v>1162</v>
      </c>
      <c r="B195" s="176" t="s">
        <v>712</v>
      </c>
      <c r="C195" s="176" t="s">
        <v>1390</v>
      </c>
      <c r="D195" s="175" t="s">
        <v>729</v>
      </c>
      <c r="E195" s="172">
        <v>4405</v>
      </c>
      <c r="F195" s="177">
        <v>652</v>
      </c>
      <c r="G195" s="177">
        <v>2657</v>
      </c>
      <c r="H195" s="178">
        <v>1096</v>
      </c>
      <c r="I195" s="172">
        <v>4408</v>
      </c>
      <c r="J195" s="177">
        <v>684</v>
      </c>
      <c r="K195" s="177">
        <v>2615</v>
      </c>
      <c r="L195" s="178">
        <v>1109</v>
      </c>
      <c r="M195" s="172">
        <v>4452</v>
      </c>
      <c r="N195" s="177">
        <v>663</v>
      </c>
      <c r="O195" s="177">
        <v>2682</v>
      </c>
      <c r="P195" s="178">
        <v>1107</v>
      </c>
    </row>
    <row r="196" spans="1:16" x14ac:dyDescent="0.3">
      <c r="A196" s="175" t="s">
        <v>819</v>
      </c>
      <c r="B196" s="176" t="s">
        <v>1131</v>
      </c>
      <c r="C196" s="176" t="s">
        <v>1391</v>
      </c>
      <c r="D196" s="175" t="s">
        <v>1137</v>
      </c>
      <c r="E196" s="172">
        <v>4381</v>
      </c>
      <c r="F196" s="177">
        <v>1822</v>
      </c>
      <c r="G196" s="177">
        <v>535</v>
      </c>
      <c r="H196" s="178">
        <v>2024</v>
      </c>
      <c r="I196" s="172">
        <v>4340</v>
      </c>
      <c r="J196" s="177">
        <v>1849</v>
      </c>
      <c r="K196" s="177">
        <v>737</v>
      </c>
      <c r="L196" s="178">
        <v>1754</v>
      </c>
      <c r="M196" s="172">
        <v>4194</v>
      </c>
      <c r="N196" s="177">
        <v>1855</v>
      </c>
      <c r="O196" s="177">
        <v>753</v>
      </c>
      <c r="P196" s="178">
        <v>1586</v>
      </c>
    </row>
    <row r="197" spans="1:16" x14ac:dyDescent="0.3">
      <c r="A197" s="175" t="s">
        <v>792</v>
      </c>
      <c r="B197" s="176" t="s">
        <v>569</v>
      </c>
      <c r="C197" s="176" t="s">
        <v>1392</v>
      </c>
      <c r="D197" s="175" t="s">
        <v>657</v>
      </c>
      <c r="E197" s="172">
        <v>5328</v>
      </c>
      <c r="F197" s="177">
        <v>265</v>
      </c>
      <c r="G197" s="177">
        <v>4845</v>
      </c>
      <c r="H197" s="178">
        <v>218</v>
      </c>
      <c r="I197" s="172">
        <v>4514</v>
      </c>
      <c r="J197" s="177">
        <v>266</v>
      </c>
      <c r="K197" s="177">
        <v>4016</v>
      </c>
      <c r="L197" s="178">
        <v>232</v>
      </c>
      <c r="M197" s="172">
        <v>4376</v>
      </c>
      <c r="N197" s="177">
        <v>263</v>
      </c>
      <c r="O197" s="177">
        <v>3867</v>
      </c>
      <c r="P197" s="178">
        <v>246</v>
      </c>
    </row>
    <row r="198" spans="1:16" x14ac:dyDescent="0.3">
      <c r="A198" s="175" t="s">
        <v>792</v>
      </c>
      <c r="B198" s="176" t="s">
        <v>712</v>
      </c>
      <c r="C198" s="176" t="s">
        <v>1393</v>
      </c>
      <c r="D198" s="175" t="s">
        <v>733</v>
      </c>
      <c r="E198" s="172">
        <v>4345</v>
      </c>
      <c r="F198" s="177">
        <v>714</v>
      </c>
      <c r="G198" s="177">
        <v>2808</v>
      </c>
      <c r="H198" s="178">
        <v>823</v>
      </c>
      <c r="I198" s="172">
        <v>4453</v>
      </c>
      <c r="J198" s="177">
        <v>725</v>
      </c>
      <c r="K198" s="177">
        <v>2873</v>
      </c>
      <c r="L198" s="178">
        <v>855</v>
      </c>
      <c r="M198" s="172">
        <v>4363</v>
      </c>
      <c r="N198" s="177">
        <v>684</v>
      </c>
      <c r="O198" s="177">
        <v>2811</v>
      </c>
      <c r="P198" s="178">
        <v>868</v>
      </c>
    </row>
    <row r="199" spans="1:16" x14ac:dyDescent="0.3">
      <c r="A199" s="175" t="s">
        <v>234</v>
      </c>
      <c r="B199" s="176" t="s">
        <v>135</v>
      </c>
      <c r="C199" s="176" t="s">
        <v>1394</v>
      </c>
      <c r="D199" s="175" t="s">
        <v>440</v>
      </c>
      <c r="E199" s="172">
        <v>4521</v>
      </c>
      <c r="F199" s="177">
        <v>951</v>
      </c>
      <c r="G199" s="177">
        <v>2414</v>
      </c>
      <c r="H199" s="178">
        <v>1156</v>
      </c>
      <c r="I199" s="172">
        <v>4506</v>
      </c>
      <c r="J199" s="177">
        <v>949</v>
      </c>
      <c r="K199" s="177">
        <v>2393</v>
      </c>
      <c r="L199" s="178">
        <v>1164</v>
      </c>
      <c r="M199" s="172">
        <v>4312</v>
      </c>
      <c r="N199" s="177">
        <v>789</v>
      </c>
      <c r="O199" s="177">
        <v>2393</v>
      </c>
      <c r="P199" s="178">
        <v>1130</v>
      </c>
    </row>
    <row r="200" spans="1:16" x14ac:dyDescent="0.3">
      <c r="A200" s="175" t="s">
        <v>260</v>
      </c>
      <c r="B200" s="176" t="s">
        <v>513</v>
      </c>
      <c r="C200" s="176" t="s">
        <v>1395</v>
      </c>
      <c r="D200" s="175" t="s">
        <v>535</v>
      </c>
      <c r="E200" s="172">
        <v>4425</v>
      </c>
      <c r="F200" s="177">
        <v>850</v>
      </c>
      <c r="G200" s="177">
        <v>2412</v>
      </c>
      <c r="H200" s="178">
        <v>1163</v>
      </c>
      <c r="I200" s="172">
        <v>4222</v>
      </c>
      <c r="J200" s="177">
        <v>626</v>
      </c>
      <c r="K200" s="177">
        <v>2409</v>
      </c>
      <c r="L200" s="178">
        <v>1187</v>
      </c>
      <c r="M200" s="172">
        <v>4330</v>
      </c>
      <c r="N200" s="177">
        <v>687</v>
      </c>
      <c r="O200" s="177">
        <v>2444</v>
      </c>
      <c r="P200" s="178">
        <v>1199</v>
      </c>
    </row>
    <row r="201" spans="1:16" x14ac:dyDescent="0.3">
      <c r="A201" s="175" t="s">
        <v>680</v>
      </c>
      <c r="B201" s="176" t="s">
        <v>1086</v>
      </c>
      <c r="C201" s="176" t="s">
        <v>1396</v>
      </c>
      <c r="D201" s="175" t="s">
        <v>1109</v>
      </c>
      <c r="E201" s="172">
        <v>4250</v>
      </c>
      <c r="F201" s="177">
        <v>1388</v>
      </c>
      <c r="G201" s="177">
        <v>1984</v>
      </c>
      <c r="H201" s="178">
        <v>878</v>
      </c>
      <c r="I201" s="172">
        <v>4314</v>
      </c>
      <c r="J201" s="177">
        <v>1401</v>
      </c>
      <c r="K201" s="177">
        <v>1996</v>
      </c>
      <c r="L201" s="178">
        <v>917</v>
      </c>
      <c r="M201" s="172">
        <v>4260</v>
      </c>
      <c r="N201" s="177">
        <v>1406</v>
      </c>
      <c r="O201" s="177">
        <v>1927</v>
      </c>
      <c r="P201" s="178">
        <v>927</v>
      </c>
    </row>
    <row r="202" spans="1:16" x14ac:dyDescent="0.3">
      <c r="A202" s="175" t="s">
        <v>938</v>
      </c>
      <c r="B202" s="176" t="s">
        <v>272</v>
      </c>
      <c r="C202" s="176" t="s">
        <v>1397</v>
      </c>
      <c r="D202" s="175" t="s">
        <v>546</v>
      </c>
      <c r="E202" s="172">
        <v>4191</v>
      </c>
      <c r="F202" s="177">
        <v>271</v>
      </c>
      <c r="G202" s="177">
        <v>2687</v>
      </c>
      <c r="H202" s="178">
        <v>1233</v>
      </c>
      <c r="I202" s="172">
        <v>4261</v>
      </c>
      <c r="J202" s="177">
        <v>274</v>
      </c>
      <c r="K202" s="177">
        <v>2731</v>
      </c>
      <c r="L202" s="178">
        <v>1256</v>
      </c>
      <c r="M202" s="172">
        <v>4227</v>
      </c>
      <c r="N202" s="177">
        <v>260</v>
      </c>
      <c r="O202" s="177">
        <v>2722</v>
      </c>
      <c r="P202" s="178">
        <v>1245</v>
      </c>
    </row>
    <row r="203" spans="1:16" x14ac:dyDescent="0.3">
      <c r="A203" s="175" t="s">
        <v>747</v>
      </c>
      <c r="B203" s="176" t="s">
        <v>513</v>
      </c>
      <c r="C203" s="176" t="s">
        <v>1398</v>
      </c>
      <c r="D203" s="175" t="s">
        <v>519</v>
      </c>
      <c r="E203" s="172">
        <v>4273</v>
      </c>
      <c r="F203" s="177">
        <v>323</v>
      </c>
      <c r="G203" s="177">
        <v>3420</v>
      </c>
      <c r="H203" s="178">
        <v>530</v>
      </c>
      <c r="I203" s="172">
        <v>4283</v>
      </c>
      <c r="J203" s="177">
        <v>325</v>
      </c>
      <c r="K203" s="177">
        <v>3387</v>
      </c>
      <c r="L203" s="178">
        <v>571</v>
      </c>
      <c r="M203" s="172">
        <v>4175</v>
      </c>
      <c r="N203" s="177">
        <v>318</v>
      </c>
      <c r="O203" s="177">
        <v>3289</v>
      </c>
      <c r="P203" s="178">
        <v>568</v>
      </c>
    </row>
    <row r="204" spans="1:16" x14ac:dyDescent="0.3">
      <c r="A204" s="175" t="s">
        <v>568</v>
      </c>
      <c r="B204" s="176" t="s">
        <v>939</v>
      </c>
      <c r="C204" s="176" t="s">
        <v>1399</v>
      </c>
      <c r="D204" s="175" t="s">
        <v>954</v>
      </c>
      <c r="E204" s="172">
        <v>4110</v>
      </c>
      <c r="F204" s="177">
        <v>1022</v>
      </c>
      <c r="G204" s="177">
        <v>2224</v>
      </c>
      <c r="H204" s="178">
        <v>864</v>
      </c>
      <c r="I204" s="172">
        <v>4159</v>
      </c>
      <c r="J204" s="177">
        <v>1035</v>
      </c>
      <c r="K204" s="177">
        <v>2241</v>
      </c>
      <c r="L204" s="178">
        <v>883</v>
      </c>
      <c r="M204" s="172">
        <v>4102</v>
      </c>
      <c r="N204" s="177">
        <v>1037</v>
      </c>
      <c r="O204" s="177">
        <v>2192</v>
      </c>
      <c r="P204" s="178">
        <v>873</v>
      </c>
    </row>
    <row r="205" spans="1:16" x14ac:dyDescent="0.3">
      <c r="A205" s="175" t="s">
        <v>792</v>
      </c>
      <c r="B205" s="176" t="s">
        <v>513</v>
      </c>
      <c r="C205" s="176" t="s">
        <v>1400</v>
      </c>
      <c r="D205" s="175" t="s">
        <v>516</v>
      </c>
      <c r="E205" s="172">
        <v>3957</v>
      </c>
      <c r="F205" s="177">
        <v>1049</v>
      </c>
      <c r="G205" s="177">
        <v>1701</v>
      </c>
      <c r="H205" s="178">
        <v>1207</v>
      </c>
      <c r="I205" s="172">
        <v>4090</v>
      </c>
      <c r="J205" s="177">
        <v>1074</v>
      </c>
      <c r="K205" s="177">
        <v>1761</v>
      </c>
      <c r="L205" s="178">
        <v>1255</v>
      </c>
      <c r="M205" s="172">
        <v>4076</v>
      </c>
      <c r="N205" s="177">
        <v>1076</v>
      </c>
      <c r="O205" s="177">
        <v>1775</v>
      </c>
      <c r="P205" s="178">
        <v>1225</v>
      </c>
    </row>
    <row r="206" spans="1:16" x14ac:dyDescent="0.3">
      <c r="A206" s="175" t="s">
        <v>924</v>
      </c>
      <c r="B206" s="176" t="s">
        <v>939</v>
      </c>
      <c r="C206" s="176" t="s">
        <v>1401</v>
      </c>
      <c r="D206" s="175" t="s">
        <v>978</v>
      </c>
      <c r="E206" s="172">
        <v>4045</v>
      </c>
      <c r="F206" s="177">
        <v>940</v>
      </c>
      <c r="G206" s="177">
        <v>2238</v>
      </c>
      <c r="H206" s="178">
        <v>867</v>
      </c>
      <c r="I206" s="172">
        <v>4065</v>
      </c>
      <c r="J206" s="177">
        <v>943</v>
      </c>
      <c r="K206" s="177">
        <v>2239</v>
      </c>
      <c r="L206" s="178">
        <v>883</v>
      </c>
      <c r="M206" s="172">
        <v>4098</v>
      </c>
      <c r="N206" s="177">
        <v>956</v>
      </c>
      <c r="O206" s="177">
        <v>2253</v>
      </c>
      <c r="P206" s="178">
        <v>889</v>
      </c>
    </row>
    <row r="207" spans="1:16" x14ac:dyDescent="0.3">
      <c r="A207" s="175" t="s">
        <v>308</v>
      </c>
      <c r="B207" s="176" t="s">
        <v>748</v>
      </c>
      <c r="C207" s="176" t="s">
        <v>1402</v>
      </c>
      <c r="D207" s="175" t="s">
        <v>759</v>
      </c>
      <c r="E207" s="172">
        <v>4189</v>
      </c>
      <c r="F207" s="177">
        <v>398</v>
      </c>
      <c r="G207" s="177">
        <v>3092</v>
      </c>
      <c r="H207" s="178">
        <v>699</v>
      </c>
      <c r="I207" s="172">
        <v>4220</v>
      </c>
      <c r="J207" s="177">
        <v>409</v>
      </c>
      <c r="K207" s="177">
        <v>3083</v>
      </c>
      <c r="L207" s="178">
        <v>728</v>
      </c>
      <c r="M207" s="172">
        <v>4097</v>
      </c>
      <c r="N207" s="177">
        <v>413</v>
      </c>
      <c r="O207" s="177">
        <v>2951</v>
      </c>
      <c r="P207" s="178">
        <v>733</v>
      </c>
    </row>
    <row r="208" spans="1:16" x14ac:dyDescent="0.3">
      <c r="A208" s="175" t="s">
        <v>938</v>
      </c>
      <c r="B208" s="176" t="s">
        <v>506</v>
      </c>
      <c r="C208" s="176" t="s">
        <v>1403</v>
      </c>
      <c r="D208" s="175" t="s">
        <v>1018</v>
      </c>
      <c r="E208" s="172">
        <v>4175</v>
      </c>
      <c r="F208" s="177">
        <v>1461</v>
      </c>
      <c r="G208" s="177">
        <v>2232</v>
      </c>
      <c r="H208" s="178">
        <v>482</v>
      </c>
      <c r="I208" s="172">
        <v>4123</v>
      </c>
      <c r="J208" s="177">
        <v>1457</v>
      </c>
      <c r="K208" s="177">
        <v>2176</v>
      </c>
      <c r="L208" s="178">
        <v>490</v>
      </c>
      <c r="M208" s="172">
        <v>4079</v>
      </c>
      <c r="N208" s="177">
        <v>1490</v>
      </c>
      <c r="O208" s="177">
        <v>2099</v>
      </c>
      <c r="P208" s="178">
        <v>490</v>
      </c>
    </row>
    <row r="209" spans="1:16" x14ac:dyDescent="0.3">
      <c r="A209" s="175" t="s">
        <v>539</v>
      </c>
      <c r="B209" s="176" t="s">
        <v>1086</v>
      </c>
      <c r="C209" s="176" t="s">
        <v>1404</v>
      </c>
      <c r="D209" s="175" t="s">
        <v>1094</v>
      </c>
      <c r="E209" s="172">
        <v>3932</v>
      </c>
      <c r="F209" s="177">
        <v>656</v>
      </c>
      <c r="G209" s="177">
        <v>2823</v>
      </c>
      <c r="H209" s="178">
        <v>453</v>
      </c>
      <c r="I209" s="172">
        <v>3863</v>
      </c>
      <c r="J209" s="177">
        <v>703</v>
      </c>
      <c r="K209" s="177">
        <v>2704</v>
      </c>
      <c r="L209" s="178">
        <v>456</v>
      </c>
      <c r="M209" s="172">
        <v>4033</v>
      </c>
      <c r="N209" s="177">
        <v>727</v>
      </c>
      <c r="O209" s="177">
        <v>2844</v>
      </c>
      <c r="P209" s="178">
        <v>462</v>
      </c>
    </row>
    <row r="210" spans="1:16" x14ac:dyDescent="0.3">
      <c r="A210" s="175" t="s">
        <v>308</v>
      </c>
      <c r="B210" s="176" t="s">
        <v>681</v>
      </c>
      <c r="C210" s="176" t="s">
        <v>1405</v>
      </c>
      <c r="D210" s="175" t="s">
        <v>696</v>
      </c>
      <c r="E210" s="172">
        <v>4206</v>
      </c>
      <c r="F210" s="177">
        <v>752</v>
      </c>
      <c r="G210" s="177">
        <v>2301</v>
      </c>
      <c r="H210" s="178">
        <v>1153</v>
      </c>
      <c r="I210" s="172">
        <v>4018</v>
      </c>
      <c r="J210" s="177">
        <v>741</v>
      </c>
      <c r="K210" s="177">
        <v>2062</v>
      </c>
      <c r="L210" s="178">
        <v>1215</v>
      </c>
      <c r="M210" s="172">
        <v>4022</v>
      </c>
      <c r="N210" s="177">
        <v>730</v>
      </c>
      <c r="O210" s="177">
        <v>2067</v>
      </c>
      <c r="P210" s="178">
        <v>1225</v>
      </c>
    </row>
    <row r="211" spans="1:16" x14ac:dyDescent="0.3">
      <c r="A211" s="175" t="s">
        <v>568</v>
      </c>
      <c r="B211" s="176" t="s">
        <v>569</v>
      </c>
      <c r="C211" s="176" t="s">
        <v>1406</v>
      </c>
      <c r="D211" s="175" t="s">
        <v>607</v>
      </c>
      <c r="E211" s="172">
        <v>3859</v>
      </c>
      <c r="F211" s="177">
        <v>525</v>
      </c>
      <c r="G211" s="177">
        <v>2200</v>
      </c>
      <c r="H211" s="178">
        <v>1134</v>
      </c>
      <c r="I211" s="172">
        <v>3888</v>
      </c>
      <c r="J211" s="177">
        <v>527</v>
      </c>
      <c r="K211" s="177">
        <v>2206</v>
      </c>
      <c r="L211" s="178">
        <v>1155</v>
      </c>
      <c r="M211" s="172">
        <v>3920</v>
      </c>
      <c r="N211" s="177">
        <v>540</v>
      </c>
      <c r="O211" s="177">
        <v>2204</v>
      </c>
      <c r="P211" s="178">
        <v>1176</v>
      </c>
    </row>
    <row r="212" spans="1:16" x14ac:dyDescent="0.3">
      <c r="A212" s="175" t="s">
        <v>873</v>
      </c>
      <c r="B212" s="176" t="s">
        <v>1086</v>
      </c>
      <c r="C212" s="176" t="s">
        <v>1407</v>
      </c>
      <c r="D212" s="175" t="s">
        <v>1112</v>
      </c>
      <c r="E212" s="172">
        <v>3717</v>
      </c>
      <c r="F212" s="177">
        <v>1009</v>
      </c>
      <c r="G212" s="177">
        <v>1585</v>
      </c>
      <c r="H212" s="178">
        <v>1123</v>
      </c>
      <c r="I212" s="172">
        <v>3884</v>
      </c>
      <c r="J212" s="177">
        <v>1013</v>
      </c>
      <c r="K212" s="177">
        <v>1679</v>
      </c>
      <c r="L212" s="178">
        <v>1192</v>
      </c>
      <c r="M212" s="172">
        <v>3858</v>
      </c>
      <c r="N212" s="177">
        <v>1010</v>
      </c>
      <c r="O212" s="177">
        <v>1641</v>
      </c>
      <c r="P212" s="178">
        <v>1207</v>
      </c>
    </row>
    <row r="213" spans="1:16" x14ac:dyDescent="0.3">
      <c r="A213" s="175" t="s">
        <v>568</v>
      </c>
      <c r="B213" s="176" t="s">
        <v>793</v>
      </c>
      <c r="C213" s="176" t="s">
        <v>1408</v>
      </c>
      <c r="D213" s="175" t="s">
        <v>537</v>
      </c>
      <c r="E213" s="172">
        <v>3913</v>
      </c>
      <c r="F213" s="177">
        <v>883</v>
      </c>
      <c r="G213" s="177">
        <v>1910</v>
      </c>
      <c r="H213" s="178">
        <v>1120</v>
      </c>
      <c r="I213" s="172">
        <v>3973</v>
      </c>
      <c r="J213" s="177">
        <v>900</v>
      </c>
      <c r="K213" s="177">
        <v>1941</v>
      </c>
      <c r="L213" s="178">
        <v>1132</v>
      </c>
      <c r="M213" s="172">
        <v>3809</v>
      </c>
      <c r="N213" s="177">
        <v>777</v>
      </c>
      <c r="O213" s="177">
        <v>1916</v>
      </c>
      <c r="P213" s="178">
        <v>1116</v>
      </c>
    </row>
    <row r="214" spans="1:16" x14ac:dyDescent="0.3">
      <c r="A214" s="175" t="s">
        <v>762</v>
      </c>
      <c r="B214" s="176" t="s">
        <v>1183</v>
      </c>
      <c r="C214" s="176" t="s">
        <v>1409</v>
      </c>
      <c r="D214" s="175" t="s">
        <v>1184</v>
      </c>
      <c r="E214" s="172">
        <v>3809</v>
      </c>
      <c r="F214" s="177">
        <v>398</v>
      </c>
      <c r="G214" s="177">
        <v>2635</v>
      </c>
      <c r="H214" s="178">
        <v>776</v>
      </c>
      <c r="I214" s="172">
        <v>3800</v>
      </c>
      <c r="J214" s="177">
        <v>406</v>
      </c>
      <c r="K214" s="177">
        <v>2610</v>
      </c>
      <c r="L214" s="178">
        <v>784</v>
      </c>
      <c r="M214" s="172">
        <v>3814</v>
      </c>
      <c r="N214" s="177">
        <v>412</v>
      </c>
      <c r="O214" s="177">
        <v>2622</v>
      </c>
      <c r="P214" s="178">
        <v>780</v>
      </c>
    </row>
    <row r="215" spans="1:16" x14ac:dyDescent="0.3">
      <c r="A215" s="175" t="s">
        <v>512</v>
      </c>
      <c r="B215" s="176" t="s">
        <v>569</v>
      </c>
      <c r="C215" s="176" t="s">
        <v>1410</v>
      </c>
      <c r="D215" s="175" t="s">
        <v>652</v>
      </c>
      <c r="E215" s="172">
        <v>3700</v>
      </c>
      <c r="F215" s="177">
        <v>485</v>
      </c>
      <c r="G215" s="177">
        <v>2426</v>
      </c>
      <c r="H215" s="178">
        <v>789</v>
      </c>
      <c r="I215" s="172">
        <v>3623</v>
      </c>
      <c r="J215" s="177">
        <v>473</v>
      </c>
      <c r="K215" s="177">
        <v>2348</v>
      </c>
      <c r="L215" s="178">
        <v>802</v>
      </c>
      <c r="M215" s="172">
        <v>3820</v>
      </c>
      <c r="N215" s="177">
        <v>476</v>
      </c>
      <c r="O215" s="177">
        <v>2525</v>
      </c>
      <c r="P215" s="178">
        <v>819</v>
      </c>
    </row>
    <row r="216" spans="1:16" x14ac:dyDescent="0.3">
      <c r="A216" s="175" t="s">
        <v>568</v>
      </c>
      <c r="B216" s="176" t="s">
        <v>108</v>
      </c>
      <c r="C216" s="176" t="s">
        <v>1411</v>
      </c>
      <c r="D216" s="175" t="s">
        <v>214</v>
      </c>
      <c r="E216" s="172">
        <v>3697</v>
      </c>
      <c r="F216" s="177">
        <v>1197</v>
      </c>
      <c r="G216" s="177">
        <v>1585</v>
      </c>
      <c r="H216" s="178">
        <v>915</v>
      </c>
      <c r="I216" s="172">
        <v>3768</v>
      </c>
      <c r="J216" s="177">
        <v>1200</v>
      </c>
      <c r="K216" s="177">
        <v>1620</v>
      </c>
      <c r="L216" s="178">
        <v>948</v>
      </c>
      <c r="M216" s="172">
        <v>3746</v>
      </c>
      <c r="N216" s="177">
        <v>1205</v>
      </c>
      <c r="O216" s="177">
        <v>1611</v>
      </c>
      <c r="P216" s="178">
        <v>930</v>
      </c>
    </row>
    <row r="217" spans="1:16" x14ac:dyDescent="0.3">
      <c r="A217" s="175" t="s">
        <v>260</v>
      </c>
      <c r="B217" s="176" t="s">
        <v>914</v>
      </c>
      <c r="C217" s="176" t="s">
        <v>1412</v>
      </c>
      <c r="D217" s="175" t="s">
        <v>920</v>
      </c>
      <c r="E217" s="172">
        <v>3599</v>
      </c>
      <c r="F217" s="177">
        <v>967</v>
      </c>
      <c r="G217" s="177">
        <v>1219</v>
      </c>
      <c r="H217" s="178">
        <v>1413</v>
      </c>
      <c r="I217" s="172">
        <v>3658</v>
      </c>
      <c r="J217" s="177">
        <v>946</v>
      </c>
      <c r="K217" s="177">
        <v>1250</v>
      </c>
      <c r="L217" s="178">
        <v>1462</v>
      </c>
      <c r="M217" s="172">
        <v>3675</v>
      </c>
      <c r="N217" s="177">
        <v>962</v>
      </c>
      <c r="O217" s="177">
        <v>1284</v>
      </c>
      <c r="P217" s="178">
        <v>1429</v>
      </c>
    </row>
    <row r="218" spans="1:16" x14ac:dyDescent="0.3">
      <c r="A218" s="175" t="s">
        <v>308</v>
      </c>
      <c r="B218" s="176" t="s">
        <v>939</v>
      </c>
      <c r="C218" s="176" t="s">
        <v>1413</v>
      </c>
      <c r="D218" s="176" t="s">
        <v>981</v>
      </c>
      <c r="E218" s="172">
        <v>3632</v>
      </c>
      <c r="F218" s="177">
        <v>933</v>
      </c>
      <c r="G218" s="177">
        <v>2247</v>
      </c>
      <c r="H218" s="178">
        <v>452</v>
      </c>
      <c r="I218" s="172">
        <v>3705</v>
      </c>
      <c r="J218" s="177">
        <v>988</v>
      </c>
      <c r="K218" s="177">
        <v>2263</v>
      </c>
      <c r="L218" s="178">
        <v>454</v>
      </c>
      <c r="M218" s="172">
        <v>3688</v>
      </c>
      <c r="N218" s="177">
        <v>959</v>
      </c>
      <c r="O218" s="177">
        <v>2280</v>
      </c>
      <c r="P218" s="178">
        <v>449</v>
      </c>
    </row>
    <row r="219" spans="1:16" x14ac:dyDescent="0.3">
      <c r="A219" s="175" t="s">
        <v>1085</v>
      </c>
      <c r="B219" s="176" t="s">
        <v>763</v>
      </c>
      <c r="C219" s="176" t="s">
        <v>1414</v>
      </c>
      <c r="D219" s="175" t="s">
        <v>780</v>
      </c>
      <c r="E219" s="172">
        <v>3723</v>
      </c>
      <c r="F219" s="177">
        <v>1027</v>
      </c>
      <c r="G219" s="177">
        <v>2079</v>
      </c>
      <c r="H219" s="178">
        <v>617</v>
      </c>
      <c r="I219" s="172">
        <v>3716</v>
      </c>
      <c r="J219" s="177">
        <v>1033</v>
      </c>
      <c r="K219" s="177">
        <v>2074</v>
      </c>
      <c r="L219" s="178">
        <v>609</v>
      </c>
      <c r="M219" s="172">
        <v>3736</v>
      </c>
      <c r="N219" s="177">
        <v>1033</v>
      </c>
      <c r="O219" s="177">
        <v>2048</v>
      </c>
      <c r="P219" s="178">
        <v>655</v>
      </c>
    </row>
    <row r="220" spans="1:16" x14ac:dyDescent="0.3">
      <c r="A220" s="175" t="s">
        <v>1130</v>
      </c>
      <c r="B220" s="176" t="s">
        <v>939</v>
      </c>
      <c r="C220" s="176" t="s">
        <v>1415</v>
      </c>
      <c r="D220" s="175" t="s">
        <v>995</v>
      </c>
      <c r="E220" s="172">
        <v>3624</v>
      </c>
      <c r="F220" s="177">
        <v>451</v>
      </c>
      <c r="G220" s="177">
        <v>2504</v>
      </c>
      <c r="H220" s="178">
        <v>669</v>
      </c>
      <c r="I220" s="172">
        <v>3681</v>
      </c>
      <c r="J220" s="177">
        <v>446</v>
      </c>
      <c r="K220" s="177">
        <v>2536</v>
      </c>
      <c r="L220" s="178">
        <v>699</v>
      </c>
      <c r="M220" s="172">
        <v>3644</v>
      </c>
      <c r="N220" s="177">
        <v>452</v>
      </c>
      <c r="O220" s="177">
        <v>2502</v>
      </c>
      <c r="P220" s="178">
        <v>690</v>
      </c>
    </row>
    <row r="221" spans="1:16" x14ac:dyDescent="0.3">
      <c r="A221" s="175" t="s">
        <v>568</v>
      </c>
      <c r="B221" s="176" t="s">
        <v>108</v>
      </c>
      <c r="C221" s="176" t="s">
        <v>1416</v>
      </c>
      <c r="D221" s="175" t="s">
        <v>185</v>
      </c>
      <c r="E221" s="172">
        <v>3614</v>
      </c>
      <c r="F221" s="177">
        <v>650</v>
      </c>
      <c r="G221" s="177">
        <v>1710</v>
      </c>
      <c r="H221" s="178">
        <v>1254</v>
      </c>
      <c r="I221" s="172">
        <v>3714</v>
      </c>
      <c r="J221" s="177">
        <v>686</v>
      </c>
      <c r="K221" s="177">
        <v>1796</v>
      </c>
      <c r="L221" s="178">
        <v>1232</v>
      </c>
      <c r="M221" s="172">
        <v>3658</v>
      </c>
      <c r="N221" s="177">
        <v>660</v>
      </c>
      <c r="O221" s="177">
        <v>1760</v>
      </c>
      <c r="P221" s="178">
        <v>1238</v>
      </c>
    </row>
    <row r="222" spans="1:16" x14ac:dyDescent="0.3">
      <c r="A222" s="175" t="s">
        <v>474</v>
      </c>
      <c r="B222" s="176" t="s">
        <v>1039</v>
      </c>
      <c r="C222" s="176" t="s">
        <v>1417</v>
      </c>
      <c r="D222" s="175" t="s">
        <v>1063</v>
      </c>
      <c r="E222" s="172">
        <v>3829</v>
      </c>
      <c r="F222" s="177">
        <v>297</v>
      </c>
      <c r="G222" s="177">
        <v>3025</v>
      </c>
      <c r="H222" s="178">
        <v>507</v>
      </c>
      <c r="I222" s="172">
        <v>3737</v>
      </c>
      <c r="J222" s="177">
        <v>292</v>
      </c>
      <c r="K222" s="177">
        <v>2941</v>
      </c>
      <c r="L222" s="178">
        <v>504</v>
      </c>
      <c r="M222" s="172">
        <v>3649</v>
      </c>
      <c r="N222" s="177">
        <v>291</v>
      </c>
      <c r="O222" s="177">
        <v>2839</v>
      </c>
      <c r="P222" s="178">
        <v>519</v>
      </c>
    </row>
    <row r="223" spans="1:16" x14ac:dyDescent="0.3">
      <c r="A223" s="175" t="s">
        <v>1014</v>
      </c>
      <c r="B223" s="176" t="s">
        <v>235</v>
      </c>
      <c r="C223" s="176" t="s">
        <v>1418</v>
      </c>
      <c r="D223" s="175" t="s">
        <v>237</v>
      </c>
      <c r="E223" s="172">
        <v>3553</v>
      </c>
      <c r="F223" s="177">
        <v>603</v>
      </c>
      <c r="G223" s="177">
        <v>1879</v>
      </c>
      <c r="H223" s="178">
        <v>1071</v>
      </c>
      <c r="I223" s="172">
        <v>3593</v>
      </c>
      <c r="J223" s="177">
        <v>620</v>
      </c>
      <c r="K223" s="177">
        <v>1890</v>
      </c>
      <c r="L223" s="178">
        <v>1083</v>
      </c>
      <c r="M223" s="172">
        <v>3619</v>
      </c>
      <c r="N223" s="177">
        <v>627</v>
      </c>
      <c r="O223" s="177">
        <v>1894</v>
      </c>
      <c r="P223" s="178">
        <v>1098</v>
      </c>
    </row>
    <row r="224" spans="1:16" x14ac:dyDescent="0.3">
      <c r="A224" s="175" t="s">
        <v>938</v>
      </c>
      <c r="B224" s="176" t="s">
        <v>1039</v>
      </c>
      <c r="C224" s="176" t="s">
        <v>1419</v>
      </c>
      <c r="D224" s="175" t="s">
        <v>1064</v>
      </c>
      <c r="E224" s="172">
        <v>3577</v>
      </c>
      <c r="F224" s="177">
        <v>643</v>
      </c>
      <c r="G224" s="177">
        <v>1858</v>
      </c>
      <c r="H224" s="178">
        <v>1076</v>
      </c>
      <c r="I224" s="172">
        <v>3615</v>
      </c>
      <c r="J224" s="177">
        <v>621</v>
      </c>
      <c r="K224" s="177">
        <v>1925</v>
      </c>
      <c r="L224" s="178">
        <v>1069</v>
      </c>
      <c r="M224" s="172">
        <v>3581</v>
      </c>
      <c r="N224" s="177">
        <v>615</v>
      </c>
      <c r="O224" s="177">
        <v>1912</v>
      </c>
      <c r="P224" s="178">
        <v>1054</v>
      </c>
    </row>
    <row r="225" spans="1:16" x14ac:dyDescent="0.3">
      <c r="A225" s="175" t="s">
        <v>308</v>
      </c>
      <c r="B225" s="176" t="s">
        <v>748</v>
      </c>
      <c r="C225" s="176" t="s">
        <v>1420</v>
      </c>
      <c r="D225" s="175" t="s">
        <v>460</v>
      </c>
      <c r="E225" s="172">
        <v>3502</v>
      </c>
      <c r="F225" s="177">
        <v>620</v>
      </c>
      <c r="G225" s="177">
        <v>2026</v>
      </c>
      <c r="H225" s="178">
        <v>856</v>
      </c>
      <c r="I225" s="172">
        <v>3576</v>
      </c>
      <c r="J225" s="177">
        <v>612</v>
      </c>
      <c r="K225" s="177">
        <v>2101</v>
      </c>
      <c r="L225" s="178">
        <v>863</v>
      </c>
      <c r="M225" s="172">
        <v>3583</v>
      </c>
      <c r="N225" s="177">
        <v>589</v>
      </c>
      <c r="O225" s="177">
        <v>2121</v>
      </c>
      <c r="P225" s="178">
        <v>873</v>
      </c>
    </row>
    <row r="226" spans="1:16" x14ac:dyDescent="0.3">
      <c r="A226" s="175" t="s">
        <v>568</v>
      </c>
      <c r="B226" s="176" t="s">
        <v>309</v>
      </c>
      <c r="C226" s="176" t="s">
        <v>1421</v>
      </c>
      <c r="D226" s="175" t="s">
        <v>365</v>
      </c>
      <c r="E226" s="172">
        <v>3539</v>
      </c>
      <c r="F226" s="177">
        <v>682</v>
      </c>
      <c r="G226" s="177">
        <v>1878</v>
      </c>
      <c r="H226" s="178">
        <v>979</v>
      </c>
      <c r="I226" s="172">
        <v>3599</v>
      </c>
      <c r="J226" s="177">
        <v>678</v>
      </c>
      <c r="K226" s="177">
        <v>1899</v>
      </c>
      <c r="L226" s="178">
        <v>1022</v>
      </c>
      <c r="M226" s="172">
        <v>3651</v>
      </c>
      <c r="N226" s="177">
        <v>671</v>
      </c>
      <c r="O226" s="177">
        <v>1869</v>
      </c>
      <c r="P226" s="178">
        <v>1111</v>
      </c>
    </row>
    <row r="227" spans="1:16" x14ac:dyDescent="0.3">
      <c r="A227" s="175" t="s">
        <v>568</v>
      </c>
      <c r="B227" s="176" t="s">
        <v>569</v>
      </c>
      <c r="C227" s="176" t="s">
        <v>1422</v>
      </c>
      <c r="D227" s="175" t="s">
        <v>629</v>
      </c>
      <c r="E227" s="172">
        <v>3202</v>
      </c>
      <c r="F227" s="177">
        <v>280</v>
      </c>
      <c r="G227" s="177">
        <v>2555</v>
      </c>
      <c r="H227" s="178">
        <v>367</v>
      </c>
      <c r="I227" s="172">
        <v>3240</v>
      </c>
      <c r="J227" s="177">
        <v>277</v>
      </c>
      <c r="K227" s="177">
        <v>2605</v>
      </c>
      <c r="L227" s="178">
        <v>358</v>
      </c>
      <c r="M227" s="172">
        <v>3552</v>
      </c>
      <c r="N227" s="177">
        <v>272</v>
      </c>
      <c r="O227" s="177">
        <v>2898</v>
      </c>
      <c r="P227" s="178">
        <v>382</v>
      </c>
    </row>
    <row r="228" spans="1:16" x14ac:dyDescent="0.3">
      <c r="A228" s="175" t="s">
        <v>680</v>
      </c>
      <c r="B228" s="176" t="s">
        <v>108</v>
      </c>
      <c r="C228" s="176" t="s">
        <v>1423</v>
      </c>
      <c r="D228" s="175" t="s">
        <v>223</v>
      </c>
      <c r="E228" s="172">
        <v>3552</v>
      </c>
      <c r="F228" s="177">
        <v>1003</v>
      </c>
      <c r="G228" s="177">
        <v>1406</v>
      </c>
      <c r="H228" s="178">
        <v>1143</v>
      </c>
      <c r="I228" s="172">
        <v>3525</v>
      </c>
      <c r="J228" s="177">
        <v>988</v>
      </c>
      <c r="K228" s="177">
        <v>1377</v>
      </c>
      <c r="L228" s="178">
        <v>1160</v>
      </c>
      <c r="M228" s="172">
        <v>3527</v>
      </c>
      <c r="N228" s="177">
        <v>992</v>
      </c>
      <c r="O228" s="177">
        <v>1368</v>
      </c>
      <c r="P228" s="178">
        <v>1167</v>
      </c>
    </row>
    <row r="229" spans="1:16" x14ac:dyDescent="0.3">
      <c r="A229" s="175" t="s">
        <v>568</v>
      </c>
      <c r="B229" s="176" t="s">
        <v>569</v>
      </c>
      <c r="C229" s="176" t="s">
        <v>1424</v>
      </c>
      <c r="D229" s="175" t="s">
        <v>577</v>
      </c>
      <c r="E229" s="172">
        <v>3457</v>
      </c>
      <c r="F229" s="177">
        <v>705</v>
      </c>
      <c r="G229" s="177">
        <v>1959</v>
      </c>
      <c r="H229" s="178">
        <v>793</v>
      </c>
      <c r="I229" s="172">
        <v>3495</v>
      </c>
      <c r="J229" s="177">
        <v>713</v>
      </c>
      <c r="K229" s="177">
        <v>1965</v>
      </c>
      <c r="L229" s="178">
        <v>817</v>
      </c>
      <c r="M229" s="172">
        <v>3504</v>
      </c>
      <c r="N229" s="177">
        <v>698</v>
      </c>
      <c r="O229" s="177">
        <v>1977</v>
      </c>
      <c r="P229" s="178">
        <v>829</v>
      </c>
    </row>
    <row r="230" spans="1:16" x14ac:dyDescent="0.3">
      <c r="A230" s="175" t="s">
        <v>539</v>
      </c>
      <c r="B230" s="176" t="s">
        <v>135</v>
      </c>
      <c r="C230" s="176" t="s">
        <v>1425</v>
      </c>
      <c r="D230" s="175" t="s">
        <v>431</v>
      </c>
      <c r="E230" s="172">
        <v>3472</v>
      </c>
      <c r="F230" s="177">
        <v>841</v>
      </c>
      <c r="G230" s="177">
        <v>1593</v>
      </c>
      <c r="H230" s="178">
        <v>1038</v>
      </c>
      <c r="I230" s="172">
        <v>3630</v>
      </c>
      <c r="J230" s="177">
        <v>847</v>
      </c>
      <c r="K230" s="177">
        <v>1807</v>
      </c>
      <c r="L230" s="178">
        <v>976</v>
      </c>
      <c r="M230" s="172">
        <v>3535</v>
      </c>
      <c r="N230" s="177">
        <v>674</v>
      </c>
      <c r="O230" s="177">
        <v>1819</v>
      </c>
      <c r="P230" s="178">
        <v>1042</v>
      </c>
    </row>
    <row r="231" spans="1:16" x14ac:dyDescent="0.3">
      <c r="A231" s="175" t="s">
        <v>711</v>
      </c>
      <c r="B231" s="176" t="s">
        <v>1039</v>
      </c>
      <c r="C231" s="176" t="s">
        <v>1426</v>
      </c>
      <c r="D231" s="175" t="s">
        <v>1061</v>
      </c>
      <c r="E231" s="172">
        <v>3308</v>
      </c>
      <c r="F231" s="177">
        <v>720</v>
      </c>
      <c r="G231" s="177">
        <v>1578</v>
      </c>
      <c r="H231" s="178">
        <v>1010</v>
      </c>
      <c r="I231" s="172">
        <v>3423</v>
      </c>
      <c r="J231" s="177">
        <v>737</v>
      </c>
      <c r="K231" s="177">
        <v>1671</v>
      </c>
      <c r="L231" s="178">
        <v>1015</v>
      </c>
      <c r="M231" s="172">
        <v>3464</v>
      </c>
      <c r="N231" s="177">
        <v>742</v>
      </c>
      <c r="O231" s="177">
        <v>1710</v>
      </c>
      <c r="P231" s="178">
        <v>1012</v>
      </c>
    </row>
    <row r="232" spans="1:16" x14ac:dyDescent="0.3">
      <c r="A232" s="175" t="s">
        <v>711</v>
      </c>
      <c r="B232" s="176" t="s">
        <v>309</v>
      </c>
      <c r="C232" s="176" t="s">
        <v>1427</v>
      </c>
      <c r="D232" s="175" t="s">
        <v>402</v>
      </c>
      <c r="E232" s="172">
        <v>3475</v>
      </c>
      <c r="F232" s="177">
        <v>581</v>
      </c>
      <c r="G232" s="177">
        <v>2200</v>
      </c>
      <c r="H232" s="178">
        <v>694</v>
      </c>
      <c r="I232" s="172">
        <v>3463</v>
      </c>
      <c r="J232" s="177">
        <v>582</v>
      </c>
      <c r="K232" s="177">
        <v>2185</v>
      </c>
      <c r="L232" s="178">
        <v>696</v>
      </c>
      <c r="M232" s="172">
        <v>3464</v>
      </c>
      <c r="N232" s="177">
        <v>583</v>
      </c>
      <c r="O232" s="177">
        <v>2185</v>
      </c>
      <c r="P232" s="178">
        <v>696</v>
      </c>
    </row>
    <row r="233" spans="1:16" x14ac:dyDescent="0.3">
      <c r="A233" s="175" t="s">
        <v>107</v>
      </c>
      <c r="B233" s="176" t="s">
        <v>793</v>
      </c>
      <c r="C233" s="176" t="s">
        <v>1428</v>
      </c>
      <c r="D233" s="175" t="s">
        <v>814</v>
      </c>
      <c r="E233" s="172">
        <v>3526</v>
      </c>
      <c r="F233" s="177">
        <v>1192</v>
      </c>
      <c r="G233" s="177">
        <v>1785</v>
      </c>
      <c r="H233" s="178">
        <v>549</v>
      </c>
      <c r="I233" s="172">
        <v>3514</v>
      </c>
      <c r="J233" s="177">
        <v>1184</v>
      </c>
      <c r="K233" s="177">
        <v>1746</v>
      </c>
      <c r="L233" s="178">
        <v>584</v>
      </c>
      <c r="M233" s="172">
        <v>3467</v>
      </c>
      <c r="N233" s="177">
        <v>1189</v>
      </c>
      <c r="O233" s="177">
        <v>1688</v>
      </c>
      <c r="P233" s="178">
        <v>590</v>
      </c>
    </row>
    <row r="234" spans="1:16" x14ac:dyDescent="0.3">
      <c r="A234" s="175" t="s">
        <v>107</v>
      </c>
      <c r="B234" s="176" t="s">
        <v>939</v>
      </c>
      <c r="C234" s="176" t="s">
        <v>1429</v>
      </c>
      <c r="D234" s="175" t="s">
        <v>1011</v>
      </c>
      <c r="E234" s="172">
        <v>3466</v>
      </c>
      <c r="F234" s="177">
        <v>809</v>
      </c>
      <c r="G234" s="177">
        <v>2233</v>
      </c>
      <c r="H234" s="178">
        <v>424</v>
      </c>
      <c r="I234" s="172">
        <v>3453</v>
      </c>
      <c r="J234" s="177">
        <v>805</v>
      </c>
      <c r="K234" s="177">
        <v>2237</v>
      </c>
      <c r="L234" s="178">
        <v>411</v>
      </c>
      <c r="M234" s="172">
        <v>3463</v>
      </c>
      <c r="N234" s="177">
        <v>797</v>
      </c>
      <c r="O234" s="177">
        <v>2236</v>
      </c>
      <c r="P234" s="178">
        <v>430</v>
      </c>
    </row>
    <row r="235" spans="1:16" x14ac:dyDescent="0.3">
      <c r="A235" s="175" t="s">
        <v>1014</v>
      </c>
      <c r="B235" s="176" t="s">
        <v>1086</v>
      </c>
      <c r="C235" s="176" t="s">
        <v>1430</v>
      </c>
      <c r="D235" s="175" t="s">
        <v>1093</v>
      </c>
      <c r="E235" s="172">
        <v>3392</v>
      </c>
      <c r="F235" s="177">
        <v>653</v>
      </c>
      <c r="G235" s="177">
        <v>1482</v>
      </c>
      <c r="H235" s="178">
        <v>1257</v>
      </c>
      <c r="I235" s="172">
        <v>3446</v>
      </c>
      <c r="J235" s="177">
        <v>652</v>
      </c>
      <c r="K235" s="177">
        <v>1474</v>
      </c>
      <c r="L235" s="178">
        <v>1320</v>
      </c>
      <c r="M235" s="172">
        <v>3442</v>
      </c>
      <c r="N235" s="177">
        <v>637</v>
      </c>
      <c r="O235" s="177">
        <v>1479</v>
      </c>
      <c r="P235" s="178">
        <v>1326</v>
      </c>
    </row>
    <row r="236" spans="1:16" x14ac:dyDescent="0.3">
      <c r="A236" s="175" t="s">
        <v>107</v>
      </c>
      <c r="B236" s="176" t="s">
        <v>475</v>
      </c>
      <c r="C236" s="176" t="s">
        <v>1431</v>
      </c>
      <c r="D236" s="175" t="s">
        <v>370</v>
      </c>
      <c r="E236" s="172">
        <v>3311</v>
      </c>
      <c r="F236" s="177">
        <v>297</v>
      </c>
      <c r="G236" s="177">
        <v>2474</v>
      </c>
      <c r="H236" s="178">
        <v>540</v>
      </c>
      <c r="I236" s="172">
        <v>3388</v>
      </c>
      <c r="J236" s="177">
        <v>299</v>
      </c>
      <c r="K236" s="177">
        <v>2528</v>
      </c>
      <c r="L236" s="178">
        <v>561</v>
      </c>
      <c r="M236" s="172">
        <v>3422</v>
      </c>
      <c r="N236" s="177">
        <v>300</v>
      </c>
      <c r="O236" s="177">
        <v>2552</v>
      </c>
      <c r="P236" s="178">
        <v>570</v>
      </c>
    </row>
    <row r="237" spans="1:16" x14ac:dyDescent="0.3">
      <c r="A237" s="175" t="s">
        <v>1172</v>
      </c>
      <c r="B237" s="176" t="s">
        <v>569</v>
      </c>
      <c r="C237" s="176" t="s">
        <v>1432</v>
      </c>
      <c r="D237" s="175" t="s">
        <v>619</v>
      </c>
      <c r="E237" s="172">
        <v>3558</v>
      </c>
      <c r="F237" s="177">
        <v>470</v>
      </c>
      <c r="G237" s="177">
        <v>1742</v>
      </c>
      <c r="H237" s="178">
        <v>1346</v>
      </c>
      <c r="I237" s="172">
        <v>3592</v>
      </c>
      <c r="J237" s="177">
        <v>482</v>
      </c>
      <c r="K237" s="177">
        <v>1772</v>
      </c>
      <c r="L237" s="178">
        <v>1338</v>
      </c>
      <c r="M237" s="172">
        <v>3369</v>
      </c>
      <c r="N237" s="177">
        <v>272</v>
      </c>
      <c r="O237" s="177">
        <v>1782</v>
      </c>
      <c r="P237" s="178">
        <v>1315</v>
      </c>
    </row>
    <row r="238" spans="1:16" x14ac:dyDescent="0.3">
      <c r="A238" s="175" t="s">
        <v>512</v>
      </c>
      <c r="B238" s="176" t="s">
        <v>793</v>
      </c>
      <c r="C238" s="176" t="s">
        <v>1433</v>
      </c>
      <c r="D238" s="175" t="s">
        <v>775</v>
      </c>
      <c r="E238" s="172">
        <v>3479</v>
      </c>
      <c r="F238" s="177">
        <v>752</v>
      </c>
      <c r="G238" s="177">
        <v>2055</v>
      </c>
      <c r="H238" s="178">
        <v>672</v>
      </c>
      <c r="I238" s="172">
        <v>3514</v>
      </c>
      <c r="J238" s="177">
        <v>764</v>
      </c>
      <c r="K238" s="177">
        <v>2066</v>
      </c>
      <c r="L238" s="178">
        <v>684</v>
      </c>
      <c r="M238" s="172">
        <v>3471</v>
      </c>
      <c r="N238" s="177">
        <v>763</v>
      </c>
      <c r="O238" s="177">
        <v>1939</v>
      </c>
      <c r="P238" s="178">
        <v>769</v>
      </c>
    </row>
    <row r="239" spans="1:16" x14ac:dyDescent="0.3">
      <c r="A239" s="175" t="s">
        <v>1085</v>
      </c>
      <c r="B239" s="176" t="s">
        <v>1150</v>
      </c>
      <c r="C239" s="176" t="s">
        <v>1434</v>
      </c>
      <c r="D239" s="175" t="s">
        <v>1159</v>
      </c>
      <c r="E239" s="172">
        <v>3335</v>
      </c>
      <c r="F239" s="177">
        <v>451</v>
      </c>
      <c r="G239" s="177">
        <v>2068</v>
      </c>
      <c r="H239" s="178">
        <v>816</v>
      </c>
      <c r="I239" s="172">
        <v>3349</v>
      </c>
      <c r="J239" s="177">
        <v>445</v>
      </c>
      <c r="K239" s="177">
        <v>2066</v>
      </c>
      <c r="L239" s="178">
        <v>838</v>
      </c>
      <c r="M239" s="172">
        <v>3354</v>
      </c>
      <c r="N239" s="177">
        <v>446</v>
      </c>
      <c r="O239" s="177">
        <v>2076</v>
      </c>
      <c r="P239" s="178">
        <v>832</v>
      </c>
    </row>
    <row r="240" spans="1:16" x14ac:dyDescent="0.3">
      <c r="A240" s="175" t="s">
        <v>308</v>
      </c>
      <c r="B240" s="176" t="s">
        <v>569</v>
      </c>
      <c r="C240" s="176" t="s">
        <v>1435</v>
      </c>
      <c r="D240" s="175" t="s">
        <v>572</v>
      </c>
      <c r="E240" s="172">
        <v>3252</v>
      </c>
      <c r="F240" s="177">
        <v>428</v>
      </c>
      <c r="G240" s="177">
        <v>2020</v>
      </c>
      <c r="H240" s="178">
        <v>804</v>
      </c>
      <c r="I240" s="172">
        <v>3222</v>
      </c>
      <c r="J240" s="177">
        <v>428</v>
      </c>
      <c r="K240" s="177">
        <v>2003</v>
      </c>
      <c r="L240" s="178">
        <v>791</v>
      </c>
      <c r="M240" s="172">
        <v>3338</v>
      </c>
      <c r="N240" s="177">
        <v>413</v>
      </c>
      <c r="O240" s="177">
        <v>2146</v>
      </c>
      <c r="P240" s="178">
        <v>779</v>
      </c>
    </row>
    <row r="241" spans="1:16" x14ac:dyDescent="0.3">
      <c r="A241" s="175" t="s">
        <v>107</v>
      </c>
      <c r="B241" s="176" t="s">
        <v>763</v>
      </c>
      <c r="C241" s="176" t="s">
        <v>1436</v>
      </c>
      <c r="D241" s="175" t="s">
        <v>766</v>
      </c>
      <c r="E241" s="172">
        <v>3187</v>
      </c>
      <c r="F241" s="177">
        <v>879</v>
      </c>
      <c r="G241" s="177">
        <v>1569</v>
      </c>
      <c r="H241" s="178">
        <v>739</v>
      </c>
      <c r="I241" s="172">
        <v>3334</v>
      </c>
      <c r="J241" s="177">
        <v>889</v>
      </c>
      <c r="K241" s="177">
        <v>1664</v>
      </c>
      <c r="L241" s="178">
        <v>781</v>
      </c>
      <c r="M241" s="172">
        <v>3304</v>
      </c>
      <c r="N241" s="177">
        <v>885</v>
      </c>
      <c r="O241" s="177">
        <v>1637</v>
      </c>
      <c r="P241" s="178">
        <v>782</v>
      </c>
    </row>
    <row r="242" spans="1:16" x14ac:dyDescent="0.3">
      <c r="A242" s="175" t="s">
        <v>1130</v>
      </c>
      <c r="B242" s="176" t="s">
        <v>1131</v>
      </c>
      <c r="C242" s="176" t="s">
        <v>1437</v>
      </c>
      <c r="D242" s="175" t="s">
        <v>1141</v>
      </c>
      <c r="E242" s="172">
        <v>2771</v>
      </c>
      <c r="F242" s="177">
        <v>898</v>
      </c>
      <c r="G242" s="177">
        <v>1309</v>
      </c>
      <c r="H242" s="178">
        <v>564</v>
      </c>
      <c r="I242" s="172">
        <v>3052</v>
      </c>
      <c r="J242" s="177">
        <v>974</v>
      </c>
      <c r="K242" s="177">
        <v>1375</v>
      </c>
      <c r="L242" s="178">
        <v>703</v>
      </c>
      <c r="M242" s="172">
        <v>3276</v>
      </c>
      <c r="N242" s="177">
        <v>1083</v>
      </c>
      <c r="O242" s="177">
        <v>1502</v>
      </c>
      <c r="P242" s="178">
        <v>691</v>
      </c>
    </row>
    <row r="243" spans="1:16" x14ac:dyDescent="0.3">
      <c r="A243" s="175" t="s">
        <v>107</v>
      </c>
      <c r="B243" s="176" t="s">
        <v>1131</v>
      </c>
      <c r="C243" s="176" t="s">
        <v>1438</v>
      </c>
      <c r="D243" s="175" t="s">
        <v>1138</v>
      </c>
      <c r="E243" s="172">
        <v>3110</v>
      </c>
      <c r="F243" s="177">
        <v>1248</v>
      </c>
      <c r="G243" s="177">
        <v>996</v>
      </c>
      <c r="H243" s="178">
        <v>866</v>
      </c>
      <c r="I243" s="172">
        <v>3233</v>
      </c>
      <c r="J243" s="177">
        <v>1202</v>
      </c>
      <c r="K243" s="177">
        <v>1067</v>
      </c>
      <c r="L243" s="178">
        <v>964</v>
      </c>
      <c r="M243" s="172">
        <v>3247</v>
      </c>
      <c r="N243" s="177">
        <v>1219</v>
      </c>
      <c r="O243" s="177">
        <v>1087</v>
      </c>
      <c r="P243" s="178">
        <v>941</v>
      </c>
    </row>
    <row r="244" spans="1:16" x14ac:dyDescent="0.3">
      <c r="A244" s="175" t="s">
        <v>1187</v>
      </c>
      <c r="B244" s="176" t="s">
        <v>513</v>
      </c>
      <c r="C244" s="176" t="s">
        <v>1439</v>
      </c>
      <c r="D244" s="175" t="s">
        <v>528</v>
      </c>
      <c r="E244" s="172">
        <v>3211</v>
      </c>
      <c r="F244" s="177">
        <v>847</v>
      </c>
      <c r="G244" s="177">
        <v>1313</v>
      </c>
      <c r="H244" s="178">
        <v>1051</v>
      </c>
      <c r="I244" s="172">
        <v>3226</v>
      </c>
      <c r="J244" s="177">
        <v>857</v>
      </c>
      <c r="K244" s="177">
        <v>1305</v>
      </c>
      <c r="L244" s="178">
        <v>1064</v>
      </c>
      <c r="M244" s="172">
        <v>3263</v>
      </c>
      <c r="N244" s="177">
        <v>858</v>
      </c>
      <c r="O244" s="177">
        <v>1324</v>
      </c>
      <c r="P244" s="178">
        <v>1081</v>
      </c>
    </row>
    <row r="245" spans="1:16" x14ac:dyDescent="0.3">
      <c r="A245" s="175" t="s">
        <v>924</v>
      </c>
      <c r="B245" s="176" t="s">
        <v>108</v>
      </c>
      <c r="C245" s="176" t="s">
        <v>1440</v>
      </c>
      <c r="D245" s="175" t="s">
        <v>114</v>
      </c>
      <c r="E245" s="172">
        <v>3240</v>
      </c>
      <c r="F245" s="177">
        <v>387</v>
      </c>
      <c r="G245" s="177">
        <v>2415</v>
      </c>
      <c r="H245" s="178">
        <v>438</v>
      </c>
      <c r="I245" s="172">
        <v>3208</v>
      </c>
      <c r="J245" s="177">
        <v>384</v>
      </c>
      <c r="K245" s="177">
        <v>2378</v>
      </c>
      <c r="L245" s="178">
        <v>446</v>
      </c>
      <c r="M245" s="172">
        <v>3183</v>
      </c>
      <c r="N245" s="177">
        <v>373</v>
      </c>
      <c r="O245" s="177">
        <v>2369</v>
      </c>
      <c r="P245" s="178">
        <v>441</v>
      </c>
    </row>
    <row r="246" spans="1:16" x14ac:dyDescent="0.3">
      <c r="A246" s="175" t="s">
        <v>1130</v>
      </c>
      <c r="B246" s="176" t="s">
        <v>108</v>
      </c>
      <c r="C246" s="176" t="s">
        <v>1441</v>
      </c>
      <c r="D246" s="175" t="s">
        <v>164</v>
      </c>
      <c r="E246" s="172">
        <v>3228</v>
      </c>
      <c r="F246" s="177">
        <v>412</v>
      </c>
      <c r="G246" s="177">
        <v>1824</v>
      </c>
      <c r="H246" s="178">
        <v>992</v>
      </c>
      <c r="I246" s="172">
        <v>3253</v>
      </c>
      <c r="J246" s="177">
        <v>415</v>
      </c>
      <c r="K246" s="177">
        <v>1836</v>
      </c>
      <c r="L246" s="178">
        <v>1002</v>
      </c>
      <c r="M246" s="172">
        <v>3164</v>
      </c>
      <c r="N246" s="177">
        <v>409</v>
      </c>
      <c r="O246" s="177">
        <v>1754</v>
      </c>
      <c r="P246" s="178">
        <v>1001</v>
      </c>
    </row>
    <row r="247" spans="1:16" x14ac:dyDescent="0.3">
      <c r="A247" s="175" t="s">
        <v>234</v>
      </c>
      <c r="B247" s="176" t="s">
        <v>506</v>
      </c>
      <c r="C247" s="176" t="s">
        <v>1442</v>
      </c>
      <c r="D247" s="175" t="s">
        <v>506</v>
      </c>
      <c r="E247" s="172">
        <v>4143</v>
      </c>
      <c r="F247" s="177">
        <v>1606</v>
      </c>
      <c r="G247" s="177">
        <v>1437</v>
      </c>
      <c r="H247" s="178">
        <v>1100</v>
      </c>
      <c r="I247" s="172">
        <v>3255</v>
      </c>
      <c r="J247" s="177">
        <v>904</v>
      </c>
      <c r="K247" s="177">
        <v>1299</v>
      </c>
      <c r="L247" s="178">
        <v>1052</v>
      </c>
      <c r="M247" s="172">
        <v>3129</v>
      </c>
      <c r="N247" s="177">
        <v>899</v>
      </c>
      <c r="O247" s="177">
        <v>1206</v>
      </c>
      <c r="P247" s="178">
        <v>1024</v>
      </c>
    </row>
    <row r="248" spans="1:16" x14ac:dyDescent="0.3">
      <c r="A248" s="175" t="s">
        <v>680</v>
      </c>
      <c r="B248" s="176" t="s">
        <v>181</v>
      </c>
      <c r="C248" s="176" t="s">
        <v>1443</v>
      </c>
      <c r="D248" s="175" t="s">
        <v>174</v>
      </c>
      <c r="E248" s="172">
        <v>3146</v>
      </c>
      <c r="F248" s="177">
        <v>929</v>
      </c>
      <c r="G248" s="177">
        <v>1478</v>
      </c>
      <c r="H248" s="178">
        <v>739</v>
      </c>
      <c r="I248" s="172">
        <v>3197</v>
      </c>
      <c r="J248" s="177">
        <v>951</v>
      </c>
      <c r="K248" s="177">
        <v>1519</v>
      </c>
      <c r="L248" s="178">
        <v>727</v>
      </c>
      <c r="M248" s="172">
        <v>3140</v>
      </c>
      <c r="N248" s="177">
        <v>963</v>
      </c>
      <c r="O248" s="177">
        <v>1451</v>
      </c>
      <c r="P248" s="178">
        <v>726</v>
      </c>
    </row>
    <row r="249" spans="1:16" x14ac:dyDescent="0.3">
      <c r="A249" s="175" t="s">
        <v>260</v>
      </c>
      <c r="B249" s="176" t="s">
        <v>1161</v>
      </c>
      <c r="C249" s="176" t="s">
        <v>1444</v>
      </c>
      <c r="D249" s="175" t="s">
        <v>858</v>
      </c>
      <c r="E249" s="172">
        <v>1941</v>
      </c>
      <c r="F249" s="177">
        <v>654</v>
      </c>
      <c r="G249" s="177">
        <v>697</v>
      </c>
      <c r="H249" s="178">
        <v>590</v>
      </c>
      <c r="I249" s="172">
        <v>3146</v>
      </c>
      <c r="J249" s="177">
        <v>643</v>
      </c>
      <c r="K249" s="177">
        <v>1920</v>
      </c>
      <c r="L249" s="178">
        <v>583</v>
      </c>
      <c r="M249" s="172">
        <v>3138</v>
      </c>
      <c r="N249" s="177">
        <v>649</v>
      </c>
      <c r="O249" s="177">
        <v>1906</v>
      </c>
      <c r="P249" s="178">
        <v>583</v>
      </c>
    </row>
    <row r="250" spans="1:16" x14ac:dyDescent="0.3">
      <c r="A250" s="175" t="s">
        <v>568</v>
      </c>
      <c r="B250" s="176" t="s">
        <v>763</v>
      </c>
      <c r="C250" s="176" t="s">
        <v>1445</v>
      </c>
      <c r="D250" s="175" t="s">
        <v>771</v>
      </c>
      <c r="E250" s="172">
        <v>3333</v>
      </c>
      <c r="F250" s="177">
        <v>688</v>
      </c>
      <c r="G250" s="177">
        <v>2144</v>
      </c>
      <c r="H250" s="178">
        <v>501</v>
      </c>
      <c r="I250" s="172">
        <v>3137</v>
      </c>
      <c r="J250" s="177">
        <v>703</v>
      </c>
      <c r="K250" s="177">
        <v>1922</v>
      </c>
      <c r="L250" s="178">
        <v>512</v>
      </c>
      <c r="M250" s="172">
        <v>3091</v>
      </c>
      <c r="N250" s="177">
        <v>716</v>
      </c>
      <c r="O250" s="177">
        <v>1864</v>
      </c>
      <c r="P250" s="178">
        <v>511</v>
      </c>
    </row>
    <row r="251" spans="1:16" x14ac:dyDescent="0.3">
      <c r="A251" s="175" t="s">
        <v>260</v>
      </c>
      <c r="B251" s="176" t="s">
        <v>272</v>
      </c>
      <c r="C251" s="176" t="s">
        <v>1446</v>
      </c>
      <c r="D251" s="175" t="s">
        <v>565</v>
      </c>
      <c r="E251" s="172">
        <v>3064</v>
      </c>
      <c r="F251" s="177">
        <v>725</v>
      </c>
      <c r="G251" s="177">
        <v>1297</v>
      </c>
      <c r="H251" s="178">
        <v>1042</v>
      </c>
      <c r="I251" s="172">
        <v>3046</v>
      </c>
      <c r="J251" s="177">
        <v>736</v>
      </c>
      <c r="K251" s="177">
        <v>1274</v>
      </c>
      <c r="L251" s="178">
        <v>1036</v>
      </c>
      <c r="M251" s="172">
        <v>3070</v>
      </c>
      <c r="N251" s="177">
        <v>736</v>
      </c>
      <c r="O251" s="177">
        <v>1293</v>
      </c>
      <c r="P251" s="178">
        <v>1041</v>
      </c>
    </row>
    <row r="252" spans="1:16" x14ac:dyDescent="0.3">
      <c r="A252" s="175" t="s">
        <v>308</v>
      </c>
      <c r="B252" s="176" t="s">
        <v>748</v>
      </c>
      <c r="C252" s="176" t="s">
        <v>1447</v>
      </c>
      <c r="D252" s="175" t="s">
        <v>754</v>
      </c>
      <c r="E252" s="172">
        <v>3006</v>
      </c>
      <c r="F252" s="177">
        <v>533</v>
      </c>
      <c r="G252" s="177">
        <v>1495</v>
      </c>
      <c r="H252" s="178">
        <v>978</v>
      </c>
      <c r="I252" s="172">
        <v>3100</v>
      </c>
      <c r="J252" s="177">
        <v>530</v>
      </c>
      <c r="K252" s="177">
        <v>1589</v>
      </c>
      <c r="L252" s="178">
        <v>981</v>
      </c>
      <c r="M252" s="172">
        <v>3095</v>
      </c>
      <c r="N252" s="177">
        <v>510</v>
      </c>
      <c r="O252" s="177">
        <v>1563</v>
      </c>
      <c r="P252" s="178">
        <v>1022</v>
      </c>
    </row>
    <row r="253" spans="1:16" x14ac:dyDescent="0.3">
      <c r="A253" s="175" t="s">
        <v>260</v>
      </c>
      <c r="B253" s="176" t="s">
        <v>1086</v>
      </c>
      <c r="C253" s="176" t="s">
        <v>1448</v>
      </c>
      <c r="D253" s="175" t="s">
        <v>1103</v>
      </c>
      <c r="E253" s="172">
        <v>3068</v>
      </c>
      <c r="F253" s="177">
        <v>139</v>
      </c>
      <c r="G253" s="177">
        <v>2678</v>
      </c>
      <c r="H253" s="178">
        <v>251</v>
      </c>
      <c r="I253" s="172">
        <v>3094</v>
      </c>
      <c r="J253" s="177">
        <v>144</v>
      </c>
      <c r="K253" s="177">
        <v>2695</v>
      </c>
      <c r="L253" s="178">
        <v>255</v>
      </c>
      <c r="M253" s="172">
        <v>2993</v>
      </c>
      <c r="N253" s="177">
        <v>145</v>
      </c>
      <c r="O253" s="177">
        <v>2594</v>
      </c>
      <c r="P253" s="178">
        <v>254</v>
      </c>
    </row>
    <row r="254" spans="1:16" x14ac:dyDescent="0.3">
      <c r="A254" s="175" t="s">
        <v>308</v>
      </c>
      <c r="B254" s="176" t="s">
        <v>108</v>
      </c>
      <c r="C254" s="176" t="s">
        <v>1449</v>
      </c>
      <c r="D254" s="175" t="s">
        <v>153</v>
      </c>
      <c r="E254" s="172">
        <v>2885</v>
      </c>
      <c r="F254" s="177">
        <v>230</v>
      </c>
      <c r="G254" s="177">
        <v>2419</v>
      </c>
      <c r="H254" s="178">
        <v>236</v>
      </c>
      <c r="I254" s="172">
        <v>2968</v>
      </c>
      <c r="J254" s="177">
        <v>242</v>
      </c>
      <c r="K254" s="177">
        <v>2459</v>
      </c>
      <c r="L254" s="178">
        <v>267</v>
      </c>
      <c r="M254" s="172">
        <v>2955</v>
      </c>
      <c r="N254" s="177">
        <v>253</v>
      </c>
      <c r="O254" s="177">
        <v>2428</v>
      </c>
      <c r="P254" s="178">
        <v>274</v>
      </c>
    </row>
    <row r="255" spans="1:16" x14ac:dyDescent="0.3">
      <c r="A255" s="175" t="s">
        <v>1038</v>
      </c>
      <c r="B255" s="176" t="s">
        <v>569</v>
      </c>
      <c r="C255" s="176" t="s">
        <v>1450</v>
      </c>
      <c r="D255" s="175" t="s">
        <v>601</v>
      </c>
      <c r="E255" s="172">
        <v>2904</v>
      </c>
      <c r="F255" s="177">
        <v>504</v>
      </c>
      <c r="G255" s="177">
        <v>1827</v>
      </c>
      <c r="H255" s="178">
        <v>573</v>
      </c>
      <c r="I255" s="172">
        <v>2987</v>
      </c>
      <c r="J255" s="177">
        <v>516</v>
      </c>
      <c r="K255" s="177">
        <v>1870</v>
      </c>
      <c r="L255" s="178">
        <v>601</v>
      </c>
      <c r="M255" s="172">
        <v>2959</v>
      </c>
      <c r="N255" s="177">
        <v>522</v>
      </c>
      <c r="O255" s="177">
        <v>1816</v>
      </c>
      <c r="P255" s="178">
        <v>621</v>
      </c>
    </row>
    <row r="256" spans="1:16" x14ac:dyDescent="0.3">
      <c r="A256" s="175" t="s">
        <v>762</v>
      </c>
      <c r="B256" s="176" t="s">
        <v>261</v>
      </c>
      <c r="C256" s="176" t="s">
        <v>1451</v>
      </c>
      <c r="D256" s="175" t="s">
        <v>266</v>
      </c>
      <c r="E256" s="172">
        <v>2914</v>
      </c>
      <c r="F256" s="177">
        <v>604</v>
      </c>
      <c r="G256" s="177">
        <v>1779</v>
      </c>
      <c r="H256" s="178">
        <v>531</v>
      </c>
      <c r="I256" s="172">
        <v>2919</v>
      </c>
      <c r="J256" s="177">
        <v>601</v>
      </c>
      <c r="K256" s="177">
        <v>1778</v>
      </c>
      <c r="L256" s="178">
        <v>540</v>
      </c>
      <c r="M256" s="172">
        <v>2951</v>
      </c>
      <c r="N256" s="177">
        <v>606</v>
      </c>
      <c r="O256" s="177">
        <v>1789</v>
      </c>
      <c r="P256" s="178">
        <v>556</v>
      </c>
    </row>
    <row r="257" spans="1:16" x14ac:dyDescent="0.3">
      <c r="A257" s="175" t="s">
        <v>234</v>
      </c>
      <c r="B257" s="176" t="s">
        <v>793</v>
      </c>
      <c r="C257" s="176" t="s">
        <v>1452</v>
      </c>
      <c r="D257" s="175" t="s">
        <v>796</v>
      </c>
      <c r="E257" s="172">
        <v>3086</v>
      </c>
      <c r="F257" s="177">
        <v>562</v>
      </c>
      <c r="G257" s="177">
        <v>2063</v>
      </c>
      <c r="H257" s="178">
        <v>461</v>
      </c>
      <c r="I257" s="172">
        <v>3005</v>
      </c>
      <c r="J257" s="177">
        <v>573</v>
      </c>
      <c r="K257" s="177">
        <v>1951</v>
      </c>
      <c r="L257" s="178">
        <v>481</v>
      </c>
      <c r="M257" s="172">
        <v>2919</v>
      </c>
      <c r="N257" s="177">
        <v>446</v>
      </c>
      <c r="O257" s="177">
        <v>1998</v>
      </c>
      <c r="P257" s="178">
        <v>475</v>
      </c>
    </row>
    <row r="258" spans="1:16" x14ac:dyDescent="0.3">
      <c r="A258" s="175" t="s">
        <v>938</v>
      </c>
      <c r="B258" s="176" t="s">
        <v>1150</v>
      </c>
      <c r="C258" s="176" t="s">
        <v>1453</v>
      </c>
      <c r="D258" s="175" t="s">
        <v>1158</v>
      </c>
      <c r="E258" s="172">
        <v>2994</v>
      </c>
      <c r="F258" s="177">
        <v>373</v>
      </c>
      <c r="G258" s="177">
        <v>2395</v>
      </c>
      <c r="H258" s="178">
        <v>226</v>
      </c>
      <c r="I258" s="172">
        <v>3009</v>
      </c>
      <c r="J258" s="177">
        <v>363</v>
      </c>
      <c r="K258" s="177">
        <v>2408</v>
      </c>
      <c r="L258" s="178">
        <v>238</v>
      </c>
      <c r="M258" s="172">
        <v>2916</v>
      </c>
      <c r="N258" s="177">
        <v>366</v>
      </c>
      <c r="O258" s="177">
        <v>2319</v>
      </c>
      <c r="P258" s="178">
        <v>231</v>
      </c>
    </row>
    <row r="259" spans="1:16" x14ac:dyDescent="0.3">
      <c r="A259" s="175" t="s">
        <v>107</v>
      </c>
      <c r="B259" s="176" t="s">
        <v>1039</v>
      </c>
      <c r="C259" s="176" t="s">
        <v>1454</v>
      </c>
      <c r="D259" s="175" t="s">
        <v>1074</v>
      </c>
      <c r="E259" s="172">
        <v>2891</v>
      </c>
      <c r="F259" s="177">
        <v>804</v>
      </c>
      <c r="G259" s="177">
        <v>1056</v>
      </c>
      <c r="H259" s="178">
        <v>1031</v>
      </c>
      <c r="I259" s="172">
        <v>2935</v>
      </c>
      <c r="J259" s="177">
        <v>806</v>
      </c>
      <c r="K259" s="177">
        <v>1015</v>
      </c>
      <c r="L259" s="178">
        <v>1114</v>
      </c>
      <c r="M259" s="172">
        <v>2892</v>
      </c>
      <c r="N259" s="177">
        <v>808</v>
      </c>
      <c r="O259" s="177">
        <v>995</v>
      </c>
      <c r="P259" s="178">
        <v>1089</v>
      </c>
    </row>
    <row r="260" spans="1:16" x14ac:dyDescent="0.3">
      <c r="A260" s="175" t="s">
        <v>792</v>
      </c>
      <c r="B260" s="176" t="s">
        <v>506</v>
      </c>
      <c r="C260" s="176" t="s">
        <v>1455</v>
      </c>
      <c r="D260" s="175" t="s">
        <v>1019</v>
      </c>
      <c r="E260" s="172">
        <v>2918</v>
      </c>
      <c r="F260" s="177">
        <v>679</v>
      </c>
      <c r="G260" s="177">
        <v>1442</v>
      </c>
      <c r="H260" s="178">
        <v>797</v>
      </c>
      <c r="I260" s="172">
        <v>3007</v>
      </c>
      <c r="J260" s="177">
        <v>683</v>
      </c>
      <c r="K260" s="177">
        <v>1512</v>
      </c>
      <c r="L260" s="178">
        <v>812</v>
      </c>
      <c r="M260" s="172">
        <v>2913</v>
      </c>
      <c r="N260" s="177">
        <v>674</v>
      </c>
      <c r="O260" s="177">
        <v>1428</v>
      </c>
      <c r="P260" s="178">
        <v>811</v>
      </c>
    </row>
    <row r="261" spans="1:16" x14ac:dyDescent="0.3">
      <c r="A261" s="175" t="s">
        <v>762</v>
      </c>
      <c r="B261" s="176" t="s">
        <v>569</v>
      </c>
      <c r="C261" s="176" t="s">
        <v>1456</v>
      </c>
      <c r="D261" s="175" t="s">
        <v>606</v>
      </c>
      <c r="E261" s="172">
        <v>2892</v>
      </c>
      <c r="F261" s="177">
        <v>861</v>
      </c>
      <c r="G261" s="177">
        <v>1430</v>
      </c>
      <c r="H261" s="178">
        <v>601</v>
      </c>
      <c r="I261" s="172">
        <v>2814</v>
      </c>
      <c r="J261" s="177">
        <v>840</v>
      </c>
      <c r="K261" s="177">
        <v>1381</v>
      </c>
      <c r="L261" s="178">
        <v>593</v>
      </c>
      <c r="M261" s="172">
        <v>2944</v>
      </c>
      <c r="N261" s="177">
        <v>852</v>
      </c>
      <c r="O261" s="177">
        <v>1467</v>
      </c>
      <c r="P261" s="178">
        <v>625</v>
      </c>
    </row>
    <row r="262" spans="1:16" x14ac:dyDescent="0.3">
      <c r="A262" s="175" t="s">
        <v>308</v>
      </c>
      <c r="B262" s="176" t="s">
        <v>108</v>
      </c>
      <c r="C262" s="176" t="s">
        <v>1457</v>
      </c>
      <c r="D262" s="175" t="s">
        <v>190</v>
      </c>
      <c r="E262" s="172">
        <v>2869</v>
      </c>
      <c r="F262" s="177">
        <v>508</v>
      </c>
      <c r="G262" s="177">
        <v>1967</v>
      </c>
      <c r="H262" s="178">
        <v>394</v>
      </c>
      <c r="I262" s="172">
        <v>2888</v>
      </c>
      <c r="J262" s="177">
        <v>527</v>
      </c>
      <c r="K262" s="177">
        <v>1952</v>
      </c>
      <c r="L262" s="178">
        <v>409</v>
      </c>
      <c r="M262" s="172">
        <v>2919</v>
      </c>
      <c r="N262" s="177">
        <v>506</v>
      </c>
      <c r="O262" s="177">
        <v>1996</v>
      </c>
      <c r="P262" s="178">
        <v>417</v>
      </c>
    </row>
    <row r="263" spans="1:16" x14ac:dyDescent="0.3">
      <c r="A263" s="175" t="s">
        <v>308</v>
      </c>
      <c r="B263" s="176" t="s">
        <v>108</v>
      </c>
      <c r="C263" s="176" t="s">
        <v>1458</v>
      </c>
      <c r="D263" s="175" t="s">
        <v>191</v>
      </c>
      <c r="E263" s="172">
        <v>2845</v>
      </c>
      <c r="F263" s="177">
        <v>1036</v>
      </c>
      <c r="G263" s="177">
        <v>904</v>
      </c>
      <c r="H263" s="178">
        <v>905</v>
      </c>
      <c r="I263" s="172">
        <v>2857</v>
      </c>
      <c r="J263" s="177">
        <v>1027</v>
      </c>
      <c r="K263" s="177">
        <v>901</v>
      </c>
      <c r="L263" s="178">
        <v>929</v>
      </c>
      <c r="M263" s="172">
        <v>2870</v>
      </c>
      <c r="N263" s="177">
        <v>1023</v>
      </c>
      <c r="O263" s="177">
        <v>913</v>
      </c>
      <c r="P263" s="178">
        <v>934</v>
      </c>
    </row>
    <row r="264" spans="1:16" x14ac:dyDescent="0.3">
      <c r="A264" s="175" t="s">
        <v>308</v>
      </c>
      <c r="B264" s="176" t="s">
        <v>108</v>
      </c>
      <c r="C264" s="176" t="s">
        <v>1459</v>
      </c>
      <c r="D264" s="175" t="s">
        <v>110</v>
      </c>
      <c r="E264" s="172">
        <v>2730</v>
      </c>
      <c r="F264" s="177">
        <v>316</v>
      </c>
      <c r="G264" s="177">
        <v>2037</v>
      </c>
      <c r="H264" s="178">
        <v>377</v>
      </c>
      <c r="I264" s="172">
        <v>2779</v>
      </c>
      <c r="J264" s="177">
        <v>304</v>
      </c>
      <c r="K264" s="177">
        <v>2069</v>
      </c>
      <c r="L264" s="178">
        <v>406</v>
      </c>
      <c r="M264" s="172">
        <v>2859</v>
      </c>
      <c r="N264" s="177">
        <v>299</v>
      </c>
      <c r="O264" s="177">
        <v>2154</v>
      </c>
      <c r="P264" s="178">
        <v>406</v>
      </c>
    </row>
    <row r="265" spans="1:16" x14ac:dyDescent="0.3">
      <c r="A265" s="175" t="s">
        <v>819</v>
      </c>
      <c r="B265" s="176" t="s">
        <v>569</v>
      </c>
      <c r="C265" s="176" t="s">
        <v>1460</v>
      </c>
      <c r="D265" s="175" t="s">
        <v>588</v>
      </c>
      <c r="E265" s="172">
        <v>2667</v>
      </c>
      <c r="F265" s="177">
        <v>679</v>
      </c>
      <c r="G265" s="177">
        <v>1493</v>
      </c>
      <c r="H265" s="178">
        <v>495</v>
      </c>
      <c r="I265" s="172">
        <v>2824</v>
      </c>
      <c r="J265" s="177">
        <v>672</v>
      </c>
      <c r="K265" s="177">
        <v>1572</v>
      </c>
      <c r="L265" s="178">
        <v>580</v>
      </c>
      <c r="M265" s="172">
        <v>2749</v>
      </c>
      <c r="N265" s="177">
        <v>684</v>
      </c>
      <c r="O265" s="177">
        <v>1558</v>
      </c>
      <c r="P265" s="178">
        <v>507</v>
      </c>
    </row>
    <row r="266" spans="1:16" x14ac:dyDescent="0.3">
      <c r="A266" s="175" t="s">
        <v>711</v>
      </c>
      <c r="B266" s="176" t="s">
        <v>569</v>
      </c>
      <c r="C266" s="176" t="s">
        <v>1461</v>
      </c>
      <c r="D266" s="175" t="s">
        <v>490</v>
      </c>
      <c r="E266" s="172">
        <v>2749</v>
      </c>
      <c r="F266" s="177">
        <v>767</v>
      </c>
      <c r="G266" s="177">
        <v>1126</v>
      </c>
      <c r="H266" s="178">
        <v>856</v>
      </c>
      <c r="I266" s="172">
        <v>2796</v>
      </c>
      <c r="J266" s="177">
        <v>772</v>
      </c>
      <c r="K266" s="177">
        <v>1158</v>
      </c>
      <c r="L266" s="178">
        <v>866</v>
      </c>
      <c r="M266" s="172">
        <v>2802</v>
      </c>
      <c r="N266" s="177">
        <v>781</v>
      </c>
      <c r="O266" s="177">
        <v>1158</v>
      </c>
      <c r="P266" s="178">
        <v>863</v>
      </c>
    </row>
    <row r="267" spans="1:16" x14ac:dyDescent="0.3">
      <c r="A267" s="175" t="s">
        <v>568</v>
      </c>
      <c r="B267" s="176" t="s">
        <v>569</v>
      </c>
      <c r="C267" s="176" t="s">
        <v>1462</v>
      </c>
      <c r="D267" s="175" t="s">
        <v>591</v>
      </c>
      <c r="E267" s="172">
        <v>2971</v>
      </c>
      <c r="F267" s="177">
        <v>882</v>
      </c>
      <c r="G267" s="177">
        <v>963</v>
      </c>
      <c r="H267" s="178">
        <v>1126</v>
      </c>
      <c r="I267" s="172">
        <v>3026</v>
      </c>
      <c r="J267" s="177">
        <v>880</v>
      </c>
      <c r="K267" s="177">
        <v>983</v>
      </c>
      <c r="L267" s="178">
        <v>1163</v>
      </c>
      <c r="M267" s="172">
        <v>2789</v>
      </c>
      <c r="N267" s="177">
        <v>630</v>
      </c>
      <c r="O267" s="177">
        <v>1011</v>
      </c>
      <c r="P267" s="178">
        <v>1148</v>
      </c>
    </row>
    <row r="268" spans="1:16" x14ac:dyDescent="0.3">
      <c r="A268" s="175" t="s">
        <v>308</v>
      </c>
      <c r="B268" s="176" t="s">
        <v>569</v>
      </c>
      <c r="C268" s="176" t="s">
        <v>1463</v>
      </c>
      <c r="D268" s="175" t="s">
        <v>646</v>
      </c>
      <c r="E268" s="172">
        <v>2780</v>
      </c>
      <c r="F268" s="177">
        <v>411</v>
      </c>
      <c r="G268" s="177">
        <v>1948</v>
      </c>
      <c r="H268" s="178">
        <v>421</v>
      </c>
      <c r="I268" s="172">
        <v>2832</v>
      </c>
      <c r="J268" s="177">
        <v>440</v>
      </c>
      <c r="K268" s="177">
        <v>1967</v>
      </c>
      <c r="L268" s="178">
        <v>425</v>
      </c>
      <c r="M268" s="172">
        <v>2801</v>
      </c>
      <c r="N268" s="177">
        <v>435</v>
      </c>
      <c r="O268" s="177">
        <v>1940</v>
      </c>
      <c r="P268" s="178">
        <v>426</v>
      </c>
    </row>
    <row r="269" spans="1:16" x14ac:dyDescent="0.3">
      <c r="A269" s="175" t="s">
        <v>680</v>
      </c>
      <c r="B269" s="176" t="s">
        <v>748</v>
      </c>
      <c r="C269" s="176" t="s">
        <v>1464</v>
      </c>
      <c r="D269" s="175" t="s">
        <v>750</v>
      </c>
      <c r="E269" s="172">
        <v>2735</v>
      </c>
      <c r="F269" s="177">
        <v>719</v>
      </c>
      <c r="G269" s="177">
        <v>1571</v>
      </c>
      <c r="H269" s="178">
        <v>445</v>
      </c>
      <c r="I269" s="172">
        <v>2716</v>
      </c>
      <c r="J269" s="177">
        <v>707</v>
      </c>
      <c r="K269" s="177">
        <v>1568</v>
      </c>
      <c r="L269" s="178">
        <v>441</v>
      </c>
      <c r="M269" s="172">
        <v>2746</v>
      </c>
      <c r="N269" s="177">
        <v>716</v>
      </c>
      <c r="O269" s="177">
        <v>1577</v>
      </c>
      <c r="P269" s="178">
        <v>453</v>
      </c>
    </row>
    <row r="270" spans="1:16" x14ac:dyDescent="0.3">
      <c r="A270" s="175" t="s">
        <v>792</v>
      </c>
      <c r="B270" s="176" t="s">
        <v>513</v>
      </c>
      <c r="C270" s="176" t="s">
        <v>1465</v>
      </c>
      <c r="D270" s="175" t="s">
        <v>524</v>
      </c>
      <c r="E270" s="172">
        <v>2549</v>
      </c>
      <c r="F270" s="177">
        <v>931</v>
      </c>
      <c r="G270" s="177">
        <v>1109</v>
      </c>
      <c r="H270" s="178">
        <v>509</v>
      </c>
      <c r="I270" s="172">
        <v>2745</v>
      </c>
      <c r="J270" s="177">
        <v>934</v>
      </c>
      <c r="K270" s="177">
        <v>1210</v>
      </c>
      <c r="L270" s="178">
        <v>601</v>
      </c>
      <c r="M270" s="172">
        <v>2710</v>
      </c>
      <c r="N270" s="177">
        <v>942</v>
      </c>
      <c r="O270" s="177">
        <v>1180</v>
      </c>
      <c r="P270" s="178">
        <v>588</v>
      </c>
    </row>
    <row r="271" spans="1:16" x14ac:dyDescent="0.3">
      <c r="A271" s="175" t="s">
        <v>457</v>
      </c>
      <c r="B271" s="176" t="s">
        <v>309</v>
      </c>
      <c r="C271" s="176" t="s">
        <v>1466</v>
      </c>
      <c r="D271" s="175" t="s">
        <v>362</v>
      </c>
      <c r="E271" s="172">
        <v>2665</v>
      </c>
      <c r="F271" s="177">
        <v>982</v>
      </c>
      <c r="G271" s="177">
        <v>1408</v>
      </c>
      <c r="H271" s="178">
        <v>275</v>
      </c>
      <c r="I271" s="172">
        <v>2691</v>
      </c>
      <c r="J271" s="177">
        <v>994</v>
      </c>
      <c r="K271" s="177">
        <v>1420</v>
      </c>
      <c r="L271" s="178">
        <v>277</v>
      </c>
      <c r="M271" s="172">
        <v>2741</v>
      </c>
      <c r="N271" s="177">
        <v>984</v>
      </c>
      <c r="O271" s="177">
        <v>1452</v>
      </c>
      <c r="P271" s="178">
        <v>305</v>
      </c>
    </row>
    <row r="272" spans="1:16" x14ac:dyDescent="0.3">
      <c r="A272" s="175" t="s">
        <v>568</v>
      </c>
      <c r="B272" s="176" t="s">
        <v>506</v>
      </c>
      <c r="C272" s="176" t="s">
        <v>1467</v>
      </c>
      <c r="D272" s="176" t="s">
        <v>1036</v>
      </c>
      <c r="E272" s="172">
        <v>2581</v>
      </c>
      <c r="F272" s="177">
        <v>424</v>
      </c>
      <c r="G272" s="177">
        <v>1271</v>
      </c>
      <c r="H272" s="178">
        <v>886</v>
      </c>
      <c r="I272" s="172">
        <v>2594</v>
      </c>
      <c r="J272" s="177">
        <v>422</v>
      </c>
      <c r="K272" s="177">
        <v>1269</v>
      </c>
      <c r="L272" s="178">
        <v>903</v>
      </c>
      <c r="M272" s="172">
        <v>2646</v>
      </c>
      <c r="N272" s="177">
        <v>431</v>
      </c>
      <c r="O272" s="177">
        <v>1310</v>
      </c>
      <c r="P272" s="178">
        <v>905</v>
      </c>
    </row>
    <row r="273" spans="1:16" x14ac:dyDescent="0.3">
      <c r="A273" s="175" t="s">
        <v>762</v>
      </c>
      <c r="B273" s="176" t="s">
        <v>793</v>
      </c>
      <c r="C273" s="176" t="s">
        <v>1468</v>
      </c>
      <c r="D273" s="175" t="s">
        <v>797</v>
      </c>
      <c r="E273" s="172">
        <v>2597</v>
      </c>
      <c r="F273" s="177">
        <v>454</v>
      </c>
      <c r="G273" s="177">
        <v>1846</v>
      </c>
      <c r="H273" s="178">
        <v>297</v>
      </c>
      <c r="I273" s="172">
        <v>2717</v>
      </c>
      <c r="J273" s="177">
        <v>521</v>
      </c>
      <c r="K273" s="177">
        <v>1897</v>
      </c>
      <c r="L273" s="178">
        <v>299</v>
      </c>
      <c r="M273" s="172">
        <v>2649</v>
      </c>
      <c r="N273" s="177">
        <v>474</v>
      </c>
      <c r="O273" s="177">
        <v>1867</v>
      </c>
      <c r="P273" s="178">
        <v>308</v>
      </c>
    </row>
    <row r="274" spans="1:16" x14ac:dyDescent="0.3">
      <c r="A274" s="175" t="s">
        <v>938</v>
      </c>
      <c r="B274" s="176" t="s">
        <v>135</v>
      </c>
      <c r="C274" s="176" t="s">
        <v>1469</v>
      </c>
      <c r="D274" s="175" t="s">
        <v>453</v>
      </c>
      <c r="E274" s="172">
        <v>2501</v>
      </c>
      <c r="F274" s="177">
        <v>612</v>
      </c>
      <c r="G274" s="177">
        <v>1547</v>
      </c>
      <c r="H274" s="178">
        <v>342</v>
      </c>
      <c r="I274" s="172">
        <v>2630</v>
      </c>
      <c r="J274" s="177">
        <v>609</v>
      </c>
      <c r="K274" s="177">
        <v>1675</v>
      </c>
      <c r="L274" s="178">
        <v>346</v>
      </c>
      <c r="M274" s="172">
        <v>2618</v>
      </c>
      <c r="N274" s="177">
        <v>601</v>
      </c>
      <c r="O274" s="177">
        <v>1664</v>
      </c>
      <c r="P274" s="178">
        <v>353</v>
      </c>
    </row>
    <row r="275" spans="1:16" x14ac:dyDescent="0.3">
      <c r="A275" s="175" t="s">
        <v>938</v>
      </c>
      <c r="B275" s="176" t="s">
        <v>261</v>
      </c>
      <c r="C275" s="176" t="s">
        <v>1470</v>
      </c>
      <c r="D275" s="175" t="s">
        <v>274</v>
      </c>
      <c r="E275" s="172">
        <v>2683</v>
      </c>
      <c r="F275" s="177">
        <v>291</v>
      </c>
      <c r="G275" s="177">
        <v>1797</v>
      </c>
      <c r="H275" s="178">
        <v>595</v>
      </c>
      <c r="I275" s="172">
        <v>2695</v>
      </c>
      <c r="J275" s="177">
        <v>269</v>
      </c>
      <c r="K275" s="177">
        <v>1810</v>
      </c>
      <c r="L275" s="178">
        <v>616</v>
      </c>
      <c r="M275" s="172">
        <v>2634</v>
      </c>
      <c r="N275" s="177">
        <v>253</v>
      </c>
      <c r="O275" s="177">
        <v>1741</v>
      </c>
      <c r="P275" s="178">
        <v>640</v>
      </c>
    </row>
    <row r="276" spans="1:16" x14ac:dyDescent="0.3">
      <c r="A276" s="175" t="s">
        <v>107</v>
      </c>
      <c r="B276" s="176" t="s">
        <v>569</v>
      </c>
      <c r="C276" s="176" t="s">
        <v>1471</v>
      </c>
      <c r="D276" s="175" t="s">
        <v>648</v>
      </c>
      <c r="E276" s="172">
        <v>2471</v>
      </c>
      <c r="F276" s="177">
        <v>366</v>
      </c>
      <c r="G276" s="177">
        <v>1488</v>
      </c>
      <c r="H276" s="178">
        <v>617</v>
      </c>
      <c r="I276" s="172">
        <v>2556</v>
      </c>
      <c r="J276" s="177">
        <v>361</v>
      </c>
      <c r="K276" s="177">
        <v>1545</v>
      </c>
      <c r="L276" s="178">
        <v>650</v>
      </c>
      <c r="M276" s="172">
        <v>2593</v>
      </c>
      <c r="N276" s="177">
        <v>370</v>
      </c>
      <c r="O276" s="177">
        <v>1580</v>
      </c>
      <c r="P276" s="178">
        <v>643</v>
      </c>
    </row>
    <row r="277" spans="1:16" x14ac:dyDescent="0.3">
      <c r="A277" s="175" t="s">
        <v>260</v>
      </c>
      <c r="B277" s="176" t="s">
        <v>506</v>
      </c>
      <c r="C277" s="176" t="s">
        <v>1472</v>
      </c>
      <c r="D277" s="175" t="s">
        <v>1032</v>
      </c>
      <c r="E277" s="172">
        <v>2585</v>
      </c>
      <c r="F277" s="177">
        <v>767</v>
      </c>
      <c r="G277" s="177">
        <v>971</v>
      </c>
      <c r="H277" s="178">
        <v>847</v>
      </c>
      <c r="I277" s="172">
        <v>2615</v>
      </c>
      <c r="J277" s="177">
        <v>749</v>
      </c>
      <c r="K277" s="177">
        <v>1006</v>
      </c>
      <c r="L277" s="178">
        <v>860</v>
      </c>
      <c r="M277" s="172">
        <v>2601</v>
      </c>
      <c r="N277" s="177">
        <v>739</v>
      </c>
      <c r="O277" s="177">
        <v>993</v>
      </c>
      <c r="P277" s="178">
        <v>869</v>
      </c>
    </row>
    <row r="278" spans="1:16" x14ac:dyDescent="0.3">
      <c r="A278" s="175" t="s">
        <v>1149</v>
      </c>
      <c r="B278" s="176" t="s">
        <v>793</v>
      </c>
      <c r="C278" s="176" t="s">
        <v>1473</v>
      </c>
      <c r="D278" s="175" t="s">
        <v>798</v>
      </c>
      <c r="E278" s="172">
        <v>2657</v>
      </c>
      <c r="F278" s="177">
        <v>835</v>
      </c>
      <c r="G278" s="177">
        <v>1189</v>
      </c>
      <c r="H278" s="178">
        <v>633</v>
      </c>
      <c r="I278" s="172">
        <v>2619</v>
      </c>
      <c r="J278" s="177">
        <v>829</v>
      </c>
      <c r="K278" s="177">
        <v>1146</v>
      </c>
      <c r="L278" s="178">
        <v>644</v>
      </c>
      <c r="M278" s="172">
        <v>2586</v>
      </c>
      <c r="N278" s="177">
        <v>835</v>
      </c>
      <c r="O278" s="177">
        <v>1099</v>
      </c>
      <c r="P278" s="178">
        <v>652</v>
      </c>
    </row>
    <row r="279" spans="1:16" x14ac:dyDescent="0.3">
      <c r="A279" s="175" t="s">
        <v>711</v>
      </c>
      <c r="B279" s="176" t="s">
        <v>108</v>
      </c>
      <c r="C279" s="176" t="s">
        <v>1474</v>
      </c>
      <c r="D279" s="175" t="s">
        <v>182</v>
      </c>
      <c r="E279" s="172">
        <v>2640</v>
      </c>
      <c r="F279" s="177">
        <v>506</v>
      </c>
      <c r="G279" s="177">
        <v>1658</v>
      </c>
      <c r="H279" s="178">
        <v>476</v>
      </c>
      <c r="I279" s="172">
        <v>2647</v>
      </c>
      <c r="J279" s="177">
        <v>515</v>
      </c>
      <c r="K279" s="177">
        <v>1652</v>
      </c>
      <c r="L279" s="178">
        <v>480</v>
      </c>
      <c r="M279" s="172">
        <v>2563</v>
      </c>
      <c r="N279" s="177">
        <v>515</v>
      </c>
      <c r="O279" s="177">
        <v>1572</v>
      </c>
      <c r="P279" s="178">
        <v>476</v>
      </c>
    </row>
    <row r="280" spans="1:16" x14ac:dyDescent="0.3">
      <c r="A280" s="175" t="s">
        <v>308</v>
      </c>
      <c r="B280" s="176" t="s">
        <v>108</v>
      </c>
      <c r="C280" s="176" t="s">
        <v>1475</v>
      </c>
      <c r="D280" s="175" t="s">
        <v>158</v>
      </c>
      <c r="E280" s="172">
        <v>2674</v>
      </c>
      <c r="F280" s="177">
        <v>61</v>
      </c>
      <c r="G280" s="177">
        <v>2474</v>
      </c>
      <c r="H280" s="178">
        <v>139</v>
      </c>
      <c r="I280" s="172">
        <v>2418</v>
      </c>
      <c r="J280" s="177">
        <v>60</v>
      </c>
      <c r="K280" s="177">
        <v>2196</v>
      </c>
      <c r="L280" s="178">
        <v>162</v>
      </c>
      <c r="M280" s="172">
        <v>2609</v>
      </c>
      <c r="N280" s="177">
        <v>53</v>
      </c>
      <c r="O280" s="177">
        <v>2352</v>
      </c>
      <c r="P280" s="178">
        <v>204</v>
      </c>
    </row>
    <row r="281" spans="1:16" x14ac:dyDescent="0.3">
      <c r="A281" s="175" t="s">
        <v>1014</v>
      </c>
      <c r="B281" s="176" t="s">
        <v>712</v>
      </c>
      <c r="C281" s="176" t="s">
        <v>1476</v>
      </c>
      <c r="D281" s="175" t="s">
        <v>714</v>
      </c>
      <c r="E281" s="172">
        <v>2529</v>
      </c>
      <c r="F281" s="177">
        <v>194</v>
      </c>
      <c r="G281" s="177">
        <v>2172</v>
      </c>
      <c r="H281" s="178">
        <v>163</v>
      </c>
      <c r="I281" s="172">
        <v>2584</v>
      </c>
      <c r="J281" s="177">
        <v>193</v>
      </c>
      <c r="K281" s="177">
        <v>2215</v>
      </c>
      <c r="L281" s="178">
        <v>176</v>
      </c>
      <c r="M281" s="172">
        <v>2579</v>
      </c>
      <c r="N281" s="177">
        <v>193</v>
      </c>
      <c r="O281" s="177">
        <v>2193</v>
      </c>
      <c r="P281" s="178">
        <v>193</v>
      </c>
    </row>
    <row r="282" spans="1:16" x14ac:dyDescent="0.3">
      <c r="A282" s="175" t="s">
        <v>924</v>
      </c>
      <c r="B282" s="176" t="s">
        <v>108</v>
      </c>
      <c r="C282" s="176" t="s">
        <v>1477</v>
      </c>
      <c r="D282" s="175" t="s">
        <v>170</v>
      </c>
      <c r="E282" s="172">
        <v>2715</v>
      </c>
      <c r="F282" s="177">
        <v>936</v>
      </c>
      <c r="G282" s="177">
        <v>997</v>
      </c>
      <c r="H282" s="178">
        <v>782</v>
      </c>
      <c r="I282" s="172">
        <v>2530</v>
      </c>
      <c r="J282" s="177">
        <v>952</v>
      </c>
      <c r="K282" s="177">
        <v>1030</v>
      </c>
      <c r="L282" s="178">
        <v>548</v>
      </c>
      <c r="M282" s="172">
        <v>2718</v>
      </c>
      <c r="N282" s="177">
        <v>954</v>
      </c>
      <c r="O282" s="177">
        <v>1046</v>
      </c>
      <c r="P282" s="178">
        <v>718</v>
      </c>
    </row>
    <row r="283" spans="1:16" x14ac:dyDescent="0.3">
      <c r="A283" s="175" t="s">
        <v>792</v>
      </c>
      <c r="B283" s="176" t="s">
        <v>569</v>
      </c>
      <c r="C283" s="176" t="s">
        <v>1478</v>
      </c>
      <c r="D283" s="175" t="s">
        <v>595</v>
      </c>
      <c r="E283" s="172">
        <v>2572</v>
      </c>
      <c r="F283" s="177">
        <v>1040</v>
      </c>
      <c r="G283" s="177">
        <v>979</v>
      </c>
      <c r="H283" s="178">
        <v>553</v>
      </c>
      <c r="I283" s="172">
        <v>2522</v>
      </c>
      <c r="J283" s="177">
        <v>1050</v>
      </c>
      <c r="K283" s="177">
        <v>915</v>
      </c>
      <c r="L283" s="178">
        <v>557</v>
      </c>
      <c r="M283" s="172">
        <v>2512</v>
      </c>
      <c r="N283" s="177">
        <v>1044</v>
      </c>
      <c r="O283" s="177">
        <v>945</v>
      </c>
      <c r="P283" s="178">
        <v>523</v>
      </c>
    </row>
    <row r="284" spans="1:16" x14ac:dyDescent="0.3">
      <c r="A284" s="175" t="s">
        <v>938</v>
      </c>
      <c r="B284" s="176" t="s">
        <v>569</v>
      </c>
      <c r="C284" s="176" t="s">
        <v>1479</v>
      </c>
      <c r="D284" s="175" t="s">
        <v>674</v>
      </c>
      <c r="E284" s="172">
        <v>2524</v>
      </c>
      <c r="F284" s="177">
        <v>321</v>
      </c>
      <c r="G284" s="177">
        <v>1634</v>
      </c>
      <c r="H284" s="178">
        <v>569</v>
      </c>
      <c r="I284" s="172">
        <v>2538</v>
      </c>
      <c r="J284" s="177">
        <v>315</v>
      </c>
      <c r="K284" s="177">
        <v>1658</v>
      </c>
      <c r="L284" s="178">
        <v>565</v>
      </c>
      <c r="M284" s="172">
        <v>2537</v>
      </c>
      <c r="N284" s="177">
        <v>300</v>
      </c>
      <c r="O284" s="177">
        <v>1675</v>
      </c>
      <c r="P284" s="178">
        <v>562</v>
      </c>
    </row>
    <row r="285" spans="1:16" x14ac:dyDescent="0.3">
      <c r="A285" s="175" t="s">
        <v>938</v>
      </c>
      <c r="B285" s="176" t="s">
        <v>569</v>
      </c>
      <c r="C285" s="176" t="s">
        <v>1480</v>
      </c>
      <c r="D285" s="175" t="s">
        <v>634</v>
      </c>
      <c r="E285" s="172">
        <v>2727</v>
      </c>
      <c r="F285" s="177">
        <v>231</v>
      </c>
      <c r="G285" s="177">
        <v>2274</v>
      </c>
      <c r="H285" s="178">
        <v>222</v>
      </c>
      <c r="I285" s="172">
        <v>2604</v>
      </c>
      <c r="J285" s="177">
        <v>186</v>
      </c>
      <c r="K285" s="177">
        <v>2189</v>
      </c>
      <c r="L285" s="178">
        <v>229</v>
      </c>
      <c r="M285" s="172">
        <v>2518</v>
      </c>
      <c r="N285" s="177">
        <v>179</v>
      </c>
      <c r="O285" s="177">
        <v>2128</v>
      </c>
      <c r="P285" s="178">
        <v>211</v>
      </c>
    </row>
    <row r="286" spans="1:16" x14ac:dyDescent="0.3">
      <c r="A286" s="175" t="s">
        <v>1038</v>
      </c>
      <c r="B286" s="176" t="s">
        <v>763</v>
      </c>
      <c r="C286" s="176" t="s">
        <v>1481</v>
      </c>
      <c r="D286" s="175" t="s">
        <v>791</v>
      </c>
      <c r="E286" s="172">
        <v>2471</v>
      </c>
      <c r="F286" s="177">
        <v>618</v>
      </c>
      <c r="G286" s="177">
        <v>899</v>
      </c>
      <c r="H286" s="178">
        <v>954</v>
      </c>
      <c r="I286" s="172">
        <v>2540</v>
      </c>
      <c r="J286" s="177">
        <v>613</v>
      </c>
      <c r="K286" s="177">
        <v>957</v>
      </c>
      <c r="L286" s="178">
        <v>970</v>
      </c>
      <c r="M286" s="172">
        <v>2512</v>
      </c>
      <c r="N286" s="177">
        <v>606</v>
      </c>
      <c r="O286" s="177">
        <v>934</v>
      </c>
      <c r="P286" s="178">
        <v>972</v>
      </c>
    </row>
    <row r="287" spans="1:16" x14ac:dyDescent="0.3">
      <c r="A287" s="175" t="s">
        <v>474</v>
      </c>
      <c r="B287" s="176" t="s">
        <v>272</v>
      </c>
      <c r="C287" s="176" t="s">
        <v>1482</v>
      </c>
      <c r="D287" s="175" t="s">
        <v>545</v>
      </c>
      <c r="E287" s="172">
        <v>2428</v>
      </c>
      <c r="F287" s="177">
        <v>317</v>
      </c>
      <c r="G287" s="177">
        <v>1486</v>
      </c>
      <c r="H287" s="178">
        <v>625</v>
      </c>
      <c r="I287" s="172">
        <v>2441</v>
      </c>
      <c r="J287" s="177">
        <v>324</v>
      </c>
      <c r="K287" s="177">
        <v>1487</v>
      </c>
      <c r="L287" s="178">
        <v>630</v>
      </c>
      <c r="M287" s="172">
        <v>2516</v>
      </c>
      <c r="N287" s="177">
        <v>380</v>
      </c>
      <c r="O287" s="177">
        <v>1499</v>
      </c>
      <c r="P287" s="178">
        <v>637</v>
      </c>
    </row>
    <row r="288" spans="1:16" x14ac:dyDescent="0.3">
      <c r="A288" s="175" t="s">
        <v>107</v>
      </c>
      <c r="B288" s="176" t="s">
        <v>569</v>
      </c>
      <c r="C288" s="176" t="s">
        <v>1483</v>
      </c>
      <c r="D288" s="175" t="s">
        <v>592</v>
      </c>
      <c r="E288" s="172">
        <v>2417</v>
      </c>
      <c r="F288" s="177">
        <v>736</v>
      </c>
      <c r="G288" s="177">
        <v>1048</v>
      </c>
      <c r="H288" s="178">
        <v>633</v>
      </c>
      <c r="I288" s="172">
        <v>2472</v>
      </c>
      <c r="J288" s="177">
        <v>746</v>
      </c>
      <c r="K288" s="177">
        <v>1083</v>
      </c>
      <c r="L288" s="178">
        <v>643</v>
      </c>
      <c r="M288" s="172">
        <v>2540</v>
      </c>
      <c r="N288" s="177">
        <v>788</v>
      </c>
      <c r="O288" s="177">
        <v>1075</v>
      </c>
      <c r="P288" s="178">
        <v>677</v>
      </c>
    </row>
    <row r="289" spans="1:16" x14ac:dyDescent="0.3">
      <c r="A289" s="175" t="s">
        <v>107</v>
      </c>
      <c r="B289" s="176" t="s">
        <v>272</v>
      </c>
      <c r="C289" s="176" t="s">
        <v>1484</v>
      </c>
      <c r="D289" s="175" t="s">
        <v>541</v>
      </c>
      <c r="E289" s="172">
        <v>2525</v>
      </c>
      <c r="F289" s="177">
        <v>566</v>
      </c>
      <c r="G289" s="177">
        <v>1250</v>
      </c>
      <c r="H289" s="178">
        <v>709</v>
      </c>
      <c r="I289" s="172">
        <v>2556</v>
      </c>
      <c r="J289" s="177">
        <v>580</v>
      </c>
      <c r="K289" s="177">
        <v>1237</v>
      </c>
      <c r="L289" s="178">
        <v>739</v>
      </c>
      <c r="M289" s="172">
        <v>2523</v>
      </c>
      <c r="N289" s="177">
        <v>573</v>
      </c>
      <c r="O289" s="177">
        <v>1191</v>
      </c>
      <c r="P289" s="178">
        <v>759</v>
      </c>
    </row>
    <row r="290" spans="1:16" x14ac:dyDescent="0.3">
      <c r="A290" s="175" t="s">
        <v>1122</v>
      </c>
      <c r="B290" s="176" t="s">
        <v>135</v>
      </c>
      <c r="C290" s="176" t="s">
        <v>1485</v>
      </c>
      <c r="D290" s="175" t="s">
        <v>450</v>
      </c>
      <c r="E290" s="172">
        <v>2499</v>
      </c>
      <c r="F290" s="177">
        <v>412</v>
      </c>
      <c r="G290" s="177">
        <v>1406</v>
      </c>
      <c r="H290" s="178">
        <v>681</v>
      </c>
      <c r="I290" s="172">
        <v>2522</v>
      </c>
      <c r="J290" s="177">
        <v>406</v>
      </c>
      <c r="K290" s="177">
        <v>1432</v>
      </c>
      <c r="L290" s="178">
        <v>684</v>
      </c>
      <c r="M290" s="172">
        <v>2491</v>
      </c>
      <c r="N290" s="177">
        <v>396</v>
      </c>
      <c r="O290" s="177">
        <v>1401</v>
      </c>
      <c r="P290" s="178">
        <v>694</v>
      </c>
    </row>
    <row r="291" spans="1:16" x14ac:dyDescent="0.3">
      <c r="A291" s="175" t="s">
        <v>568</v>
      </c>
      <c r="B291" s="176" t="s">
        <v>475</v>
      </c>
      <c r="C291" s="176" t="s">
        <v>1486</v>
      </c>
      <c r="D291" s="175" t="s">
        <v>497</v>
      </c>
      <c r="E291" s="172">
        <v>2542</v>
      </c>
      <c r="F291" s="177">
        <v>244</v>
      </c>
      <c r="G291" s="177">
        <v>1719</v>
      </c>
      <c r="H291" s="178">
        <v>579</v>
      </c>
      <c r="I291" s="172">
        <v>2487</v>
      </c>
      <c r="J291" s="177">
        <v>244</v>
      </c>
      <c r="K291" s="177">
        <v>1658</v>
      </c>
      <c r="L291" s="178">
        <v>585</v>
      </c>
      <c r="M291" s="172">
        <v>2471</v>
      </c>
      <c r="N291" s="177">
        <v>244</v>
      </c>
      <c r="O291" s="177">
        <v>1642</v>
      </c>
      <c r="P291" s="178">
        <v>585</v>
      </c>
    </row>
    <row r="292" spans="1:16" x14ac:dyDescent="0.3">
      <c r="A292" s="175" t="s">
        <v>107</v>
      </c>
      <c r="B292" s="176" t="s">
        <v>712</v>
      </c>
      <c r="C292" s="176" t="s">
        <v>1487</v>
      </c>
      <c r="D292" s="175" t="s">
        <v>736</v>
      </c>
      <c r="E292" s="172">
        <v>2816</v>
      </c>
      <c r="F292" s="177">
        <v>1159</v>
      </c>
      <c r="G292" s="177">
        <v>1015</v>
      </c>
      <c r="H292" s="178">
        <v>642</v>
      </c>
      <c r="I292" s="172">
        <v>2923</v>
      </c>
      <c r="J292" s="177">
        <v>1178</v>
      </c>
      <c r="K292" s="177">
        <v>1116</v>
      </c>
      <c r="L292" s="178">
        <v>629</v>
      </c>
      <c r="M292" s="172">
        <v>2471</v>
      </c>
      <c r="N292" s="177">
        <v>860</v>
      </c>
      <c r="O292" s="177">
        <v>964</v>
      </c>
      <c r="P292" s="178">
        <v>647</v>
      </c>
    </row>
    <row r="293" spans="1:16" x14ac:dyDescent="0.3">
      <c r="A293" s="175" t="s">
        <v>107</v>
      </c>
      <c r="B293" s="176" t="s">
        <v>506</v>
      </c>
      <c r="C293" s="176" t="s">
        <v>1488</v>
      </c>
      <c r="D293" s="175" t="s">
        <v>1033</v>
      </c>
      <c r="E293" s="172">
        <v>2498</v>
      </c>
      <c r="F293" s="177">
        <v>539</v>
      </c>
      <c r="G293" s="177">
        <v>1189</v>
      </c>
      <c r="H293" s="178">
        <v>770</v>
      </c>
      <c r="I293" s="172">
        <v>2503</v>
      </c>
      <c r="J293" s="177">
        <v>544</v>
      </c>
      <c r="K293" s="177">
        <v>1213</v>
      </c>
      <c r="L293" s="178">
        <v>746</v>
      </c>
      <c r="M293" s="172">
        <v>2441</v>
      </c>
      <c r="N293" s="177">
        <v>532</v>
      </c>
      <c r="O293" s="177">
        <v>1165</v>
      </c>
      <c r="P293" s="178">
        <v>744</v>
      </c>
    </row>
    <row r="294" spans="1:16" x14ac:dyDescent="0.3">
      <c r="A294" s="175" t="s">
        <v>107</v>
      </c>
      <c r="B294" s="176" t="s">
        <v>569</v>
      </c>
      <c r="C294" s="176" t="s">
        <v>1489</v>
      </c>
      <c r="D294" s="175" t="s">
        <v>640</v>
      </c>
      <c r="E294" s="172">
        <v>2479</v>
      </c>
      <c r="F294" s="177">
        <v>813</v>
      </c>
      <c r="G294" s="177">
        <v>1280</v>
      </c>
      <c r="H294" s="178">
        <v>386</v>
      </c>
      <c r="I294" s="172">
        <v>2464</v>
      </c>
      <c r="J294" s="177">
        <v>914</v>
      </c>
      <c r="K294" s="177">
        <v>1110</v>
      </c>
      <c r="L294" s="178">
        <v>440</v>
      </c>
      <c r="M294" s="172">
        <v>2392</v>
      </c>
      <c r="N294" s="177">
        <v>851</v>
      </c>
      <c r="O294" s="177">
        <v>1124</v>
      </c>
      <c r="P294" s="178">
        <v>417</v>
      </c>
    </row>
    <row r="295" spans="1:16" x14ac:dyDescent="0.3">
      <c r="A295" s="175" t="s">
        <v>474</v>
      </c>
      <c r="B295" s="176" t="s">
        <v>874</v>
      </c>
      <c r="C295" s="176" t="s">
        <v>1490</v>
      </c>
      <c r="D295" s="175" t="s">
        <v>889</v>
      </c>
      <c r="E295" s="172">
        <v>2384</v>
      </c>
      <c r="F295" s="177">
        <v>504</v>
      </c>
      <c r="G295" s="177">
        <v>1107</v>
      </c>
      <c r="H295" s="178">
        <v>773</v>
      </c>
      <c r="I295" s="172">
        <v>2406</v>
      </c>
      <c r="J295" s="177">
        <v>491</v>
      </c>
      <c r="K295" s="177">
        <v>1149</v>
      </c>
      <c r="L295" s="178">
        <v>766</v>
      </c>
      <c r="M295" s="172">
        <v>2439</v>
      </c>
      <c r="N295" s="177">
        <v>496</v>
      </c>
      <c r="O295" s="177">
        <v>1153</v>
      </c>
      <c r="P295" s="178">
        <v>790</v>
      </c>
    </row>
    <row r="296" spans="1:16" x14ac:dyDescent="0.3">
      <c r="A296" s="175" t="s">
        <v>1014</v>
      </c>
      <c r="B296" s="176" t="s">
        <v>569</v>
      </c>
      <c r="C296" s="176" t="s">
        <v>1491</v>
      </c>
      <c r="D296" s="175" t="s">
        <v>582</v>
      </c>
      <c r="E296" s="172">
        <v>2398</v>
      </c>
      <c r="F296" s="177">
        <v>524</v>
      </c>
      <c r="G296" s="177">
        <v>1320</v>
      </c>
      <c r="H296" s="178">
        <v>554</v>
      </c>
      <c r="I296" s="172">
        <v>2442</v>
      </c>
      <c r="J296" s="177">
        <v>523</v>
      </c>
      <c r="K296" s="177">
        <v>1334</v>
      </c>
      <c r="L296" s="178">
        <v>585</v>
      </c>
      <c r="M296" s="172">
        <v>2397</v>
      </c>
      <c r="N296" s="177">
        <v>525</v>
      </c>
      <c r="O296" s="177">
        <v>1287</v>
      </c>
      <c r="P296" s="178">
        <v>585</v>
      </c>
    </row>
    <row r="297" spans="1:16" x14ac:dyDescent="0.3">
      <c r="A297" s="175" t="s">
        <v>1014</v>
      </c>
      <c r="B297" s="176" t="s">
        <v>793</v>
      </c>
      <c r="C297" s="176" t="s">
        <v>1492</v>
      </c>
      <c r="D297" s="175" t="s">
        <v>818</v>
      </c>
      <c r="E297" s="172">
        <v>2309</v>
      </c>
      <c r="F297" s="177">
        <v>873</v>
      </c>
      <c r="G297" s="177">
        <v>654</v>
      </c>
      <c r="H297" s="178">
        <v>782</v>
      </c>
      <c r="I297" s="172">
        <v>2353</v>
      </c>
      <c r="J297" s="177">
        <v>905</v>
      </c>
      <c r="K297" s="177">
        <v>686</v>
      </c>
      <c r="L297" s="178">
        <v>762</v>
      </c>
      <c r="M297" s="172">
        <v>2416</v>
      </c>
      <c r="N297" s="177">
        <v>925</v>
      </c>
      <c r="O297" s="177">
        <v>709</v>
      </c>
      <c r="P297" s="178">
        <v>782</v>
      </c>
    </row>
    <row r="298" spans="1:16" x14ac:dyDescent="0.3">
      <c r="A298" s="175" t="s">
        <v>938</v>
      </c>
      <c r="B298" s="176" t="s">
        <v>108</v>
      </c>
      <c r="C298" s="176" t="s">
        <v>1493</v>
      </c>
      <c r="D298" s="175" t="s">
        <v>156</v>
      </c>
      <c r="E298" s="172">
        <v>2411</v>
      </c>
      <c r="F298" s="177">
        <v>518</v>
      </c>
      <c r="G298" s="177">
        <v>954</v>
      </c>
      <c r="H298" s="178">
        <v>939</v>
      </c>
      <c r="I298" s="172">
        <v>2411</v>
      </c>
      <c r="J298" s="177">
        <v>518</v>
      </c>
      <c r="K298" s="177">
        <v>949</v>
      </c>
      <c r="L298" s="178">
        <v>944</v>
      </c>
      <c r="M298" s="172">
        <v>2385</v>
      </c>
      <c r="N298" s="177">
        <v>509</v>
      </c>
      <c r="O298" s="177">
        <v>943</v>
      </c>
      <c r="P298" s="178">
        <v>933</v>
      </c>
    </row>
    <row r="299" spans="1:16" x14ac:dyDescent="0.3">
      <c r="A299" s="175" t="s">
        <v>107</v>
      </c>
      <c r="B299" s="176" t="s">
        <v>1123</v>
      </c>
      <c r="C299" s="176" t="s">
        <v>1494</v>
      </c>
      <c r="D299" s="175" t="s">
        <v>1124</v>
      </c>
      <c r="E299" s="172">
        <v>2337</v>
      </c>
      <c r="F299" s="177">
        <v>905</v>
      </c>
      <c r="G299" s="177">
        <v>876</v>
      </c>
      <c r="H299" s="178">
        <v>556</v>
      </c>
      <c r="I299" s="172">
        <v>2403</v>
      </c>
      <c r="J299" s="177">
        <v>946</v>
      </c>
      <c r="K299" s="177">
        <v>887</v>
      </c>
      <c r="L299" s="178">
        <v>570</v>
      </c>
      <c r="M299" s="172">
        <v>2401</v>
      </c>
      <c r="N299" s="177">
        <v>938</v>
      </c>
      <c r="O299" s="177">
        <v>878</v>
      </c>
      <c r="P299" s="178">
        <v>585</v>
      </c>
    </row>
    <row r="300" spans="1:16" x14ac:dyDescent="0.3">
      <c r="A300" s="175" t="s">
        <v>1085</v>
      </c>
      <c r="B300" s="176" t="s">
        <v>181</v>
      </c>
      <c r="C300" s="176" t="s">
        <v>1495</v>
      </c>
      <c r="D300" s="175" t="s">
        <v>871</v>
      </c>
      <c r="E300" s="172">
        <v>2332</v>
      </c>
      <c r="F300" s="177">
        <v>402</v>
      </c>
      <c r="G300" s="177">
        <v>1414</v>
      </c>
      <c r="H300" s="178">
        <v>516</v>
      </c>
      <c r="I300" s="172">
        <v>2386</v>
      </c>
      <c r="J300" s="177">
        <v>409</v>
      </c>
      <c r="K300" s="177">
        <v>1455</v>
      </c>
      <c r="L300" s="178">
        <v>522</v>
      </c>
      <c r="M300" s="172">
        <v>2336</v>
      </c>
      <c r="N300" s="177">
        <v>415</v>
      </c>
      <c r="O300" s="177">
        <v>1408</v>
      </c>
      <c r="P300" s="178">
        <v>513</v>
      </c>
    </row>
    <row r="301" spans="1:16" x14ac:dyDescent="0.3">
      <c r="A301" s="175" t="s">
        <v>711</v>
      </c>
      <c r="B301" s="176" t="s">
        <v>513</v>
      </c>
      <c r="C301" s="176" t="s">
        <v>1496</v>
      </c>
      <c r="D301" s="175" t="s">
        <v>522</v>
      </c>
      <c r="E301" s="172">
        <v>2436</v>
      </c>
      <c r="F301" s="177">
        <v>402</v>
      </c>
      <c r="G301" s="177">
        <v>1350</v>
      </c>
      <c r="H301" s="178">
        <v>684</v>
      </c>
      <c r="I301" s="172">
        <v>2337</v>
      </c>
      <c r="J301" s="177">
        <v>397</v>
      </c>
      <c r="K301" s="177">
        <v>1248</v>
      </c>
      <c r="L301" s="178">
        <v>692</v>
      </c>
      <c r="M301" s="172">
        <v>2337</v>
      </c>
      <c r="N301" s="177">
        <v>410</v>
      </c>
      <c r="O301" s="177">
        <v>1242</v>
      </c>
      <c r="P301" s="178">
        <v>685</v>
      </c>
    </row>
    <row r="302" spans="1:16" x14ac:dyDescent="0.3">
      <c r="A302" s="175" t="s">
        <v>1187</v>
      </c>
      <c r="B302" s="176" t="s">
        <v>135</v>
      </c>
      <c r="C302" s="176" t="s">
        <v>1497</v>
      </c>
      <c r="D302" s="175" t="s">
        <v>439</v>
      </c>
      <c r="E302" s="172">
        <v>2369</v>
      </c>
      <c r="F302" s="177">
        <v>1165</v>
      </c>
      <c r="G302" s="177">
        <v>682</v>
      </c>
      <c r="H302" s="178">
        <v>522</v>
      </c>
      <c r="I302" s="172">
        <v>2378</v>
      </c>
      <c r="J302" s="177">
        <v>1138</v>
      </c>
      <c r="K302" s="177">
        <v>717</v>
      </c>
      <c r="L302" s="178">
        <v>523</v>
      </c>
      <c r="M302" s="172">
        <v>2353</v>
      </c>
      <c r="N302" s="177">
        <v>1121</v>
      </c>
      <c r="O302" s="177">
        <v>695</v>
      </c>
      <c r="P302" s="178">
        <v>537</v>
      </c>
    </row>
    <row r="303" spans="1:16" x14ac:dyDescent="0.3">
      <c r="A303" s="175" t="s">
        <v>457</v>
      </c>
      <c r="B303" s="176" t="s">
        <v>939</v>
      </c>
      <c r="C303" s="176" t="s">
        <v>1498</v>
      </c>
      <c r="D303" s="175" t="s">
        <v>1003</v>
      </c>
      <c r="E303" s="172">
        <v>2366</v>
      </c>
      <c r="F303" s="177">
        <v>1197</v>
      </c>
      <c r="G303" s="177">
        <v>634</v>
      </c>
      <c r="H303" s="178">
        <v>535</v>
      </c>
      <c r="I303" s="172">
        <v>2352</v>
      </c>
      <c r="J303" s="177">
        <v>1169</v>
      </c>
      <c r="K303" s="177">
        <v>631</v>
      </c>
      <c r="L303" s="178">
        <v>552</v>
      </c>
      <c r="M303" s="172">
        <v>2330</v>
      </c>
      <c r="N303" s="177">
        <v>1171</v>
      </c>
      <c r="O303" s="177">
        <v>603</v>
      </c>
      <c r="P303" s="178">
        <v>556</v>
      </c>
    </row>
    <row r="304" spans="1:16" x14ac:dyDescent="0.3">
      <c r="A304" s="175" t="s">
        <v>107</v>
      </c>
      <c r="B304" s="176" t="s">
        <v>309</v>
      </c>
      <c r="C304" s="176" t="s">
        <v>1499</v>
      </c>
      <c r="D304" s="175" t="s">
        <v>345</v>
      </c>
      <c r="E304" s="172">
        <v>2287</v>
      </c>
      <c r="F304" s="177">
        <v>386</v>
      </c>
      <c r="G304" s="177">
        <v>1158</v>
      </c>
      <c r="H304" s="178">
        <v>743</v>
      </c>
      <c r="I304" s="172">
        <v>2298</v>
      </c>
      <c r="J304" s="177">
        <v>380</v>
      </c>
      <c r="K304" s="177">
        <v>1150</v>
      </c>
      <c r="L304" s="178">
        <v>768</v>
      </c>
      <c r="M304" s="172">
        <v>2294</v>
      </c>
      <c r="N304" s="177">
        <v>372</v>
      </c>
      <c r="O304" s="177">
        <v>1173</v>
      </c>
      <c r="P304" s="178">
        <v>749</v>
      </c>
    </row>
    <row r="305" spans="1:16" x14ac:dyDescent="0.3">
      <c r="A305" s="175" t="s">
        <v>107</v>
      </c>
      <c r="B305" s="176" t="s">
        <v>135</v>
      </c>
      <c r="C305" s="176" t="s">
        <v>1500</v>
      </c>
      <c r="D305" s="175" t="s">
        <v>451</v>
      </c>
      <c r="E305" s="172">
        <v>2275</v>
      </c>
      <c r="F305" s="177">
        <v>395</v>
      </c>
      <c r="G305" s="177">
        <v>849</v>
      </c>
      <c r="H305" s="178">
        <v>1031</v>
      </c>
      <c r="I305" s="172">
        <v>2335</v>
      </c>
      <c r="J305" s="177">
        <v>412</v>
      </c>
      <c r="K305" s="177">
        <v>901</v>
      </c>
      <c r="L305" s="178">
        <v>1022</v>
      </c>
      <c r="M305" s="172">
        <v>2274</v>
      </c>
      <c r="N305" s="177">
        <v>396</v>
      </c>
      <c r="O305" s="177">
        <v>865</v>
      </c>
      <c r="P305" s="178">
        <v>1013</v>
      </c>
    </row>
    <row r="306" spans="1:16" x14ac:dyDescent="0.3">
      <c r="A306" s="175" t="s">
        <v>260</v>
      </c>
      <c r="B306" s="176" t="s">
        <v>135</v>
      </c>
      <c r="C306" s="176" t="s">
        <v>1501</v>
      </c>
      <c r="D306" s="175" t="s">
        <v>433</v>
      </c>
      <c r="E306" s="172">
        <v>2555</v>
      </c>
      <c r="F306" s="177">
        <v>695</v>
      </c>
      <c r="G306" s="177">
        <v>1566</v>
      </c>
      <c r="H306" s="178">
        <v>294</v>
      </c>
      <c r="I306" s="172">
        <v>2499</v>
      </c>
      <c r="J306" s="177">
        <v>697</v>
      </c>
      <c r="K306" s="177">
        <v>1494</v>
      </c>
      <c r="L306" s="178">
        <v>308</v>
      </c>
      <c r="M306" s="172">
        <v>2265</v>
      </c>
      <c r="N306" s="177">
        <v>547</v>
      </c>
      <c r="O306" s="177">
        <v>1403</v>
      </c>
      <c r="P306" s="178">
        <v>315</v>
      </c>
    </row>
    <row r="307" spans="1:16" x14ac:dyDescent="0.3">
      <c r="A307" s="175" t="s">
        <v>429</v>
      </c>
      <c r="B307" s="176" t="s">
        <v>513</v>
      </c>
      <c r="C307" s="176" t="s">
        <v>1502</v>
      </c>
      <c r="D307" s="175" t="s">
        <v>521</v>
      </c>
      <c r="E307" s="172">
        <v>2396</v>
      </c>
      <c r="F307" s="177">
        <v>844</v>
      </c>
      <c r="G307" s="177">
        <v>777</v>
      </c>
      <c r="H307" s="178">
        <v>775</v>
      </c>
      <c r="I307" s="172">
        <v>2453</v>
      </c>
      <c r="J307" s="177">
        <v>856</v>
      </c>
      <c r="K307" s="177">
        <v>778</v>
      </c>
      <c r="L307" s="178">
        <v>819</v>
      </c>
      <c r="M307" s="172">
        <v>2236</v>
      </c>
      <c r="N307" s="177">
        <v>656</v>
      </c>
      <c r="O307" s="177">
        <v>777</v>
      </c>
      <c r="P307" s="178">
        <v>803</v>
      </c>
    </row>
    <row r="308" spans="1:16" x14ac:dyDescent="0.3">
      <c r="A308" s="175" t="s">
        <v>1014</v>
      </c>
      <c r="B308" s="176" t="s">
        <v>1086</v>
      </c>
      <c r="C308" s="176" t="s">
        <v>1503</v>
      </c>
      <c r="D308" s="175" t="s">
        <v>1110</v>
      </c>
      <c r="E308" s="172">
        <v>2483</v>
      </c>
      <c r="F308" s="177">
        <v>1033</v>
      </c>
      <c r="G308" s="177">
        <v>811</v>
      </c>
      <c r="H308" s="178">
        <v>639</v>
      </c>
      <c r="I308" s="172">
        <v>2526</v>
      </c>
      <c r="J308" s="177">
        <v>1052</v>
      </c>
      <c r="K308" s="177">
        <v>840</v>
      </c>
      <c r="L308" s="178">
        <v>634</v>
      </c>
      <c r="M308" s="172">
        <v>2250</v>
      </c>
      <c r="N308" s="177">
        <v>832</v>
      </c>
      <c r="O308" s="177">
        <v>784</v>
      </c>
      <c r="P308" s="178">
        <v>634</v>
      </c>
    </row>
    <row r="309" spans="1:16" x14ac:dyDescent="0.3">
      <c r="A309" s="175" t="s">
        <v>873</v>
      </c>
      <c r="B309" s="176" t="s">
        <v>475</v>
      </c>
      <c r="C309" s="176" t="s">
        <v>1504</v>
      </c>
      <c r="D309" s="175" t="s">
        <v>495</v>
      </c>
      <c r="E309" s="172">
        <v>2083</v>
      </c>
      <c r="F309" s="177">
        <v>577</v>
      </c>
      <c r="G309" s="177">
        <v>970</v>
      </c>
      <c r="H309" s="178">
        <v>536</v>
      </c>
      <c r="I309" s="172">
        <v>2189</v>
      </c>
      <c r="J309" s="177">
        <v>591</v>
      </c>
      <c r="K309" s="177">
        <v>1054</v>
      </c>
      <c r="L309" s="178">
        <v>544</v>
      </c>
      <c r="M309" s="172">
        <v>2226</v>
      </c>
      <c r="N309" s="177">
        <v>514</v>
      </c>
      <c r="O309" s="177">
        <v>1165</v>
      </c>
      <c r="P309" s="178">
        <v>547</v>
      </c>
    </row>
    <row r="310" spans="1:16" x14ac:dyDescent="0.3">
      <c r="A310" s="175" t="s">
        <v>474</v>
      </c>
      <c r="B310" s="176" t="s">
        <v>914</v>
      </c>
      <c r="C310" s="176" t="s">
        <v>1505</v>
      </c>
      <c r="D310" s="175" t="s">
        <v>917</v>
      </c>
      <c r="E310" s="172">
        <v>2192</v>
      </c>
      <c r="F310" s="177">
        <v>682</v>
      </c>
      <c r="G310" s="177">
        <v>918</v>
      </c>
      <c r="H310" s="178">
        <v>592</v>
      </c>
      <c r="I310" s="172">
        <v>2231</v>
      </c>
      <c r="J310" s="177">
        <v>691</v>
      </c>
      <c r="K310" s="177">
        <v>924</v>
      </c>
      <c r="L310" s="178">
        <v>616</v>
      </c>
      <c r="M310" s="172">
        <v>2178</v>
      </c>
      <c r="N310" s="177">
        <v>677</v>
      </c>
      <c r="O310" s="177">
        <v>920</v>
      </c>
      <c r="P310" s="178">
        <v>581</v>
      </c>
    </row>
    <row r="311" spans="1:16" x14ac:dyDescent="0.3">
      <c r="A311" s="175" t="s">
        <v>938</v>
      </c>
      <c r="B311" s="176" t="s">
        <v>569</v>
      </c>
      <c r="C311" s="176" t="s">
        <v>1506</v>
      </c>
      <c r="D311" s="175" t="s">
        <v>653</v>
      </c>
      <c r="E311" s="172">
        <v>2208</v>
      </c>
      <c r="F311" s="177">
        <v>837</v>
      </c>
      <c r="G311" s="177">
        <v>660</v>
      </c>
      <c r="H311" s="178">
        <v>711</v>
      </c>
      <c r="I311" s="172">
        <v>2222</v>
      </c>
      <c r="J311" s="177">
        <v>855</v>
      </c>
      <c r="K311" s="177">
        <v>664</v>
      </c>
      <c r="L311" s="178">
        <v>703</v>
      </c>
      <c r="M311" s="172">
        <v>2192</v>
      </c>
      <c r="N311" s="177">
        <v>849</v>
      </c>
      <c r="O311" s="177">
        <v>660</v>
      </c>
      <c r="P311" s="178">
        <v>683</v>
      </c>
    </row>
    <row r="312" spans="1:16" x14ac:dyDescent="0.3">
      <c r="A312" s="175" t="s">
        <v>429</v>
      </c>
      <c r="B312" s="176" t="s">
        <v>235</v>
      </c>
      <c r="C312" s="176" t="s">
        <v>1507</v>
      </c>
      <c r="D312" s="175" t="s">
        <v>251</v>
      </c>
      <c r="E312" s="172">
        <v>2209</v>
      </c>
      <c r="F312" s="177">
        <v>489</v>
      </c>
      <c r="G312" s="177">
        <v>1256</v>
      </c>
      <c r="H312" s="178">
        <v>464</v>
      </c>
      <c r="I312" s="172">
        <v>2249</v>
      </c>
      <c r="J312" s="177">
        <v>490</v>
      </c>
      <c r="K312" s="177">
        <v>1266</v>
      </c>
      <c r="L312" s="178">
        <v>493</v>
      </c>
      <c r="M312" s="172">
        <v>2211</v>
      </c>
      <c r="N312" s="177">
        <v>461</v>
      </c>
      <c r="O312" s="177">
        <v>1230</v>
      </c>
      <c r="P312" s="178">
        <v>520</v>
      </c>
    </row>
    <row r="313" spans="1:16" x14ac:dyDescent="0.3">
      <c r="A313" s="175" t="s">
        <v>938</v>
      </c>
      <c r="B313" s="176" t="s">
        <v>108</v>
      </c>
      <c r="C313" s="176" t="s">
        <v>1508</v>
      </c>
      <c r="D313" s="175" t="s">
        <v>178</v>
      </c>
      <c r="E313" s="172">
        <v>2182</v>
      </c>
      <c r="F313" s="177">
        <v>451</v>
      </c>
      <c r="G313" s="177">
        <v>1097</v>
      </c>
      <c r="H313" s="178">
        <v>634</v>
      </c>
      <c r="I313" s="172">
        <v>2206</v>
      </c>
      <c r="J313" s="177">
        <v>450</v>
      </c>
      <c r="K313" s="177">
        <v>1109</v>
      </c>
      <c r="L313" s="178">
        <v>647</v>
      </c>
      <c r="M313" s="172">
        <v>2170</v>
      </c>
      <c r="N313" s="177">
        <v>443</v>
      </c>
      <c r="O313" s="177">
        <v>1078</v>
      </c>
      <c r="P313" s="178">
        <v>649</v>
      </c>
    </row>
    <row r="314" spans="1:16" x14ac:dyDescent="0.3">
      <c r="A314" s="175" t="s">
        <v>308</v>
      </c>
      <c r="B314" s="176" t="s">
        <v>874</v>
      </c>
      <c r="C314" s="176" t="s">
        <v>1509</v>
      </c>
      <c r="D314" s="175" t="s">
        <v>876</v>
      </c>
      <c r="E314" s="172">
        <v>2154</v>
      </c>
      <c r="F314" s="177">
        <v>1113</v>
      </c>
      <c r="G314" s="177">
        <v>507</v>
      </c>
      <c r="H314" s="178">
        <v>534</v>
      </c>
      <c r="I314" s="172">
        <v>2177</v>
      </c>
      <c r="J314" s="177">
        <v>1114</v>
      </c>
      <c r="K314" s="177">
        <v>510</v>
      </c>
      <c r="L314" s="178">
        <v>553</v>
      </c>
      <c r="M314" s="172">
        <v>2154</v>
      </c>
      <c r="N314" s="177">
        <v>1084</v>
      </c>
      <c r="O314" s="177">
        <v>520</v>
      </c>
      <c r="P314" s="178">
        <v>550</v>
      </c>
    </row>
    <row r="315" spans="1:16" x14ac:dyDescent="0.3">
      <c r="A315" s="175" t="s">
        <v>1014</v>
      </c>
      <c r="B315" s="176" t="s">
        <v>914</v>
      </c>
      <c r="C315" s="176" t="s">
        <v>1510</v>
      </c>
      <c r="D315" s="175" t="s">
        <v>923</v>
      </c>
      <c r="E315" s="172">
        <v>2160</v>
      </c>
      <c r="F315" s="177">
        <v>116</v>
      </c>
      <c r="G315" s="177">
        <v>1376</v>
      </c>
      <c r="H315" s="178">
        <v>668</v>
      </c>
      <c r="I315" s="172">
        <v>2208</v>
      </c>
      <c r="J315" s="177">
        <v>118</v>
      </c>
      <c r="K315" s="177">
        <v>1412</v>
      </c>
      <c r="L315" s="178">
        <v>678</v>
      </c>
      <c r="M315" s="172">
        <v>2185</v>
      </c>
      <c r="N315" s="177">
        <v>120</v>
      </c>
      <c r="O315" s="177">
        <v>1357</v>
      </c>
      <c r="P315" s="178">
        <v>708</v>
      </c>
    </row>
    <row r="316" spans="1:16" x14ac:dyDescent="0.3">
      <c r="A316" s="175" t="s">
        <v>107</v>
      </c>
      <c r="B316" s="176" t="s">
        <v>712</v>
      </c>
      <c r="C316" s="176" t="s">
        <v>1511</v>
      </c>
      <c r="D316" s="175" t="s">
        <v>720</v>
      </c>
      <c r="E316" s="172">
        <v>2041</v>
      </c>
      <c r="F316" s="177">
        <v>1181</v>
      </c>
      <c r="G316" s="177">
        <v>602</v>
      </c>
      <c r="H316" s="178">
        <v>258</v>
      </c>
      <c r="I316" s="172">
        <v>2146</v>
      </c>
      <c r="J316" s="177">
        <v>1175</v>
      </c>
      <c r="K316" s="177">
        <v>708</v>
      </c>
      <c r="L316" s="178">
        <v>263</v>
      </c>
      <c r="M316" s="172">
        <v>2146</v>
      </c>
      <c r="N316" s="177">
        <v>1144</v>
      </c>
      <c r="O316" s="177">
        <v>742</v>
      </c>
      <c r="P316" s="178">
        <v>260</v>
      </c>
    </row>
    <row r="317" spans="1:16" x14ac:dyDescent="0.3">
      <c r="A317" s="175" t="s">
        <v>308</v>
      </c>
      <c r="B317" s="176" t="s">
        <v>108</v>
      </c>
      <c r="C317" s="176" t="s">
        <v>1512</v>
      </c>
      <c r="D317" s="175" t="s">
        <v>189</v>
      </c>
      <c r="E317" s="172">
        <v>2234</v>
      </c>
      <c r="F317" s="177">
        <v>573</v>
      </c>
      <c r="G317" s="177">
        <v>1297</v>
      </c>
      <c r="H317" s="178">
        <v>364</v>
      </c>
      <c r="I317" s="172">
        <v>2241</v>
      </c>
      <c r="J317" s="177">
        <v>552</v>
      </c>
      <c r="K317" s="177">
        <v>1274</v>
      </c>
      <c r="L317" s="178">
        <v>415</v>
      </c>
      <c r="M317" s="172">
        <v>2142</v>
      </c>
      <c r="N317" s="177">
        <v>501</v>
      </c>
      <c r="O317" s="177">
        <v>1229</v>
      </c>
      <c r="P317" s="178">
        <v>412</v>
      </c>
    </row>
    <row r="318" spans="1:16" x14ac:dyDescent="0.3">
      <c r="A318" s="175" t="s">
        <v>260</v>
      </c>
      <c r="B318" s="176" t="s">
        <v>1039</v>
      </c>
      <c r="C318" s="176" t="s">
        <v>1513</v>
      </c>
      <c r="D318" s="175" t="s">
        <v>1059</v>
      </c>
      <c r="E318" s="172">
        <v>2066</v>
      </c>
      <c r="F318" s="177">
        <v>134</v>
      </c>
      <c r="G318" s="177">
        <v>1706</v>
      </c>
      <c r="H318" s="178">
        <v>226</v>
      </c>
      <c r="I318" s="172">
        <v>2204</v>
      </c>
      <c r="J318" s="177">
        <v>142</v>
      </c>
      <c r="K318" s="177">
        <v>1824</v>
      </c>
      <c r="L318" s="178">
        <v>238</v>
      </c>
      <c r="M318" s="172">
        <v>2147</v>
      </c>
      <c r="N318" s="177">
        <v>141</v>
      </c>
      <c r="O318" s="177">
        <v>1762</v>
      </c>
      <c r="P318" s="178">
        <v>244</v>
      </c>
    </row>
    <row r="319" spans="1:16" x14ac:dyDescent="0.3">
      <c r="A319" s="175" t="s">
        <v>568</v>
      </c>
      <c r="B319" s="176" t="s">
        <v>108</v>
      </c>
      <c r="C319" s="176" t="s">
        <v>1514</v>
      </c>
      <c r="D319" s="175" t="s">
        <v>196</v>
      </c>
      <c r="E319" s="172">
        <v>2139</v>
      </c>
      <c r="F319" s="177">
        <v>826</v>
      </c>
      <c r="G319" s="177">
        <v>1045</v>
      </c>
      <c r="H319" s="178">
        <v>268</v>
      </c>
      <c r="I319" s="172">
        <v>2146</v>
      </c>
      <c r="J319" s="177">
        <v>862</v>
      </c>
      <c r="K319" s="177">
        <v>989</v>
      </c>
      <c r="L319" s="178">
        <v>295</v>
      </c>
      <c r="M319" s="172">
        <v>2136</v>
      </c>
      <c r="N319" s="177">
        <v>882</v>
      </c>
      <c r="O319" s="177">
        <v>960</v>
      </c>
      <c r="P319" s="178">
        <v>294</v>
      </c>
    </row>
    <row r="320" spans="1:16" x14ac:dyDescent="0.3">
      <c r="A320" s="175" t="s">
        <v>260</v>
      </c>
      <c r="B320" s="176" t="s">
        <v>272</v>
      </c>
      <c r="C320" s="176" t="s">
        <v>1515</v>
      </c>
      <c r="D320" s="175" t="s">
        <v>557</v>
      </c>
      <c r="E320" s="172">
        <v>2049</v>
      </c>
      <c r="F320" s="177">
        <v>1271</v>
      </c>
      <c r="G320" s="177">
        <v>77</v>
      </c>
      <c r="H320" s="178">
        <v>701</v>
      </c>
      <c r="I320" s="172">
        <v>2125</v>
      </c>
      <c r="J320" s="177">
        <v>1263</v>
      </c>
      <c r="K320" s="177">
        <v>88</v>
      </c>
      <c r="L320" s="178">
        <v>774</v>
      </c>
      <c r="M320" s="172">
        <v>2119</v>
      </c>
      <c r="N320" s="177">
        <v>1256</v>
      </c>
      <c r="O320" s="177">
        <v>88</v>
      </c>
      <c r="P320" s="178">
        <v>775</v>
      </c>
    </row>
    <row r="321" spans="1:16" x14ac:dyDescent="0.3">
      <c r="A321" s="175" t="s">
        <v>568</v>
      </c>
      <c r="B321" s="176" t="s">
        <v>513</v>
      </c>
      <c r="C321" s="176" t="s">
        <v>1516</v>
      </c>
      <c r="D321" s="176" t="s">
        <v>523</v>
      </c>
      <c r="E321" s="172">
        <v>2175</v>
      </c>
      <c r="F321" s="177">
        <v>438</v>
      </c>
      <c r="G321" s="177">
        <v>1189</v>
      </c>
      <c r="H321" s="178">
        <v>548</v>
      </c>
      <c r="I321" s="172">
        <v>2145</v>
      </c>
      <c r="J321" s="177">
        <v>443</v>
      </c>
      <c r="K321" s="177">
        <v>1155</v>
      </c>
      <c r="L321" s="178">
        <v>547</v>
      </c>
      <c r="M321" s="172">
        <v>2094</v>
      </c>
      <c r="N321" s="177">
        <v>444</v>
      </c>
      <c r="O321" s="177">
        <v>1120</v>
      </c>
      <c r="P321" s="178">
        <v>530</v>
      </c>
    </row>
    <row r="322" spans="1:16" x14ac:dyDescent="0.3">
      <c r="A322" s="175" t="s">
        <v>234</v>
      </c>
      <c r="B322" s="176" t="s">
        <v>939</v>
      </c>
      <c r="C322" s="176" t="s">
        <v>1517</v>
      </c>
      <c r="D322" s="175" t="s">
        <v>943</v>
      </c>
      <c r="E322" s="172">
        <v>2077</v>
      </c>
      <c r="F322" s="177">
        <v>616</v>
      </c>
      <c r="G322" s="177">
        <v>1170</v>
      </c>
      <c r="H322" s="178">
        <v>291</v>
      </c>
      <c r="I322" s="172">
        <v>2102</v>
      </c>
      <c r="J322" s="177">
        <v>612</v>
      </c>
      <c r="K322" s="177">
        <v>1192</v>
      </c>
      <c r="L322" s="178">
        <v>298</v>
      </c>
      <c r="M322" s="172">
        <v>2109</v>
      </c>
      <c r="N322" s="177">
        <v>606</v>
      </c>
      <c r="O322" s="177">
        <v>1203</v>
      </c>
      <c r="P322" s="178">
        <v>300</v>
      </c>
    </row>
    <row r="323" spans="1:16" x14ac:dyDescent="0.3">
      <c r="A323" s="175" t="s">
        <v>568</v>
      </c>
      <c r="B323" s="176" t="s">
        <v>135</v>
      </c>
      <c r="C323" s="176" t="s">
        <v>1518</v>
      </c>
      <c r="D323" s="175" t="s">
        <v>449</v>
      </c>
      <c r="E323" s="172">
        <v>2276</v>
      </c>
      <c r="F323" s="177">
        <v>1022</v>
      </c>
      <c r="G323" s="177">
        <v>1018</v>
      </c>
      <c r="H323" s="178">
        <v>236</v>
      </c>
      <c r="I323" s="172">
        <v>2088</v>
      </c>
      <c r="J323" s="177">
        <v>1044</v>
      </c>
      <c r="K323" s="177">
        <v>814</v>
      </c>
      <c r="L323" s="178">
        <v>230</v>
      </c>
      <c r="M323" s="172">
        <v>2105</v>
      </c>
      <c r="N323" s="177">
        <v>1068</v>
      </c>
      <c r="O323" s="177">
        <v>775</v>
      </c>
      <c r="P323" s="178">
        <v>262</v>
      </c>
    </row>
    <row r="324" spans="1:16" x14ac:dyDescent="0.3">
      <c r="A324" s="175" t="s">
        <v>711</v>
      </c>
      <c r="B324" s="176" t="s">
        <v>135</v>
      </c>
      <c r="C324" s="176" t="s">
        <v>1519</v>
      </c>
      <c r="D324" s="175" t="s">
        <v>456</v>
      </c>
      <c r="E324" s="172">
        <v>1979</v>
      </c>
      <c r="F324" s="177">
        <v>81</v>
      </c>
      <c r="G324" s="177">
        <v>1690</v>
      </c>
      <c r="H324" s="178">
        <v>208</v>
      </c>
      <c r="I324" s="172">
        <v>1998</v>
      </c>
      <c r="J324" s="177">
        <v>85</v>
      </c>
      <c r="K324" s="177">
        <v>1711</v>
      </c>
      <c r="L324" s="178">
        <v>202</v>
      </c>
      <c r="M324" s="172">
        <v>2070</v>
      </c>
      <c r="N324" s="177">
        <v>82</v>
      </c>
      <c r="O324" s="177">
        <v>1784</v>
      </c>
      <c r="P324" s="178">
        <v>204</v>
      </c>
    </row>
    <row r="325" spans="1:16" x14ac:dyDescent="0.3">
      <c r="A325" s="175" t="s">
        <v>429</v>
      </c>
      <c r="B325" s="176" t="s">
        <v>1039</v>
      </c>
      <c r="C325" s="176" t="s">
        <v>1520</v>
      </c>
      <c r="D325" s="175" t="s">
        <v>1058</v>
      </c>
      <c r="E325" s="172">
        <v>2022</v>
      </c>
      <c r="F325" s="177">
        <v>1299</v>
      </c>
      <c r="G325" s="177">
        <v>464</v>
      </c>
      <c r="H325" s="178">
        <v>259</v>
      </c>
      <c r="I325" s="172">
        <v>2092</v>
      </c>
      <c r="J325" s="177">
        <v>1343</v>
      </c>
      <c r="K325" s="177">
        <v>478</v>
      </c>
      <c r="L325" s="178">
        <v>271</v>
      </c>
      <c r="M325" s="172">
        <v>2127</v>
      </c>
      <c r="N325" s="177">
        <v>1315</v>
      </c>
      <c r="O325" s="177">
        <v>482</v>
      </c>
      <c r="P325" s="178">
        <v>330</v>
      </c>
    </row>
    <row r="326" spans="1:16" x14ac:dyDescent="0.3">
      <c r="A326" s="175" t="s">
        <v>474</v>
      </c>
      <c r="B326" s="176" t="s">
        <v>108</v>
      </c>
      <c r="C326" s="176" t="s">
        <v>1521</v>
      </c>
      <c r="D326" s="175" t="s">
        <v>200</v>
      </c>
      <c r="E326" s="172">
        <v>2187</v>
      </c>
      <c r="F326" s="177">
        <v>583</v>
      </c>
      <c r="G326" s="177">
        <v>1072</v>
      </c>
      <c r="H326" s="178">
        <v>532</v>
      </c>
      <c r="I326" s="172">
        <v>2167</v>
      </c>
      <c r="J326" s="177">
        <v>578</v>
      </c>
      <c r="K326" s="177">
        <v>1066</v>
      </c>
      <c r="L326" s="178">
        <v>523</v>
      </c>
      <c r="M326" s="172">
        <v>2057</v>
      </c>
      <c r="N326" s="177">
        <v>575</v>
      </c>
      <c r="O326" s="177">
        <v>963</v>
      </c>
      <c r="P326" s="178">
        <v>519</v>
      </c>
    </row>
    <row r="327" spans="1:16" x14ac:dyDescent="0.3">
      <c r="A327" s="175" t="s">
        <v>873</v>
      </c>
      <c r="B327" s="176" t="s">
        <v>135</v>
      </c>
      <c r="C327" s="176" t="s">
        <v>1522</v>
      </c>
      <c r="D327" s="175" t="s">
        <v>447</v>
      </c>
      <c r="E327" s="172">
        <v>1999</v>
      </c>
      <c r="F327" s="177">
        <v>500</v>
      </c>
      <c r="G327" s="177">
        <v>945</v>
      </c>
      <c r="H327" s="178">
        <v>554</v>
      </c>
      <c r="I327" s="172">
        <v>2053</v>
      </c>
      <c r="J327" s="177">
        <v>499</v>
      </c>
      <c r="K327" s="177">
        <v>981</v>
      </c>
      <c r="L327" s="178">
        <v>573</v>
      </c>
      <c r="M327" s="172">
        <v>2075</v>
      </c>
      <c r="N327" s="177">
        <v>463</v>
      </c>
      <c r="O327" s="177">
        <v>1023</v>
      </c>
      <c r="P327" s="178">
        <v>589</v>
      </c>
    </row>
    <row r="328" spans="1:16" x14ac:dyDescent="0.3">
      <c r="A328" s="175" t="s">
        <v>938</v>
      </c>
      <c r="B328" s="176" t="s">
        <v>108</v>
      </c>
      <c r="C328" s="176" t="s">
        <v>1523</v>
      </c>
      <c r="D328" s="175" t="s">
        <v>207</v>
      </c>
      <c r="E328" s="172">
        <v>2038</v>
      </c>
      <c r="F328" s="177">
        <v>373</v>
      </c>
      <c r="G328" s="177">
        <v>1304</v>
      </c>
      <c r="H328" s="178">
        <v>361</v>
      </c>
      <c r="I328" s="172">
        <v>3108</v>
      </c>
      <c r="J328" s="177">
        <v>403</v>
      </c>
      <c r="K328" s="177">
        <v>2336</v>
      </c>
      <c r="L328" s="178">
        <v>369</v>
      </c>
      <c r="M328" s="172">
        <v>2050</v>
      </c>
      <c r="N328" s="177">
        <v>370</v>
      </c>
      <c r="O328" s="177">
        <v>1310</v>
      </c>
      <c r="P328" s="178">
        <v>370</v>
      </c>
    </row>
    <row r="329" spans="1:16" x14ac:dyDescent="0.3">
      <c r="A329" s="175" t="s">
        <v>938</v>
      </c>
      <c r="B329" s="176" t="s">
        <v>108</v>
      </c>
      <c r="C329" s="176" t="s">
        <v>1524</v>
      </c>
      <c r="D329" s="175" t="s">
        <v>233</v>
      </c>
      <c r="E329" s="172">
        <v>1998</v>
      </c>
      <c r="F329" s="177">
        <v>474</v>
      </c>
      <c r="G329" s="177">
        <v>1024</v>
      </c>
      <c r="H329" s="178">
        <v>500</v>
      </c>
      <c r="I329" s="172">
        <v>2040</v>
      </c>
      <c r="J329" s="177">
        <v>507</v>
      </c>
      <c r="K329" s="177">
        <v>1022</v>
      </c>
      <c r="L329" s="178">
        <v>511</v>
      </c>
      <c r="M329" s="172">
        <v>2041</v>
      </c>
      <c r="N329" s="177">
        <v>528</v>
      </c>
      <c r="O329" s="177">
        <v>1002</v>
      </c>
      <c r="P329" s="178">
        <v>511</v>
      </c>
    </row>
    <row r="330" spans="1:16" x14ac:dyDescent="0.3">
      <c r="A330" s="175" t="s">
        <v>819</v>
      </c>
      <c r="B330" s="176" t="s">
        <v>1086</v>
      </c>
      <c r="C330" s="176" t="s">
        <v>1525</v>
      </c>
      <c r="D330" s="175" t="s">
        <v>1089</v>
      </c>
      <c r="E330" s="172">
        <v>1991</v>
      </c>
      <c r="F330" s="177">
        <v>1477</v>
      </c>
      <c r="G330" s="177">
        <v>148</v>
      </c>
      <c r="H330" s="178">
        <v>366</v>
      </c>
      <c r="I330" s="172">
        <v>2004</v>
      </c>
      <c r="J330" s="177">
        <v>1494</v>
      </c>
      <c r="K330" s="177">
        <v>141</v>
      </c>
      <c r="L330" s="178">
        <v>369</v>
      </c>
      <c r="M330" s="172">
        <v>2003</v>
      </c>
      <c r="N330" s="177">
        <v>1505</v>
      </c>
      <c r="O330" s="177">
        <v>137</v>
      </c>
      <c r="P330" s="178">
        <v>361</v>
      </c>
    </row>
    <row r="331" spans="1:16" x14ac:dyDescent="0.3">
      <c r="A331" s="175" t="s">
        <v>1182</v>
      </c>
      <c r="B331" s="176" t="s">
        <v>135</v>
      </c>
      <c r="C331" s="176" t="s">
        <v>1526</v>
      </c>
      <c r="D331" s="175" t="s">
        <v>443</v>
      </c>
      <c r="E331" s="172">
        <v>2072</v>
      </c>
      <c r="F331" s="177">
        <v>114</v>
      </c>
      <c r="G331" s="177">
        <v>1769</v>
      </c>
      <c r="H331" s="178">
        <v>189</v>
      </c>
      <c r="I331" s="172">
        <v>1976</v>
      </c>
      <c r="J331" s="177">
        <v>114</v>
      </c>
      <c r="K331" s="177">
        <v>1622</v>
      </c>
      <c r="L331" s="178">
        <v>240</v>
      </c>
      <c r="M331" s="172">
        <v>2008</v>
      </c>
      <c r="N331" s="177">
        <v>112</v>
      </c>
      <c r="O331" s="177">
        <v>1655</v>
      </c>
      <c r="P331" s="178">
        <v>241</v>
      </c>
    </row>
    <row r="332" spans="1:16" x14ac:dyDescent="0.3">
      <c r="A332" s="175" t="s">
        <v>474</v>
      </c>
      <c r="B332" s="176" t="s">
        <v>181</v>
      </c>
      <c r="C332" s="176" t="s">
        <v>1527</v>
      </c>
      <c r="D332" s="175" t="s">
        <v>868</v>
      </c>
      <c r="E332" s="172">
        <v>1974</v>
      </c>
      <c r="F332" s="177">
        <v>409</v>
      </c>
      <c r="G332" s="177">
        <v>1212</v>
      </c>
      <c r="H332" s="178">
        <v>353</v>
      </c>
      <c r="I332" s="172">
        <v>1960</v>
      </c>
      <c r="J332" s="177">
        <v>412</v>
      </c>
      <c r="K332" s="177">
        <v>1203</v>
      </c>
      <c r="L332" s="178">
        <v>345</v>
      </c>
      <c r="M332" s="172">
        <v>1990</v>
      </c>
      <c r="N332" s="177">
        <v>404</v>
      </c>
      <c r="O332" s="177">
        <v>1243</v>
      </c>
      <c r="P332" s="178">
        <v>343</v>
      </c>
    </row>
    <row r="333" spans="1:16" x14ac:dyDescent="0.3">
      <c r="A333" s="175" t="s">
        <v>308</v>
      </c>
      <c r="B333" s="176" t="s">
        <v>449</v>
      </c>
      <c r="C333" s="176" t="s">
        <v>1528</v>
      </c>
      <c r="D333" s="175" t="s">
        <v>927</v>
      </c>
      <c r="E333" s="172">
        <v>2088</v>
      </c>
      <c r="F333" s="177">
        <v>629</v>
      </c>
      <c r="G333" s="177">
        <v>1044</v>
      </c>
      <c r="H333" s="178">
        <v>415</v>
      </c>
      <c r="I333" s="172">
        <v>2059</v>
      </c>
      <c r="J333" s="177">
        <v>679</v>
      </c>
      <c r="K333" s="177">
        <v>975</v>
      </c>
      <c r="L333" s="178">
        <v>405</v>
      </c>
      <c r="M333" s="172">
        <v>1975</v>
      </c>
      <c r="N333" s="177">
        <v>670</v>
      </c>
      <c r="O333" s="177">
        <v>905</v>
      </c>
      <c r="P333" s="178">
        <v>400</v>
      </c>
    </row>
    <row r="334" spans="1:16" x14ac:dyDescent="0.3">
      <c r="A334" s="175" t="s">
        <v>568</v>
      </c>
      <c r="B334" s="176" t="s">
        <v>449</v>
      </c>
      <c r="C334" s="176" t="s">
        <v>1529</v>
      </c>
      <c r="D334" s="175" t="s">
        <v>926</v>
      </c>
      <c r="E334" s="172">
        <v>1966</v>
      </c>
      <c r="F334" s="177">
        <v>424</v>
      </c>
      <c r="G334" s="177">
        <v>1137</v>
      </c>
      <c r="H334" s="178">
        <v>405</v>
      </c>
      <c r="I334" s="172">
        <v>1981</v>
      </c>
      <c r="J334" s="177">
        <v>428</v>
      </c>
      <c r="K334" s="177">
        <v>1141</v>
      </c>
      <c r="L334" s="178">
        <v>412</v>
      </c>
      <c r="M334" s="172">
        <v>1981</v>
      </c>
      <c r="N334" s="177">
        <v>431</v>
      </c>
      <c r="O334" s="177">
        <v>1137</v>
      </c>
      <c r="P334" s="178">
        <v>413</v>
      </c>
    </row>
    <row r="335" spans="1:16" x14ac:dyDescent="0.3">
      <c r="A335" s="175" t="s">
        <v>107</v>
      </c>
      <c r="B335" s="176" t="s">
        <v>748</v>
      </c>
      <c r="C335" s="176" t="s">
        <v>1530</v>
      </c>
      <c r="D335" s="175" t="s">
        <v>751</v>
      </c>
      <c r="E335" s="172">
        <v>2061</v>
      </c>
      <c r="F335" s="177">
        <v>639</v>
      </c>
      <c r="G335" s="177">
        <v>1027</v>
      </c>
      <c r="H335" s="178">
        <v>395</v>
      </c>
      <c r="I335" s="172">
        <v>2005</v>
      </c>
      <c r="J335" s="177">
        <v>635</v>
      </c>
      <c r="K335" s="177">
        <v>967</v>
      </c>
      <c r="L335" s="178">
        <v>403</v>
      </c>
      <c r="M335" s="172">
        <v>1956</v>
      </c>
      <c r="N335" s="177">
        <v>610</v>
      </c>
      <c r="O335" s="177">
        <v>965</v>
      </c>
      <c r="P335" s="178">
        <v>381</v>
      </c>
    </row>
    <row r="336" spans="1:16" x14ac:dyDescent="0.3">
      <c r="A336" s="175" t="s">
        <v>107</v>
      </c>
      <c r="B336" s="176" t="s">
        <v>475</v>
      </c>
      <c r="C336" s="176" t="s">
        <v>1531</v>
      </c>
      <c r="D336" s="175" t="s">
        <v>485</v>
      </c>
      <c r="E336" s="172">
        <v>2124</v>
      </c>
      <c r="F336" s="177">
        <v>635</v>
      </c>
      <c r="G336" s="177">
        <v>1079</v>
      </c>
      <c r="H336" s="178">
        <v>410</v>
      </c>
      <c r="I336" s="172">
        <v>2139</v>
      </c>
      <c r="J336" s="177">
        <v>611</v>
      </c>
      <c r="K336" s="177">
        <v>1120</v>
      </c>
      <c r="L336" s="178">
        <v>408</v>
      </c>
      <c r="M336" s="172">
        <v>1953</v>
      </c>
      <c r="N336" s="177">
        <v>612</v>
      </c>
      <c r="O336" s="177">
        <v>953</v>
      </c>
      <c r="P336" s="178">
        <v>388</v>
      </c>
    </row>
    <row r="337" spans="1:16" x14ac:dyDescent="0.3">
      <c r="A337" s="175" t="s">
        <v>938</v>
      </c>
      <c r="B337" s="176" t="s">
        <v>181</v>
      </c>
      <c r="C337" s="176" t="s">
        <v>1532</v>
      </c>
      <c r="D337" s="175" t="s">
        <v>181</v>
      </c>
      <c r="E337" s="172">
        <v>2011</v>
      </c>
      <c r="F337" s="177">
        <v>776</v>
      </c>
      <c r="G337" s="177">
        <v>590</v>
      </c>
      <c r="H337" s="178">
        <v>645</v>
      </c>
      <c r="I337" s="172">
        <v>2052</v>
      </c>
      <c r="J337" s="177">
        <v>771</v>
      </c>
      <c r="K337" s="177">
        <v>601</v>
      </c>
      <c r="L337" s="178">
        <v>680</v>
      </c>
      <c r="M337" s="172">
        <v>1992</v>
      </c>
      <c r="N337" s="177">
        <v>679</v>
      </c>
      <c r="O337" s="177">
        <v>597</v>
      </c>
      <c r="P337" s="178">
        <v>716</v>
      </c>
    </row>
    <row r="338" spans="1:16" x14ac:dyDescent="0.3">
      <c r="A338" s="175" t="s">
        <v>680</v>
      </c>
      <c r="B338" s="176" t="s">
        <v>569</v>
      </c>
      <c r="C338" s="176" t="s">
        <v>1533</v>
      </c>
      <c r="D338" s="175" t="s">
        <v>611</v>
      </c>
      <c r="E338" s="172">
        <v>2128</v>
      </c>
      <c r="F338" s="177">
        <v>669</v>
      </c>
      <c r="G338" s="177">
        <v>946</v>
      </c>
      <c r="H338" s="178">
        <v>513</v>
      </c>
      <c r="I338" s="172">
        <v>2145</v>
      </c>
      <c r="J338" s="177">
        <v>673</v>
      </c>
      <c r="K338" s="177">
        <v>952</v>
      </c>
      <c r="L338" s="178">
        <v>520</v>
      </c>
      <c r="M338" s="172">
        <v>1929</v>
      </c>
      <c r="N338" s="177">
        <v>653</v>
      </c>
      <c r="O338" s="177">
        <v>769</v>
      </c>
      <c r="P338" s="178">
        <v>507</v>
      </c>
    </row>
    <row r="339" spans="1:16" x14ac:dyDescent="0.3">
      <c r="A339" s="175" t="s">
        <v>308</v>
      </c>
      <c r="B339" s="176" t="s">
        <v>1086</v>
      </c>
      <c r="C339" s="176" t="s">
        <v>1534</v>
      </c>
      <c r="D339" s="175" t="s">
        <v>1097</v>
      </c>
      <c r="E339" s="172">
        <v>1893</v>
      </c>
      <c r="F339" s="177">
        <v>468</v>
      </c>
      <c r="G339" s="177">
        <v>1074</v>
      </c>
      <c r="H339" s="178">
        <v>351</v>
      </c>
      <c r="I339" s="172">
        <v>1920</v>
      </c>
      <c r="J339" s="177">
        <v>461</v>
      </c>
      <c r="K339" s="177">
        <v>1096</v>
      </c>
      <c r="L339" s="178">
        <v>363</v>
      </c>
      <c r="M339" s="172">
        <v>1936</v>
      </c>
      <c r="N339" s="177">
        <v>470</v>
      </c>
      <c r="O339" s="177">
        <v>1107</v>
      </c>
      <c r="P339" s="178">
        <v>359</v>
      </c>
    </row>
    <row r="340" spans="1:16" x14ac:dyDescent="0.3">
      <c r="A340" s="175" t="s">
        <v>938</v>
      </c>
      <c r="B340" s="176" t="s">
        <v>569</v>
      </c>
      <c r="C340" s="176" t="s">
        <v>1535</v>
      </c>
      <c r="D340" s="175" t="s">
        <v>570</v>
      </c>
      <c r="E340" s="172">
        <v>1824</v>
      </c>
      <c r="F340" s="177">
        <v>248</v>
      </c>
      <c r="G340" s="177">
        <v>1342</v>
      </c>
      <c r="H340" s="178">
        <v>234</v>
      </c>
      <c r="I340" s="172">
        <v>1883</v>
      </c>
      <c r="J340" s="177">
        <v>249</v>
      </c>
      <c r="K340" s="177">
        <v>1354</v>
      </c>
      <c r="L340" s="178">
        <v>280</v>
      </c>
      <c r="M340" s="172">
        <v>1936</v>
      </c>
      <c r="N340" s="177">
        <v>244</v>
      </c>
      <c r="O340" s="177">
        <v>1405</v>
      </c>
      <c r="P340" s="178">
        <v>287</v>
      </c>
    </row>
    <row r="341" spans="1:16" x14ac:dyDescent="0.3">
      <c r="A341" s="175" t="s">
        <v>308</v>
      </c>
      <c r="B341" s="176" t="s">
        <v>261</v>
      </c>
      <c r="C341" s="176" t="s">
        <v>1536</v>
      </c>
      <c r="D341" s="175" t="s">
        <v>296</v>
      </c>
      <c r="E341" s="172">
        <v>1853</v>
      </c>
      <c r="F341" s="177">
        <v>632</v>
      </c>
      <c r="G341" s="177">
        <v>767</v>
      </c>
      <c r="H341" s="178">
        <v>454</v>
      </c>
      <c r="I341" s="172">
        <v>1916</v>
      </c>
      <c r="J341" s="177">
        <v>636</v>
      </c>
      <c r="K341" s="177">
        <v>813</v>
      </c>
      <c r="L341" s="178">
        <v>467</v>
      </c>
      <c r="M341" s="172">
        <v>1935</v>
      </c>
      <c r="N341" s="177">
        <v>603</v>
      </c>
      <c r="O341" s="177">
        <v>839</v>
      </c>
      <c r="P341" s="178">
        <v>493</v>
      </c>
    </row>
    <row r="342" spans="1:16" x14ac:dyDescent="0.3">
      <c r="A342" s="175" t="s">
        <v>568</v>
      </c>
      <c r="B342" s="176" t="s">
        <v>874</v>
      </c>
      <c r="C342" s="176" t="s">
        <v>1537</v>
      </c>
      <c r="D342" s="175" t="s">
        <v>907</v>
      </c>
      <c r="E342" s="172">
        <v>1920</v>
      </c>
      <c r="F342" s="177">
        <v>323</v>
      </c>
      <c r="G342" s="177">
        <v>1399</v>
      </c>
      <c r="H342" s="178">
        <v>198</v>
      </c>
      <c r="I342" s="172">
        <v>1917</v>
      </c>
      <c r="J342" s="177">
        <v>323</v>
      </c>
      <c r="K342" s="177">
        <v>1393</v>
      </c>
      <c r="L342" s="178">
        <v>201</v>
      </c>
      <c r="M342" s="172">
        <v>1910</v>
      </c>
      <c r="N342" s="177">
        <v>325</v>
      </c>
      <c r="O342" s="177">
        <v>1381</v>
      </c>
      <c r="P342" s="178">
        <v>204</v>
      </c>
    </row>
    <row r="343" spans="1:16" x14ac:dyDescent="0.3">
      <c r="A343" s="175" t="s">
        <v>308</v>
      </c>
      <c r="B343" s="176" t="s">
        <v>712</v>
      </c>
      <c r="C343" s="176" t="s">
        <v>1538</v>
      </c>
      <c r="D343" s="175" t="s">
        <v>738</v>
      </c>
      <c r="E343" s="172">
        <v>1866</v>
      </c>
      <c r="F343" s="177">
        <v>717</v>
      </c>
      <c r="G343" s="177">
        <v>618</v>
      </c>
      <c r="H343" s="178">
        <v>531</v>
      </c>
      <c r="I343" s="172">
        <v>1863</v>
      </c>
      <c r="J343" s="177">
        <v>725</v>
      </c>
      <c r="K343" s="177">
        <v>598</v>
      </c>
      <c r="L343" s="178">
        <v>540</v>
      </c>
      <c r="M343" s="172">
        <v>1875</v>
      </c>
      <c r="N343" s="177">
        <v>717</v>
      </c>
      <c r="O343" s="177">
        <v>622</v>
      </c>
      <c r="P343" s="178">
        <v>536</v>
      </c>
    </row>
    <row r="344" spans="1:16" x14ac:dyDescent="0.3">
      <c r="A344" s="175" t="s">
        <v>568</v>
      </c>
      <c r="B344" s="176" t="s">
        <v>1086</v>
      </c>
      <c r="C344" s="176" t="s">
        <v>1539</v>
      </c>
      <c r="D344" s="175" t="s">
        <v>814</v>
      </c>
      <c r="E344" s="172">
        <v>1931</v>
      </c>
      <c r="F344" s="177">
        <v>657</v>
      </c>
      <c r="G344" s="177">
        <v>763</v>
      </c>
      <c r="H344" s="178">
        <v>511</v>
      </c>
      <c r="I344" s="172">
        <v>1933</v>
      </c>
      <c r="J344" s="177">
        <v>657</v>
      </c>
      <c r="K344" s="177">
        <v>741</v>
      </c>
      <c r="L344" s="178">
        <v>535</v>
      </c>
      <c r="M344" s="172">
        <v>1863</v>
      </c>
      <c r="N344" s="177">
        <v>654</v>
      </c>
      <c r="O344" s="177">
        <v>674</v>
      </c>
      <c r="P344" s="178">
        <v>535</v>
      </c>
    </row>
    <row r="345" spans="1:16" x14ac:dyDescent="0.3">
      <c r="A345" s="175" t="s">
        <v>568</v>
      </c>
      <c r="B345" s="176" t="s">
        <v>108</v>
      </c>
      <c r="C345" s="176" t="s">
        <v>1540</v>
      </c>
      <c r="D345" s="175" t="s">
        <v>208</v>
      </c>
      <c r="E345" s="172">
        <v>1858</v>
      </c>
      <c r="F345" s="177">
        <v>281</v>
      </c>
      <c r="G345" s="177">
        <v>1271</v>
      </c>
      <c r="H345" s="178">
        <v>306</v>
      </c>
      <c r="I345" s="172">
        <v>1826</v>
      </c>
      <c r="J345" s="177">
        <v>287</v>
      </c>
      <c r="K345" s="177">
        <v>1226</v>
      </c>
      <c r="L345" s="178">
        <v>313</v>
      </c>
      <c r="M345" s="172">
        <v>1814</v>
      </c>
      <c r="N345" s="177">
        <v>289</v>
      </c>
      <c r="O345" s="177">
        <v>1219</v>
      </c>
      <c r="P345" s="178">
        <v>306</v>
      </c>
    </row>
    <row r="346" spans="1:16" x14ac:dyDescent="0.3">
      <c r="A346" s="175" t="s">
        <v>680</v>
      </c>
      <c r="B346" s="176" t="s">
        <v>309</v>
      </c>
      <c r="C346" s="176" t="s">
        <v>1541</v>
      </c>
      <c r="D346" s="175" t="s">
        <v>347</v>
      </c>
      <c r="E346" s="172">
        <v>1782</v>
      </c>
      <c r="F346" s="177">
        <v>902</v>
      </c>
      <c r="G346" s="177">
        <v>497</v>
      </c>
      <c r="H346" s="178">
        <v>383</v>
      </c>
      <c r="I346" s="172">
        <v>1802</v>
      </c>
      <c r="J346" s="177">
        <v>896</v>
      </c>
      <c r="K346" s="177">
        <v>515</v>
      </c>
      <c r="L346" s="178">
        <v>391</v>
      </c>
      <c r="M346" s="172">
        <v>1826</v>
      </c>
      <c r="N346" s="177">
        <v>889</v>
      </c>
      <c r="O346" s="177">
        <v>537</v>
      </c>
      <c r="P346" s="178">
        <v>400</v>
      </c>
    </row>
    <row r="347" spans="1:16" x14ac:dyDescent="0.3">
      <c r="A347" s="175" t="s">
        <v>938</v>
      </c>
      <c r="B347" s="176" t="s">
        <v>513</v>
      </c>
      <c r="C347" s="176" t="s">
        <v>1542</v>
      </c>
      <c r="D347" s="176" t="s">
        <v>518</v>
      </c>
      <c r="E347" s="172">
        <v>1884</v>
      </c>
      <c r="F347" s="177">
        <v>459</v>
      </c>
      <c r="G347" s="177">
        <v>1118</v>
      </c>
      <c r="H347" s="178">
        <v>307</v>
      </c>
      <c r="I347" s="172">
        <v>1871</v>
      </c>
      <c r="J347" s="177">
        <v>459</v>
      </c>
      <c r="K347" s="177">
        <v>1089</v>
      </c>
      <c r="L347" s="178">
        <v>323</v>
      </c>
      <c r="M347" s="172">
        <v>1822</v>
      </c>
      <c r="N347" s="177">
        <v>450</v>
      </c>
      <c r="O347" s="177">
        <v>1037</v>
      </c>
      <c r="P347" s="178">
        <v>335</v>
      </c>
    </row>
    <row r="348" spans="1:16" x14ac:dyDescent="0.3">
      <c r="A348" s="175" t="s">
        <v>762</v>
      </c>
      <c r="B348" s="176" t="s">
        <v>309</v>
      </c>
      <c r="C348" s="176" t="s">
        <v>1543</v>
      </c>
      <c r="D348" s="175" t="s">
        <v>376</v>
      </c>
      <c r="E348" s="172">
        <v>1709</v>
      </c>
      <c r="F348" s="177">
        <v>463</v>
      </c>
      <c r="G348" s="177">
        <v>850</v>
      </c>
      <c r="H348" s="178">
        <v>396</v>
      </c>
      <c r="I348" s="172">
        <v>1791</v>
      </c>
      <c r="J348" s="177">
        <v>475</v>
      </c>
      <c r="K348" s="177">
        <v>901</v>
      </c>
      <c r="L348" s="178">
        <v>415</v>
      </c>
      <c r="M348" s="172">
        <v>1794</v>
      </c>
      <c r="N348" s="177">
        <v>469</v>
      </c>
      <c r="O348" s="177">
        <v>926</v>
      </c>
      <c r="P348" s="178">
        <v>399</v>
      </c>
    </row>
    <row r="349" spans="1:16" x14ac:dyDescent="0.3">
      <c r="A349" s="175" t="s">
        <v>924</v>
      </c>
      <c r="B349" s="176" t="s">
        <v>261</v>
      </c>
      <c r="C349" s="176" t="s">
        <v>1544</v>
      </c>
      <c r="D349" s="175" t="s">
        <v>297</v>
      </c>
      <c r="E349" s="172">
        <v>1984</v>
      </c>
      <c r="F349" s="177">
        <v>540</v>
      </c>
      <c r="G349" s="177">
        <v>984</v>
      </c>
      <c r="H349" s="178">
        <v>460</v>
      </c>
      <c r="I349" s="172">
        <v>1881</v>
      </c>
      <c r="J349" s="177">
        <v>550</v>
      </c>
      <c r="K349" s="177">
        <v>939</v>
      </c>
      <c r="L349" s="178">
        <v>392</v>
      </c>
      <c r="M349" s="172">
        <v>1782</v>
      </c>
      <c r="N349" s="177">
        <v>548</v>
      </c>
      <c r="O349" s="177">
        <v>869</v>
      </c>
      <c r="P349" s="178">
        <v>365</v>
      </c>
    </row>
    <row r="350" spans="1:16" x14ac:dyDescent="0.3">
      <c r="A350" s="175" t="s">
        <v>938</v>
      </c>
      <c r="B350" s="176" t="s">
        <v>513</v>
      </c>
      <c r="C350" s="176" t="s">
        <v>1545</v>
      </c>
      <c r="D350" s="175" t="s">
        <v>534</v>
      </c>
      <c r="E350" s="172">
        <v>1687</v>
      </c>
      <c r="F350" s="177">
        <v>395</v>
      </c>
      <c r="G350" s="177">
        <v>856</v>
      </c>
      <c r="H350" s="178">
        <v>436</v>
      </c>
      <c r="I350" s="172">
        <v>1733</v>
      </c>
      <c r="J350" s="177">
        <v>392</v>
      </c>
      <c r="K350" s="177">
        <v>864</v>
      </c>
      <c r="L350" s="178">
        <v>477</v>
      </c>
      <c r="M350" s="172">
        <v>1802</v>
      </c>
      <c r="N350" s="177">
        <v>399</v>
      </c>
      <c r="O350" s="177">
        <v>921</v>
      </c>
      <c r="P350" s="178">
        <v>482</v>
      </c>
    </row>
    <row r="351" spans="1:16" x14ac:dyDescent="0.3">
      <c r="A351" s="175" t="s">
        <v>819</v>
      </c>
      <c r="B351" s="176" t="s">
        <v>261</v>
      </c>
      <c r="C351" s="176" t="s">
        <v>1546</v>
      </c>
      <c r="D351" s="175" t="s">
        <v>283</v>
      </c>
      <c r="E351" s="172">
        <v>1724</v>
      </c>
      <c r="F351" s="177">
        <v>1238</v>
      </c>
      <c r="G351" s="177">
        <v>156</v>
      </c>
      <c r="H351" s="178">
        <v>330</v>
      </c>
      <c r="I351" s="172">
        <v>1779</v>
      </c>
      <c r="J351" s="177">
        <v>1237</v>
      </c>
      <c r="K351" s="177">
        <v>194</v>
      </c>
      <c r="L351" s="178">
        <v>348</v>
      </c>
      <c r="M351" s="172">
        <v>1813</v>
      </c>
      <c r="N351" s="177">
        <v>1248</v>
      </c>
      <c r="O351" s="177">
        <v>191</v>
      </c>
      <c r="P351" s="178">
        <v>374</v>
      </c>
    </row>
    <row r="352" spans="1:16" x14ac:dyDescent="0.3">
      <c r="A352" s="175" t="s">
        <v>107</v>
      </c>
      <c r="B352" s="176" t="s">
        <v>458</v>
      </c>
      <c r="C352" s="176" t="s">
        <v>1547</v>
      </c>
      <c r="D352" s="175" t="s">
        <v>464</v>
      </c>
      <c r="E352" s="172">
        <v>1937</v>
      </c>
      <c r="F352" s="177">
        <v>929</v>
      </c>
      <c r="G352" s="177">
        <v>477</v>
      </c>
      <c r="H352" s="178">
        <v>531</v>
      </c>
      <c r="I352" s="172">
        <v>1949</v>
      </c>
      <c r="J352" s="177">
        <v>947</v>
      </c>
      <c r="K352" s="177">
        <v>468</v>
      </c>
      <c r="L352" s="178">
        <v>534</v>
      </c>
      <c r="M352" s="172">
        <v>1796</v>
      </c>
      <c r="N352" s="177">
        <v>787</v>
      </c>
      <c r="O352" s="177">
        <v>466</v>
      </c>
      <c r="P352" s="178">
        <v>543</v>
      </c>
    </row>
    <row r="353" spans="1:16" x14ac:dyDescent="0.3">
      <c r="A353" s="175" t="s">
        <v>1085</v>
      </c>
      <c r="B353" s="176" t="s">
        <v>1039</v>
      </c>
      <c r="C353" s="176" t="s">
        <v>1548</v>
      </c>
      <c r="D353" s="175" t="s">
        <v>1078</v>
      </c>
      <c r="E353" s="172">
        <v>1780</v>
      </c>
      <c r="F353" s="177">
        <v>315</v>
      </c>
      <c r="G353" s="177">
        <v>855</v>
      </c>
      <c r="H353" s="178">
        <v>610</v>
      </c>
      <c r="I353" s="172">
        <v>1766</v>
      </c>
      <c r="J353" s="177">
        <v>313</v>
      </c>
      <c r="K353" s="177">
        <v>833</v>
      </c>
      <c r="L353" s="178">
        <v>620</v>
      </c>
      <c r="M353" s="172">
        <v>1784</v>
      </c>
      <c r="N353" s="177">
        <v>312</v>
      </c>
      <c r="O353" s="177">
        <v>840</v>
      </c>
      <c r="P353" s="178">
        <v>632</v>
      </c>
    </row>
    <row r="354" spans="1:16" x14ac:dyDescent="0.3">
      <c r="A354" s="175" t="s">
        <v>913</v>
      </c>
      <c r="B354" s="176" t="s">
        <v>793</v>
      </c>
      <c r="C354" s="176" t="s">
        <v>1549</v>
      </c>
      <c r="D354" s="175" t="s">
        <v>469</v>
      </c>
      <c r="E354" s="172">
        <v>1785</v>
      </c>
      <c r="F354" s="177">
        <v>374</v>
      </c>
      <c r="G354" s="177">
        <v>965</v>
      </c>
      <c r="H354" s="178">
        <v>446</v>
      </c>
      <c r="I354" s="172">
        <v>1745</v>
      </c>
      <c r="J354" s="177">
        <v>367</v>
      </c>
      <c r="K354" s="177">
        <v>910</v>
      </c>
      <c r="L354" s="178">
        <v>468</v>
      </c>
      <c r="M354" s="172">
        <v>1762</v>
      </c>
      <c r="N354" s="177">
        <v>369</v>
      </c>
      <c r="O354" s="177">
        <v>919</v>
      </c>
      <c r="P354" s="178">
        <v>474</v>
      </c>
    </row>
    <row r="355" spans="1:16" x14ac:dyDescent="0.3">
      <c r="A355" s="175" t="s">
        <v>260</v>
      </c>
      <c r="B355" s="176" t="s">
        <v>874</v>
      </c>
      <c r="C355" s="176" t="s">
        <v>1550</v>
      </c>
      <c r="D355" s="175" t="s">
        <v>882</v>
      </c>
      <c r="E355" s="172">
        <v>1838</v>
      </c>
      <c r="F355" s="177">
        <v>509</v>
      </c>
      <c r="G355" s="177">
        <v>1242</v>
      </c>
      <c r="H355" s="178">
        <v>87</v>
      </c>
      <c r="I355" s="172">
        <v>1795</v>
      </c>
      <c r="J355" s="177">
        <v>507</v>
      </c>
      <c r="K355" s="177">
        <v>1200</v>
      </c>
      <c r="L355" s="178">
        <v>88</v>
      </c>
      <c r="M355" s="172">
        <v>1755</v>
      </c>
      <c r="N355" s="177">
        <v>506</v>
      </c>
      <c r="O355" s="177">
        <v>1162</v>
      </c>
      <c r="P355" s="178">
        <v>87</v>
      </c>
    </row>
    <row r="356" spans="1:16" x14ac:dyDescent="0.3">
      <c r="A356" s="175" t="s">
        <v>1014</v>
      </c>
      <c r="B356" s="176" t="s">
        <v>1086</v>
      </c>
      <c r="C356" s="176" t="s">
        <v>1551</v>
      </c>
      <c r="D356" s="175" t="s">
        <v>1034</v>
      </c>
      <c r="E356" s="172">
        <v>1867</v>
      </c>
      <c r="F356" s="177">
        <v>615</v>
      </c>
      <c r="G356" s="177">
        <v>665</v>
      </c>
      <c r="H356" s="178">
        <v>587</v>
      </c>
      <c r="I356" s="172">
        <v>1880</v>
      </c>
      <c r="J356" s="177">
        <v>619</v>
      </c>
      <c r="K356" s="177">
        <v>667</v>
      </c>
      <c r="L356" s="178">
        <v>594</v>
      </c>
      <c r="M356" s="172">
        <v>1753</v>
      </c>
      <c r="N356" s="177">
        <v>478</v>
      </c>
      <c r="O356" s="177">
        <v>682</v>
      </c>
      <c r="P356" s="178">
        <v>593</v>
      </c>
    </row>
    <row r="357" spans="1:16" x14ac:dyDescent="0.3">
      <c r="A357" s="175" t="s">
        <v>107</v>
      </c>
      <c r="B357" s="176" t="s">
        <v>939</v>
      </c>
      <c r="C357" s="176" t="s">
        <v>1552</v>
      </c>
      <c r="D357" s="175" t="s">
        <v>193</v>
      </c>
      <c r="E357" s="172">
        <v>1753</v>
      </c>
      <c r="F357" s="177">
        <v>541</v>
      </c>
      <c r="G357" s="177">
        <v>809</v>
      </c>
      <c r="H357" s="178">
        <v>403</v>
      </c>
      <c r="I357" s="172">
        <v>1763</v>
      </c>
      <c r="J357" s="177">
        <v>547</v>
      </c>
      <c r="K357" s="177">
        <v>803</v>
      </c>
      <c r="L357" s="178">
        <v>413</v>
      </c>
      <c r="M357" s="172">
        <v>1739</v>
      </c>
      <c r="N357" s="177">
        <v>544</v>
      </c>
      <c r="O357" s="177">
        <v>783</v>
      </c>
      <c r="P357" s="178">
        <v>412</v>
      </c>
    </row>
    <row r="358" spans="1:16" x14ac:dyDescent="0.3">
      <c r="A358" s="175" t="s">
        <v>568</v>
      </c>
      <c r="B358" s="176" t="s">
        <v>569</v>
      </c>
      <c r="C358" s="176" t="s">
        <v>1553</v>
      </c>
      <c r="D358" s="175" t="s">
        <v>598</v>
      </c>
      <c r="E358" s="172">
        <v>1670</v>
      </c>
      <c r="F358" s="177">
        <v>372</v>
      </c>
      <c r="G358" s="177">
        <v>912</v>
      </c>
      <c r="H358" s="178">
        <v>386</v>
      </c>
      <c r="I358" s="172">
        <v>1727</v>
      </c>
      <c r="J358" s="177">
        <v>413</v>
      </c>
      <c r="K358" s="177">
        <v>916</v>
      </c>
      <c r="L358" s="178">
        <v>398</v>
      </c>
      <c r="M358" s="172">
        <v>1737</v>
      </c>
      <c r="N358" s="177">
        <v>412</v>
      </c>
      <c r="O358" s="177">
        <v>926</v>
      </c>
      <c r="P358" s="178">
        <v>399</v>
      </c>
    </row>
    <row r="359" spans="1:16" x14ac:dyDescent="0.3">
      <c r="A359" s="175" t="s">
        <v>308</v>
      </c>
      <c r="B359" s="176" t="s">
        <v>1039</v>
      </c>
      <c r="C359" s="176" t="s">
        <v>1554</v>
      </c>
      <c r="D359" s="175" t="s">
        <v>1057</v>
      </c>
      <c r="E359" s="172">
        <v>1699</v>
      </c>
      <c r="F359" s="177">
        <v>532</v>
      </c>
      <c r="G359" s="177">
        <v>691</v>
      </c>
      <c r="H359" s="178">
        <v>476</v>
      </c>
      <c r="I359" s="172">
        <v>1744</v>
      </c>
      <c r="J359" s="177">
        <v>528</v>
      </c>
      <c r="K359" s="177">
        <v>718</v>
      </c>
      <c r="L359" s="178">
        <v>498</v>
      </c>
      <c r="M359" s="172">
        <v>1729</v>
      </c>
      <c r="N359" s="177">
        <v>527</v>
      </c>
      <c r="O359" s="177">
        <v>708</v>
      </c>
      <c r="P359" s="178">
        <v>494</v>
      </c>
    </row>
    <row r="360" spans="1:16" x14ac:dyDescent="0.3">
      <c r="A360" s="175" t="s">
        <v>107</v>
      </c>
      <c r="B360" s="176" t="s">
        <v>108</v>
      </c>
      <c r="C360" s="176" t="s">
        <v>1555</v>
      </c>
      <c r="D360" s="175" t="s">
        <v>122</v>
      </c>
      <c r="E360" s="172">
        <v>1773</v>
      </c>
      <c r="F360" s="177">
        <v>303</v>
      </c>
      <c r="G360" s="177">
        <v>1205</v>
      </c>
      <c r="H360" s="178">
        <v>265</v>
      </c>
      <c r="I360" s="172">
        <v>1739</v>
      </c>
      <c r="J360" s="177">
        <v>302</v>
      </c>
      <c r="K360" s="177">
        <v>1168</v>
      </c>
      <c r="L360" s="178">
        <v>269</v>
      </c>
      <c r="M360" s="172">
        <v>1714</v>
      </c>
      <c r="N360" s="177">
        <v>299</v>
      </c>
      <c r="O360" s="177">
        <v>1150</v>
      </c>
      <c r="P360" s="178">
        <v>265</v>
      </c>
    </row>
    <row r="361" spans="1:16" x14ac:dyDescent="0.3">
      <c r="A361" s="175" t="s">
        <v>1162</v>
      </c>
      <c r="B361" s="176" t="s">
        <v>108</v>
      </c>
      <c r="C361" s="176" t="s">
        <v>1556</v>
      </c>
      <c r="D361" s="175" t="s">
        <v>206</v>
      </c>
      <c r="E361" s="172">
        <v>1756</v>
      </c>
      <c r="F361" s="177">
        <v>631</v>
      </c>
      <c r="G361" s="177">
        <v>507</v>
      </c>
      <c r="H361" s="178">
        <v>618</v>
      </c>
      <c r="I361" s="172">
        <v>1661</v>
      </c>
      <c r="J361" s="177">
        <v>638</v>
      </c>
      <c r="K361" s="177">
        <v>539</v>
      </c>
      <c r="L361" s="178">
        <v>484</v>
      </c>
      <c r="M361" s="172">
        <v>1777</v>
      </c>
      <c r="N361" s="177">
        <v>642</v>
      </c>
      <c r="O361" s="177">
        <v>583</v>
      </c>
      <c r="P361" s="178">
        <v>552</v>
      </c>
    </row>
    <row r="362" spans="1:16" x14ac:dyDescent="0.3">
      <c r="A362" s="175" t="s">
        <v>568</v>
      </c>
      <c r="B362" s="176" t="s">
        <v>309</v>
      </c>
      <c r="C362" s="176" t="s">
        <v>1557</v>
      </c>
      <c r="D362" s="176" t="s">
        <v>426</v>
      </c>
      <c r="E362" s="172">
        <v>1621</v>
      </c>
      <c r="F362" s="177">
        <v>648</v>
      </c>
      <c r="G362" s="177">
        <v>745</v>
      </c>
      <c r="H362" s="178">
        <v>228</v>
      </c>
      <c r="I362" s="172">
        <v>1702</v>
      </c>
      <c r="J362" s="177">
        <v>679</v>
      </c>
      <c r="K362" s="177">
        <v>768</v>
      </c>
      <c r="L362" s="178">
        <v>255</v>
      </c>
      <c r="M362" s="172">
        <v>1703</v>
      </c>
      <c r="N362" s="177">
        <v>654</v>
      </c>
      <c r="O362" s="177">
        <v>792</v>
      </c>
      <c r="P362" s="178">
        <v>257</v>
      </c>
    </row>
    <row r="363" spans="1:16" x14ac:dyDescent="0.3">
      <c r="A363" s="175" t="s">
        <v>474</v>
      </c>
      <c r="B363" s="176" t="s">
        <v>1131</v>
      </c>
      <c r="C363" s="176" t="s">
        <v>1558</v>
      </c>
      <c r="D363" s="175" t="s">
        <v>1140</v>
      </c>
      <c r="E363" s="172">
        <v>1644</v>
      </c>
      <c r="F363" s="177">
        <v>400</v>
      </c>
      <c r="G363" s="177">
        <v>830</v>
      </c>
      <c r="H363" s="178">
        <v>414</v>
      </c>
      <c r="I363" s="172">
        <v>1682</v>
      </c>
      <c r="J363" s="177">
        <v>401</v>
      </c>
      <c r="K363" s="177">
        <v>818</v>
      </c>
      <c r="L363" s="178">
        <v>463</v>
      </c>
      <c r="M363" s="172">
        <v>1682</v>
      </c>
      <c r="N363" s="177">
        <v>399</v>
      </c>
      <c r="O363" s="177">
        <v>835</v>
      </c>
      <c r="P363" s="178">
        <v>448</v>
      </c>
    </row>
    <row r="364" spans="1:16" x14ac:dyDescent="0.3">
      <c r="A364" s="175" t="s">
        <v>938</v>
      </c>
      <c r="B364" s="176" t="s">
        <v>108</v>
      </c>
      <c r="C364" s="176" t="s">
        <v>1559</v>
      </c>
      <c r="D364" s="175" t="s">
        <v>148</v>
      </c>
      <c r="E364" s="172">
        <v>1702</v>
      </c>
      <c r="F364" s="177">
        <v>272</v>
      </c>
      <c r="G364" s="177">
        <v>1199</v>
      </c>
      <c r="H364" s="178">
        <v>231</v>
      </c>
      <c r="I364" s="172">
        <v>1696</v>
      </c>
      <c r="J364" s="177">
        <v>260</v>
      </c>
      <c r="K364" s="177">
        <v>1217</v>
      </c>
      <c r="L364" s="178">
        <v>219</v>
      </c>
      <c r="M364" s="172">
        <v>1695</v>
      </c>
      <c r="N364" s="177">
        <v>240</v>
      </c>
      <c r="O364" s="177">
        <v>1231</v>
      </c>
      <c r="P364" s="178">
        <v>224</v>
      </c>
    </row>
    <row r="365" spans="1:16" x14ac:dyDescent="0.3">
      <c r="A365" s="175" t="s">
        <v>680</v>
      </c>
      <c r="B365" s="176" t="s">
        <v>1086</v>
      </c>
      <c r="C365" s="176" t="s">
        <v>1560</v>
      </c>
      <c r="D365" s="175" t="s">
        <v>1119</v>
      </c>
      <c r="E365" s="172">
        <v>1705</v>
      </c>
      <c r="F365" s="177">
        <v>474</v>
      </c>
      <c r="G365" s="177">
        <v>786</v>
      </c>
      <c r="H365" s="178">
        <v>445</v>
      </c>
      <c r="I365" s="172">
        <v>1713</v>
      </c>
      <c r="J365" s="177">
        <v>471</v>
      </c>
      <c r="K365" s="177">
        <v>794</v>
      </c>
      <c r="L365" s="178">
        <v>448</v>
      </c>
      <c r="M365" s="172">
        <v>1698</v>
      </c>
      <c r="N365" s="177">
        <v>471</v>
      </c>
      <c r="O365" s="177">
        <v>771</v>
      </c>
      <c r="P365" s="178">
        <v>456</v>
      </c>
    </row>
    <row r="366" spans="1:16" x14ac:dyDescent="0.3">
      <c r="A366" s="175" t="s">
        <v>1149</v>
      </c>
      <c r="B366" s="176" t="s">
        <v>475</v>
      </c>
      <c r="C366" s="176" t="s">
        <v>1561</v>
      </c>
      <c r="D366" s="175" t="s">
        <v>483</v>
      </c>
      <c r="E366" s="172">
        <v>1621</v>
      </c>
      <c r="F366" s="177">
        <v>697</v>
      </c>
      <c r="G366" s="177">
        <v>457</v>
      </c>
      <c r="H366" s="178">
        <v>467</v>
      </c>
      <c r="I366" s="172">
        <v>1648</v>
      </c>
      <c r="J366" s="177">
        <v>710</v>
      </c>
      <c r="K366" s="177">
        <v>455</v>
      </c>
      <c r="L366" s="178">
        <v>483</v>
      </c>
      <c r="M366" s="172">
        <v>1699</v>
      </c>
      <c r="N366" s="177">
        <v>710</v>
      </c>
      <c r="O366" s="177">
        <v>495</v>
      </c>
      <c r="P366" s="178">
        <v>494</v>
      </c>
    </row>
    <row r="367" spans="1:16" x14ac:dyDescent="0.3">
      <c r="A367" s="175" t="s">
        <v>1160</v>
      </c>
      <c r="B367" s="176" t="s">
        <v>1123</v>
      </c>
      <c r="C367" s="176" t="s">
        <v>1562</v>
      </c>
      <c r="D367" s="175" t="s">
        <v>1126</v>
      </c>
      <c r="E367" s="172">
        <v>1563</v>
      </c>
      <c r="F367" s="177">
        <v>683</v>
      </c>
      <c r="G367" s="177">
        <v>601</v>
      </c>
      <c r="H367" s="178">
        <v>279</v>
      </c>
      <c r="I367" s="172">
        <v>1619</v>
      </c>
      <c r="J367" s="177">
        <v>696</v>
      </c>
      <c r="K367" s="177">
        <v>639</v>
      </c>
      <c r="L367" s="178">
        <v>284</v>
      </c>
      <c r="M367" s="172">
        <v>1728</v>
      </c>
      <c r="N367" s="177">
        <v>677</v>
      </c>
      <c r="O367" s="177">
        <v>727</v>
      </c>
      <c r="P367" s="178">
        <v>324</v>
      </c>
    </row>
    <row r="368" spans="1:16" x14ac:dyDescent="0.3">
      <c r="A368" s="175" t="s">
        <v>260</v>
      </c>
      <c r="B368" s="176" t="s">
        <v>712</v>
      </c>
      <c r="C368" s="176" t="s">
        <v>1563</v>
      </c>
      <c r="D368" s="175" t="s">
        <v>716</v>
      </c>
      <c r="E368" s="172">
        <v>1678</v>
      </c>
      <c r="F368" s="177">
        <v>256</v>
      </c>
      <c r="G368" s="177">
        <v>1140</v>
      </c>
      <c r="H368" s="178">
        <v>282</v>
      </c>
      <c r="I368" s="172">
        <v>1683</v>
      </c>
      <c r="J368" s="177">
        <v>264</v>
      </c>
      <c r="K368" s="177">
        <v>1132</v>
      </c>
      <c r="L368" s="178">
        <v>287</v>
      </c>
      <c r="M368" s="172">
        <v>1675</v>
      </c>
      <c r="N368" s="177">
        <v>267</v>
      </c>
      <c r="O368" s="177">
        <v>1119</v>
      </c>
      <c r="P368" s="178">
        <v>289</v>
      </c>
    </row>
    <row r="369" spans="1:16" x14ac:dyDescent="0.3">
      <c r="A369" s="175" t="s">
        <v>1038</v>
      </c>
      <c r="B369" s="176" t="s">
        <v>939</v>
      </c>
      <c r="C369" s="176" t="s">
        <v>1564</v>
      </c>
      <c r="D369" s="175" t="s">
        <v>979</v>
      </c>
      <c r="E369" s="172">
        <v>1637</v>
      </c>
      <c r="F369" s="177">
        <v>348</v>
      </c>
      <c r="G369" s="177">
        <v>781</v>
      </c>
      <c r="H369" s="178">
        <v>508</v>
      </c>
      <c r="I369" s="172">
        <v>1711</v>
      </c>
      <c r="J369" s="177">
        <v>343</v>
      </c>
      <c r="K369" s="177">
        <v>855</v>
      </c>
      <c r="L369" s="178">
        <v>513</v>
      </c>
      <c r="M369" s="172">
        <v>1676</v>
      </c>
      <c r="N369" s="177">
        <v>347</v>
      </c>
      <c r="O369" s="177">
        <v>810</v>
      </c>
      <c r="P369" s="178">
        <v>519</v>
      </c>
    </row>
    <row r="370" spans="1:16" x14ac:dyDescent="0.3">
      <c r="A370" s="175" t="s">
        <v>938</v>
      </c>
      <c r="B370" s="176" t="s">
        <v>272</v>
      </c>
      <c r="C370" s="176" t="s">
        <v>1565</v>
      </c>
      <c r="D370" s="175" t="s">
        <v>564</v>
      </c>
      <c r="E370" s="172">
        <v>1635</v>
      </c>
      <c r="F370" s="177">
        <v>500</v>
      </c>
      <c r="G370" s="177">
        <v>1027</v>
      </c>
      <c r="H370" s="178">
        <v>108</v>
      </c>
      <c r="I370" s="172">
        <v>1648</v>
      </c>
      <c r="J370" s="177">
        <v>507</v>
      </c>
      <c r="K370" s="177">
        <v>1023</v>
      </c>
      <c r="L370" s="178">
        <v>118</v>
      </c>
      <c r="M370" s="172">
        <v>1646</v>
      </c>
      <c r="N370" s="177">
        <v>514</v>
      </c>
      <c r="O370" s="177">
        <v>1016</v>
      </c>
      <c r="P370" s="178">
        <v>116</v>
      </c>
    </row>
    <row r="371" spans="1:16" x14ac:dyDescent="0.3">
      <c r="A371" s="175" t="s">
        <v>1130</v>
      </c>
      <c r="B371" s="176" t="s">
        <v>475</v>
      </c>
      <c r="C371" s="176" t="s">
        <v>1566</v>
      </c>
      <c r="D371" s="175" t="s">
        <v>503</v>
      </c>
      <c r="E371" s="172">
        <v>1605</v>
      </c>
      <c r="F371" s="177">
        <v>459</v>
      </c>
      <c r="G371" s="177">
        <v>868</v>
      </c>
      <c r="H371" s="178">
        <v>278</v>
      </c>
      <c r="I371" s="172">
        <v>1679</v>
      </c>
      <c r="J371" s="177">
        <v>462</v>
      </c>
      <c r="K371" s="177">
        <v>891</v>
      </c>
      <c r="L371" s="178">
        <v>326</v>
      </c>
      <c r="M371" s="172">
        <v>1665</v>
      </c>
      <c r="N371" s="177">
        <v>384</v>
      </c>
      <c r="O371" s="177">
        <v>938</v>
      </c>
      <c r="P371" s="178">
        <v>343</v>
      </c>
    </row>
    <row r="372" spans="1:16" x14ac:dyDescent="0.3">
      <c r="A372" s="175" t="s">
        <v>762</v>
      </c>
      <c r="B372" s="176" t="s">
        <v>475</v>
      </c>
      <c r="C372" s="176" t="s">
        <v>1567</v>
      </c>
      <c r="D372" s="175" t="s">
        <v>507</v>
      </c>
      <c r="E372" s="172">
        <v>1628</v>
      </c>
      <c r="F372" s="177">
        <v>736</v>
      </c>
      <c r="G372" s="177">
        <v>533</v>
      </c>
      <c r="H372" s="178">
        <v>359</v>
      </c>
      <c r="I372" s="172">
        <v>1697</v>
      </c>
      <c r="J372" s="177">
        <v>726</v>
      </c>
      <c r="K372" s="177">
        <v>584</v>
      </c>
      <c r="L372" s="178">
        <v>387</v>
      </c>
      <c r="M372" s="172">
        <v>1655</v>
      </c>
      <c r="N372" s="177">
        <v>720</v>
      </c>
      <c r="O372" s="177">
        <v>537</v>
      </c>
      <c r="P372" s="178">
        <v>398</v>
      </c>
    </row>
    <row r="373" spans="1:16" x14ac:dyDescent="0.3">
      <c r="A373" s="175" t="s">
        <v>938</v>
      </c>
      <c r="B373" s="176" t="s">
        <v>108</v>
      </c>
      <c r="C373" s="176" t="s">
        <v>1568</v>
      </c>
      <c r="D373" s="175" t="s">
        <v>232</v>
      </c>
      <c r="E373" s="172">
        <v>1662</v>
      </c>
      <c r="F373" s="177">
        <v>461</v>
      </c>
      <c r="G373" s="177">
        <v>577</v>
      </c>
      <c r="H373" s="178">
        <v>624</v>
      </c>
      <c r="I373" s="172">
        <v>1689</v>
      </c>
      <c r="J373" s="177">
        <v>434</v>
      </c>
      <c r="K373" s="177">
        <v>635</v>
      </c>
      <c r="L373" s="178">
        <v>620</v>
      </c>
      <c r="M373" s="172">
        <v>1580</v>
      </c>
      <c r="N373" s="177">
        <v>430</v>
      </c>
      <c r="O373" s="177">
        <v>593</v>
      </c>
      <c r="P373" s="178">
        <v>557</v>
      </c>
    </row>
    <row r="374" spans="1:16" x14ac:dyDescent="0.3">
      <c r="A374" s="175" t="s">
        <v>308</v>
      </c>
      <c r="B374" s="176" t="s">
        <v>135</v>
      </c>
      <c r="C374" s="176" t="s">
        <v>1569</v>
      </c>
      <c r="D374" s="176" t="s">
        <v>445</v>
      </c>
      <c r="E374" s="172">
        <v>1609</v>
      </c>
      <c r="F374" s="177">
        <v>248</v>
      </c>
      <c r="G374" s="177">
        <v>790</v>
      </c>
      <c r="H374" s="178">
        <v>571</v>
      </c>
      <c r="I374" s="172">
        <v>1626</v>
      </c>
      <c r="J374" s="177">
        <v>250</v>
      </c>
      <c r="K374" s="177">
        <v>813</v>
      </c>
      <c r="L374" s="178">
        <v>563</v>
      </c>
      <c r="M374" s="172">
        <v>1657</v>
      </c>
      <c r="N374" s="177">
        <v>249</v>
      </c>
      <c r="O374" s="177">
        <v>830</v>
      </c>
      <c r="P374" s="178">
        <v>578</v>
      </c>
    </row>
    <row r="375" spans="1:16" x14ac:dyDescent="0.3">
      <c r="A375" s="175" t="s">
        <v>913</v>
      </c>
      <c r="B375" s="176" t="s">
        <v>309</v>
      </c>
      <c r="C375" s="176" t="s">
        <v>1570</v>
      </c>
      <c r="D375" s="175" t="s">
        <v>414</v>
      </c>
      <c r="E375" s="172">
        <v>1608</v>
      </c>
      <c r="F375" s="177">
        <v>335</v>
      </c>
      <c r="G375" s="177">
        <v>994</v>
      </c>
      <c r="H375" s="178">
        <v>279</v>
      </c>
      <c r="I375" s="172">
        <v>1642</v>
      </c>
      <c r="J375" s="177">
        <v>343</v>
      </c>
      <c r="K375" s="177">
        <v>1007</v>
      </c>
      <c r="L375" s="178">
        <v>292</v>
      </c>
      <c r="M375" s="172">
        <v>1639</v>
      </c>
      <c r="N375" s="177">
        <v>331</v>
      </c>
      <c r="O375" s="177">
        <v>1017</v>
      </c>
      <c r="P375" s="178">
        <v>291</v>
      </c>
    </row>
    <row r="376" spans="1:16" x14ac:dyDescent="0.3">
      <c r="A376" s="175" t="s">
        <v>107</v>
      </c>
      <c r="B376" s="176" t="s">
        <v>793</v>
      </c>
      <c r="C376" s="176" t="s">
        <v>1571</v>
      </c>
      <c r="D376" s="175" t="s">
        <v>815</v>
      </c>
      <c r="E376" s="172">
        <v>1629</v>
      </c>
      <c r="F376" s="177">
        <v>490</v>
      </c>
      <c r="G376" s="177">
        <v>967</v>
      </c>
      <c r="H376" s="178">
        <v>172</v>
      </c>
      <c r="I376" s="172">
        <v>1647</v>
      </c>
      <c r="J376" s="177">
        <v>493</v>
      </c>
      <c r="K376" s="177">
        <v>976</v>
      </c>
      <c r="L376" s="178">
        <v>178</v>
      </c>
      <c r="M376" s="172">
        <v>1639</v>
      </c>
      <c r="N376" s="177">
        <v>494</v>
      </c>
      <c r="O376" s="177">
        <v>963</v>
      </c>
      <c r="P376" s="178">
        <v>182</v>
      </c>
    </row>
    <row r="377" spans="1:16" x14ac:dyDescent="0.3">
      <c r="A377" s="175" t="s">
        <v>107</v>
      </c>
      <c r="B377" s="176" t="s">
        <v>235</v>
      </c>
      <c r="C377" s="176" t="s">
        <v>1572</v>
      </c>
      <c r="D377" s="175" t="s">
        <v>245</v>
      </c>
      <c r="E377" s="172">
        <v>1688</v>
      </c>
      <c r="F377" s="177">
        <v>452</v>
      </c>
      <c r="G377" s="177">
        <v>816</v>
      </c>
      <c r="H377" s="178">
        <v>420</v>
      </c>
      <c r="I377" s="172">
        <v>1673</v>
      </c>
      <c r="J377" s="177">
        <v>441</v>
      </c>
      <c r="K377" s="177">
        <v>799</v>
      </c>
      <c r="L377" s="178">
        <v>433</v>
      </c>
      <c r="M377" s="172">
        <v>1621</v>
      </c>
      <c r="N377" s="177">
        <v>425</v>
      </c>
      <c r="O377" s="177">
        <v>771</v>
      </c>
      <c r="P377" s="178">
        <v>425</v>
      </c>
    </row>
    <row r="378" spans="1:16" x14ac:dyDescent="0.3">
      <c r="A378" s="175" t="s">
        <v>938</v>
      </c>
      <c r="B378" s="176" t="s">
        <v>569</v>
      </c>
      <c r="C378" s="176" t="s">
        <v>1573</v>
      </c>
      <c r="D378" s="175" t="s">
        <v>199</v>
      </c>
      <c r="E378" s="172">
        <v>1576</v>
      </c>
      <c r="F378" s="177">
        <v>281</v>
      </c>
      <c r="G378" s="177">
        <v>993</v>
      </c>
      <c r="H378" s="178">
        <v>302</v>
      </c>
      <c r="I378" s="172">
        <v>1632</v>
      </c>
      <c r="J378" s="177">
        <v>284</v>
      </c>
      <c r="K378" s="177">
        <v>1044</v>
      </c>
      <c r="L378" s="178">
        <v>304</v>
      </c>
      <c r="M378" s="172">
        <v>1628</v>
      </c>
      <c r="N378" s="177">
        <v>286</v>
      </c>
      <c r="O378" s="177">
        <v>1039</v>
      </c>
      <c r="P378" s="178">
        <v>303</v>
      </c>
    </row>
    <row r="379" spans="1:16" x14ac:dyDescent="0.3">
      <c r="A379" s="175" t="s">
        <v>1014</v>
      </c>
      <c r="B379" s="176" t="s">
        <v>108</v>
      </c>
      <c r="C379" s="176" t="s">
        <v>1574</v>
      </c>
      <c r="D379" s="175" t="s">
        <v>215</v>
      </c>
      <c r="E379" s="172">
        <v>1624</v>
      </c>
      <c r="F379" s="177">
        <v>445</v>
      </c>
      <c r="G379" s="177">
        <v>625</v>
      </c>
      <c r="H379" s="178">
        <v>554</v>
      </c>
      <c r="I379" s="172">
        <v>1662</v>
      </c>
      <c r="J379" s="177">
        <v>450</v>
      </c>
      <c r="K379" s="177">
        <v>644</v>
      </c>
      <c r="L379" s="178">
        <v>568</v>
      </c>
      <c r="M379" s="172">
        <v>1643</v>
      </c>
      <c r="N379" s="177">
        <v>403</v>
      </c>
      <c r="O379" s="177">
        <v>652</v>
      </c>
      <c r="P379" s="178">
        <v>588</v>
      </c>
    </row>
    <row r="380" spans="1:16" x14ac:dyDescent="0.3">
      <c r="A380" s="175" t="s">
        <v>308</v>
      </c>
      <c r="B380" s="176" t="s">
        <v>235</v>
      </c>
      <c r="C380" s="176" t="s">
        <v>1575</v>
      </c>
      <c r="D380" s="175" t="s">
        <v>253</v>
      </c>
      <c r="E380" s="172">
        <v>1564</v>
      </c>
      <c r="F380" s="177">
        <v>583</v>
      </c>
      <c r="G380" s="177">
        <v>532</v>
      </c>
      <c r="H380" s="178">
        <v>449</v>
      </c>
      <c r="I380" s="172">
        <v>1597</v>
      </c>
      <c r="J380" s="177">
        <v>594</v>
      </c>
      <c r="K380" s="177">
        <v>556</v>
      </c>
      <c r="L380" s="178">
        <v>447</v>
      </c>
      <c r="M380" s="172">
        <v>1606</v>
      </c>
      <c r="N380" s="177">
        <v>566</v>
      </c>
      <c r="O380" s="177">
        <v>602</v>
      </c>
      <c r="P380" s="178">
        <v>438</v>
      </c>
    </row>
    <row r="381" spans="1:16" x14ac:dyDescent="0.3">
      <c r="A381" s="175" t="s">
        <v>938</v>
      </c>
      <c r="B381" s="176" t="s">
        <v>458</v>
      </c>
      <c r="C381" s="176" t="s">
        <v>1576</v>
      </c>
      <c r="D381" s="175" t="s">
        <v>462</v>
      </c>
      <c r="E381" s="172">
        <v>1543</v>
      </c>
      <c r="F381" s="177">
        <v>524</v>
      </c>
      <c r="G381" s="177">
        <v>576</v>
      </c>
      <c r="H381" s="178">
        <v>443</v>
      </c>
      <c r="I381" s="172">
        <v>1573</v>
      </c>
      <c r="J381" s="177">
        <v>531</v>
      </c>
      <c r="K381" s="177">
        <v>606</v>
      </c>
      <c r="L381" s="178">
        <v>436</v>
      </c>
      <c r="M381" s="172">
        <v>1620</v>
      </c>
      <c r="N381" s="177">
        <v>537</v>
      </c>
      <c r="O381" s="177">
        <v>631</v>
      </c>
      <c r="P381" s="178">
        <v>452</v>
      </c>
    </row>
    <row r="382" spans="1:16" x14ac:dyDescent="0.3">
      <c r="A382" s="175" t="s">
        <v>568</v>
      </c>
      <c r="B382" s="176" t="s">
        <v>108</v>
      </c>
      <c r="C382" s="176" t="s">
        <v>1577</v>
      </c>
      <c r="D382" s="175" t="s">
        <v>227</v>
      </c>
      <c r="E382" s="172">
        <v>1402</v>
      </c>
      <c r="F382" s="177">
        <v>197</v>
      </c>
      <c r="G382" s="177">
        <v>1023</v>
      </c>
      <c r="H382" s="178">
        <v>182</v>
      </c>
      <c r="I382" s="172">
        <v>1630</v>
      </c>
      <c r="J382" s="177">
        <v>201</v>
      </c>
      <c r="K382" s="177">
        <v>1246</v>
      </c>
      <c r="L382" s="178">
        <v>183</v>
      </c>
      <c r="M382" s="172">
        <v>1595</v>
      </c>
      <c r="N382" s="177">
        <v>190</v>
      </c>
      <c r="O382" s="177">
        <v>1221</v>
      </c>
      <c r="P382" s="178">
        <v>184</v>
      </c>
    </row>
    <row r="383" spans="1:16" x14ac:dyDescent="0.3">
      <c r="A383" s="175" t="s">
        <v>1038</v>
      </c>
      <c r="B383" s="176" t="s">
        <v>1086</v>
      </c>
      <c r="C383" s="176" t="s">
        <v>1578</v>
      </c>
      <c r="D383" s="175" t="s">
        <v>1095</v>
      </c>
      <c r="E383" s="172">
        <v>1354</v>
      </c>
      <c r="F383" s="177">
        <v>243</v>
      </c>
      <c r="G383" s="177">
        <v>749</v>
      </c>
      <c r="H383" s="178">
        <v>362</v>
      </c>
      <c r="I383" s="172">
        <v>1573</v>
      </c>
      <c r="J383" s="177">
        <v>249</v>
      </c>
      <c r="K383" s="177">
        <v>944</v>
      </c>
      <c r="L383" s="178">
        <v>380</v>
      </c>
      <c r="M383" s="172">
        <v>1599</v>
      </c>
      <c r="N383" s="177">
        <v>242</v>
      </c>
      <c r="O383" s="177">
        <v>966</v>
      </c>
      <c r="P383" s="178">
        <v>391</v>
      </c>
    </row>
    <row r="384" spans="1:16" x14ac:dyDescent="0.3">
      <c r="A384" s="175" t="s">
        <v>260</v>
      </c>
      <c r="B384" s="176" t="s">
        <v>108</v>
      </c>
      <c r="C384" s="176" t="s">
        <v>1579</v>
      </c>
      <c r="D384" s="175" t="s">
        <v>132</v>
      </c>
      <c r="E384" s="172">
        <v>1554</v>
      </c>
      <c r="F384" s="177">
        <v>638</v>
      </c>
      <c r="G384" s="177">
        <v>436</v>
      </c>
      <c r="H384" s="178">
        <v>480</v>
      </c>
      <c r="I384" s="172">
        <v>1676</v>
      </c>
      <c r="J384" s="177">
        <v>633</v>
      </c>
      <c r="K384" s="177">
        <v>557</v>
      </c>
      <c r="L384" s="178">
        <v>486</v>
      </c>
      <c r="M384" s="172">
        <v>1573</v>
      </c>
      <c r="N384" s="177">
        <v>624</v>
      </c>
      <c r="O384" s="177">
        <v>470</v>
      </c>
      <c r="P384" s="178">
        <v>479</v>
      </c>
    </row>
    <row r="385" spans="1:16" x14ac:dyDescent="0.3">
      <c r="A385" s="175" t="s">
        <v>260</v>
      </c>
      <c r="B385" s="176" t="s">
        <v>108</v>
      </c>
      <c r="C385" s="176" t="s">
        <v>1580</v>
      </c>
      <c r="D385" s="175" t="s">
        <v>198</v>
      </c>
      <c r="E385" s="172">
        <v>1579</v>
      </c>
      <c r="F385" s="177">
        <v>461</v>
      </c>
      <c r="G385" s="177">
        <v>803</v>
      </c>
      <c r="H385" s="178">
        <v>315</v>
      </c>
      <c r="I385" s="172">
        <v>1592</v>
      </c>
      <c r="J385" s="177">
        <v>460</v>
      </c>
      <c r="K385" s="177">
        <v>773</v>
      </c>
      <c r="L385" s="178">
        <v>359</v>
      </c>
      <c r="M385" s="172">
        <v>1594</v>
      </c>
      <c r="N385" s="177">
        <v>467</v>
      </c>
      <c r="O385" s="177">
        <v>751</v>
      </c>
      <c r="P385" s="178">
        <v>376</v>
      </c>
    </row>
    <row r="386" spans="1:16" x14ac:dyDescent="0.3">
      <c r="A386" s="175" t="s">
        <v>308</v>
      </c>
      <c r="B386" s="176" t="s">
        <v>309</v>
      </c>
      <c r="C386" s="176" t="s">
        <v>1581</v>
      </c>
      <c r="D386" s="175" t="s">
        <v>411</v>
      </c>
      <c r="E386" s="172">
        <v>1573</v>
      </c>
      <c r="F386" s="177">
        <v>784</v>
      </c>
      <c r="G386" s="177">
        <v>468</v>
      </c>
      <c r="H386" s="178">
        <v>321</v>
      </c>
      <c r="I386" s="172">
        <v>1643</v>
      </c>
      <c r="J386" s="177">
        <v>784</v>
      </c>
      <c r="K386" s="177">
        <v>508</v>
      </c>
      <c r="L386" s="178">
        <v>351</v>
      </c>
      <c r="M386" s="172">
        <v>1589</v>
      </c>
      <c r="N386" s="177">
        <v>725</v>
      </c>
      <c r="O386" s="177">
        <v>500</v>
      </c>
      <c r="P386" s="178">
        <v>364</v>
      </c>
    </row>
    <row r="387" spans="1:16" x14ac:dyDescent="0.3">
      <c r="A387" s="175" t="s">
        <v>429</v>
      </c>
      <c r="B387" s="176" t="s">
        <v>1086</v>
      </c>
      <c r="C387" s="176" t="s">
        <v>1582</v>
      </c>
      <c r="D387" s="175" t="s">
        <v>1090</v>
      </c>
      <c r="E387" s="172">
        <v>1580</v>
      </c>
      <c r="F387" s="177">
        <v>580</v>
      </c>
      <c r="G387" s="177">
        <v>533</v>
      </c>
      <c r="H387" s="178">
        <v>467</v>
      </c>
      <c r="I387" s="172">
        <v>1571</v>
      </c>
      <c r="J387" s="177">
        <v>581</v>
      </c>
      <c r="K387" s="177">
        <v>531</v>
      </c>
      <c r="L387" s="178">
        <v>459</v>
      </c>
      <c r="M387" s="172">
        <v>1551</v>
      </c>
      <c r="N387" s="177">
        <v>578</v>
      </c>
      <c r="O387" s="177">
        <v>531</v>
      </c>
      <c r="P387" s="178">
        <v>442</v>
      </c>
    </row>
    <row r="388" spans="1:16" x14ac:dyDescent="0.3">
      <c r="A388" s="175" t="s">
        <v>107</v>
      </c>
      <c r="B388" s="176" t="s">
        <v>261</v>
      </c>
      <c r="C388" s="176" t="s">
        <v>1583</v>
      </c>
      <c r="D388" s="175" t="s">
        <v>298</v>
      </c>
      <c r="E388" s="172">
        <v>1699</v>
      </c>
      <c r="F388" s="177">
        <v>243</v>
      </c>
      <c r="G388" s="177">
        <v>1259</v>
      </c>
      <c r="H388" s="178">
        <v>197</v>
      </c>
      <c r="I388" s="172">
        <v>1610</v>
      </c>
      <c r="J388" s="177">
        <v>246</v>
      </c>
      <c r="K388" s="177">
        <v>1162</v>
      </c>
      <c r="L388" s="178">
        <v>202</v>
      </c>
      <c r="M388" s="172">
        <v>1569</v>
      </c>
      <c r="N388" s="177">
        <v>244</v>
      </c>
      <c r="O388" s="177">
        <v>1122</v>
      </c>
      <c r="P388" s="178">
        <v>203</v>
      </c>
    </row>
    <row r="389" spans="1:16" x14ac:dyDescent="0.3">
      <c r="A389" s="175" t="s">
        <v>107</v>
      </c>
      <c r="B389" s="176" t="s">
        <v>1150</v>
      </c>
      <c r="C389" s="176" t="s">
        <v>1584</v>
      </c>
      <c r="D389" s="175" t="s">
        <v>1157</v>
      </c>
      <c r="E389" s="172">
        <v>1465</v>
      </c>
      <c r="F389" s="177">
        <v>233</v>
      </c>
      <c r="G389" s="177">
        <v>927</v>
      </c>
      <c r="H389" s="178">
        <v>305</v>
      </c>
      <c r="I389" s="172">
        <v>1550</v>
      </c>
      <c r="J389" s="177">
        <v>306</v>
      </c>
      <c r="K389" s="177">
        <v>941</v>
      </c>
      <c r="L389" s="178">
        <v>303</v>
      </c>
      <c r="M389" s="172">
        <v>1565</v>
      </c>
      <c r="N389" s="177">
        <v>326</v>
      </c>
      <c r="O389" s="177">
        <v>937</v>
      </c>
      <c r="P389" s="178">
        <v>302</v>
      </c>
    </row>
    <row r="390" spans="1:16" x14ac:dyDescent="0.3">
      <c r="A390" s="175" t="s">
        <v>308</v>
      </c>
      <c r="B390" s="176" t="s">
        <v>108</v>
      </c>
      <c r="C390" s="176" t="s">
        <v>1585</v>
      </c>
      <c r="D390" s="175" t="s">
        <v>209</v>
      </c>
      <c r="E390" s="172">
        <v>1678</v>
      </c>
      <c r="F390" s="177">
        <v>807</v>
      </c>
      <c r="G390" s="177">
        <v>666</v>
      </c>
      <c r="H390" s="178">
        <v>205</v>
      </c>
      <c r="I390" s="172">
        <v>1613</v>
      </c>
      <c r="J390" s="177">
        <v>787</v>
      </c>
      <c r="K390" s="177">
        <v>624</v>
      </c>
      <c r="L390" s="178">
        <v>202</v>
      </c>
      <c r="M390" s="172">
        <v>1539</v>
      </c>
      <c r="N390" s="177">
        <v>790</v>
      </c>
      <c r="O390" s="177">
        <v>572</v>
      </c>
      <c r="P390" s="178">
        <v>177</v>
      </c>
    </row>
    <row r="391" spans="1:16" x14ac:dyDescent="0.3">
      <c r="A391" s="175" t="s">
        <v>762</v>
      </c>
      <c r="B391" s="176" t="s">
        <v>108</v>
      </c>
      <c r="C391" s="176" t="s">
        <v>1586</v>
      </c>
      <c r="D391" s="175" t="s">
        <v>146</v>
      </c>
      <c r="E391" s="172">
        <v>1574</v>
      </c>
      <c r="F391" s="177">
        <v>313</v>
      </c>
      <c r="G391" s="177">
        <v>980</v>
      </c>
      <c r="H391" s="178">
        <v>281</v>
      </c>
      <c r="I391" s="172">
        <v>1566</v>
      </c>
      <c r="J391" s="177">
        <v>320</v>
      </c>
      <c r="K391" s="177">
        <v>954</v>
      </c>
      <c r="L391" s="178">
        <v>292</v>
      </c>
      <c r="M391" s="172">
        <v>1565</v>
      </c>
      <c r="N391" s="177">
        <v>322</v>
      </c>
      <c r="O391" s="177">
        <v>946</v>
      </c>
      <c r="P391" s="178">
        <v>297</v>
      </c>
    </row>
    <row r="392" spans="1:16" x14ac:dyDescent="0.3">
      <c r="A392" s="175" t="s">
        <v>762</v>
      </c>
      <c r="B392" s="176" t="s">
        <v>712</v>
      </c>
      <c r="C392" s="176" t="s">
        <v>1587</v>
      </c>
      <c r="D392" s="175" t="s">
        <v>724</v>
      </c>
      <c r="E392" s="172">
        <v>1576</v>
      </c>
      <c r="F392" s="177">
        <v>222</v>
      </c>
      <c r="G392" s="177">
        <v>1144</v>
      </c>
      <c r="H392" s="178">
        <v>210</v>
      </c>
      <c r="I392" s="172">
        <v>1562</v>
      </c>
      <c r="J392" s="177">
        <v>224</v>
      </c>
      <c r="K392" s="177">
        <v>1129</v>
      </c>
      <c r="L392" s="178">
        <v>209</v>
      </c>
      <c r="M392" s="172">
        <v>1552</v>
      </c>
      <c r="N392" s="177">
        <v>225</v>
      </c>
      <c r="O392" s="177">
        <v>1120</v>
      </c>
      <c r="P392" s="178">
        <v>207</v>
      </c>
    </row>
    <row r="393" spans="1:16" x14ac:dyDescent="0.3">
      <c r="A393" s="175" t="s">
        <v>308</v>
      </c>
      <c r="B393" s="176" t="s">
        <v>1039</v>
      </c>
      <c r="C393" s="176" t="s">
        <v>1588</v>
      </c>
      <c r="D393" s="175" t="s">
        <v>1072</v>
      </c>
      <c r="E393" s="172">
        <v>1738</v>
      </c>
      <c r="F393" s="177">
        <v>474</v>
      </c>
      <c r="G393" s="177">
        <v>1009</v>
      </c>
      <c r="H393" s="178">
        <v>255</v>
      </c>
      <c r="I393" s="172">
        <v>1635</v>
      </c>
      <c r="J393" s="177">
        <v>376</v>
      </c>
      <c r="K393" s="177">
        <v>1015</v>
      </c>
      <c r="L393" s="178">
        <v>244</v>
      </c>
      <c r="M393" s="172">
        <v>1566</v>
      </c>
      <c r="N393" s="177">
        <v>366</v>
      </c>
      <c r="O393" s="177">
        <v>941</v>
      </c>
      <c r="P393" s="178">
        <v>259</v>
      </c>
    </row>
    <row r="394" spans="1:16" x14ac:dyDescent="0.3">
      <c r="A394" s="175" t="s">
        <v>234</v>
      </c>
      <c r="B394" s="176" t="s">
        <v>181</v>
      </c>
      <c r="C394" s="176" t="s">
        <v>1589</v>
      </c>
      <c r="D394" s="175" t="s">
        <v>833</v>
      </c>
      <c r="E394" s="172">
        <v>1531</v>
      </c>
      <c r="F394" s="177">
        <v>619</v>
      </c>
      <c r="G394" s="177">
        <v>488</v>
      </c>
      <c r="H394" s="178">
        <v>424</v>
      </c>
      <c r="I394" s="172">
        <v>1560</v>
      </c>
      <c r="J394" s="177">
        <v>618</v>
      </c>
      <c r="K394" s="177">
        <v>499</v>
      </c>
      <c r="L394" s="178">
        <v>443</v>
      </c>
      <c r="M394" s="172">
        <v>1550</v>
      </c>
      <c r="N394" s="177">
        <v>623</v>
      </c>
      <c r="O394" s="177">
        <v>482</v>
      </c>
      <c r="P394" s="178">
        <v>445</v>
      </c>
    </row>
    <row r="395" spans="1:16" x14ac:dyDescent="0.3">
      <c r="A395" s="175" t="s">
        <v>938</v>
      </c>
      <c r="B395" s="176" t="s">
        <v>569</v>
      </c>
      <c r="C395" s="176" t="s">
        <v>1590</v>
      </c>
      <c r="D395" s="175" t="s">
        <v>663</v>
      </c>
      <c r="E395" s="172">
        <v>1550</v>
      </c>
      <c r="F395" s="177">
        <v>651</v>
      </c>
      <c r="G395" s="177">
        <v>536</v>
      </c>
      <c r="H395" s="178">
        <v>363</v>
      </c>
      <c r="I395" s="172">
        <v>1551</v>
      </c>
      <c r="J395" s="177">
        <v>660</v>
      </c>
      <c r="K395" s="177">
        <v>524</v>
      </c>
      <c r="L395" s="178">
        <v>367</v>
      </c>
      <c r="M395" s="172">
        <v>1570</v>
      </c>
      <c r="N395" s="177">
        <v>647</v>
      </c>
      <c r="O395" s="177">
        <v>532</v>
      </c>
      <c r="P395" s="178">
        <v>391</v>
      </c>
    </row>
    <row r="396" spans="1:16" x14ac:dyDescent="0.3">
      <c r="A396" s="175" t="s">
        <v>568</v>
      </c>
      <c r="B396" s="176" t="s">
        <v>261</v>
      </c>
      <c r="C396" s="176" t="s">
        <v>1591</v>
      </c>
      <c r="D396" s="176" t="s">
        <v>272</v>
      </c>
      <c r="E396" s="172">
        <v>1537</v>
      </c>
      <c r="F396" s="177">
        <v>559</v>
      </c>
      <c r="G396" s="177">
        <v>416</v>
      </c>
      <c r="H396" s="178">
        <v>562</v>
      </c>
      <c r="I396" s="172">
        <v>1564</v>
      </c>
      <c r="J396" s="177">
        <v>561</v>
      </c>
      <c r="K396" s="177">
        <v>410</v>
      </c>
      <c r="L396" s="178">
        <v>593</v>
      </c>
      <c r="M396" s="172">
        <v>1570</v>
      </c>
      <c r="N396" s="177">
        <v>564</v>
      </c>
      <c r="O396" s="177">
        <v>386</v>
      </c>
      <c r="P396" s="178">
        <v>620</v>
      </c>
    </row>
    <row r="397" spans="1:16" x14ac:dyDescent="0.3">
      <c r="A397" s="175" t="s">
        <v>474</v>
      </c>
      <c r="B397" s="176" t="s">
        <v>309</v>
      </c>
      <c r="C397" s="176" t="s">
        <v>1592</v>
      </c>
      <c r="D397" s="175" t="s">
        <v>407</v>
      </c>
      <c r="E397" s="172">
        <v>1518</v>
      </c>
      <c r="F397" s="177">
        <v>914</v>
      </c>
      <c r="G397" s="177">
        <v>202</v>
      </c>
      <c r="H397" s="178">
        <v>402</v>
      </c>
      <c r="I397" s="172">
        <v>1580</v>
      </c>
      <c r="J397" s="177">
        <v>914</v>
      </c>
      <c r="K397" s="177">
        <v>242</v>
      </c>
      <c r="L397" s="178">
        <v>424</v>
      </c>
      <c r="M397" s="172">
        <v>1527</v>
      </c>
      <c r="N397" s="177">
        <v>905</v>
      </c>
      <c r="O397" s="177">
        <v>214</v>
      </c>
      <c r="P397" s="178">
        <v>408</v>
      </c>
    </row>
    <row r="398" spans="1:16" x14ac:dyDescent="0.3">
      <c r="A398" s="175" t="s">
        <v>234</v>
      </c>
      <c r="B398" s="176" t="s">
        <v>1131</v>
      </c>
      <c r="C398" s="176" t="s">
        <v>1593</v>
      </c>
      <c r="D398" s="175" t="s">
        <v>1148</v>
      </c>
      <c r="E398" s="172">
        <v>1530</v>
      </c>
      <c r="F398" s="177">
        <v>324</v>
      </c>
      <c r="G398" s="177">
        <v>634</v>
      </c>
      <c r="H398" s="178">
        <v>572</v>
      </c>
      <c r="I398" s="172">
        <v>1512</v>
      </c>
      <c r="J398" s="177">
        <v>317</v>
      </c>
      <c r="K398" s="177">
        <v>612</v>
      </c>
      <c r="L398" s="178">
        <v>583</v>
      </c>
      <c r="M398" s="172">
        <v>1554</v>
      </c>
      <c r="N398" s="177">
        <v>316</v>
      </c>
      <c r="O398" s="177">
        <v>638</v>
      </c>
      <c r="P398" s="178">
        <v>600</v>
      </c>
    </row>
    <row r="399" spans="1:16" x14ac:dyDescent="0.3">
      <c r="A399" s="175" t="s">
        <v>711</v>
      </c>
      <c r="B399" s="176" t="s">
        <v>748</v>
      </c>
      <c r="C399" s="176" t="s">
        <v>1594</v>
      </c>
      <c r="D399" s="175" t="s">
        <v>758</v>
      </c>
      <c r="E399" s="172">
        <v>1473</v>
      </c>
      <c r="F399" s="177">
        <v>596</v>
      </c>
      <c r="G399" s="177">
        <v>546</v>
      </c>
      <c r="H399" s="178">
        <v>331</v>
      </c>
      <c r="I399" s="172">
        <v>1539</v>
      </c>
      <c r="J399" s="177">
        <v>608</v>
      </c>
      <c r="K399" s="177">
        <v>572</v>
      </c>
      <c r="L399" s="178">
        <v>359</v>
      </c>
      <c r="M399" s="172">
        <v>1528</v>
      </c>
      <c r="N399" s="177">
        <v>605</v>
      </c>
      <c r="O399" s="177">
        <v>572</v>
      </c>
      <c r="P399" s="178">
        <v>351</v>
      </c>
    </row>
    <row r="400" spans="1:16" x14ac:dyDescent="0.3">
      <c r="A400" s="175" t="s">
        <v>260</v>
      </c>
      <c r="B400" s="176" t="s">
        <v>1150</v>
      </c>
      <c r="C400" s="176" t="s">
        <v>1595</v>
      </c>
      <c r="D400" s="175" t="s">
        <v>1156</v>
      </c>
      <c r="E400" s="172">
        <v>1504</v>
      </c>
      <c r="F400" s="177">
        <v>393</v>
      </c>
      <c r="G400" s="177">
        <v>907</v>
      </c>
      <c r="H400" s="178">
        <v>204</v>
      </c>
      <c r="I400" s="172">
        <v>1539</v>
      </c>
      <c r="J400" s="177">
        <v>398</v>
      </c>
      <c r="K400" s="177">
        <v>941</v>
      </c>
      <c r="L400" s="178">
        <v>200</v>
      </c>
      <c r="M400" s="172">
        <v>1574</v>
      </c>
      <c r="N400" s="177">
        <v>405</v>
      </c>
      <c r="O400" s="177">
        <v>930</v>
      </c>
      <c r="P400" s="178">
        <v>239</v>
      </c>
    </row>
    <row r="401" spans="1:16" x14ac:dyDescent="0.3">
      <c r="A401" s="175" t="s">
        <v>474</v>
      </c>
      <c r="B401" s="176" t="s">
        <v>569</v>
      </c>
      <c r="C401" s="176" t="s">
        <v>1596</v>
      </c>
      <c r="D401" s="175" t="s">
        <v>587</v>
      </c>
      <c r="E401" s="172">
        <v>1525</v>
      </c>
      <c r="F401" s="177">
        <v>511</v>
      </c>
      <c r="G401" s="177">
        <v>595</v>
      </c>
      <c r="H401" s="178">
        <v>419</v>
      </c>
      <c r="I401" s="172">
        <v>1499</v>
      </c>
      <c r="J401" s="177">
        <v>511</v>
      </c>
      <c r="K401" s="177">
        <v>569</v>
      </c>
      <c r="L401" s="178">
        <v>419</v>
      </c>
      <c r="M401" s="172">
        <v>1514</v>
      </c>
      <c r="N401" s="177">
        <v>510</v>
      </c>
      <c r="O401" s="177">
        <v>595</v>
      </c>
      <c r="P401" s="178">
        <v>409</v>
      </c>
    </row>
    <row r="402" spans="1:16" x14ac:dyDescent="0.3">
      <c r="A402" s="175" t="s">
        <v>539</v>
      </c>
      <c r="B402" s="176" t="s">
        <v>763</v>
      </c>
      <c r="C402" s="176" t="s">
        <v>1597</v>
      </c>
      <c r="D402" s="175" t="s">
        <v>779</v>
      </c>
      <c r="E402" s="172">
        <v>1534</v>
      </c>
      <c r="F402" s="177">
        <v>439</v>
      </c>
      <c r="G402" s="177">
        <v>706</v>
      </c>
      <c r="H402" s="178">
        <v>389</v>
      </c>
      <c r="I402" s="172">
        <v>1533</v>
      </c>
      <c r="J402" s="177">
        <v>436</v>
      </c>
      <c r="K402" s="177">
        <v>712</v>
      </c>
      <c r="L402" s="178">
        <v>385</v>
      </c>
      <c r="M402" s="172">
        <v>1523</v>
      </c>
      <c r="N402" s="177">
        <v>422</v>
      </c>
      <c r="O402" s="177">
        <v>716</v>
      </c>
      <c r="P402" s="178">
        <v>385</v>
      </c>
    </row>
    <row r="403" spans="1:16" x14ac:dyDescent="0.3">
      <c r="A403" s="175" t="s">
        <v>938</v>
      </c>
      <c r="B403" s="176" t="s">
        <v>309</v>
      </c>
      <c r="C403" s="176" t="s">
        <v>1598</v>
      </c>
      <c r="D403" s="175" t="s">
        <v>329</v>
      </c>
      <c r="E403" s="172">
        <v>1498</v>
      </c>
      <c r="F403" s="177">
        <v>648</v>
      </c>
      <c r="G403" s="177">
        <v>291</v>
      </c>
      <c r="H403" s="178">
        <v>559</v>
      </c>
      <c r="I403" s="172">
        <v>1511</v>
      </c>
      <c r="J403" s="177">
        <v>651</v>
      </c>
      <c r="K403" s="177">
        <v>289</v>
      </c>
      <c r="L403" s="178">
        <v>571</v>
      </c>
      <c r="M403" s="172">
        <v>1540</v>
      </c>
      <c r="N403" s="177">
        <v>639</v>
      </c>
      <c r="O403" s="177">
        <v>309</v>
      </c>
      <c r="P403" s="178">
        <v>592</v>
      </c>
    </row>
    <row r="404" spans="1:16" x14ac:dyDescent="0.3">
      <c r="A404" s="175" t="s">
        <v>873</v>
      </c>
      <c r="B404" s="176" t="s">
        <v>261</v>
      </c>
      <c r="C404" s="176" t="s">
        <v>1599</v>
      </c>
      <c r="D404" s="175" t="s">
        <v>294</v>
      </c>
      <c r="E404" s="172">
        <v>1437</v>
      </c>
      <c r="F404" s="177">
        <v>395</v>
      </c>
      <c r="G404" s="177">
        <v>755</v>
      </c>
      <c r="H404" s="178">
        <v>287</v>
      </c>
      <c r="I404" s="172">
        <v>1448</v>
      </c>
      <c r="J404" s="177">
        <v>397</v>
      </c>
      <c r="K404" s="177">
        <v>761</v>
      </c>
      <c r="L404" s="178">
        <v>290</v>
      </c>
      <c r="M404" s="172">
        <v>1575</v>
      </c>
      <c r="N404" s="177">
        <v>398</v>
      </c>
      <c r="O404" s="177">
        <v>830</v>
      </c>
      <c r="P404" s="178">
        <v>347</v>
      </c>
    </row>
    <row r="405" spans="1:16" x14ac:dyDescent="0.3">
      <c r="A405" s="175" t="s">
        <v>819</v>
      </c>
      <c r="B405" s="176" t="s">
        <v>506</v>
      </c>
      <c r="C405" s="176" t="s">
        <v>1600</v>
      </c>
      <c r="D405" s="175" t="s">
        <v>1029</v>
      </c>
      <c r="E405" s="172">
        <v>1472</v>
      </c>
      <c r="F405" s="177">
        <v>449</v>
      </c>
      <c r="G405" s="177">
        <v>539</v>
      </c>
      <c r="H405" s="178">
        <v>484</v>
      </c>
      <c r="I405" s="172">
        <v>1545</v>
      </c>
      <c r="J405" s="177">
        <v>495</v>
      </c>
      <c r="K405" s="177">
        <v>553</v>
      </c>
      <c r="L405" s="178">
        <v>497</v>
      </c>
      <c r="M405" s="172">
        <v>1526</v>
      </c>
      <c r="N405" s="177">
        <v>456</v>
      </c>
      <c r="O405" s="177">
        <v>561</v>
      </c>
      <c r="P405" s="178">
        <v>509</v>
      </c>
    </row>
    <row r="406" spans="1:16" x14ac:dyDescent="0.3">
      <c r="A406" s="175" t="s">
        <v>819</v>
      </c>
      <c r="B406" s="176" t="s">
        <v>1039</v>
      </c>
      <c r="C406" s="176" t="s">
        <v>1601</v>
      </c>
      <c r="D406" s="175" t="s">
        <v>1047</v>
      </c>
      <c r="E406" s="172">
        <v>1470</v>
      </c>
      <c r="F406" s="177">
        <v>462</v>
      </c>
      <c r="G406" s="177">
        <v>754</v>
      </c>
      <c r="H406" s="178">
        <v>254</v>
      </c>
      <c r="I406" s="172">
        <v>1543</v>
      </c>
      <c r="J406" s="177">
        <v>462</v>
      </c>
      <c r="K406" s="177">
        <v>823</v>
      </c>
      <c r="L406" s="178">
        <v>258</v>
      </c>
      <c r="M406" s="172">
        <v>1525</v>
      </c>
      <c r="N406" s="177">
        <v>373</v>
      </c>
      <c r="O406" s="177">
        <v>882</v>
      </c>
      <c r="P406" s="178">
        <v>270</v>
      </c>
    </row>
    <row r="407" spans="1:16" x14ac:dyDescent="0.3">
      <c r="A407" s="175" t="s">
        <v>107</v>
      </c>
      <c r="B407" s="176" t="s">
        <v>1086</v>
      </c>
      <c r="C407" s="176" t="s">
        <v>1602</v>
      </c>
      <c r="D407" s="175" t="s">
        <v>354</v>
      </c>
      <c r="E407" s="172">
        <v>1560</v>
      </c>
      <c r="F407" s="177">
        <v>515</v>
      </c>
      <c r="G407" s="177">
        <v>314</v>
      </c>
      <c r="H407" s="178">
        <v>731</v>
      </c>
      <c r="I407" s="172">
        <v>1633</v>
      </c>
      <c r="J407" s="177">
        <v>500</v>
      </c>
      <c r="K407" s="177">
        <v>358</v>
      </c>
      <c r="L407" s="178">
        <v>775</v>
      </c>
      <c r="M407" s="172">
        <v>1506</v>
      </c>
      <c r="N407" s="177">
        <v>373</v>
      </c>
      <c r="O407" s="177">
        <v>357</v>
      </c>
      <c r="P407" s="178">
        <v>776</v>
      </c>
    </row>
    <row r="408" spans="1:16" x14ac:dyDescent="0.3">
      <c r="A408" s="175" t="s">
        <v>938</v>
      </c>
      <c r="B408" s="176" t="s">
        <v>108</v>
      </c>
      <c r="C408" s="176" t="s">
        <v>1603</v>
      </c>
      <c r="D408" s="175" t="s">
        <v>160</v>
      </c>
      <c r="E408" s="172">
        <v>1449</v>
      </c>
      <c r="F408" s="177">
        <v>782</v>
      </c>
      <c r="G408" s="177">
        <v>405</v>
      </c>
      <c r="H408" s="178">
        <v>262</v>
      </c>
      <c r="I408" s="172">
        <v>1492</v>
      </c>
      <c r="J408" s="177">
        <v>783</v>
      </c>
      <c r="K408" s="177">
        <v>423</v>
      </c>
      <c r="L408" s="178">
        <v>286</v>
      </c>
      <c r="M408" s="172">
        <v>1504</v>
      </c>
      <c r="N408" s="177">
        <v>800</v>
      </c>
      <c r="O408" s="177">
        <v>407</v>
      </c>
      <c r="P408" s="178">
        <v>297</v>
      </c>
    </row>
    <row r="409" spans="1:16" x14ac:dyDescent="0.3">
      <c r="A409" s="175" t="s">
        <v>680</v>
      </c>
      <c r="B409" s="176" t="s">
        <v>108</v>
      </c>
      <c r="C409" s="176" t="s">
        <v>1604</v>
      </c>
      <c r="D409" s="175" t="s">
        <v>216</v>
      </c>
      <c r="E409" s="172">
        <v>1485</v>
      </c>
      <c r="F409" s="177">
        <v>390</v>
      </c>
      <c r="G409" s="177">
        <v>706</v>
      </c>
      <c r="H409" s="178">
        <v>389</v>
      </c>
      <c r="I409" s="172">
        <v>1487</v>
      </c>
      <c r="J409" s="177">
        <v>394</v>
      </c>
      <c r="K409" s="177">
        <v>687</v>
      </c>
      <c r="L409" s="178">
        <v>406</v>
      </c>
      <c r="M409" s="172">
        <v>1504</v>
      </c>
      <c r="N409" s="177">
        <v>391</v>
      </c>
      <c r="O409" s="177">
        <v>696</v>
      </c>
      <c r="P409" s="178">
        <v>417</v>
      </c>
    </row>
    <row r="410" spans="1:16" x14ac:dyDescent="0.3">
      <c r="A410" s="175" t="s">
        <v>308</v>
      </c>
      <c r="B410" s="176" t="s">
        <v>569</v>
      </c>
      <c r="C410" s="176" t="s">
        <v>1605</v>
      </c>
      <c r="D410" s="175" t="s">
        <v>573</v>
      </c>
      <c r="E410" s="172">
        <v>1419</v>
      </c>
      <c r="F410" s="177">
        <v>501</v>
      </c>
      <c r="G410" s="177">
        <v>543</v>
      </c>
      <c r="H410" s="178">
        <v>375</v>
      </c>
      <c r="I410" s="172">
        <v>1445</v>
      </c>
      <c r="J410" s="177">
        <v>508</v>
      </c>
      <c r="K410" s="177">
        <v>532</v>
      </c>
      <c r="L410" s="178">
        <v>405</v>
      </c>
      <c r="M410" s="172">
        <v>1498</v>
      </c>
      <c r="N410" s="177">
        <v>519</v>
      </c>
      <c r="O410" s="177">
        <v>556</v>
      </c>
      <c r="P410" s="178">
        <v>423</v>
      </c>
    </row>
    <row r="411" spans="1:16" x14ac:dyDescent="0.3">
      <c r="A411" s="175" t="s">
        <v>308</v>
      </c>
      <c r="B411" s="176" t="s">
        <v>475</v>
      </c>
      <c r="C411" s="176" t="s">
        <v>1606</v>
      </c>
      <c r="D411" s="175" t="s">
        <v>486</v>
      </c>
      <c r="E411" s="172">
        <v>1428</v>
      </c>
      <c r="F411" s="177">
        <v>832</v>
      </c>
      <c r="G411" s="177">
        <v>141</v>
      </c>
      <c r="H411" s="178">
        <v>455</v>
      </c>
      <c r="I411" s="172">
        <v>1477</v>
      </c>
      <c r="J411" s="177">
        <v>814</v>
      </c>
      <c r="K411" s="177">
        <v>143</v>
      </c>
      <c r="L411" s="178">
        <v>520</v>
      </c>
      <c r="M411" s="172">
        <v>1482</v>
      </c>
      <c r="N411" s="177">
        <v>805</v>
      </c>
      <c r="O411" s="177">
        <v>154</v>
      </c>
      <c r="P411" s="178">
        <v>523</v>
      </c>
    </row>
    <row r="412" spans="1:16" x14ac:dyDescent="0.3">
      <c r="A412" s="175" t="s">
        <v>792</v>
      </c>
      <c r="B412" s="176" t="s">
        <v>108</v>
      </c>
      <c r="C412" s="176" t="s">
        <v>1607</v>
      </c>
      <c r="D412" s="175" t="s">
        <v>118</v>
      </c>
      <c r="E412" s="172">
        <v>1469</v>
      </c>
      <c r="F412" s="177">
        <v>329</v>
      </c>
      <c r="G412" s="177">
        <v>638</v>
      </c>
      <c r="H412" s="178">
        <v>502</v>
      </c>
      <c r="I412" s="172">
        <v>1464</v>
      </c>
      <c r="J412" s="177">
        <v>318</v>
      </c>
      <c r="K412" s="177">
        <v>637</v>
      </c>
      <c r="L412" s="178">
        <v>509</v>
      </c>
      <c r="M412" s="172">
        <v>1442</v>
      </c>
      <c r="N412" s="177">
        <v>314</v>
      </c>
      <c r="O412" s="177">
        <v>641</v>
      </c>
      <c r="P412" s="178">
        <v>487</v>
      </c>
    </row>
    <row r="413" spans="1:16" x14ac:dyDescent="0.3">
      <c r="A413" s="175" t="s">
        <v>474</v>
      </c>
      <c r="B413" s="176" t="s">
        <v>1188</v>
      </c>
      <c r="C413" s="176" t="s">
        <v>1608</v>
      </c>
      <c r="D413" s="175" t="s">
        <v>1192</v>
      </c>
      <c r="E413" s="172">
        <v>1486</v>
      </c>
      <c r="F413" s="177">
        <v>390</v>
      </c>
      <c r="G413" s="177">
        <v>717</v>
      </c>
      <c r="H413" s="178">
        <v>379</v>
      </c>
      <c r="I413" s="172">
        <v>1478</v>
      </c>
      <c r="J413" s="177">
        <v>387</v>
      </c>
      <c r="K413" s="177">
        <v>714</v>
      </c>
      <c r="L413" s="178">
        <v>377</v>
      </c>
      <c r="M413" s="172">
        <v>1454</v>
      </c>
      <c r="N413" s="177">
        <v>384</v>
      </c>
      <c r="O413" s="177">
        <v>701</v>
      </c>
      <c r="P413" s="178">
        <v>369</v>
      </c>
    </row>
    <row r="414" spans="1:16" x14ac:dyDescent="0.3">
      <c r="A414" s="175" t="s">
        <v>1085</v>
      </c>
      <c r="B414" s="176" t="s">
        <v>569</v>
      </c>
      <c r="C414" s="176" t="s">
        <v>1609</v>
      </c>
      <c r="D414" s="175" t="s">
        <v>641</v>
      </c>
      <c r="E414" s="172">
        <v>1453</v>
      </c>
      <c r="F414" s="177">
        <v>364</v>
      </c>
      <c r="G414" s="177">
        <v>670</v>
      </c>
      <c r="H414" s="178">
        <v>419</v>
      </c>
      <c r="I414" s="172">
        <v>1450</v>
      </c>
      <c r="J414" s="177">
        <v>352</v>
      </c>
      <c r="K414" s="177">
        <v>680</v>
      </c>
      <c r="L414" s="178">
        <v>418</v>
      </c>
      <c r="M414" s="172">
        <v>1460</v>
      </c>
      <c r="N414" s="177">
        <v>338</v>
      </c>
      <c r="O414" s="177">
        <v>693</v>
      </c>
      <c r="P414" s="178">
        <v>429</v>
      </c>
    </row>
    <row r="415" spans="1:16" x14ac:dyDescent="0.3">
      <c r="A415" s="175" t="s">
        <v>1085</v>
      </c>
      <c r="B415" s="176" t="s">
        <v>1039</v>
      </c>
      <c r="C415" s="176" t="s">
        <v>1610</v>
      </c>
      <c r="D415" s="175" t="s">
        <v>1048</v>
      </c>
      <c r="E415" s="172">
        <v>1449</v>
      </c>
      <c r="F415" s="177">
        <v>397</v>
      </c>
      <c r="G415" s="177">
        <v>505</v>
      </c>
      <c r="H415" s="178">
        <v>547</v>
      </c>
      <c r="I415" s="172">
        <v>1452</v>
      </c>
      <c r="J415" s="177">
        <v>414</v>
      </c>
      <c r="K415" s="177">
        <v>494</v>
      </c>
      <c r="L415" s="178">
        <v>544</v>
      </c>
      <c r="M415" s="172">
        <v>1452</v>
      </c>
      <c r="N415" s="177">
        <v>398</v>
      </c>
      <c r="O415" s="177">
        <v>503</v>
      </c>
      <c r="P415" s="178">
        <v>551</v>
      </c>
    </row>
    <row r="416" spans="1:16" x14ac:dyDescent="0.3">
      <c r="A416" s="175" t="s">
        <v>1038</v>
      </c>
      <c r="B416" s="176" t="s">
        <v>939</v>
      </c>
      <c r="C416" s="176" t="s">
        <v>1611</v>
      </c>
      <c r="D416" s="175" t="s">
        <v>950</v>
      </c>
      <c r="E416" s="172">
        <v>1665</v>
      </c>
      <c r="F416" s="177">
        <v>895</v>
      </c>
      <c r="G416" s="177">
        <v>458</v>
      </c>
      <c r="H416" s="178">
        <v>312</v>
      </c>
      <c r="I416" s="172">
        <v>1634</v>
      </c>
      <c r="J416" s="177">
        <v>896</v>
      </c>
      <c r="K416" s="177">
        <v>417</v>
      </c>
      <c r="L416" s="178">
        <v>321</v>
      </c>
      <c r="M416" s="172">
        <v>1452</v>
      </c>
      <c r="N416" s="177">
        <v>702</v>
      </c>
      <c r="O416" s="177">
        <v>421</v>
      </c>
      <c r="P416" s="178">
        <v>329</v>
      </c>
    </row>
    <row r="417" spans="1:16" x14ac:dyDescent="0.3">
      <c r="A417" s="175" t="s">
        <v>308</v>
      </c>
      <c r="B417" s="176" t="s">
        <v>108</v>
      </c>
      <c r="C417" s="176" t="s">
        <v>1612</v>
      </c>
      <c r="D417" s="175" t="s">
        <v>217</v>
      </c>
      <c r="E417" s="172">
        <v>1406</v>
      </c>
      <c r="F417" s="177">
        <v>562</v>
      </c>
      <c r="G417" s="177">
        <v>597</v>
      </c>
      <c r="H417" s="178">
        <v>247</v>
      </c>
      <c r="I417" s="172">
        <v>1412</v>
      </c>
      <c r="J417" s="177">
        <v>576</v>
      </c>
      <c r="K417" s="177">
        <v>586</v>
      </c>
      <c r="L417" s="178">
        <v>250</v>
      </c>
      <c r="M417" s="172">
        <v>1420</v>
      </c>
      <c r="N417" s="177">
        <v>576</v>
      </c>
      <c r="O417" s="177">
        <v>598</v>
      </c>
      <c r="P417" s="178">
        <v>246</v>
      </c>
    </row>
    <row r="418" spans="1:16" x14ac:dyDescent="0.3">
      <c r="A418" s="175" t="s">
        <v>792</v>
      </c>
      <c r="B418" s="176" t="s">
        <v>1086</v>
      </c>
      <c r="C418" s="176" t="s">
        <v>1613</v>
      </c>
      <c r="D418" s="175" t="s">
        <v>1088</v>
      </c>
      <c r="E418" s="172">
        <v>1530</v>
      </c>
      <c r="F418" s="177">
        <v>437</v>
      </c>
      <c r="G418" s="177">
        <v>668</v>
      </c>
      <c r="H418" s="178">
        <v>425</v>
      </c>
      <c r="I418" s="172">
        <v>1374</v>
      </c>
      <c r="J418" s="177">
        <v>394</v>
      </c>
      <c r="K418" s="177">
        <v>569</v>
      </c>
      <c r="L418" s="178">
        <v>411</v>
      </c>
      <c r="M418" s="172">
        <v>1430</v>
      </c>
      <c r="N418" s="177">
        <v>435</v>
      </c>
      <c r="O418" s="177">
        <v>574</v>
      </c>
      <c r="P418" s="178">
        <v>421</v>
      </c>
    </row>
    <row r="419" spans="1:16" x14ac:dyDescent="0.3">
      <c r="A419" s="175" t="s">
        <v>747</v>
      </c>
      <c r="B419" s="176" t="s">
        <v>569</v>
      </c>
      <c r="C419" s="176" t="s">
        <v>1614</v>
      </c>
      <c r="D419" s="175" t="s">
        <v>649</v>
      </c>
      <c r="E419" s="172">
        <v>1414</v>
      </c>
      <c r="F419" s="177">
        <v>775</v>
      </c>
      <c r="G419" s="177">
        <v>280</v>
      </c>
      <c r="H419" s="178">
        <v>359</v>
      </c>
      <c r="I419" s="172">
        <v>1428</v>
      </c>
      <c r="J419" s="177">
        <v>779</v>
      </c>
      <c r="K419" s="177">
        <v>289</v>
      </c>
      <c r="L419" s="178">
        <v>360</v>
      </c>
      <c r="M419" s="172">
        <v>1473</v>
      </c>
      <c r="N419" s="177">
        <v>782</v>
      </c>
      <c r="O419" s="177">
        <v>260</v>
      </c>
      <c r="P419" s="178">
        <v>431</v>
      </c>
    </row>
    <row r="420" spans="1:16" x14ac:dyDescent="0.3">
      <c r="A420" s="175" t="s">
        <v>792</v>
      </c>
      <c r="B420" s="176" t="s">
        <v>475</v>
      </c>
      <c r="C420" s="176" t="s">
        <v>1615</v>
      </c>
      <c r="D420" s="176" t="s">
        <v>477</v>
      </c>
      <c r="E420" s="172">
        <v>1399</v>
      </c>
      <c r="F420" s="177">
        <v>613</v>
      </c>
      <c r="G420" s="177">
        <v>607</v>
      </c>
      <c r="H420" s="178">
        <v>179</v>
      </c>
      <c r="I420" s="172">
        <v>1407</v>
      </c>
      <c r="J420" s="177">
        <v>611</v>
      </c>
      <c r="K420" s="177">
        <v>618</v>
      </c>
      <c r="L420" s="178">
        <v>178</v>
      </c>
      <c r="M420" s="172">
        <v>1407</v>
      </c>
      <c r="N420" s="177">
        <v>618</v>
      </c>
      <c r="O420" s="177">
        <v>603</v>
      </c>
      <c r="P420" s="178">
        <v>186</v>
      </c>
    </row>
    <row r="421" spans="1:16" x14ac:dyDescent="0.3">
      <c r="A421" s="175" t="s">
        <v>539</v>
      </c>
      <c r="B421" s="176" t="s">
        <v>569</v>
      </c>
      <c r="C421" s="176" t="s">
        <v>1616</v>
      </c>
      <c r="D421" s="175" t="s">
        <v>579</v>
      </c>
      <c r="E421" s="172">
        <v>1317</v>
      </c>
      <c r="F421" s="177">
        <v>295</v>
      </c>
      <c r="G421" s="177">
        <v>522</v>
      </c>
      <c r="H421" s="178">
        <v>500</v>
      </c>
      <c r="I421" s="172">
        <v>1359</v>
      </c>
      <c r="J421" s="177">
        <v>292</v>
      </c>
      <c r="K421" s="177">
        <v>539</v>
      </c>
      <c r="L421" s="178">
        <v>528</v>
      </c>
      <c r="M421" s="172">
        <v>1394</v>
      </c>
      <c r="N421" s="177">
        <v>300</v>
      </c>
      <c r="O421" s="177">
        <v>564</v>
      </c>
      <c r="P421" s="178">
        <v>530</v>
      </c>
    </row>
    <row r="422" spans="1:16" x14ac:dyDescent="0.3">
      <c r="A422" s="175" t="s">
        <v>762</v>
      </c>
      <c r="B422" s="176" t="s">
        <v>108</v>
      </c>
      <c r="C422" s="176" t="s">
        <v>1617</v>
      </c>
      <c r="D422" s="175" t="s">
        <v>173</v>
      </c>
      <c r="E422" s="172">
        <v>1393</v>
      </c>
      <c r="F422" s="177">
        <v>613</v>
      </c>
      <c r="G422" s="177">
        <v>472</v>
      </c>
      <c r="H422" s="178">
        <v>308</v>
      </c>
      <c r="I422" s="172">
        <v>1380</v>
      </c>
      <c r="J422" s="177">
        <v>616</v>
      </c>
      <c r="K422" s="177">
        <v>479</v>
      </c>
      <c r="L422" s="178">
        <v>285</v>
      </c>
      <c r="M422" s="172">
        <v>1388</v>
      </c>
      <c r="N422" s="177">
        <v>624</v>
      </c>
      <c r="O422" s="177">
        <v>474</v>
      </c>
      <c r="P422" s="178">
        <v>290</v>
      </c>
    </row>
    <row r="423" spans="1:16" x14ac:dyDescent="0.3">
      <c r="A423" s="175" t="s">
        <v>873</v>
      </c>
      <c r="B423" s="176" t="s">
        <v>939</v>
      </c>
      <c r="C423" s="176" t="s">
        <v>1618</v>
      </c>
      <c r="D423" s="176" t="s">
        <v>993</v>
      </c>
      <c r="E423" s="172">
        <v>1372</v>
      </c>
      <c r="F423" s="177">
        <v>229</v>
      </c>
      <c r="G423" s="177">
        <v>956</v>
      </c>
      <c r="H423" s="178">
        <v>187</v>
      </c>
      <c r="I423" s="172">
        <v>1413</v>
      </c>
      <c r="J423" s="177">
        <v>234</v>
      </c>
      <c r="K423" s="177">
        <v>986</v>
      </c>
      <c r="L423" s="178">
        <v>193</v>
      </c>
      <c r="M423" s="172">
        <v>1368</v>
      </c>
      <c r="N423" s="177">
        <v>238</v>
      </c>
      <c r="O423" s="177">
        <v>946</v>
      </c>
      <c r="P423" s="178">
        <v>184</v>
      </c>
    </row>
    <row r="424" spans="1:16" x14ac:dyDescent="0.3">
      <c r="A424" s="175" t="s">
        <v>512</v>
      </c>
      <c r="B424" s="176" t="s">
        <v>475</v>
      </c>
      <c r="C424" s="176" t="s">
        <v>1619</v>
      </c>
      <c r="D424" s="175" t="s">
        <v>479</v>
      </c>
      <c r="E424" s="172">
        <v>1395</v>
      </c>
      <c r="F424" s="177">
        <v>576</v>
      </c>
      <c r="G424" s="177">
        <v>380</v>
      </c>
      <c r="H424" s="178">
        <v>439</v>
      </c>
      <c r="I424" s="172">
        <v>1403</v>
      </c>
      <c r="J424" s="177">
        <v>584</v>
      </c>
      <c r="K424" s="177">
        <v>373</v>
      </c>
      <c r="L424" s="178">
        <v>446</v>
      </c>
      <c r="M424" s="172">
        <v>1341</v>
      </c>
      <c r="N424" s="177">
        <v>580</v>
      </c>
      <c r="O424" s="177">
        <v>338</v>
      </c>
      <c r="P424" s="178">
        <v>423</v>
      </c>
    </row>
    <row r="425" spans="1:16" x14ac:dyDescent="0.3">
      <c r="A425" s="175" t="s">
        <v>107</v>
      </c>
      <c r="B425" s="176" t="s">
        <v>1039</v>
      </c>
      <c r="C425" s="176" t="s">
        <v>1620</v>
      </c>
      <c r="D425" s="175" t="s">
        <v>1043</v>
      </c>
      <c r="E425" s="172">
        <v>1369</v>
      </c>
      <c r="F425" s="177">
        <v>426</v>
      </c>
      <c r="G425" s="177">
        <v>595</v>
      </c>
      <c r="H425" s="178">
        <v>348</v>
      </c>
      <c r="I425" s="172">
        <v>1391</v>
      </c>
      <c r="J425" s="177">
        <v>438</v>
      </c>
      <c r="K425" s="177">
        <v>593</v>
      </c>
      <c r="L425" s="178">
        <v>360</v>
      </c>
      <c r="M425" s="172">
        <v>1359</v>
      </c>
      <c r="N425" s="177">
        <v>428</v>
      </c>
      <c r="O425" s="177">
        <v>575</v>
      </c>
      <c r="P425" s="178">
        <v>356</v>
      </c>
    </row>
    <row r="426" spans="1:16" x14ac:dyDescent="0.3">
      <c r="A426" s="175" t="s">
        <v>539</v>
      </c>
      <c r="B426" s="176" t="s">
        <v>1086</v>
      </c>
      <c r="C426" s="176" t="s">
        <v>1621</v>
      </c>
      <c r="D426" s="175" t="s">
        <v>1114</v>
      </c>
      <c r="E426" s="172">
        <v>1433</v>
      </c>
      <c r="F426" s="177">
        <v>692</v>
      </c>
      <c r="G426" s="177">
        <v>290</v>
      </c>
      <c r="H426" s="178">
        <v>451</v>
      </c>
      <c r="I426" s="172">
        <v>1463</v>
      </c>
      <c r="J426" s="177">
        <v>705</v>
      </c>
      <c r="K426" s="177">
        <v>294</v>
      </c>
      <c r="L426" s="178">
        <v>464</v>
      </c>
      <c r="M426" s="172">
        <v>1345</v>
      </c>
      <c r="N426" s="177">
        <v>611</v>
      </c>
      <c r="O426" s="177">
        <v>288</v>
      </c>
      <c r="P426" s="178">
        <v>446</v>
      </c>
    </row>
    <row r="427" spans="1:16" x14ac:dyDescent="0.3">
      <c r="A427" s="175" t="s">
        <v>308</v>
      </c>
      <c r="B427" s="176" t="s">
        <v>309</v>
      </c>
      <c r="C427" s="176" t="s">
        <v>1622</v>
      </c>
      <c r="D427" s="175" t="s">
        <v>359</v>
      </c>
      <c r="E427" s="172">
        <v>1338</v>
      </c>
      <c r="F427" s="177">
        <v>420</v>
      </c>
      <c r="G427" s="177">
        <v>572</v>
      </c>
      <c r="H427" s="178">
        <v>346</v>
      </c>
      <c r="I427" s="172">
        <v>1350</v>
      </c>
      <c r="J427" s="177">
        <v>418</v>
      </c>
      <c r="K427" s="177">
        <v>576</v>
      </c>
      <c r="L427" s="178">
        <v>356</v>
      </c>
      <c r="M427" s="172">
        <v>1367</v>
      </c>
      <c r="N427" s="177">
        <v>418</v>
      </c>
      <c r="O427" s="177">
        <v>577</v>
      </c>
      <c r="P427" s="178">
        <v>372</v>
      </c>
    </row>
    <row r="428" spans="1:16" x14ac:dyDescent="0.3">
      <c r="A428" s="175" t="s">
        <v>1038</v>
      </c>
      <c r="B428" s="176" t="s">
        <v>712</v>
      </c>
      <c r="C428" s="176" t="s">
        <v>1623</v>
      </c>
      <c r="D428" s="175" t="s">
        <v>744</v>
      </c>
      <c r="E428" s="172">
        <v>1401</v>
      </c>
      <c r="F428" s="177">
        <v>867</v>
      </c>
      <c r="G428" s="177">
        <v>195</v>
      </c>
      <c r="H428" s="178">
        <v>339</v>
      </c>
      <c r="I428" s="172">
        <v>1357</v>
      </c>
      <c r="J428" s="177">
        <v>803</v>
      </c>
      <c r="K428" s="177">
        <v>205</v>
      </c>
      <c r="L428" s="178">
        <v>349</v>
      </c>
      <c r="M428" s="172">
        <v>1370</v>
      </c>
      <c r="N428" s="177">
        <v>796</v>
      </c>
      <c r="O428" s="177">
        <v>203</v>
      </c>
      <c r="P428" s="178">
        <v>371</v>
      </c>
    </row>
    <row r="429" spans="1:16" x14ac:dyDescent="0.3">
      <c r="A429" s="175" t="s">
        <v>260</v>
      </c>
      <c r="B429" s="176" t="s">
        <v>449</v>
      </c>
      <c r="C429" s="176" t="s">
        <v>1624</v>
      </c>
      <c r="D429" s="175" t="s">
        <v>937</v>
      </c>
      <c r="E429" s="172">
        <v>1377</v>
      </c>
      <c r="F429" s="177">
        <v>575</v>
      </c>
      <c r="G429" s="177">
        <v>382</v>
      </c>
      <c r="H429" s="178">
        <v>420</v>
      </c>
      <c r="I429" s="172">
        <v>1369</v>
      </c>
      <c r="J429" s="177">
        <v>574</v>
      </c>
      <c r="K429" s="177">
        <v>369</v>
      </c>
      <c r="L429" s="178">
        <v>426</v>
      </c>
      <c r="M429" s="172">
        <v>1333</v>
      </c>
      <c r="N429" s="177">
        <v>568</v>
      </c>
      <c r="O429" s="177">
        <v>350</v>
      </c>
      <c r="P429" s="178">
        <v>415</v>
      </c>
    </row>
    <row r="430" spans="1:16" x14ac:dyDescent="0.3">
      <c r="A430" s="175" t="s">
        <v>107</v>
      </c>
      <c r="B430" s="176" t="s">
        <v>939</v>
      </c>
      <c r="C430" s="176" t="s">
        <v>1625</v>
      </c>
      <c r="D430" s="175" t="s">
        <v>986</v>
      </c>
      <c r="E430" s="172">
        <v>909</v>
      </c>
      <c r="F430" s="177">
        <v>362</v>
      </c>
      <c r="G430" s="177">
        <v>308</v>
      </c>
      <c r="H430" s="178">
        <v>239</v>
      </c>
      <c r="I430" s="172">
        <v>1351</v>
      </c>
      <c r="J430" s="177">
        <v>365</v>
      </c>
      <c r="K430" s="177">
        <v>287</v>
      </c>
      <c r="L430" s="178">
        <v>699</v>
      </c>
      <c r="M430" s="172">
        <v>2203</v>
      </c>
      <c r="N430" s="177">
        <v>370</v>
      </c>
      <c r="O430" s="177">
        <v>266</v>
      </c>
      <c r="P430" s="178">
        <v>1567</v>
      </c>
    </row>
    <row r="431" spans="1:16" x14ac:dyDescent="0.3">
      <c r="A431" s="175" t="s">
        <v>568</v>
      </c>
      <c r="B431" s="176" t="s">
        <v>108</v>
      </c>
      <c r="C431" s="176" t="s">
        <v>1626</v>
      </c>
      <c r="D431" s="175" t="s">
        <v>137</v>
      </c>
      <c r="E431" s="172">
        <v>1303</v>
      </c>
      <c r="F431" s="177">
        <v>496</v>
      </c>
      <c r="G431" s="177">
        <v>533</v>
      </c>
      <c r="H431" s="178">
        <v>274</v>
      </c>
      <c r="I431" s="172">
        <v>1308</v>
      </c>
      <c r="J431" s="177">
        <v>494</v>
      </c>
      <c r="K431" s="177">
        <v>540</v>
      </c>
      <c r="L431" s="178">
        <v>274</v>
      </c>
      <c r="M431" s="172">
        <v>1342</v>
      </c>
      <c r="N431" s="177">
        <v>489</v>
      </c>
      <c r="O431" s="177">
        <v>571</v>
      </c>
      <c r="P431" s="178">
        <v>282</v>
      </c>
    </row>
    <row r="432" spans="1:16" x14ac:dyDescent="0.3">
      <c r="A432" s="175" t="s">
        <v>873</v>
      </c>
      <c r="B432" s="176" t="s">
        <v>748</v>
      </c>
      <c r="C432" s="176" t="s">
        <v>1627</v>
      </c>
      <c r="D432" s="175" t="s">
        <v>306</v>
      </c>
      <c r="E432" s="172">
        <v>1233</v>
      </c>
      <c r="F432" s="177">
        <v>321</v>
      </c>
      <c r="G432" s="177">
        <v>629</v>
      </c>
      <c r="H432" s="178">
        <v>283</v>
      </c>
      <c r="I432" s="172">
        <v>1324</v>
      </c>
      <c r="J432" s="177">
        <v>324</v>
      </c>
      <c r="K432" s="177">
        <v>710</v>
      </c>
      <c r="L432" s="178">
        <v>290</v>
      </c>
      <c r="M432" s="172">
        <v>1321</v>
      </c>
      <c r="N432" s="177">
        <v>312</v>
      </c>
      <c r="O432" s="177">
        <v>725</v>
      </c>
      <c r="P432" s="178">
        <v>284</v>
      </c>
    </row>
    <row r="433" spans="1:16" x14ac:dyDescent="0.3">
      <c r="A433" s="175" t="s">
        <v>539</v>
      </c>
      <c r="B433" s="176" t="s">
        <v>181</v>
      </c>
      <c r="C433" s="176" t="s">
        <v>1628</v>
      </c>
      <c r="D433" s="175" t="s">
        <v>828</v>
      </c>
      <c r="E433" s="172">
        <v>1179</v>
      </c>
      <c r="F433" s="177">
        <v>598</v>
      </c>
      <c r="G433" s="177">
        <v>290</v>
      </c>
      <c r="H433" s="178">
        <v>291</v>
      </c>
      <c r="I433" s="172">
        <v>1264</v>
      </c>
      <c r="J433" s="177">
        <v>596</v>
      </c>
      <c r="K433" s="177">
        <v>301</v>
      </c>
      <c r="L433" s="178">
        <v>367</v>
      </c>
      <c r="M433" s="172">
        <v>1288</v>
      </c>
      <c r="N433" s="177">
        <v>622</v>
      </c>
      <c r="O433" s="177">
        <v>336</v>
      </c>
      <c r="P433" s="178">
        <v>330</v>
      </c>
    </row>
    <row r="434" spans="1:16" x14ac:dyDescent="0.3">
      <c r="A434" s="175" t="s">
        <v>260</v>
      </c>
      <c r="B434" s="176" t="s">
        <v>181</v>
      </c>
      <c r="C434" s="176" t="s">
        <v>1629</v>
      </c>
      <c r="D434" s="175" t="s">
        <v>830</v>
      </c>
      <c r="E434" s="172">
        <v>1066</v>
      </c>
      <c r="F434" s="177">
        <v>282</v>
      </c>
      <c r="G434" s="177">
        <v>547</v>
      </c>
      <c r="H434" s="178">
        <v>237</v>
      </c>
      <c r="I434" s="172">
        <v>1323</v>
      </c>
      <c r="J434" s="177">
        <v>282</v>
      </c>
      <c r="K434" s="177">
        <v>798</v>
      </c>
      <c r="L434" s="178">
        <v>243</v>
      </c>
      <c r="M434" s="172">
        <v>1317</v>
      </c>
      <c r="N434" s="177">
        <v>283</v>
      </c>
      <c r="O434" s="177">
        <v>789</v>
      </c>
      <c r="P434" s="178">
        <v>245</v>
      </c>
    </row>
    <row r="435" spans="1:16" x14ac:dyDescent="0.3">
      <c r="A435" s="175" t="s">
        <v>512</v>
      </c>
      <c r="B435" s="176" t="s">
        <v>513</v>
      </c>
      <c r="C435" s="176" t="s">
        <v>1630</v>
      </c>
      <c r="D435" s="175" t="s">
        <v>536</v>
      </c>
      <c r="E435" s="172">
        <v>1343</v>
      </c>
      <c r="F435" s="177">
        <v>557</v>
      </c>
      <c r="G435" s="177">
        <v>624</v>
      </c>
      <c r="H435" s="178">
        <v>162</v>
      </c>
      <c r="I435" s="172">
        <v>1305</v>
      </c>
      <c r="J435" s="177">
        <v>539</v>
      </c>
      <c r="K435" s="177">
        <v>569</v>
      </c>
      <c r="L435" s="178">
        <v>197</v>
      </c>
      <c r="M435" s="172">
        <v>1313</v>
      </c>
      <c r="N435" s="177">
        <v>529</v>
      </c>
      <c r="O435" s="177">
        <v>589</v>
      </c>
      <c r="P435" s="178">
        <v>195</v>
      </c>
    </row>
    <row r="436" spans="1:16" x14ac:dyDescent="0.3">
      <c r="A436" s="175" t="s">
        <v>680</v>
      </c>
      <c r="B436" s="176" t="s">
        <v>309</v>
      </c>
      <c r="C436" s="176" t="s">
        <v>1631</v>
      </c>
      <c r="D436" s="175" t="s">
        <v>317</v>
      </c>
      <c r="E436" s="172">
        <v>1332</v>
      </c>
      <c r="F436" s="177">
        <v>595</v>
      </c>
      <c r="G436" s="177">
        <v>462</v>
      </c>
      <c r="H436" s="178">
        <v>275</v>
      </c>
      <c r="I436" s="172">
        <v>1335</v>
      </c>
      <c r="J436" s="177">
        <v>593</v>
      </c>
      <c r="K436" s="177">
        <v>492</v>
      </c>
      <c r="L436" s="178">
        <v>250</v>
      </c>
      <c r="M436" s="172">
        <v>1315</v>
      </c>
      <c r="N436" s="177">
        <v>576</v>
      </c>
      <c r="O436" s="177">
        <v>485</v>
      </c>
      <c r="P436" s="178">
        <v>254</v>
      </c>
    </row>
    <row r="437" spans="1:16" x14ac:dyDescent="0.3">
      <c r="A437" s="175" t="s">
        <v>938</v>
      </c>
      <c r="B437" s="176" t="s">
        <v>108</v>
      </c>
      <c r="C437" s="176" t="s">
        <v>1632</v>
      </c>
      <c r="D437" s="175" t="s">
        <v>226</v>
      </c>
      <c r="E437" s="172">
        <v>1247</v>
      </c>
      <c r="F437" s="177">
        <v>286</v>
      </c>
      <c r="G437" s="177">
        <v>599</v>
      </c>
      <c r="H437" s="178">
        <v>362</v>
      </c>
      <c r="I437" s="172">
        <v>1282</v>
      </c>
      <c r="J437" s="177">
        <v>293</v>
      </c>
      <c r="K437" s="177">
        <v>621</v>
      </c>
      <c r="L437" s="178">
        <v>368</v>
      </c>
      <c r="M437" s="172">
        <v>1308</v>
      </c>
      <c r="N437" s="177">
        <v>300</v>
      </c>
      <c r="O437" s="177">
        <v>641</v>
      </c>
      <c r="P437" s="178">
        <v>367</v>
      </c>
    </row>
    <row r="438" spans="1:16" x14ac:dyDescent="0.3">
      <c r="A438" s="175" t="s">
        <v>762</v>
      </c>
      <c r="B438" s="176" t="s">
        <v>181</v>
      </c>
      <c r="C438" s="176" t="s">
        <v>1633</v>
      </c>
      <c r="D438" s="175" t="s">
        <v>864</v>
      </c>
      <c r="E438" s="172">
        <v>1421</v>
      </c>
      <c r="F438" s="177">
        <v>277</v>
      </c>
      <c r="G438" s="177">
        <v>1066</v>
      </c>
      <c r="H438" s="178">
        <v>78</v>
      </c>
      <c r="I438" s="172">
        <v>1422</v>
      </c>
      <c r="J438" s="177">
        <v>284</v>
      </c>
      <c r="K438" s="177">
        <v>1061</v>
      </c>
      <c r="L438" s="178">
        <v>77</v>
      </c>
      <c r="M438" s="172">
        <v>1308</v>
      </c>
      <c r="N438" s="177">
        <v>291</v>
      </c>
      <c r="O438" s="177">
        <v>939</v>
      </c>
      <c r="P438" s="178">
        <v>78</v>
      </c>
    </row>
    <row r="439" spans="1:16" x14ac:dyDescent="0.3">
      <c r="A439" s="175" t="s">
        <v>474</v>
      </c>
      <c r="B439" s="176" t="s">
        <v>449</v>
      </c>
      <c r="C439" s="176" t="s">
        <v>1634</v>
      </c>
      <c r="D439" s="175" t="s">
        <v>932</v>
      </c>
      <c r="E439" s="172">
        <v>1325</v>
      </c>
      <c r="F439" s="177">
        <v>236</v>
      </c>
      <c r="G439" s="177">
        <v>992</v>
      </c>
      <c r="H439" s="178">
        <v>97</v>
      </c>
      <c r="I439" s="172">
        <v>1338</v>
      </c>
      <c r="J439" s="177">
        <v>234</v>
      </c>
      <c r="K439" s="177">
        <v>1007</v>
      </c>
      <c r="L439" s="178">
        <v>97</v>
      </c>
      <c r="M439" s="172">
        <v>1304</v>
      </c>
      <c r="N439" s="177">
        <v>235</v>
      </c>
      <c r="O439" s="177">
        <v>972</v>
      </c>
      <c r="P439" s="178">
        <v>97</v>
      </c>
    </row>
    <row r="440" spans="1:16" x14ac:dyDescent="0.3">
      <c r="A440" s="175" t="s">
        <v>1149</v>
      </c>
      <c r="B440" s="176" t="s">
        <v>506</v>
      </c>
      <c r="C440" s="176" t="s">
        <v>1635</v>
      </c>
      <c r="D440" s="175" t="s">
        <v>1035</v>
      </c>
      <c r="E440" s="172">
        <v>1332</v>
      </c>
      <c r="F440" s="177">
        <v>648</v>
      </c>
      <c r="G440" s="177">
        <v>276</v>
      </c>
      <c r="H440" s="178">
        <v>408</v>
      </c>
      <c r="I440" s="172">
        <v>1276</v>
      </c>
      <c r="J440" s="177">
        <v>661</v>
      </c>
      <c r="K440" s="177">
        <v>267</v>
      </c>
      <c r="L440" s="178">
        <v>348</v>
      </c>
      <c r="M440" s="172">
        <v>1285</v>
      </c>
      <c r="N440" s="177">
        <v>661</v>
      </c>
      <c r="O440" s="177">
        <v>286</v>
      </c>
      <c r="P440" s="178">
        <v>338</v>
      </c>
    </row>
    <row r="441" spans="1:16" x14ac:dyDescent="0.3">
      <c r="A441" s="175" t="s">
        <v>308</v>
      </c>
      <c r="B441" s="176" t="s">
        <v>309</v>
      </c>
      <c r="C441" s="176" t="s">
        <v>1636</v>
      </c>
      <c r="D441" s="175" t="s">
        <v>392</v>
      </c>
      <c r="E441" s="172">
        <v>1355</v>
      </c>
      <c r="F441" s="177">
        <v>488</v>
      </c>
      <c r="G441" s="177">
        <v>566</v>
      </c>
      <c r="H441" s="178">
        <v>301</v>
      </c>
      <c r="I441" s="172">
        <v>1330</v>
      </c>
      <c r="J441" s="177">
        <v>479</v>
      </c>
      <c r="K441" s="177">
        <v>545</v>
      </c>
      <c r="L441" s="178">
        <v>306</v>
      </c>
      <c r="M441" s="172">
        <v>1293</v>
      </c>
      <c r="N441" s="177">
        <v>481</v>
      </c>
      <c r="O441" s="177">
        <v>502</v>
      </c>
      <c r="P441" s="178">
        <v>310</v>
      </c>
    </row>
    <row r="442" spans="1:16" x14ac:dyDescent="0.3">
      <c r="A442" s="175" t="s">
        <v>474</v>
      </c>
      <c r="B442" s="176" t="s">
        <v>309</v>
      </c>
      <c r="C442" s="176" t="s">
        <v>1637</v>
      </c>
      <c r="D442" s="175" t="s">
        <v>401</v>
      </c>
      <c r="E442" s="172">
        <v>1280</v>
      </c>
      <c r="F442" s="177">
        <v>290</v>
      </c>
      <c r="G442" s="177">
        <v>724</v>
      </c>
      <c r="H442" s="178">
        <v>266</v>
      </c>
      <c r="I442" s="172">
        <v>1281</v>
      </c>
      <c r="J442" s="177">
        <v>289</v>
      </c>
      <c r="K442" s="177">
        <v>723</v>
      </c>
      <c r="L442" s="178">
        <v>269</v>
      </c>
      <c r="M442" s="172">
        <v>1290</v>
      </c>
      <c r="N442" s="177">
        <v>288</v>
      </c>
      <c r="O442" s="177">
        <v>730</v>
      </c>
      <c r="P442" s="178">
        <v>272</v>
      </c>
    </row>
    <row r="443" spans="1:16" x14ac:dyDescent="0.3">
      <c r="A443" s="175" t="s">
        <v>457</v>
      </c>
      <c r="B443" s="176" t="s">
        <v>712</v>
      </c>
      <c r="C443" s="176" t="s">
        <v>1638</v>
      </c>
      <c r="D443" s="175" t="s">
        <v>732</v>
      </c>
      <c r="E443" s="172">
        <v>1287</v>
      </c>
      <c r="F443" s="177">
        <v>340</v>
      </c>
      <c r="G443" s="177">
        <v>671</v>
      </c>
      <c r="H443" s="178">
        <v>276</v>
      </c>
      <c r="I443" s="172">
        <v>1288</v>
      </c>
      <c r="J443" s="177">
        <v>339</v>
      </c>
      <c r="K443" s="177">
        <v>664</v>
      </c>
      <c r="L443" s="178">
        <v>285</v>
      </c>
      <c r="M443" s="172">
        <v>1274</v>
      </c>
      <c r="N443" s="177">
        <v>334</v>
      </c>
      <c r="O443" s="177">
        <v>658</v>
      </c>
      <c r="P443" s="178">
        <v>282</v>
      </c>
    </row>
    <row r="444" spans="1:16" x14ac:dyDescent="0.3">
      <c r="A444" s="175" t="s">
        <v>792</v>
      </c>
      <c r="B444" s="176" t="s">
        <v>712</v>
      </c>
      <c r="C444" s="176" t="s">
        <v>1639</v>
      </c>
      <c r="D444" s="175" t="s">
        <v>725</v>
      </c>
      <c r="E444" s="172">
        <v>1256</v>
      </c>
      <c r="F444" s="177">
        <v>620</v>
      </c>
      <c r="G444" s="177">
        <v>397</v>
      </c>
      <c r="H444" s="178">
        <v>239</v>
      </c>
      <c r="I444" s="172">
        <v>1267</v>
      </c>
      <c r="J444" s="177">
        <v>623</v>
      </c>
      <c r="K444" s="177">
        <v>403</v>
      </c>
      <c r="L444" s="178">
        <v>241</v>
      </c>
      <c r="M444" s="172">
        <v>1277</v>
      </c>
      <c r="N444" s="177">
        <v>627</v>
      </c>
      <c r="O444" s="177">
        <v>405</v>
      </c>
      <c r="P444" s="178">
        <v>245</v>
      </c>
    </row>
    <row r="445" spans="1:16" x14ac:dyDescent="0.3">
      <c r="A445" s="175" t="s">
        <v>107</v>
      </c>
      <c r="B445" s="176" t="s">
        <v>1150</v>
      </c>
      <c r="C445" s="176" t="s">
        <v>1640</v>
      </c>
      <c r="D445" s="175" t="s">
        <v>1154</v>
      </c>
      <c r="E445" s="172">
        <v>1268</v>
      </c>
      <c r="F445" s="177">
        <v>316</v>
      </c>
      <c r="G445" s="177">
        <v>568</v>
      </c>
      <c r="H445" s="178">
        <v>384</v>
      </c>
      <c r="I445" s="172">
        <v>1283</v>
      </c>
      <c r="J445" s="177">
        <v>327</v>
      </c>
      <c r="K445" s="177">
        <v>561</v>
      </c>
      <c r="L445" s="178">
        <v>395</v>
      </c>
      <c r="M445" s="172">
        <v>1280</v>
      </c>
      <c r="N445" s="177">
        <v>332</v>
      </c>
      <c r="O445" s="177">
        <v>540</v>
      </c>
      <c r="P445" s="178">
        <v>408</v>
      </c>
    </row>
    <row r="446" spans="1:16" x14ac:dyDescent="0.3">
      <c r="A446" s="175" t="s">
        <v>457</v>
      </c>
      <c r="B446" s="176" t="s">
        <v>272</v>
      </c>
      <c r="C446" s="176" t="s">
        <v>1641</v>
      </c>
      <c r="D446" s="175" t="s">
        <v>555</v>
      </c>
      <c r="E446" s="172">
        <v>1227</v>
      </c>
      <c r="F446" s="177">
        <v>362</v>
      </c>
      <c r="G446" s="177">
        <v>426</v>
      </c>
      <c r="H446" s="178">
        <v>439</v>
      </c>
      <c r="I446" s="172">
        <v>1267</v>
      </c>
      <c r="J446" s="177">
        <v>364</v>
      </c>
      <c r="K446" s="177">
        <v>421</v>
      </c>
      <c r="L446" s="178">
        <v>482</v>
      </c>
      <c r="M446" s="172">
        <v>1254</v>
      </c>
      <c r="N446" s="177">
        <v>366</v>
      </c>
      <c r="O446" s="177">
        <v>415</v>
      </c>
      <c r="P446" s="178">
        <v>473</v>
      </c>
    </row>
    <row r="447" spans="1:16" x14ac:dyDescent="0.3">
      <c r="A447" s="175" t="s">
        <v>474</v>
      </c>
      <c r="B447" s="176" t="s">
        <v>1131</v>
      </c>
      <c r="C447" s="176" t="s">
        <v>1642</v>
      </c>
      <c r="D447" s="175" t="s">
        <v>1142</v>
      </c>
      <c r="E447" s="172">
        <v>1291</v>
      </c>
      <c r="F447" s="177">
        <v>213</v>
      </c>
      <c r="G447" s="177">
        <v>875</v>
      </c>
      <c r="H447" s="178">
        <v>203</v>
      </c>
      <c r="I447" s="172">
        <v>1263</v>
      </c>
      <c r="J447" s="177">
        <v>211</v>
      </c>
      <c r="K447" s="177">
        <v>852</v>
      </c>
      <c r="L447" s="178">
        <v>200</v>
      </c>
      <c r="M447" s="172">
        <v>1252</v>
      </c>
      <c r="N447" s="177">
        <v>210</v>
      </c>
      <c r="O447" s="177">
        <v>852</v>
      </c>
      <c r="P447" s="178">
        <v>190</v>
      </c>
    </row>
    <row r="448" spans="1:16" x14ac:dyDescent="0.3">
      <c r="A448" s="175" t="s">
        <v>107</v>
      </c>
      <c r="B448" s="176" t="s">
        <v>1086</v>
      </c>
      <c r="C448" s="176" t="s">
        <v>1643</v>
      </c>
      <c r="D448" s="175" t="s">
        <v>1117</v>
      </c>
      <c r="E448" s="172">
        <v>1245</v>
      </c>
      <c r="F448" s="177">
        <v>27</v>
      </c>
      <c r="G448" s="177">
        <v>1199</v>
      </c>
      <c r="H448" s="178">
        <v>19</v>
      </c>
      <c r="I448" s="172">
        <v>1266</v>
      </c>
      <c r="J448" s="177">
        <v>31</v>
      </c>
      <c r="K448" s="177">
        <v>1216</v>
      </c>
      <c r="L448" s="178">
        <v>19</v>
      </c>
      <c r="M448" s="172">
        <v>1255</v>
      </c>
      <c r="N448" s="177">
        <v>32</v>
      </c>
      <c r="O448" s="177">
        <v>1205</v>
      </c>
      <c r="P448" s="178">
        <v>18</v>
      </c>
    </row>
    <row r="449" spans="1:16" x14ac:dyDescent="0.3">
      <c r="A449" s="175" t="s">
        <v>568</v>
      </c>
      <c r="B449" s="176" t="s">
        <v>108</v>
      </c>
      <c r="C449" s="176" t="s">
        <v>1644</v>
      </c>
      <c r="D449" s="175" t="s">
        <v>231</v>
      </c>
      <c r="E449" s="172">
        <v>1274</v>
      </c>
      <c r="F449" s="177">
        <v>716</v>
      </c>
      <c r="G449" s="177">
        <v>310</v>
      </c>
      <c r="H449" s="178">
        <v>248</v>
      </c>
      <c r="I449" s="172">
        <v>1267</v>
      </c>
      <c r="J449" s="177">
        <v>694</v>
      </c>
      <c r="K449" s="177">
        <v>316</v>
      </c>
      <c r="L449" s="178">
        <v>257</v>
      </c>
      <c r="M449" s="172">
        <v>1250</v>
      </c>
      <c r="N449" s="177">
        <v>680</v>
      </c>
      <c r="O449" s="177">
        <v>317</v>
      </c>
      <c r="P449" s="178">
        <v>253</v>
      </c>
    </row>
    <row r="450" spans="1:16" x14ac:dyDescent="0.3">
      <c r="A450" s="175" t="s">
        <v>474</v>
      </c>
      <c r="B450" s="176" t="s">
        <v>108</v>
      </c>
      <c r="C450" s="176" t="s">
        <v>1645</v>
      </c>
      <c r="D450" s="176" t="s">
        <v>203</v>
      </c>
      <c r="E450" s="172">
        <v>1253</v>
      </c>
      <c r="F450" s="177">
        <v>535</v>
      </c>
      <c r="G450" s="177">
        <v>337</v>
      </c>
      <c r="H450" s="178">
        <v>381</v>
      </c>
      <c r="I450" s="172">
        <v>1205</v>
      </c>
      <c r="J450" s="177">
        <v>535</v>
      </c>
      <c r="K450" s="177">
        <v>287</v>
      </c>
      <c r="L450" s="178">
        <v>383</v>
      </c>
      <c r="M450" s="172">
        <v>1257</v>
      </c>
      <c r="N450" s="177">
        <v>537</v>
      </c>
      <c r="O450" s="177">
        <v>334</v>
      </c>
      <c r="P450" s="178">
        <v>386</v>
      </c>
    </row>
    <row r="451" spans="1:16" x14ac:dyDescent="0.3">
      <c r="A451" s="175" t="s">
        <v>107</v>
      </c>
      <c r="B451" s="176" t="s">
        <v>793</v>
      </c>
      <c r="C451" s="176" t="s">
        <v>1646</v>
      </c>
      <c r="D451" s="176" t="s">
        <v>806</v>
      </c>
      <c r="E451" s="172">
        <v>1277</v>
      </c>
      <c r="F451" s="177">
        <v>342</v>
      </c>
      <c r="G451" s="177">
        <v>428</v>
      </c>
      <c r="H451" s="178">
        <v>507</v>
      </c>
      <c r="I451" s="172">
        <v>1283</v>
      </c>
      <c r="J451" s="177">
        <v>361</v>
      </c>
      <c r="K451" s="177">
        <v>398</v>
      </c>
      <c r="L451" s="178">
        <v>524</v>
      </c>
      <c r="M451" s="172">
        <v>1262</v>
      </c>
      <c r="N451" s="177">
        <v>351</v>
      </c>
      <c r="O451" s="177">
        <v>372</v>
      </c>
      <c r="P451" s="178">
        <v>539</v>
      </c>
    </row>
    <row r="452" spans="1:16" x14ac:dyDescent="0.3">
      <c r="A452" s="175" t="s">
        <v>457</v>
      </c>
      <c r="B452" s="176" t="s">
        <v>108</v>
      </c>
      <c r="C452" s="176" t="s">
        <v>1647</v>
      </c>
      <c r="D452" s="175" t="s">
        <v>161</v>
      </c>
      <c r="E452" s="172">
        <v>1261</v>
      </c>
      <c r="F452" s="177">
        <v>414</v>
      </c>
      <c r="G452" s="177">
        <v>605</v>
      </c>
      <c r="H452" s="178">
        <v>242</v>
      </c>
      <c r="I452" s="172">
        <v>1293</v>
      </c>
      <c r="J452" s="177">
        <v>411</v>
      </c>
      <c r="K452" s="177">
        <v>626</v>
      </c>
      <c r="L452" s="178">
        <v>256</v>
      </c>
      <c r="M452" s="172">
        <v>1242</v>
      </c>
      <c r="N452" s="177">
        <v>343</v>
      </c>
      <c r="O452" s="177">
        <v>645</v>
      </c>
      <c r="P452" s="178">
        <v>254</v>
      </c>
    </row>
    <row r="453" spans="1:16" x14ac:dyDescent="0.3">
      <c r="A453" s="175" t="s">
        <v>308</v>
      </c>
      <c r="B453" s="176" t="s">
        <v>108</v>
      </c>
      <c r="C453" s="176" t="s">
        <v>1648</v>
      </c>
      <c r="D453" s="175" t="s">
        <v>176</v>
      </c>
      <c r="E453" s="172">
        <v>1270</v>
      </c>
      <c r="F453" s="177">
        <v>310</v>
      </c>
      <c r="G453" s="177">
        <v>542</v>
      </c>
      <c r="H453" s="178">
        <v>418</v>
      </c>
      <c r="I453" s="172">
        <v>1266</v>
      </c>
      <c r="J453" s="177">
        <v>309</v>
      </c>
      <c r="K453" s="177">
        <v>537</v>
      </c>
      <c r="L453" s="178">
        <v>420</v>
      </c>
      <c r="M453" s="172">
        <v>1233</v>
      </c>
      <c r="N453" s="177">
        <v>308</v>
      </c>
      <c r="O453" s="177">
        <v>509</v>
      </c>
      <c r="P453" s="178">
        <v>416</v>
      </c>
    </row>
    <row r="454" spans="1:16" x14ac:dyDescent="0.3">
      <c r="A454" s="175" t="s">
        <v>1038</v>
      </c>
      <c r="B454" s="176" t="s">
        <v>261</v>
      </c>
      <c r="C454" s="176" t="s">
        <v>1649</v>
      </c>
      <c r="D454" s="175" t="s">
        <v>305</v>
      </c>
      <c r="E454" s="172">
        <v>1242</v>
      </c>
      <c r="F454" s="177">
        <v>469</v>
      </c>
      <c r="G454" s="177">
        <v>335</v>
      </c>
      <c r="H454" s="178">
        <v>438</v>
      </c>
      <c r="I454" s="172">
        <v>1208</v>
      </c>
      <c r="J454" s="177">
        <v>475</v>
      </c>
      <c r="K454" s="177">
        <v>315</v>
      </c>
      <c r="L454" s="178">
        <v>418</v>
      </c>
      <c r="M454" s="172">
        <v>1249</v>
      </c>
      <c r="N454" s="177">
        <v>468</v>
      </c>
      <c r="O454" s="177">
        <v>351</v>
      </c>
      <c r="P454" s="178">
        <v>430</v>
      </c>
    </row>
    <row r="455" spans="1:16" x14ac:dyDescent="0.3">
      <c r="A455" s="175" t="s">
        <v>512</v>
      </c>
      <c r="B455" s="176" t="s">
        <v>181</v>
      </c>
      <c r="C455" s="176" t="s">
        <v>1650</v>
      </c>
      <c r="D455" s="175" t="s">
        <v>863</v>
      </c>
      <c r="E455" s="172">
        <v>1364</v>
      </c>
      <c r="F455" s="177">
        <v>874</v>
      </c>
      <c r="G455" s="177">
        <v>194</v>
      </c>
      <c r="H455" s="178">
        <v>296</v>
      </c>
      <c r="I455" s="172">
        <v>1391</v>
      </c>
      <c r="J455" s="177">
        <v>889</v>
      </c>
      <c r="K455" s="177">
        <v>195</v>
      </c>
      <c r="L455" s="178">
        <v>307</v>
      </c>
      <c r="M455" s="172">
        <v>1238</v>
      </c>
      <c r="N455" s="177">
        <v>726</v>
      </c>
      <c r="O455" s="177">
        <v>204</v>
      </c>
      <c r="P455" s="178">
        <v>308</v>
      </c>
    </row>
    <row r="456" spans="1:16" x14ac:dyDescent="0.3">
      <c r="A456" s="175" t="s">
        <v>308</v>
      </c>
      <c r="B456" s="176" t="s">
        <v>748</v>
      </c>
      <c r="C456" s="176" t="s">
        <v>1651</v>
      </c>
      <c r="D456" s="175" t="s">
        <v>755</v>
      </c>
      <c r="E456" s="172">
        <v>1245</v>
      </c>
      <c r="F456" s="177">
        <v>421</v>
      </c>
      <c r="G456" s="177">
        <v>197</v>
      </c>
      <c r="H456" s="178">
        <v>627</v>
      </c>
      <c r="I456" s="172">
        <v>1222</v>
      </c>
      <c r="J456" s="177">
        <v>417</v>
      </c>
      <c r="K456" s="177">
        <v>183</v>
      </c>
      <c r="L456" s="178">
        <v>622</v>
      </c>
      <c r="M456" s="172">
        <v>1245</v>
      </c>
      <c r="N456" s="177">
        <v>419</v>
      </c>
      <c r="O456" s="177">
        <v>194</v>
      </c>
      <c r="P456" s="178">
        <v>632</v>
      </c>
    </row>
    <row r="457" spans="1:16" x14ac:dyDescent="0.3">
      <c r="A457" s="175" t="s">
        <v>873</v>
      </c>
      <c r="B457" s="176" t="s">
        <v>108</v>
      </c>
      <c r="C457" s="176" t="s">
        <v>1652</v>
      </c>
      <c r="D457" s="175" t="s">
        <v>180</v>
      </c>
      <c r="E457" s="172">
        <v>1145</v>
      </c>
      <c r="F457" s="177">
        <v>243</v>
      </c>
      <c r="G457" s="177">
        <v>669</v>
      </c>
      <c r="H457" s="178">
        <v>233</v>
      </c>
      <c r="I457" s="172">
        <v>1201</v>
      </c>
      <c r="J457" s="177">
        <v>242</v>
      </c>
      <c r="K457" s="177">
        <v>719</v>
      </c>
      <c r="L457" s="178">
        <v>240</v>
      </c>
      <c r="M457" s="172">
        <v>1213</v>
      </c>
      <c r="N457" s="177">
        <v>246</v>
      </c>
      <c r="O457" s="177">
        <v>746</v>
      </c>
      <c r="P457" s="178">
        <v>221</v>
      </c>
    </row>
    <row r="458" spans="1:16" x14ac:dyDescent="0.3">
      <c r="A458" s="175" t="s">
        <v>512</v>
      </c>
      <c r="B458" s="176" t="s">
        <v>681</v>
      </c>
      <c r="C458" s="176" t="s">
        <v>1653</v>
      </c>
      <c r="D458" s="175" t="s">
        <v>693</v>
      </c>
      <c r="E458" s="172">
        <v>1176</v>
      </c>
      <c r="F458" s="177">
        <v>105</v>
      </c>
      <c r="G458" s="177">
        <v>892</v>
      </c>
      <c r="H458" s="178">
        <v>179</v>
      </c>
      <c r="I458" s="172">
        <v>1170</v>
      </c>
      <c r="J458" s="177">
        <v>102</v>
      </c>
      <c r="K458" s="177">
        <v>902</v>
      </c>
      <c r="L458" s="178">
        <v>166</v>
      </c>
      <c r="M458" s="172">
        <v>1220</v>
      </c>
      <c r="N458" s="177">
        <v>101</v>
      </c>
      <c r="O458" s="177">
        <v>957</v>
      </c>
      <c r="P458" s="178">
        <v>162</v>
      </c>
    </row>
    <row r="459" spans="1:16" x14ac:dyDescent="0.3">
      <c r="A459" s="175" t="s">
        <v>308</v>
      </c>
      <c r="B459" s="176" t="s">
        <v>458</v>
      </c>
      <c r="C459" s="176" t="s">
        <v>1654</v>
      </c>
      <c r="D459" s="175" t="s">
        <v>469</v>
      </c>
      <c r="E459" s="172">
        <v>1262</v>
      </c>
      <c r="F459" s="177">
        <v>430</v>
      </c>
      <c r="G459" s="177">
        <v>410</v>
      </c>
      <c r="H459" s="178">
        <v>422</v>
      </c>
      <c r="I459" s="172">
        <v>1273</v>
      </c>
      <c r="J459" s="177">
        <v>431</v>
      </c>
      <c r="K459" s="177">
        <v>433</v>
      </c>
      <c r="L459" s="178">
        <v>409</v>
      </c>
      <c r="M459" s="172">
        <v>1179</v>
      </c>
      <c r="N459" s="177">
        <v>434</v>
      </c>
      <c r="O459" s="177">
        <v>376</v>
      </c>
      <c r="P459" s="178">
        <v>369</v>
      </c>
    </row>
    <row r="460" spans="1:16" x14ac:dyDescent="0.3">
      <c r="A460" s="175" t="s">
        <v>568</v>
      </c>
      <c r="B460" s="176" t="s">
        <v>309</v>
      </c>
      <c r="C460" s="176" t="s">
        <v>1655</v>
      </c>
      <c r="D460" s="175" t="s">
        <v>382</v>
      </c>
      <c r="E460" s="172">
        <v>1322</v>
      </c>
      <c r="F460" s="177">
        <v>457</v>
      </c>
      <c r="G460" s="177">
        <v>611</v>
      </c>
      <c r="H460" s="178">
        <v>254</v>
      </c>
      <c r="I460" s="172">
        <v>1328</v>
      </c>
      <c r="J460" s="177">
        <v>460</v>
      </c>
      <c r="K460" s="177">
        <v>622</v>
      </c>
      <c r="L460" s="178">
        <v>246</v>
      </c>
      <c r="M460" s="172">
        <v>1217</v>
      </c>
      <c r="N460" s="177">
        <v>352</v>
      </c>
      <c r="O460" s="177">
        <v>618</v>
      </c>
      <c r="P460" s="178">
        <v>247</v>
      </c>
    </row>
    <row r="461" spans="1:16" x14ac:dyDescent="0.3">
      <c r="A461" s="175" t="s">
        <v>1085</v>
      </c>
      <c r="B461" s="176" t="s">
        <v>506</v>
      </c>
      <c r="C461" s="176" t="s">
        <v>1656</v>
      </c>
      <c r="D461" s="175" t="s">
        <v>1037</v>
      </c>
      <c r="E461" s="172">
        <v>1167</v>
      </c>
      <c r="F461" s="177">
        <v>403</v>
      </c>
      <c r="G461" s="177">
        <v>337</v>
      </c>
      <c r="H461" s="178">
        <v>427</v>
      </c>
      <c r="I461" s="172">
        <v>1198</v>
      </c>
      <c r="J461" s="177">
        <v>417</v>
      </c>
      <c r="K461" s="177">
        <v>348</v>
      </c>
      <c r="L461" s="178">
        <v>433</v>
      </c>
      <c r="M461" s="172">
        <v>1219</v>
      </c>
      <c r="N461" s="177">
        <v>419</v>
      </c>
      <c r="O461" s="177">
        <v>361</v>
      </c>
      <c r="P461" s="178">
        <v>439</v>
      </c>
    </row>
    <row r="462" spans="1:16" x14ac:dyDescent="0.3">
      <c r="A462" s="175" t="s">
        <v>873</v>
      </c>
      <c r="B462" s="176" t="s">
        <v>135</v>
      </c>
      <c r="C462" s="176" t="s">
        <v>1657</v>
      </c>
      <c r="D462" s="175" t="s">
        <v>446</v>
      </c>
      <c r="E462" s="172">
        <v>1238</v>
      </c>
      <c r="F462" s="177">
        <v>442</v>
      </c>
      <c r="G462" s="177">
        <v>504</v>
      </c>
      <c r="H462" s="178">
        <v>292</v>
      </c>
      <c r="I462" s="172">
        <v>1269</v>
      </c>
      <c r="J462" s="177">
        <v>441</v>
      </c>
      <c r="K462" s="177">
        <v>519</v>
      </c>
      <c r="L462" s="178">
        <v>309</v>
      </c>
      <c r="M462" s="172">
        <v>1212</v>
      </c>
      <c r="N462" s="177">
        <v>436</v>
      </c>
      <c r="O462" s="177">
        <v>462</v>
      </c>
      <c r="P462" s="178">
        <v>314</v>
      </c>
    </row>
    <row r="463" spans="1:16" x14ac:dyDescent="0.3">
      <c r="A463" s="175" t="s">
        <v>107</v>
      </c>
      <c r="B463" s="176" t="s">
        <v>1086</v>
      </c>
      <c r="C463" s="176" t="s">
        <v>1658</v>
      </c>
      <c r="D463" s="175" t="s">
        <v>1118</v>
      </c>
      <c r="E463" s="172">
        <v>1310</v>
      </c>
      <c r="F463" s="177">
        <v>838</v>
      </c>
      <c r="G463" s="177">
        <v>190</v>
      </c>
      <c r="H463" s="178">
        <v>282</v>
      </c>
      <c r="I463" s="172">
        <v>1354</v>
      </c>
      <c r="J463" s="177">
        <v>851</v>
      </c>
      <c r="K463" s="177">
        <v>215</v>
      </c>
      <c r="L463" s="178">
        <v>288</v>
      </c>
      <c r="M463" s="172">
        <v>1214</v>
      </c>
      <c r="N463" s="177">
        <v>659</v>
      </c>
      <c r="O463" s="177">
        <v>257</v>
      </c>
      <c r="P463" s="178">
        <v>298</v>
      </c>
    </row>
    <row r="464" spans="1:16" x14ac:dyDescent="0.3">
      <c r="A464" s="175" t="s">
        <v>308</v>
      </c>
      <c r="B464" s="176" t="s">
        <v>712</v>
      </c>
      <c r="C464" s="176" t="s">
        <v>1659</v>
      </c>
      <c r="D464" s="175" t="s">
        <v>734</v>
      </c>
      <c r="E464" s="172">
        <v>1147</v>
      </c>
      <c r="F464" s="177">
        <v>360</v>
      </c>
      <c r="G464" s="177">
        <v>563</v>
      </c>
      <c r="H464" s="178">
        <v>224</v>
      </c>
      <c r="I464" s="172">
        <v>1154</v>
      </c>
      <c r="J464" s="177">
        <v>365</v>
      </c>
      <c r="K464" s="177">
        <v>564</v>
      </c>
      <c r="L464" s="178">
        <v>225</v>
      </c>
      <c r="M464" s="172">
        <v>1212</v>
      </c>
      <c r="N464" s="177">
        <v>373</v>
      </c>
      <c r="O464" s="177">
        <v>603</v>
      </c>
      <c r="P464" s="178">
        <v>236</v>
      </c>
    </row>
    <row r="465" spans="1:16" x14ac:dyDescent="0.3">
      <c r="A465" s="175" t="s">
        <v>260</v>
      </c>
      <c r="B465" s="176" t="s">
        <v>108</v>
      </c>
      <c r="C465" s="176" t="s">
        <v>1660</v>
      </c>
      <c r="D465" s="175" t="s">
        <v>219</v>
      </c>
      <c r="E465" s="172">
        <v>1196</v>
      </c>
      <c r="F465" s="177">
        <v>369</v>
      </c>
      <c r="G465" s="177">
        <v>355</v>
      </c>
      <c r="H465" s="178">
        <v>472</v>
      </c>
      <c r="I465" s="172">
        <v>1197</v>
      </c>
      <c r="J465" s="177">
        <v>366</v>
      </c>
      <c r="K465" s="177">
        <v>347</v>
      </c>
      <c r="L465" s="178">
        <v>484</v>
      </c>
      <c r="M465" s="172">
        <v>1196</v>
      </c>
      <c r="N465" s="177">
        <v>361</v>
      </c>
      <c r="O465" s="177">
        <v>343</v>
      </c>
      <c r="P465" s="178">
        <v>492</v>
      </c>
    </row>
    <row r="466" spans="1:16" x14ac:dyDescent="0.3">
      <c r="A466" s="175" t="s">
        <v>107</v>
      </c>
      <c r="B466" s="176" t="s">
        <v>1086</v>
      </c>
      <c r="C466" s="176" t="s">
        <v>1661</v>
      </c>
      <c r="D466" s="175" t="s">
        <v>261</v>
      </c>
      <c r="E466" s="172">
        <v>1230</v>
      </c>
      <c r="F466" s="177">
        <v>363</v>
      </c>
      <c r="G466" s="177">
        <v>530</v>
      </c>
      <c r="H466" s="178">
        <v>337</v>
      </c>
      <c r="I466" s="172">
        <v>1179</v>
      </c>
      <c r="J466" s="177">
        <v>346</v>
      </c>
      <c r="K466" s="177">
        <v>497</v>
      </c>
      <c r="L466" s="178">
        <v>336</v>
      </c>
      <c r="M466" s="172">
        <v>1210</v>
      </c>
      <c r="N466" s="177">
        <v>347</v>
      </c>
      <c r="O466" s="177">
        <v>503</v>
      </c>
      <c r="P466" s="178">
        <v>360</v>
      </c>
    </row>
    <row r="467" spans="1:16" x14ac:dyDescent="0.3">
      <c r="A467" s="175" t="s">
        <v>1085</v>
      </c>
      <c r="B467" s="176" t="s">
        <v>108</v>
      </c>
      <c r="C467" s="176" t="s">
        <v>1662</v>
      </c>
      <c r="D467" s="176" t="s">
        <v>145</v>
      </c>
      <c r="E467" s="172">
        <v>1234</v>
      </c>
      <c r="F467" s="177">
        <v>595</v>
      </c>
      <c r="G467" s="177">
        <v>240</v>
      </c>
      <c r="H467" s="178">
        <v>399</v>
      </c>
      <c r="I467" s="172">
        <v>1238</v>
      </c>
      <c r="J467" s="177">
        <v>596</v>
      </c>
      <c r="K467" s="177">
        <v>238</v>
      </c>
      <c r="L467" s="178">
        <v>404</v>
      </c>
      <c r="M467" s="172">
        <v>1168</v>
      </c>
      <c r="N467" s="177">
        <v>552</v>
      </c>
      <c r="O467" s="177">
        <v>228</v>
      </c>
      <c r="P467" s="178">
        <v>388</v>
      </c>
    </row>
    <row r="468" spans="1:16" x14ac:dyDescent="0.3">
      <c r="A468" s="175" t="s">
        <v>938</v>
      </c>
      <c r="B468" s="176" t="s">
        <v>309</v>
      </c>
      <c r="C468" s="176" t="s">
        <v>1663</v>
      </c>
      <c r="D468" s="175" t="s">
        <v>314</v>
      </c>
      <c r="E468" s="172">
        <v>1702</v>
      </c>
      <c r="F468" s="177">
        <v>980</v>
      </c>
      <c r="G468" s="177">
        <v>378</v>
      </c>
      <c r="H468" s="178">
        <v>344</v>
      </c>
      <c r="I468" s="172">
        <v>1191</v>
      </c>
      <c r="J468" s="177">
        <v>405</v>
      </c>
      <c r="K468" s="177">
        <v>402</v>
      </c>
      <c r="L468" s="178">
        <v>384</v>
      </c>
      <c r="M468" s="172">
        <v>1183</v>
      </c>
      <c r="N468" s="177">
        <v>414</v>
      </c>
      <c r="O468" s="177">
        <v>384</v>
      </c>
      <c r="P468" s="178">
        <v>385</v>
      </c>
    </row>
    <row r="469" spans="1:16" x14ac:dyDescent="0.3">
      <c r="A469" s="175" t="s">
        <v>762</v>
      </c>
      <c r="B469" s="176" t="s">
        <v>569</v>
      </c>
      <c r="C469" s="176" t="s">
        <v>1664</v>
      </c>
      <c r="D469" s="175" t="s">
        <v>609</v>
      </c>
      <c r="E469" s="172">
        <v>1248</v>
      </c>
      <c r="F469" s="177">
        <v>387</v>
      </c>
      <c r="G469" s="177">
        <v>599</v>
      </c>
      <c r="H469" s="178">
        <v>262</v>
      </c>
      <c r="I469" s="172">
        <v>1284</v>
      </c>
      <c r="J469" s="177">
        <v>392</v>
      </c>
      <c r="K469" s="177">
        <v>608</v>
      </c>
      <c r="L469" s="178">
        <v>284</v>
      </c>
      <c r="M469" s="172">
        <v>1185</v>
      </c>
      <c r="N469" s="177">
        <v>384</v>
      </c>
      <c r="O469" s="177">
        <v>512</v>
      </c>
      <c r="P469" s="178">
        <v>289</v>
      </c>
    </row>
    <row r="470" spans="1:16" x14ac:dyDescent="0.3">
      <c r="A470" s="175" t="s">
        <v>568</v>
      </c>
      <c r="B470" s="176" t="s">
        <v>309</v>
      </c>
      <c r="C470" s="176" t="s">
        <v>1665</v>
      </c>
      <c r="D470" s="175" t="s">
        <v>400</v>
      </c>
      <c r="E470" s="172">
        <v>1157</v>
      </c>
      <c r="F470" s="177">
        <v>193</v>
      </c>
      <c r="G470" s="177">
        <v>727</v>
      </c>
      <c r="H470" s="178">
        <v>237</v>
      </c>
      <c r="I470" s="172">
        <v>1182</v>
      </c>
      <c r="J470" s="177">
        <v>197</v>
      </c>
      <c r="K470" s="177">
        <v>734</v>
      </c>
      <c r="L470" s="178">
        <v>251</v>
      </c>
      <c r="M470" s="172">
        <v>1196</v>
      </c>
      <c r="N470" s="177">
        <v>197</v>
      </c>
      <c r="O470" s="177">
        <v>731</v>
      </c>
      <c r="P470" s="178">
        <v>268</v>
      </c>
    </row>
    <row r="471" spans="1:16" x14ac:dyDescent="0.3">
      <c r="A471" s="175" t="s">
        <v>474</v>
      </c>
      <c r="B471" s="176" t="s">
        <v>108</v>
      </c>
      <c r="C471" s="176" t="s">
        <v>1666</v>
      </c>
      <c r="D471" s="175" t="s">
        <v>116</v>
      </c>
      <c r="E471" s="172">
        <v>1231</v>
      </c>
      <c r="F471" s="177">
        <v>345</v>
      </c>
      <c r="G471" s="177">
        <v>585</v>
      </c>
      <c r="H471" s="178">
        <v>301</v>
      </c>
      <c r="I471" s="172">
        <v>1249</v>
      </c>
      <c r="J471" s="177">
        <v>356</v>
      </c>
      <c r="K471" s="177">
        <v>584</v>
      </c>
      <c r="L471" s="178">
        <v>309</v>
      </c>
      <c r="M471" s="172">
        <v>1181</v>
      </c>
      <c r="N471" s="177">
        <v>351</v>
      </c>
      <c r="O471" s="177">
        <v>518</v>
      </c>
      <c r="P471" s="178">
        <v>312</v>
      </c>
    </row>
    <row r="472" spans="1:16" x14ac:dyDescent="0.3">
      <c r="A472" s="175" t="s">
        <v>308</v>
      </c>
      <c r="B472" s="176" t="s">
        <v>569</v>
      </c>
      <c r="C472" s="176" t="s">
        <v>1667</v>
      </c>
      <c r="D472" s="175" t="s">
        <v>678</v>
      </c>
      <c r="E472" s="172">
        <v>1202</v>
      </c>
      <c r="F472" s="177">
        <v>202</v>
      </c>
      <c r="G472" s="177">
        <v>723</v>
      </c>
      <c r="H472" s="178">
        <v>277</v>
      </c>
      <c r="I472" s="172">
        <v>1198</v>
      </c>
      <c r="J472" s="177">
        <v>202</v>
      </c>
      <c r="K472" s="177">
        <v>705</v>
      </c>
      <c r="L472" s="178">
        <v>291</v>
      </c>
      <c r="M472" s="172">
        <v>1184</v>
      </c>
      <c r="N472" s="177">
        <v>200</v>
      </c>
      <c r="O472" s="177">
        <v>687</v>
      </c>
      <c r="P472" s="178">
        <v>297</v>
      </c>
    </row>
    <row r="473" spans="1:16" x14ac:dyDescent="0.3">
      <c r="A473" s="175" t="s">
        <v>474</v>
      </c>
      <c r="B473" s="176" t="s">
        <v>181</v>
      </c>
      <c r="C473" s="176" t="s">
        <v>1668</v>
      </c>
      <c r="D473" s="175" t="s">
        <v>862</v>
      </c>
      <c r="E473" s="172">
        <v>1170</v>
      </c>
      <c r="F473" s="177">
        <v>393</v>
      </c>
      <c r="G473" s="177">
        <v>330</v>
      </c>
      <c r="H473" s="178">
        <v>447</v>
      </c>
      <c r="I473" s="172">
        <v>1176</v>
      </c>
      <c r="J473" s="177">
        <v>392</v>
      </c>
      <c r="K473" s="177">
        <v>319</v>
      </c>
      <c r="L473" s="178">
        <v>465</v>
      </c>
      <c r="M473" s="172">
        <v>1187</v>
      </c>
      <c r="N473" s="177">
        <v>393</v>
      </c>
      <c r="O473" s="177">
        <v>320</v>
      </c>
      <c r="P473" s="178">
        <v>474</v>
      </c>
    </row>
    <row r="474" spans="1:16" x14ac:dyDescent="0.3">
      <c r="A474" s="175" t="s">
        <v>1038</v>
      </c>
      <c r="B474" s="176" t="s">
        <v>1150</v>
      </c>
      <c r="C474" s="176" t="s">
        <v>1669</v>
      </c>
      <c r="D474" s="175" t="s">
        <v>1002</v>
      </c>
      <c r="E474" s="172">
        <v>1142</v>
      </c>
      <c r="F474" s="177">
        <v>531</v>
      </c>
      <c r="G474" s="177">
        <v>390</v>
      </c>
      <c r="H474" s="178">
        <v>221</v>
      </c>
      <c r="I474" s="172">
        <v>1143</v>
      </c>
      <c r="J474" s="177">
        <v>541</v>
      </c>
      <c r="K474" s="177">
        <v>389</v>
      </c>
      <c r="L474" s="178">
        <v>213</v>
      </c>
      <c r="M474" s="172">
        <v>1170</v>
      </c>
      <c r="N474" s="177">
        <v>575</v>
      </c>
      <c r="O474" s="177">
        <v>389</v>
      </c>
      <c r="P474" s="178">
        <v>206</v>
      </c>
    </row>
    <row r="475" spans="1:16" x14ac:dyDescent="0.3">
      <c r="A475" s="175" t="s">
        <v>568</v>
      </c>
      <c r="B475" s="176" t="s">
        <v>569</v>
      </c>
      <c r="C475" s="176" t="s">
        <v>1670</v>
      </c>
      <c r="D475" s="176" t="s">
        <v>656</v>
      </c>
      <c r="E475" s="172">
        <v>1194</v>
      </c>
      <c r="F475" s="177">
        <v>235</v>
      </c>
      <c r="G475" s="177">
        <v>708</v>
      </c>
      <c r="H475" s="178">
        <v>251</v>
      </c>
      <c r="I475" s="172">
        <v>1161</v>
      </c>
      <c r="J475" s="177">
        <v>232</v>
      </c>
      <c r="K475" s="177">
        <v>682</v>
      </c>
      <c r="L475" s="178">
        <v>247</v>
      </c>
      <c r="M475" s="172">
        <v>1179</v>
      </c>
      <c r="N475" s="177">
        <v>228</v>
      </c>
      <c r="O475" s="177">
        <v>695</v>
      </c>
      <c r="P475" s="178">
        <v>256</v>
      </c>
    </row>
    <row r="476" spans="1:16" x14ac:dyDescent="0.3">
      <c r="A476" s="175" t="s">
        <v>568</v>
      </c>
      <c r="B476" s="176" t="s">
        <v>135</v>
      </c>
      <c r="C476" s="176" t="s">
        <v>1671</v>
      </c>
      <c r="D476" s="175" t="s">
        <v>441</v>
      </c>
      <c r="E476" s="172">
        <v>1272</v>
      </c>
      <c r="F476" s="177">
        <v>444</v>
      </c>
      <c r="G476" s="177">
        <v>467</v>
      </c>
      <c r="H476" s="178">
        <v>361</v>
      </c>
      <c r="I476" s="172">
        <v>1318</v>
      </c>
      <c r="J476" s="177">
        <v>449</v>
      </c>
      <c r="K476" s="177">
        <v>491</v>
      </c>
      <c r="L476" s="178">
        <v>378</v>
      </c>
      <c r="M476" s="172">
        <v>1185</v>
      </c>
      <c r="N476" s="177">
        <v>348</v>
      </c>
      <c r="O476" s="177">
        <v>440</v>
      </c>
      <c r="P476" s="178">
        <v>397</v>
      </c>
    </row>
    <row r="477" spans="1:16" x14ac:dyDescent="0.3">
      <c r="A477" s="175" t="s">
        <v>512</v>
      </c>
      <c r="B477" s="176" t="s">
        <v>108</v>
      </c>
      <c r="C477" s="176" t="s">
        <v>1672</v>
      </c>
      <c r="D477" s="175" t="s">
        <v>150</v>
      </c>
      <c r="E477" s="172">
        <v>1161</v>
      </c>
      <c r="F477" s="177">
        <v>545</v>
      </c>
      <c r="G477" s="177">
        <v>500</v>
      </c>
      <c r="H477" s="178">
        <v>116</v>
      </c>
      <c r="I477" s="172">
        <v>1139</v>
      </c>
      <c r="J477" s="177">
        <v>551</v>
      </c>
      <c r="K477" s="177">
        <v>476</v>
      </c>
      <c r="L477" s="178">
        <v>112</v>
      </c>
      <c r="M477" s="172">
        <v>1165</v>
      </c>
      <c r="N477" s="177">
        <v>547</v>
      </c>
      <c r="O477" s="177">
        <v>501</v>
      </c>
      <c r="P477" s="178">
        <v>117</v>
      </c>
    </row>
    <row r="478" spans="1:16" x14ac:dyDescent="0.3">
      <c r="A478" s="175" t="s">
        <v>680</v>
      </c>
      <c r="B478" s="176" t="s">
        <v>506</v>
      </c>
      <c r="C478" s="176" t="s">
        <v>1673</v>
      </c>
      <c r="D478" s="175" t="s">
        <v>1024</v>
      </c>
      <c r="E478" s="172">
        <v>1278</v>
      </c>
      <c r="F478" s="177">
        <v>519</v>
      </c>
      <c r="G478" s="177">
        <v>337</v>
      </c>
      <c r="H478" s="178">
        <v>422</v>
      </c>
      <c r="I478" s="172">
        <v>1297</v>
      </c>
      <c r="J478" s="177">
        <v>521</v>
      </c>
      <c r="K478" s="177">
        <v>333</v>
      </c>
      <c r="L478" s="178">
        <v>443</v>
      </c>
      <c r="M478" s="172">
        <v>1167</v>
      </c>
      <c r="N478" s="177">
        <v>362</v>
      </c>
      <c r="O478" s="177">
        <v>352</v>
      </c>
      <c r="P478" s="178">
        <v>453</v>
      </c>
    </row>
    <row r="479" spans="1:16" x14ac:dyDescent="0.3">
      <c r="A479" s="175" t="s">
        <v>873</v>
      </c>
      <c r="B479" s="176" t="s">
        <v>309</v>
      </c>
      <c r="C479" s="176" t="s">
        <v>1674</v>
      </c>
      <c r="D479" s="175" t="s">
        <v>423</v>
      </c>
      <c r="E479" s="172">
        <v>1181</v>
      </c>
      <c r="F479" s="177">
        <v>288</v>
      </c>
      <c r="G479" s="177">
        <v>598</v>
      </c>
      <c r="H479" s="178">
        <v>295</v>
      </c>
      <c r="I479" s="172">
        <v>1212</v>
      </c>
      <c r="J479" s="177">
        <v>357</v>
      </c>
      <c r="K479" s="177">
        <v>571</v>
      </c>
      <c r="L479" s="178">
        <v>284</v>
      </c>
      <c r="M479" s="172">
        <v>1147</v>
      </c>
      <c r="N479" s="177">
        <v>303</v>
      </c>
      <c r="O479" s="177">
        <v>570</v>
      </c>
      <c r="P479" s="178">
        <v>274</v>
      </c>
    </row>
    <row r="480" spans="1:16" x14ac:dyDescent="0.3">
      <c r="A480" s="175" t="s">
        <v>308</v>
      </c>
      <c r="B480" s="176" t="s">
        <v>939</v>
      </c>
      <c r="C480" s="176" t="s">
        <v>1675</v>
      </c>
      <c r="D480" s="175" t="s">
        <v>977</v>
      </c>
      <c r="E480" s="172">
        <v>1164</v>
      </c>
      <c r="F480" s="177">
        <v>355</v>
      </c>
      <c r="G480" s="177">
        <v>525</v>
      </c>
      <c r="H480" s="178">
        <v>284</v>
      </c>
      <c r="I480" s="172">
        <v>1170</v>
      </c>
      <c r="J480" s="177">
        <v>340</v>
      </c>
      <c r="K480" s="177">
        <v>529</v>
      </c>
      <c r="L480" s="178">
        <v>301</v>
      </c>
      <c r="M480" s="172">
        <v>1148</v>
      </c>
      <c r="N480" s="177">
        <v>341</v>
      </c>
      <c r="O480" s="177">
        <v>514</v>
      </c>
      <c r="P480" s="178">
        <v>293</v>
      </c>
    </row>
    <row r="481" spans="1:16" x14ac:dyDescent="0.3">
      <c r="A481" s="175" t="s">
        <v>819</v>
      </c>
      <c r="B481" s="176" t="s">
        <v>309</v>
      </c>
      <c r="C481" s="176" t="s">
        <v>1676</v>
      </c>
      <c r="D481" s="175" t="s">
        <v>395</v>
      </c>
      <c r="E481" s="172">
        <v>1122</v>
      </c>
      <c r="F481" s="177">
        <v>365</v>
      </c>
      <c r="G481" s="177">
        <v>412</v>
      </c>
      <c r="H481" s="178">
        <v>345</v>
      </c>
      <c r="I481" s="172">
        <v>1137</v>
      </c>
      <c r="J481" s="177">
        <v>363</v>
      </c>
      <c r="K481" s="177">
        <v>425</v>
      </c>
      <c r="L481" s="178">
        <v>349</v>
      </c>
      <c r="M481" s="172">
        <v>1162</v>
      </c>
      <c r="N481" s="177">
        <v>366</v>
      </c>
      <c r="O481" s="177">
        <v>437</v>
      </c>
      <c r="P481" s="178">
        <v>359</v>
      </c>
    </row>
    <row r="482" spans="1:16" x14ac:dyDescent="0.3">
      <c r="A482" s="175" t="s">
        <v>1085</v>
      </c>
      <c r="B482" s="176" t="s">
        <v>513</v>
      </c>
      <c r="C482" s="176" t="s">
        <v>1677</v>
      </c>
      <c r="D482" s="175" t="s">
        <v>530</v>
      </c>
      <c r="E482" s="172">
        <v>1191</v>
      </c>
      <c r="F482" s="177">
        <v>647</v>
      </c>
      <c r="G482" s="177">
        <v>385</v>
      </c>
      <c r="H482" s="178">
        <v>159</v>
      </c>
      <c r="I482" s="172">
        <v>1238</v>
      </c>
      <c r="J482" s="177">
        <v>674</v>
      </c>
      <c r="K482" s="177">
        <v>398</v>
      </c>
      <c r="L482" s="178">
        <v>166</v>
      </c>
      <c r="M482" s="172">
        <v>1164</v>
      </c>
      <c r="N482" s="177">
        <v>582</v>
      </c>
      <c r="O482" s="177">
        <v>401</v>
      </c>
      <c r="P482" s="178">
        <v>181</v>
      </c>
    </row>
    <row r="483" spans="1:16" x14ac:dyDescent="0.3">
      <c r="A483" s="175" t="s">
        <v>762</v>
      </c>
      <c r="B483" s="176" t="s">
        <v>261</v>
      </c>
      <c r="C483" s="176" t="s">
        <v>1678</v>
      </c>
      <c r="D483" s="175" t="s">
        <v>281</v>
      </c>
      <c r="E483" s="172">
        <v>1135</v>
      </c>
      <c r="F483" s="177">
        <v>587</v>
      </c>
      <c r="G483" s="177">
        <v>205</v>
      </c>
      <c r="H483" s="178">
        <v>343</v>
      </c>
      <c r="I483" s="172">
        <v>1132</v>
      </c>
      <c r="J483" s="177">
        <v>585</v>
      </c>
      <c r="K483" s="177">
        <v>208</v>
      </c>
      <c r="L483" s="178">
        <v>339</v>
      </c>
      <c r="M483" s="172">
        <v>1157</v>
      </c>
      <c r="N483" s="177">
        <v>577</v>
      </c>
      <c r="O483" s="177">
        <v>232</v>
      </c>
      <c r="P483" s="178">
        <v>348</v>
      </c>
    </row>
    <row r="484" spans="1:16" x14ac:dyDescent="0.3">
      <c r="A484" s="175" t="s">
        <v>1172</v>
      </c>
      <c r="B484" s="176" t="s">
        <v>181</v>
      </c>
      <c r="C484" s="176" t="s">
        <v>1679</v>
      </c>
      <c r="D484" s="175" t="s">
        <v>825</v>
      </c>
      <c r="E484" s="172">
        <v>1160</v>
      </c>
      <c r="F484" s="177">
        <v>657</v>
      </c>
      <c r="G484" s="177">
        <v>243</v>
      </c>
      <c r="H484" s="178">
        <v>260</v>
      </c>
      <c r="I484" s="172">
        <v>1171</v>
      </c>
      <c r="J484" s="177">
        <v>657</v>
      </c>
      <c r="K484" s="177">
        <v>243</v>
      </c>
      <c r="L484" s="178">
        <v>271</v>
      </c>
      <c r="M484" s="172">
        <v>1128</v>
      </c>
      <c r="N484" s="177">
        <v>774</v>
      </c>
      <c r="O484" s="177">
        <v>92</v>
      </c>
      <c r="P484" s="178">
        <v>262</v>
      </c>
    </row>
    <row r="485" spans="1:16" x14ac:dyDescent="0.3">
      <c r="A485" s="175" t="s">
        <v>457</v>
      </c>
      <c r="B485" s="176" t="s">
        <v>309</v>
      </c>
      <c r="C485" s="176" t="s">
        <v>1680</v>
      </c>
      <c r="D485" s="175" t="s">
        <v>381</v>
      </c>
      <c r="E485" s="172">
        <v>1164</v>
      </c>
      <c r="F485" s="177">
        <v>416</v>
      </c>
      <c r="G485" s="177">
        <v>389</v>
      </c>
      <c r="H485" s="178">
        <v>359</v>
      </c>
      <c r="I485" s="172">
        <v>1135</v>
      </c>
      <c r="J485" s="177">
        <v>412</v>
      </c>
      <c r="K485" s="177">
        <v>361</v>
      </c>
      <c r="L485" s="178">
        <v>362</v>
      </c>
      <c r="M485" s="172">
        <v>1131</v>
      </c>
      <c r="N485" s="177">
        <v>418</v>
      </c>
      <c r="O485" s="177">
        <v>348</v>
      </c>
      <c r="P485" s="178">
        <v>365</v>
      </c>
    </row>
    <row r="486" spans="1:16" x14ac:dyDescent="0.3">
      <c r="A486" s="175" t="s">
        <v>474</v>
      </c>
      <c r="B486" s="176" t="s">
        <v>569</v>
      </c>
      <c r="C486" s="176" t="s">
        <v>1681</v>
      </c>
      <c r="D486" s="175" t="s">
        <v>658</v>
      </c>
      <c r="E486" s="172">
        <v>1075</v>
      </c>
      <c r="F486" s="177">
        <v>257</v>
      </c>
      <c r="G486" s="177">
        <v>463</v>
      </c>
      <c r="H486" s="178">
        <v>355</v>
      </c>
      <c r="I486" s="172">
        <v>1101</v>
      </c>
      <c r="J486" s="177">
        <v>257</v>
      </c>
      <c r="K486" s="177">
        <v>476</v>
      </c>
      <c r="L486" s="178">
        <v>368</v>
      </c>
      <c r="M486" s="172">
        <v>1117</v>
      </c>
      <c r="N486" s="177">
        <v>256</v>
      </c>
      <c r="O486" s="177">
        <v>503</v>
      </c>
      <c r="P486" s="178">
        <v>358</v>
      </c>
    </row>
    <row r="487" spans="1:16" x14ac:dyDescent="0.3">
      <c r="A487" s="175" t="s">
        <v>260</v>
      </c>
      <c r="B487" s="176" t="s">
        <v>712</v>
      </c>
      <c r="C487" s="176" t="s">
        <v>1682</v>
      </c>
      <c r="D487" s="175" t="s">
        <v>717</v>
      </c>
      <c r="E487" s="172">
        <v>1182</v>
      </c>
      <c r="F487" s="177">
        <v>319</v>
      </c>
      <c r="G487" s="177">
        <v>641</v>
      </c>
      <c r="H487" s="178">
        <v>222</v>
      </c>
      <c r="I487" s="172">
        <v>1120</v>
      </c>
      <c r="J487" s="177">
        <v>318</v>
      </c>
      <c r="K487" s="177">
        <v>576</v>
      </c>
      <c r="L487" s="178">
        <v>226</v>
      </c>
      <c r="M487" s="172">
        <v>1135</v>
      </c>
      <c r="N487" s="177">
        <v>313</v>
      </c>
      <c r="O487" s="177">
        <v>587</v>
      </c>
      <c r="P487" s="178">
        <v>235</v>
      </c>
    </row>
    <row r="488" spans="1:16" x14ac:dyDescent="0.3">
      <c r="A488" s="175" t="s">
        <v>762</v>
      </c>
      <c r="B488" s="176" t="s">
        <v>261</v>
      </c>
      <c r="C488" s="176" t="s">
        <v>1683</v>
      </c>
      <c r="D488" s="175" t="s">
        <v>264</v>
      </c>
      <c r="E488" s="172">
        <v>1152</v>
      </c>
      <c r="F488" s="177">
        <v>526</v>
      </c>
      <c r="G488" s="177">
        <v>457</v>
      </c>
      <c r="H488" s="178">
        <v>169</v>
      </c>
      <c r="I488" s="172">
        <v>1120</v>
      </c>
      <c r="J488" s="177">
        <v>509</v>
      </c>
      <c r="K488" s="177">
        <v>435</v>
      </c>
      <c r="L488" s="178">
        <v>176</v>
      </c>
      <c r="M488" s="172">
        <v>1119</v>
      </c>
      <c r="N488" s="177">
        <v>503</v>
      </c>
      <c r="O488" s="177">
        <v>440</v>
      </c>
      <c r="P488" s="178">
        <v>176</v>
      </c>
    </row>
    <row r="489" spans="1:16" x14ac:dyDescent="0.3">
      <c r="A489" s="175" t="s">
        <v>539</v>
      </c>
      <c r="B489" s="176" t="s">
        <v>569</v>
      </c>
      <c r="C489" s="176" t="s">
        <v>1684</v>
      </c>
      <c r="D489" s="175" t="s">
        <v>645</v>
      </c>
      <c r="E489" s="172">
        <v>1148</v>
      </c>
      <c r="F489" s="177">
        <v>420</v>
      </c>
      <c r="G489" s="177">
        <v>556</v>
      </c>
      <c r="H489" s="178">
        <v>172</v>
      </c>
      <c r="I489" s="172">
        <v>1141</v>
      </c>
      <c r="J489" s="177">
        <v>424</v>
      </c>
      <c r="K489" s="177">
        <v>519</v>
      </c>
      <c r="L489" s="178">
        <v>198</v>
      </c>
      <c r="M489" s="172">
        <v>1131</v>
      </c>
      <c r="N489" s="177">
        <v>417</v>
      </c>
      <c r="O489" s="177">
        <v>503</v>
      </c>
      <c r="P489" s="178">
        <v>211</v>
      </c>
    </row>
    <row r="490" spans="1:16" x14ac:dyDescent="0.3">
      <c r="A490" s="175" t="s">
        <v>512</v>
      </c>
      <c r="B490" s="176" t="s">
        <v>475</v>
      </c>
      <c r="C490" s="176" t="s">
        <v>1685</v>
      </c>
      <c r="D490" s="175" t="s">
        <v>484</v>
      </c>
      <c r="E490" s="172">
        <v>1134</v>
      </c>
      <c r="F490" s="177">
        <v>284</v>
      </c>
      <c r="G490" s="177">
        <v>621</v>
      </c>
      <c r="H490" s="178">
        <v>229</v>
      </c>
      <c r="I490" s="172">
        <v>1106</v>
      </c>
      <c r="J490" s="177">
        <v>286</v>
      </c>
      <c r="K490" s="177">
        <v>587</v>
      </c>
      <c r="L490" s="178">
        <v>233</v>
      </c>
      <c r="M490" s="172">
        <v>1126</v>
      </c>
      <c r="N490" s="177">
        <v>286</v>
      </c>
      <c r="O490" s="177">
        <v>597</v>
      </c>
      <c r="P490" s="178">
        <v>243</v>
      </c>
    </row>
    <row r="491" spans="1:16" x14ac:dyDescent="0.3">
      <c r="A491" s="175" t="s">
        <v>1038</v>
      </c>
      <c r="B491" s="176" t="s">
        <v>1131</v>
      </c>
      <c r="C491" s="176" t="s">
        <v>1686</v>
      </c>
      <c r="D491" s="175" t="s">
        <v>1145</v>
      </c>
      <c r="E491" s="172">
        <v>1138</v>
      </c>
      <c r="F491" s="177">
        <v>477</v>
      </c>
      <c r="G491" s="177">
        <v>274</v>
      </c>
      <c r="H491" s="178">
        <v>387</v>
      </c>
      <c r="I491" s="172">
        <v>1153</v>
      </c>
      <c r="J491" s="177">
        <v>474</v>
      </c>
      <c r="K491" s="177">
        <v>289</v>
      </c>
      <c r="L491" s="178">
        <v>390</v>
      </c>
      <c r="M491" s="172">
        <v>1133</v>
      </c>
      <c r="N491" s="177">
        <v>472</v>
      </c>
      <c r="O491" s="177">
        <v>252</v>
      </c>
      <c r="P491" s="178">
        <v>409</v>
      </c>
    </row>
    <row r="492" spans="1:16" x14ac:dyDescent="0.3">
      <c r="A492" s="175" t="s">
        <v>260</v>
      </c>
      <c r="B492" s="176" t="s">
        <v>513</v>
      </c>
      <c r="C492" s="176" t="s">
        <v>1687</v>
      </c>
      <c r="D492" s="175" t="s">
        <v>531</v>
      </c>
      <c r="E492" s="172">
        <v>1089</v>
      </c>
      <c r="F492" s="177">
        <v>585</v>
      </c>
      <c r="G492" s="177">
        <v>195</v>
      </c>
      <c r="H492" s="178">
        <v>309</v>
      </c>
      <c r="I492" s="172">
        <v>1087</v>
      </c>
      <c r="J492" s="177">
        <v>585</v>
      </c>
      <c r="K492" s="177">
        <v>212</v>
      </c>
      <c r="L492" s="178">
        <v>290</v>
      </c>
      <c r="M492" s="172">
        <v>1130</v>
      </c>
      <c r="N492" s="177">
        <v>589</v>
      </c>
      <c r="O492" s="177">
        <v>235</v>
      </c>
      <c r="P492" s="178">
        <v>306</v>
      </c>
    </row>
    <row r="493" spans="1:16" x14ac:dyDescent="0.3">
      <c r="A493" s="175" t="s">
        <v>1149</v>
      </c>
      <c r="B493" s="176" t="s">
        <v>475</v>
      </c>
      <c r="C493" s="176" t="s">
        <v>1688</v>
      </c>
      <c r="D493" s="175" t="s">
        <v>509</v>
      </c>
      <c r="E493" s="172">
        <v>1107</v>
      </c>
      <c r="F493" s="177">
        <v>243</v>
      </c>
      <c r="G493" s="177">
        <v>482</v>
      </c>
      <c r="H493" s="178">
        <v>382</v>
      </c>
      <c r="I493" s="172">
        <v>1112</v>
      </c>
      <c r="J493" s="177">
        <v>247</v>
      </c>
      <c r="K493" s="177">
        <v>478</v>
      </c>
      <c r="L493" s="178">
        <v>387</v>
      </c>
      <c r="M493" s="172">
        <v>1102</v>
      </c>
      <c r="N493" s="177">
        <v>247</v>
      </c>
      <c r="O493" s="177">
        <v>474</v>
      </c>
      <c r="P493" s="178">
        <v>381</v>
      </c>
    </row>
    <row r="494" spans="1:16" x14ac:dyDescent="0.3">
      <c r="A494" s="175" t="s">
        <v>711</v>
      </c>
      <c r="B494" s="176" t="s">
        <v>1150</v>
      </c>
      <c r="C494" s="176" t="s">
        <v>1689</v>
      </c>
      <c r="D494" s="175" t="s">
        <v>1155</v>
      </c>
      <c r="E494" s="172">
        <v>942</v>
      </c>
      <c r="F494" s="177">
        <v>279</v>
      </c>
      <c r="G494" s="177">
        <v>343</v>
      </c>
      <c r="H494" s="178">
        <v>320</v>
      </c>
      <c r="I494" s="172">
        <v>939</v>
      </c>
      <c r="J494" s="177">
        <v>278</v>
      </c>
      <c r="K494" s="177">
        <v>339</v>
      </c>
      <c r="L494" s="178">
        <v>322</v>
      </c>
      <c r="M494" s="172">
        <v>1106</v>
      </c>
      <c r="N494" s="177">
        <v>275</v>
      </c>
      <c r="O494" s="177">
        <v>510</v>
      </c>
      <c r="P494" s="178">
        <v>321</v>
      </c>
    </row>
    <row r="495" spans="1:16" x14ac:dyDescent="0.3">
      <c r="A495" s="175" t="s">
        <v>792</v>
      </c>
      <c r="B495" s="176" t="s">
        <v>681</v>
      </c>
      <c r="C495" s="176" t="s">
        <v>1690</v>
      </c>
      <c r="D495" s="175" t="s">
        <v>448</v>
      </c>
      <c r="E495" s="172">
        <v>1093</v>
      </c>
      <c r="F495" s="177">
        <v>425</v>
      </c>
      <c r="G495" s="177">
        <v>458</v>
      </c>
      <c r="H495" s="178">
        <v>210</v>
      </c>
      <c r="I495" s="172">
        <v>1107</v>
      </c>
      <c r="J495" s="177">
        <v>423</v>
      </c>
      <c r="K495" s="177">
        <v>462</v>
      </c>
      <c r="L495" s="178">
        <v>222</v>
      </c>
      <c r="M495" s="172">
        <v>1112</v>
      </c>
      <c r="N495" s="177">
        <v>424</v>
      </c>
      <c r="O495" s="177">
        <v>460</v>
      </c>
      <c r="P495" s="178">
        <v>228</v>
      </c>
    </row>
    <row r="496" spans="1:16" x14ac:dyDescent="0.3">
      <c r="A496" s="175" t="s">
        <v>1149</v>
      </c>
      <c r="B496" s="176" t="s">
        <v>272</v>
      </c>
      <c r="C496" s="176" t="s">
        <v>1691</v>
      </c>
      <c r="D496" s="175" t="s">
        <v>562</v>
      </c>
      <c r="E496" s="172">
        <v>1105</v>
      </c>
      <c r="F496" s="177">
        <v>302</v>
      </c>
      <c r="G496" s="177">
        <v>549</v>
      </c>
      <c r="H496" s="178">
        <v>254</v>
      </c>
      <c r="I496" s="172">
        <v>1115</v>
      </c>
      <c r="J496" s="177">
        <v>301</v>
      </c>
      <c r="K496" s="177">
        <v>563</v>
      </c>
      <c r="L496" s="178">
        <v>251</v>
      </c>
      <c r="M496" s="172">
        <v>1109</v>
      </c>
      <c r="N496" s="177">
        <v>302</v>
      </c>
      <c r="O496" s="177">
        <v>551</v>
      </c>
      <c r="P496" s="178">
        <v>256</v>
      </c>
    </row>
    <row r="497" spans="1:16" x14ac:dyDescent="0.3">
      <c r="A497" s="175" t="s">
        <v>107</v>
      </c>
      <c r="B497" s="176" t="s">
        <v>309</v>
      </c>
      <c r="C497" s="176" t="s">
        <v>1692</v>
      </c>
      <c r="D497" s="175" t="s">
        <v>312</v>
      </c>
      <c r="E497" s="172">
        <v>1077</v>
      </c>
      <c r="F497" s="177">
        <v>295</v>
      </c>
      <c r="G497" s="177">
        <v>433</v>
      </c>
      <c r="H497" s="178">
        <v>349</v>
      </c>
      <c r="I497" s="172">
        <v>1108</v>
      </c>
      <c r="J497" s="177">
        <v>299</v>
      </c>
      <c r="K497" s="177">
        <v>452</v>
      </c>
      <c r="L497" s="178">
        <v>357</v>
      </c>
      <c r="M497" s="172">
        <v>1090</v>
      </c>
      <c r="N497" s="177">
        <v>291</v>
      </c>
      <c r="O497" s="177">
        <v>454</v>
      </c>
      <c r="P497" s="178">
        <v>345</v>
      </c>
    </row>
    <row r="498" spans="1:16" x14ac:dyDescent="0.3">
      <c r="A498" s="175" t="s">
        <v>107</v>
      </c>
      <c r="B498" s="176" t="s">
        <v>763</v>
      </c>
      <c r="C498" s="176" t="s">
        <v>1693</v>
      </c>
      <c r="D498" s="175" t="s">
        <v>786</v>
      </c>
      <c r="E498" s="172">
        <v>1214</v>
      </c>
      <c r="F498" s="177">
        <v>575</v>
      </c>
      <c r="G498" s="177">
        <v>358</v>
      </c>
      <c r="H498" s="178">
        <v>281</v>
      </c>
      <c r="I498" s="172">
        <v>1209</v>
      </c>
      <c r="J498" s="177">
        <v>569</v>
      </c>
      <c r="K498" s="177">
        <v>365</v>
      </c>
      <c r="L498" s="178">
        <v>275</v>
      </c>
      <c r="M498" s="172">
        <v>1107</v>
      </c>
      <c r="N498" s="177">
        <v>454</v>
      </c>
      <c r="O498" s="177">
        <v>372</v>
      </c>
      <c r="P498" s="178">
        <v>281</v>
      </c>
    </row>
    <row r="499" spans="1:16" x14ac:dyDescent="0.3">
      <c r="A499" s="175" t="s">
        <v>107</v>
      </c>
      <c r="B499" s="176" t="s">
        <v>181</v>
      </c>
      <c r="C499" s="176" t="s">
        <v>1694</v>
      </c>
      <c r="D499" s="175" t="s">
        <v>860</v>
      </c>
      <c r="E499" s="172">
        <v>1062</v>
      </c>
      <c r="F499" s="177">
        <v>422</v>
      </c>
      <c r="G499" s="177">
        <v>198</v>
      </c>
      <c r="H499" s="178">
        <v>442</v>
      </c>
      <c r="I499" s="172">
        <v>1082</v>
      </c>
      <c r="J499" s="177">
        <v>429</v>
      </c>
      <c r="K499" s="177">
        <v>192</v>
      </c>
      <c r="L499" s="178">
        <v>461</v>
      </c>
      <c r="M499" s="172">
        <v>1077</v>
      </c>
      <c r="N499" s="177">
        <v>427</v>
      </c>
      <c r="O499" s="177">
        <v>212</v>
      </c>
      <c r="P499" s="178">
        <v>438</v>
      </c>
    </row>
    <row r="500" spans="1:16" x14ac:dyDescent="0.3">
      <c r="A500" s="175" t="s">
        <v>1130</v>
      </c>
      <c r="B500" s="176" t="s">
        <v>569</v>
      </c>
      <c r="C500" s="176" t="s">
        <v>1695</v>
      </c>
      <c r="D500" s="175" t="s">
        <v>574</v>
      </c>
      <c r="E500" s="172">
        <v>1067</v>
      </c>
      <c r="F500" s="177">
        <v>511</v>
      </c>
      <c r="G500" s="177">
        <v>319</v>
      </c>
      <c r="H500" s="178">
        <v>237</v>
      </c>
      <c r="I500" s="172">
        <v>1090</v>
      </c>
      <c r="J500" s="177">
        <v>523</v>
      </c>
      <c r="K500" s="177">
        <v>318</v>
      </c>
      <c r="L500" s="178">
        <v>249</v>
      </c>
      <c r="M500" s="172">
        <v>1101</v>
      </c>
      <c r="N500" s="177">
        <v>527</v>
      </c>
      <c r="O500" s="177">
        <v>324</v>
      </c>
      <c r="P500" s="178">
        <v>250</v>
      </c>
    </row>
    <row r="501" spans="1:16" x14ac:dyDescent="0.3">
      <c r="A501" s="175" t="s">
        <v>107</v>
      </c>
      <c r="B501" s="176" t="s">
        <v>1086</v>
      </c>
      <c r="C501" s="176" t="s">
        <v>1696</v>
      </c>
      <c r="D501" s="175" t="s">
        <v>1106</v>
      </c>
      <c r="E501" s="172">
        <v>1013</v>
      </c>
      <c r="F501" s="177">
        <v>382</v>
      </c>
      <c r="G501" s="177">
        <v>407</v>
      </c>
      <c r="H501" s="178">
        <v>224</v>
      </c>
      <c r="I501" s="172">
        <v>1077</v>
      </c>
      <c r="J501" s="177">
        <v>377</v>
      </c>
      <c r="K501" s="177">
        <v>476</v>
      </c>
      <c r="L501" s="178">
        <v>224</v>
      </c>
      <c r="M501" s="172">
        <v>1091</v>
      </c>
      <c r="N501" s="177">
        <v>371</v>
      </c>
      <c r="O501" s="177">
        <v>503</v>
      </c>
      <c r="P501" s="178">
        <v>217</v>
      </c>
    </row>
    <row r="502" spans="1:16" x14ac:dyDescent="0.3">
      <c r="A502" s="175" t="s">
        <v>762</v>
      </c>
      <c r="B502" s="176" t="s">
        <v>108</v>
      </c>
      <c r="C502" s="176" t="s">
        <v>1697</v>
      </c>
      <c r="D502" s="175" t="s">
        <v>157</v>
      </c>
      <c r="E502" s="172">
        <v>1057</v>
      </c>
      <c r="F502" s="177">
        <v>368</v>
      </c>
      <c r="G502" s="177">
        <v>259</v>
      </c>
      <c r="H502" s="178">
        <v>430</v>
      </c>
      <c r="I502" s="172">
        <v>1070</v>
      </c>
      <c r="J502" s="177">
        <v>368</v>
      </c>
      <c r="K502" s="177">
        <v>268</v>
      </c>
      <c r="L502" s="178">
        <v>434</v>
      </c>
      <c r="M502" s="172">
        <v>1101</v>
      </c>
      <c r="N502" s="177">
        <v>368</v>
      </c>
      <c r="O502" s="177">
        <v>295</v>
      </c>
      <c r="P502" s="178">
        <v>438</v>
      </c>
    </row>
    <row r="503" spans="1:16" x14ac:dyDescent="0.3">
      <c r="A503" s="175" t="s">
        <v>234</v>
      </c>
      <c r="B503" s="176" t="s">
        <v>272</v>
      </c>
      <c r="C503" s="176" t="s">
        <v>1698</v>
      </c>
      <c r="D503" s="175" t="s">
        <v>560</v>
      </c>
      <c r="E503" s="172">
        <v>1061</v>
      </c>
      <c r="F503" s="177">
        <v>330</v>
      </c>
      <c r="G503" s="177">
        <v>287</v>
      </c>
      <c r="H503" s="178">
        <v>444</v>
      </c>
      <c r="I503" s="172">
        <v>1075</v>
      </c>
      <c r="J503" s="177">
        <v>335</v>
      </c>
      <c r="K503" s="177">
        <v>301</v>
      </c>
      <c r="L503" s="178">
        <v>439</v>
      </c>
      <c r="M503" s="172">
        <v>1113</v>
      </c>
      <c r="N503" s="177">
        <v>333</v>
      </c>
      <c r="O503" s="177">
        <v>320</v>
      </c>
      <c r="P503" s="178">
        <v>460</v>
      </c>
    </row>
    <row r="504" spans="1:16" x14ac:dyDescent="0.3">
      <c r="A504" s="175" t="s">
        <v>819</v>
      </c>
      <c r="B504" s="176" t="s">
        <v>569</v>
      </c>
      <c r="C504" s="176" t="s">
        <v>1699</v>
      </c>
      <c r="D504" s="175" t="s">
        <v>602</v>
      </c>
      <c r="E504" s="172">
        <v>1006</v>
      </c>
      <c r="F504" s="177">
        <v>297</v>
      </c>
      <c r="G504" s="177">
        <v>388</v>
      </c>
      <c r="H504" s="178">
        <v>321</v>
      </c>
      <c r="I504" s="172">
        <v>1091</v>
      </c>
      <c r="J504" s="177">
        <v>291</v>
      </c>
      <c r="K504" s="177">
        <v>440</v>
      </c>
      <c r="L504" s="178">
        <v>360</v>
      </c>
      <c r="M504" s="172">
        <v>1125</v>
      </c>
      <c r="N504" s="177">
        <v>282</v>
      </c>
      <c r="O504" s="177">
        <v>448</v>
      </c>
      <c r="P504" s="178">
        <v>395</v>
      </c>
    </row>
    <row r="505" spans="1:16" x14ac:dyDescent="0.3">
      <c r="A505" s="175" t="s">
        <v>1182</v>
      </c>
      <c r="B505" s="176" t="s">
        <v>108</v>
      </c>
      <c r="C505" s="176" t="s">
        <v>1700</v>
      </c>
      <c r="D505" s="175" t="s">
        <v>211</v>
      </c>
      <c r="E505" s="172">
        <v>1106</v>
      </c>
      <c r="F505" s="177">
        <v>277</v>
      </c>
      <c r="G505" s="177">
        <v>421</v>
      </c>
      <c r="H505" s="178">
        <v>408</v>
      </c>
      <c r="I505" s="172">
        <v>1092</v>
      </c>
      <c r="J505" s="177">
        <v>272</v>
      </c>
      <c r="K505" s="177">
        <v>414</v>
      </c>
      <c r="L505" s="178">
        <v>406</v>
      </c>
      <c r="M505" s="172">
        <v>1097</v>
      </c>
      <c r="N505" s="177">
        <v>265</v>
      </c>
      <c r="O505" s="177">
        <v>419</v>
      </c>
      <c r="P505" s="178">
        <v>413</v>
      </c>
    </row>
    <row r="506" spans="1:16" x14ac:dyDescent="0.3">
      <c r="A506" s="175" t="s">
        <v>308</v>
      </c>
      <c r="B506" s="176" t="s">
        <v>513</v>
      </c>
      <c r="C506" s="176" t="s">
        <v>1701</v>
      </c>
      <c r="D506" s="176" t="s">
        <v>520</v>
      </c>
      <c r="E506" s="172">
        <v>1074</v>
      </c>
      <c r="F506" s="177">
        <v>441</v>
      </c>
      <c r="G506" s="177">
        <v>132</v>
      </c>
      <c r="H506" s="178">
        <v>501</v>
      </c>
      <c r="I506" s="172">
        <v>1085</v>
      </c>
      <c r="J506" s="177">
        <v>447</v>
      </c>
      <c r="K506" s="177">
        <v>123</v>
      </c>
      <c r="L506" s="178">
        <v>515</v>
      </c>
      <c r="M506" s="172">
        <v>1103</v>
      </c>
      <c r="N506" s="177">
        <v>452</v>
      </c>
      <c r="O506" s="177">
        <v>123</v>
      </c>
      <c r="P506" s="178">
        <v>528</v>
      </c>
    </row>
    <row r="507" spans="1:16" x14ac:dyDescent="0.3">
      <c r="A507" s="175" t="s">
        <v>107</v>
      </c>
      <c r="B507" s="176" t="s">
        <v>939</v>
      </c>
      <c r="C507" s="176" t="s">
        <v>1702</v>
      </c>
      <c r="D507" s="175" t="s">
        <v>1013</v>
      </c>
      <c r="E507" s="172">
        <v>1144</v>
      </c>
      <c r="F507" s="177">
        <v>552</v>
      </c>
      <c r="G507" s="177">
        <v>310</v>
      </c>
      <c r="H507" s="178">
        <v>282</v>
      </c>
      <c r="I507" s="172">
        <v>1157</v>
      </c>
      <c r="J507" s="177">
        <v>553</v>
      </c>
      <c r="K507" s="177">
        <v>300</v>
      </c>
      <c r="L507" s="178">
        <v>304</v>
      </c>
      <c r="M507" s="172">
        <v>1053</v>
      </c>
      <c r="N507" s="177">
        <v>541</v>
      </c>
      <c r="O507" s="177">
        <v>244</v>
      </c>
      <c r="P507" s="178">
        <v>268</v>
      </c>
    </row>
    <row r="508" spans="1:16" x14ac:dyDescent="0.3">
      <c r="A508" s="175" t="s">
        <v>873</v>
      </c>
      <c r="B508" s="176" t="s">
        <v>458</v>
      </c>
      <c r="C508" s="176" t="s">
        <v>1703</v>
      </c>
      <c r="D508" s="175" t="s">
        <v>465</v>
      </c>
      <c r="E508" s="172">
        <v>1193</v>
      </c>
      <c r="F508" s="177">
        <v>785</v>
      </c>
      <c r="G508" s="177">
        <v>171</v>
      </c>
      <c r="H508" s="178">
        <v>237</v>
      </c>
      <c r="I508" s="172">
        <v>1245</v>
      </c>
      <c r="J508" s="177">
        <v>847</v>
      </c>
      <c r="K508" s="177">
        <v>158</v>
      </c>
      <c r="L508" s="178">
        <v>240</v>
      </c>
      <c r="M508" s="172">
        <v>1101</v>
      </c>
      <c r="N508" s="177">
        <v>652</v>
      </c>
      <c r="O508" s="177">
        <v>193</v>
      </c>
      <c r="P508" s="178">
        <v>256</v>
      </c>
    </row>
    <row r="509" spans="1:16" x14ac:dyDescent="0.3">
      <c r="A509" s="175" t="s">
        <v>474</v>
      </c>
      <c r="B509" s="176" t="s">
        <v>181</v>
      </c>
      <c r="C509" s="176" t="s">
        <v>1704</v>
      </c>
      <c r="D509" s="175" t="s">
        <v>640</v>
      </c>
      <c r="E509" s="172">
        <v>1056</v>
      </c>
      <c r="F509" s="177">
        <v>267</v>
      </c>
      <c r="G509" s="177">
        <v>529</v>
      </c>
      <c r="H509" s="178">
        <v>260</v>
      </c>
      <c r="I509" s="172">
        <v>1076</v>
      </c>
      <c r="J509" s="177">
        <v>267</v>
      </c>
      <c r="K509" s="177">
        <v>562</v>
      </c>
      <c r="L509" s="178">
        <v>247</v>
      </c>
      <c r="M509" s="172">
        <v>1096</v>
      </c>
      <c r="N509" s="177">
        <v>269</v>
      </c>
      <c r="O509" s="177">
        <v>567</v>
      </c>
      <c r="P509" s="178">
        <v>260</v>
      </c>
    </row>
    <row r="510" spans="1:16" x14ac:dyDescent="0.3">
      <c r="A510" s="175" t="s">
        <v>568</v>
      </c>
      <c r="B510" s="176" t="s">
        <v>309</v>
      </c>
      <c r="C510" s="176" t="s">
        <v>1705</v>
      </c>
      <c r="D510" s="175" t="s">
        <v>360</v>
      </c>
      <c r="E510" s="172">
        <v>1069</v>
      </c>
      <c r="F510" s="177">
        <v>348</v>
      </c>
      <c r="G510" s="177">
        <v>422</v>
      </c>
      <c r="H510" s="178">
        <v>299</v>
      </c>
      <c r="I510" s="172">
        <v>1075</v>
      </c>
      <c r="J510" s="177">
        <v>353</v>
      </c>
      <c r="K510" s="177">
        <v>418</v>
      </c>
      <c r="L510" s="178">
        <v>304</v>
      </c>
      <c r="M510" s="172">
        <v>1088</v>
      </c>
      <c r="N510" s="177">
        <v>346</v>
      </c>
      <c r="O510" s="177">
        <v>432</v>
      </c>
      <c r="P510" s="178">
        <v>310</v>
      </c>
    </row>
    <row r="511" spans="1:16" x14ac:dyDescent="0.3">
      <c r="A511" s="175" t="s">
        <v>873</v>
      </c>
      <c r="B511" s="176" t="s">
        <v>108</v>
      </c>
      <c r="C511" s="176" t="s">
        <v>1706</v>
      </c>
      <c r="D511" s="175" t="s">
        <v>168</v>
      </c>
      <c r="E511" s="172">
        <v>1075</v>
      </c>
      <c r="F511" s="177">
        <v>278</v>
      </c>
      <c r="G511" s="177">
        <v>592</v>
      </c>
      <c r="H511" s="178">
        <v>205</v>
      </c>
      <c r="I511" s="172">
        <v>1079</v>
      </c>
      <c r="J511" s="177">
        <v>284</v>
      </c>
      <c r="K511" s="177">
        <v>593</v>
      </c>
      <c r="L511" s="178">
        <v>202</v>
      </c>
      <c r="M511" s="172">
        <v>1090</v>
      </c>
      <c r="N511" s="177">
        <v>281</v>
      </c>
      <c r="O511" s="177">
        <v>597</v>
      </c>
      <c r="P511" s="178">
        <v>212</v>
      </c>
    </row>
    <row r="512" spans="1:16" x14ac:dyDescent="0.3">
      <c r="A512" s="175" t="s">
        <v>234</v>
      </c>
      <c r="B512" s="176" t="s">
        <v>712</v>
      </c>
      <c r="C512" s="176" t="s">
        <v>1707</v>
      </c>
      <c r="D512" s="175" t="s">
        <v>727</v>
      </c>
      <c r="E512" s="172">
        <v>1086</v>
      </c>
      <c r="F512" s="177">
        <v>298</v>
      </c>
      <c r="G512" s="177">
        <v>423</v>
      </c>
      <c r="H512" s="178">
        <v>365</v>
      </c>
      <c r="I512" s="172">
        <v>1068</v>
      </c>
      <c r="J512" s="177">
        <v>291</v>
      </c>
      <c r="K512" s="177">
        <v>426</v>
      </c>
      <c r="L512" s="178">
        <v>351</v>
      </c>
      <c r="M512" s="172">
        <v>1083</v>
      </c>
      <c r="N512" s="177">
        <v>298</v>
      </c>
      <c r="O512" s="177">
        <v>429</v>
      </c>
      <c r="P512" s="178">
        <v>356</v>
      </c>
    </row>
    <row r="513" spans="1:16" x14ac:dyDescent="0.3">
      <c r="A513" s="175" t="s">
        <v>429</v>
      </c>
      <c r="B513" s="176" t="s">
        <v>475</v>
      </c>
      <c r="C513" s="176" t="s">
        <v>1708</v>
      </c>
      <c r="D513" s="175" t="s">
        <v>480</v>
      </c>
      <c r="E513" s="172">
        <v>1007</v>
      </c>
      <c r="F513" s="177">
        <v>395</v>
      </c>
      <c r="G513" s="177">
        <v>346</v>
      </c>
      <c r="H513" s="178">
        <v>266</v>
      </c>
      <c r="I513" s="172">
        <v>1074</v>
      </c>
      <c r="J513" s="177">
        <v>397</v>
      </c>
      <c r="K513" s="177">
        <v>384</v>
      </c>
      <c r="L513" s="178">
        <v>293</v>
      </c>
      <c r="M513" s="172">
        <v>1088</v>
      </c>
      <c r="N513" s="177">
        <v>400</v>
      </c>
      <c r="O513" s="177">
        <v>384</v>
      </c>
      <c r="P513" s="178">
        <v>304</v>
      </c>
    </row>
    <row r="514" spans="1:16" x14ac:dyDescent="0.3">
      <c r="A514" s="175" t="s">
        <v>1130</v>
      </c>
      <c r="B514" s="176" t="s">
        <v>1039</v>
      </c>
      <c r="C514" s="176" t="s">
        <v>1709</v>
      </c>
      <c r="D514" s="175" t="s">
        <v>1082</v>
      </c>
      <c r="E514" s="172">
        <v>1031</v>
      </c>
      <c r="F514" s="177">
        <v>395</v>
      </c>
      <c r="G514" s="177">
        <v>377</v>
      </c>
      <c r="H514" s="178">
        <v>259</v>
      </c>
      <c r="I514" s="172">
        <v>1076</v>
      </c>
      <c r="J514" s="177">
        <v>394</v>
      </c>
      <c r="K514" s="177">
        <v>404</v>
      </c>
      <c r="L514" s="178">
        <v>278</v>
      </c>
      <c r="M514" s="172">
        <v>1079</v>
      </c>
      <c r="N514" s="177">
        <v>399</v>
      </c>
      <c r="O514" s="177">
        <v>398</v>
      </c>
      <c r="P514" s="178">
        <v>282</v>
      </c>
    </row>
    <row r="515" spans="1:16" x14ac:dyDescent="0.3">
      <c r="A515" s="175" t="s">
        <v>747</v>
      </c>
      <c r="B515" s="176" t="s">
        <v>475</v>
      </c>
      <c r="C515" s="176" t="s">
        <v>1710</v>
      </c>
      <c r="D515" s="175" t="s">
        <v>510</v>
      </c>
      <c r="E515" s="172">
        <v>1110</v>
      </c>
      <c r="F515" s="177">
        <v>226</v>
      </c>
      <c r="G515" s="177">
        <v>571</v>
      </c>
      <c r="H515" s="178">
        <v>313</v>
      </c>
      <c r="I515" s="172">
        <v>1068</v>
      </c>
      <c r="J515" s="177">
        <v>224</v>
      </c>
      <c r="K515" s="177">
        <v>565</v>
      </c>
      <c r="L515" s="178">
        <v>279</v>
      </c>
      <c r="M515" s="172">
        <v>1067</v>
      </c>
      <c r="N515" s="177">
        <v>215</v>
      </c>
      <c r="O515" s="177">
        <v>576</v>
      </c>
      <c r="P515" s="178">
        <v>276</v>
      </c>
    </row>
    <row r="516" spans="1:16" x14ac:dyDescent="0.3">
      <c r="A516" s="175" t="s">
        <v>819</v>
      </c>
      <c r="B516" s="176" t="s">
        <v>569</v>
      </c>
      <c r="C516" s="176" t="s">
        <v>1711</v>
      </c>
      <c r="D516" s="175" t="s">
        <v>586</v>
      </c>
      <c r="E516" s="172">
        <v>1060</v>
      </c>
      <c r="F516" s="177">
        <v>333</v>
      </c>
      <c r="G516" s="177">
        <v>358</v>
      </c>
      <c r="H516" s="178">
        <v>369</v>
      </c>
      <c r="I516" s="172">
        <v>1064</v>
      </c>
      <c r="J516" s="177">
        <v>335</v>
      </c>
      <c r="K516" s="177">
        <v>365</v>
      </c>
      <c r="L516" s="178">
        <v>364</v>
      </c>
      <c r="M516" s="172">
        <v>1060</v>
      </c>
      <c r="N516" s="177">
        <v>330</v>
      </c>
      <c r="O516" s="177">
        <v>373</v>
      </c>
      <c r="P516" s="178">
        <v>357</v>
      </c>
    </row>
    <row r="517" spans="1:16" x14ac:dyDescent="0.3">
      <c r="A517" s="175" t="s">
        <v>107</v>
      </c>
      <c r="B517" s="176" t="s">
        <v>939</v>
      </c>
      <c r="C517" s="176" t="s">
        <v>1712</v>
      </c>
      <c r="D517" s="175" t="s">
        <v>959</v>
      </c>
      <c r="E517" s="172">
        <v>1065</v>
      </c>
      <c r="F517" s="177">
        <v>557</v>
      </c>
      <c r="G517" s="177">
        <v>178</v>
      </c>
      <c r="H517" s="178">
        <v>330</v>
      </c>
      <c r="I517" s="172">
        <v>1083</v>
      </c>
      <c r="J517" s="177">
        <v>557</v>
      </c>
      <c r="K517" s="177">
        <v>184</v>
      </c>
      <c r="L517" s="178">
        <v>342</v>
      </c>
      <c r="M517" s="172">
        <v>1042</v>
      </c>
      <c r="N517" s="177">
        <v>559</v>
      </c>
      <c r="O517" s="177">
        <v>153</v>
      </c>
      <c r="P517" s="178">
        <v>330</v>
      </c>
    </row>
    <row r="518" spans="1:16" x14ac:dyDescent="0.3">
      <c r="A518" s="175" t="s">
        <v>308</v>
      </c>
      <c r="B518" s="176" t="s">
        <v>1039</v>
      </c>
      <c r="C518" s="176" t="s">
        <v>1713</v>
      </c>
      <c r="D518" s="175" t="s">
        <v>1045</v>
      </c>
      <c r="E518" s="172">
        <v>977</v>
      </c>
      <c r="F518" s="177">
        <v>205</v>
      </c>
      <c r="G518" s="177">
        <v>513</v>
      </c>
      <c r="H518" s="178">
        <v>259</v>
      </c>
      <c r="I518" s="172">
        <v>959</v>
      </c>
      <c r="J518" s="177">
        <v>203</v>
      </c>
      <c r="K518" s="177">
        <v>500</v>
      </c>
      <c r="L518" s="178">
        <v>256</v>
      </c>
      <c r="M518" s="172">
        <v>1040</v>
      </c>
      <c r="N518" s="177">
        <v>200</v>
      </c>
      <c r="O518" s="177">
        <v>594</v>
      </c>
      <c r="P518" s="178">
        <v>246</v>
      </c>
    </row>
    <row r="519" spans="1:16" x14ac:dyDescent="0.3">
      <c r="A519" s="175" t="s">
        <v>234</v>
      </c>
      <c r="B519" s="176" t="s">
        <v>569</v>
      </c>
      <c r="C519" s="176" t="s">
        <v>1714</v>
      </c>
      <c r="D519" s="175" t="s">
        <v>639</v>
      </c>
      <c r="E519" s="172">
        <v>1109</v>
      </c>
      <c r="F519" s="177">
        <v>375</v>
      </c>
      <c r="G519" s="177">
        <v>449</v>
      </c>
      <c r="H519" s="178">
        <v>285</v>
      </c>
      <c r="I519" s="172">
        <v>1037</v>
      </c>
      <c r="J519" s="177">
        <v>375</v>
      </c>
      <c r="K519" s="177">
        <v>379</v>
      </c>
      <c r="L519" s="178">
        <v>283</v>
      </c>
      <c r="M519" s="172">
        <v>1043</v>
      </c>
      <c r="N519" s="177">
        <v>374</v>
      </c>
      <c r="O519" s="177">
        <v>391</v>
      </c>
      <c r="P519" s="178">
        <v>278</v>
      </c>
    </row>
    <row r="520" spans="1:16" x14ac:dyDescent="0.3">
      <c r="A520" s="175" t="s">
        <v>792</v>
      </c>
      <c r="B520" s="176" t="s">
        <v>513</v>
      </c>
      <c r="C520" s="176" t="s">
        <v>1715</v>
      </c>
      <c r="D520" s="175" t="s">
        <v>533</v>
      </c>
      <c r="E520" s="172">
        <v>1084</v>
      </c>
      <c r="F520" s="177">
        <v>276</v>
      </c>
      <c r="G520" s="177">
        <v>529</v>
      </c>
      <c r="H520" s="178">
        <v>279</v>
      </c>
      <c r="I520" s="172">
        <v>1062</v>
      </c>
      <c r="J520" s="177">
        <v>275</v>
      </c>
      <c r="K520" s="177">
        <v>508</v>
      </c>
      <c r="L520" s="178">
        <v>279</v>
      </c>
      <c r="M520" s="172">
        <v>1042</v>
      </c>
      <c r="N520" s="177">
        <v>278</v>
      </c>
      <c r="O520" s="177">
        <v>482</v>
      </c>
      <c r="P520" s="178">
        <v>282</v>
      </c>
    </row>
    <row r="521" spans="1:16" x14ac:dyDescent="0.3">
      <c r="A521" s="175" t="s">
        <v>1085</v>
      </c>
      <c r="B521" s="176" t="s">
        <v>569</v>
      </c>
      <c r="C521" s="176" t="s">
        <v>1716</v>
      </c>
      <c r="D521" s="175" t="s">
        <v>626</v>
      </c>
      <c r="E521" s="172">
        <v>987</v>
      </c>
      <c r="F521" s="177">
        <v>306</v>
      </c>
      <c r="G521" s="177">
        <v>348</v>
      </c>
      <c r="H521" s="178">
        <v>333</v>
      </c>
      <c r="I521" s="172">
        <v>1020</v>
      </c>
      <c r="J521" s="177">
        <v>311</v>
      </c>
      <c r="K521" s="177">
        <v>358</v>
      </c>
      <c r="L521" s="178">
        <v>351</v>
      </c>
      <c r="M521" s="172">
        <v>1032</v>
      </c>
      <c r="N521" s="177">
        <v>307</v>
      </c>
      <c r="O521" s="177">
        <v>376</v>
      </c>
      <c r="P521" s="178">
        <v>349</v>
      </c>
    </row>
    <row r="522" spans="1:16" x14ac:dyDescent="0.3">
      <c r="A522" s="175" t="s">
        <v>107</v>
      </c>
      <c r="B522" s="176" t="s">
        <v>763</v>
      </c>
      <c r="C522" s="176" t="s">
        <v>1717</v>
      </c>
      <c r="D522" s="175" t="s">
        <v>767</v>
      </c>
      <c r="E522" s="172">
        <v>1011</v>
      </c>
      <c r="F522" s="177">
        <v>431</v>
      </c>
      <c r="G522" s="177">
        <v>301</v>
      </c>
      <c r="H522" s="178">
        <v>279</v>
      </c>
      <c r="I522" s="172">
        <v>1017</v>
      </c>
      <c r="J522" s="177">
        <v>437</v>
      </c>
      <c r="K522" s="177">
        <v>297</v>
      </c>
      <c r="L522" s="178">
        <v>283</v>
      </c>
      <c r="M522" s="172">
        <v>1021</v>
      </c>
      <c r="N522" s="177">
        <v>433</v>
      </c>
      <c r="O522" s="177">
        <v>309</v>
      </c>
      <c r="P522" s="178">
        <v>279</v>
      </c>
    </row>
    <row r="523" spans="1:16" x14ac:dyDescent="0.3">
      <c r="A523" s="175" t="s">
        <v>1014</v>
      </c>
      <c r="B523" s="176" t="s">
        <v>272</v>
      </c>
      <c r="C523" s="176" t="s">
        <v>1718</v>
      </c>
      <c r="D523" s="175" t="s">
        <v>567</v>
      </c>
      <c r="E523" s="172">
        <v>1062</v>
      </c>
      <c r="F523" s="177">
        <v>434</v>
      </c>
      <c r="G523" s="177">
        <v>162</v>
      </c>
      <c r="H523" s="178">
        <v>466</v>
      </c>
      <c r="I523" s="172">
        <v>1022</v>
      </c>
      <c r="J523" s="177">
        <v>437</v>
      </c>
      <c r="K523" s="177">
        <v>158</v>
      </c>
      <c r="L523" s="178">
        <v>427</v>
      </c>
      <c r="M523" s="172">
        <v>1027</v>
      </c>
      <c r="N523" s="177">
        <v>434</v>
      </c>
      <c r="O523" s="177">
        <v>160</v>
      </c>
      <c r="P523" s="178">
        <v>433</v>
      </c>
    </row>
    <row r="524" spans="1:16" x14ac:dyDescent="0.3">
      <c r="A524" s="175" t="s">
        <v>938</v>
      </c>
      <c r="B524" s="176" t="s">
        <v>1039</v>
      </c>
      <c r="C524" s="176" t="s">
        <v>1719</v>
      </c>
      <c r="D524" s="175" t="s">
        <v>1069</v>
      </c>
      <c r="E524" s="172">
        <v>1050</v>
      </c>
      <c r="F524" s="177">
        <v>165</v>
      </c>
      <c r="G524" s="177">
        <v>625</v>
      </c>
      <c r="H524" s="178">
        <v>260</v>
      </c>
      <c r="I524" s="172">
        <v>1033</v>
      </c>
      <c r="J524" s="177">
        <v>168</v>
      </c>
      <c r="K524" s="177">
        <v>612</v>
      </c>
      <c r="L524" s="178">
        <v>253</v>
      </c>
      <c r="M524" s="172">
        <v>1015</v>
      </c>
      <c r="N524" s="177">
        <v>169</v>
      </c>
      <c r="O524" s="177">
        <v>592</v>
      </c>
      <c r="P524" s="178">
        <v>254</v>
      </c>
    </row>
    <row r="525" spans="1:16" x14ac:dyDescent="0.3">
      <c r="A525" s="175" t="s">
        <v>512</v>
      </c>
      <c r="B525" s="176" t="s">
        <v>793</v>
      </c>
      <c r="C525" s="176" t="s">
        <v>1720</v>
      </c>
      <c r="D525" s="175" t="s">
        <v>804</v>
      </c>
      <c r="E525" s="172">
        <v>1008</v>
      </c>
      <c r="F525" s="177">
        <v>560</v>
      </c>
      <c r="G525" s="177">
        <v>166</v>
      </c>
      <c r="H525" s="178">
        <v>282</v>
      </c>
      <c r="I525" s="172">
        <v>1015</v>
      </c>
      <c r="J525" s="177">
        <v>561</v>
      </c>
      <c r="K525" s="177">
        <v>166</v>
      </c>
      <c r="L525" s="178">
        <v>288</v>
      </c>
      <c r="M525" s="172">
        <v>1004</v>
      </c>
      <c r="N525" s="177">
        <v>559</v>
      </c>
      <c r="O525" s="177">
        <v>166</v>
      </c>
      <c r="P525" s="178">
        <v>279</v>
      </c>
    </row>
    <row r="526" spans="1:16" x14ac:dyDescent="0.3">
      <c r="A526" s="175" t="s">
        <v>107</v>
      </c>
      <c r="B526" s="176" t="s">
        <v>939</v>
      </c>
      <c r="C526" s="176" t="s">
        <v>1721</v>
      </c>
      <c r="D526" s="175" t="s">
        <v>129</v>
      </c>
      <c r="E526" s="172">
        <v>877</v>
      </c>
      <c r="F526" s="177">
        <v>269</v>
      </c>
      <c r="G526" s="177">
        <v>261</v>
      </c>
      <c r="H526" s="178">
        <v>347</v>
      </c>
      <c r="I526" s="172">
        <v>1011</v>
      </c>
      <c r="J526" s="177">
        <v>285</v>
      </c>
      <c r="K526" s="177">
        <v>361</v>
      </c>
      <c r="L526" s="178">
        <v>365</v>
      </c>
      <c r="M526" s="172">
        <v>1013</v>
      </c>
      <c r="N526" s="177">
        <v>289</v>
      </c>
      <c r="O526" s="177">
        <v>354</v>
      </c>
      <c r="P526" s="178">
        <v>370</v>
      </c>
    </row>
    <row r="527" spans="1:16" x14ac:dyDescent="0.3">
      <c r="A527" s="175" t="s">
        <v>568</v>
      </c>
      <c r="B527" s="176" t="s">
        <v>475</v>
      </c>
      <c r="C527" s="176" t="s">
        <v>1722</v>
      </c>
      <c r="D527" s="175" t="s">
        <v>284</v>
      </c>
      <c r="E527" s="172">
        <v>958</v>
      </c>
      <c r="F527" s="177">
        <v>423</v>
      </c>
      <c r="G527" s="177">
        <v>181</v>
      </c>
      <c r="H527" s="178">
        <v>354</v>
      </c>
      <c r="I527" s="172">
        <v>993</v>
      </c>
      <c r="J527" s="177">
        <v>424</v>
      </c>
      <c r="K527" s="177">
        <v>191</v>
      </c>
      <c r="L527" s="178">
        <v>378</v>
      </c>
      <c r="M527" s="172">
        <v>1000</v>
      </c>
      <c r="N527" s="177">
        <v>418</v>
      </c>
      <c r="O527" s="177">
        <v>208</v>
      </c>
      <c r="P527" s="178">
        <v>374</v>
      </c>
    </row>
    <row r="528" spans="1:16" x14ac:dyDescent="0.3">
      <c r="A528" s="175" t="s">
        <v>711</v>
      </c>
      <c r="B528" s="176" t="s">
        <v>1039</v>
      </c>
      <c r="C528" s="176" t="s">
        <v>1723</v>
      </c>
      <c r="D528" s="175" t="s">
        <v>1042</v>
      </c>
      <c r="E528" s="172">
        <v>1019</v>
      </c>
      <c r="F528" s="177">
        <v>265</v>
      </c>
      <c r="G528" s="177">
        <v>463</v>
      </c>
      <c r="H528" s="178">
        <v>291</v>
      </c>
      <c r="I528" s="172">
        <v>1005</v>
      </c>
      <c r="J528" s="177">
        <v>265</v>
      </c>
      <c r="K528" s="177">
        <v>445</v>
      </c>
      <c r="L528" s="178">
        <v>295</v>
      </c>
      <c r="M528" s="172">
        <v>997</v>
      </c>
      <c r="N528" s="177">
        <v>263</v>
      </c>
      <c r="O528" s="177">
        <v>445</v>
      </c>
      <c r="P528" s="178">
        <v>289</v>
      </c>
    </row>
    <row r="529" spans="1:16" x14ac:dyDescent="0.3">
      <c r="A529" s="175" t="s">
        <v>873</v>
      </c>
      <c r="B529" s="176" t="s">
        <v>874</v>
      </c>
      <c r="C529" s="176" t="s">
        <v>1724</v>
      </c>
      <c r="D529" s="176" t="s">
        <v>909</v>
      </c>
      <c r="E529" s="172">
        <v>891</v>
      </c>
      <c r="F529" s="177">
        <v>226</v>
      </c>
      <c r="G529" s="177">
        <v>607</v>
      </c>
      <c r="H529" s="178">
        <v>58</v>
      </c>
      <c r="I529" s="172">
        <v>983</v>
      </c>
      <c r="J529" s="177">
        <v>228</v>
      </c>
      <c r="K529" s="177">
        <v>697</v>
      </c>
      <c r="L529" s="178">
        <v>58</v>
      </c>
      <c r="M529" s="172">
        <v>1003</v>
      </c>
      <c r="N529" s="177">
        <v>230</v>
      </c>
      <c r="O529" s="177">
        <v>714</v>
      </c>
      <c r="P529" s="178">
        <v>59</v>
      </c>
    </row>
    <row r="530" spans="1:16" x14ac:dyDescent="0.3">
      <c r="A530" s="175" t="s">
        <v>938</v>
      </c>
      <c r="B530" s="176" t="s">
        <v>449</v>
      </c>
      <c r="C530" s="176" t="s">
        <v>1725</v>
      </c>
      <c r="D530" s="175" t="s">
        <v>935</v>
      </c>
      <c r="E530" s="172">
        <v>989</v>
      </c>
      <c r="F530" s="177">
        <v>424</v>
      </c>
      <c r="G530" s="177">
        <v>372</v>
      </c>
      <c r="H530" s="178">
        <v>193</v>
      </c>
      <c r="I530" s="172">
        <v>1004</v>
      </c>
      <c r="J530" s="177">
        <v>495</v>
      </c>
      <c r="K530" s="177">
        <v>316</v>
      </c>
      <c r="L530" s="178">
        <v>193</v>
      </c>
      <c r="M530" s="172">
        <v>1027</v>
      </c>
      <c r="N530" s="177">
        <v>471</v>
      </c>
      <c r="O530" s="177">
        <v>336</v>
      </c>
      <c r="P530" s="178">
        <v>220</v>
      </c>
    </row>
    <row r="531" spans="1:16" x14ac:dyDescent="0.3">
      <c r="A531" s="175" t="s">
        <v>873</v>
      </c>
      <c r="B531" s="176" t="s">
        <v>181</v>
      </c>
      <c r="C531" s="176" t="s">
        <v>1726</v>
      </c>
      <c r="D531" s="175" t="s">
        <v>832</v>
      </c>
      <c r="E531" s="172">
        <v>1101</v>
      </c>
      <c r="F531" s="177">
        <v>199</v>
      </c>
      <c r="G531" s="177">
        <v>651</v>
      </c>
      <c r="H531" s="178">
        <v>251</v>
      </c>
      <c r="I531" s="172">
        <v>1095</v>
      </c>
      <c r="J531" s="177">
        <v>191</v>
      </c>
      <c r="K531" s="177">
        <v>641</v>
      </c>
      <c r="L531" s="178">
        <v>263</v>
      </c>
      <c r="M531" s="172">
        <v>999</v>
      </c>
      <c r="N531" s="177">
        <v>187</v>
      </c>
      <c r="O531" s="177">
        <v>550</v>
      </c>
      <c r="P531" s="178">
        <v>262</v>
      </c>
    </row>
    <row r="532" spans="1:16" x14ac:dyDescent="0.3">
      <c r="A532" s="175" t="s">
        <v>1085</v>
      </c>
      <c r="B532" s="176" t="s">
        <v>1086</v>
      </c>
      <c r="C532" s="176" t="s">
        <v>1727</v>
      </c>
      <c r="D532" s="175" t="s">
        <v>1113</v>
      </c>
      <c r="E532" s="172">
        <v>969</v>
      </c>
      <c r="F532" s="177">
        <v>506</v>
      </c>
      <c r="G532" s="177">
        <v>246</v>
      </c>
      <c r="H532" s="178">
        <v>217</v>
      </c>
      <c r="I532" s="172">
        <v>990</v>
      </c>
      <c r="J532" s="177">
        <v>504</v>
      </c>
      <c r="K532" s="177">
        <v>267</v>
      </c>
      <c r="L532" s="178">
        <v>219</v>
      </c>
      <c r="M532" s="172">
        <v>989</v>
      </c>
      <c r="N532" s="177">
        <v>504</v>
      </c>
      <c r="O532" s="177">
        <v>264</v>
      </c>
      <c r="P532" s="178">
        <v>221</v>
      </c>
    </row>
    <row r="533" spans="1:16" x14ac:dyDescent="0.3">
      <c r="A533" s="175" t="s">
        <v>568</v>
      </c>
      <c r="B533" s="176" t="s">
        <v>108</v>
      </c>
      <c r="C533" s="176" t="s">
        <v>1728</v>
      </c>
      <c r="D533" s="175" t="s">
        <v>129</v>
      </c>
      <c r="E533" s="172">
        <v>960</v>
      </c>
      <c r="F533" s="177">
        <v>269</v>
      </c>
      <c r="G533" s="177">
        <v>360</v>
      </c>
      <c r="H533" s="178">
        <v>331</v>
      </c>
      <c r="I533" s="172">
        <v>957</v>
      </c>
      <c r="J533" s="177">
        <v>260</v>
      </c>
      <c r="K533" s="177">
        <v>364</v>
      </c>
      <c r="L533" s="178">
        <v>333</v>
      </c>
      <c r="M533" s="172">
        <v>984</v>
      </c>
      <c r="N533" s="177">
        <v>267</v>
      </c>
      <c r="O533" s="177">
        <v>380</v>
      </c>
      <c r="P533" s="178">
        <v>337</v>
      </c>
    </row>
    <row r="534" spans="1:16" x14ac:dyDescent="0.3">
      <c r="A534" s="175" t="s">
        <v>1085</v>
      </c>
      <c r="B534" s="176" t="s">
        <v>513</v>
      </c>
      <c r="C534" s="176" t="s">
        <v>1729</v>
      </c>
      <c r="D534" s="176" t="s">
        <v>527</v>
      </c>
      <c r="E534" s="172">
        <v>1016</v>
      </c>
      <c r="F534" s="177">
        <v>213</v>
      </c>
      <c r="G534" s="177">
        <v>494</v>
      </c>
      <c r="H534" s="178">
        <v>309</v>
      </c>
      <c r="I534" s="172">
        <v>1021</v>
      </c>
      <c r="J534" s="177">
        <v>216</v>
      </c>
      <c r="K534" s="177">
        <v>501</v>
      </c>
      <c r="L534" s="178">
        <v>304</v>
      </c>
      <c r="M534" s="172">
        <v>985</v>
      </c>
      <c r="N534" s="177">
        <v>212</v>
      </c>
      <c r="O534" s="177">
        <v>460</v>
      </c>
      <c r="P534" s="178">
        <v>313</v>
      </c>
    </row>
    <row r="535" spans="1:16" x14ac:dyDescent="0.3">
      <c r="A535" s="175" t="s">
        <v>260</v>
      </c>
      <c r="B535" s="176" t="s">
        <v>681</v>
      </c>
      <c r="C535" s="176" t="s">
        <v>1730</v>
      </c>
      <c r="D535" s="175" t="s">
        <v>708</v>
      </c>
      <c r="E535" s="172">
        <v>991</v>
      </c>
      <c r="F535" s="177">
        <v>185</v>
      </c>
      <c r="G535" s="177">
        <v>697</v>
      </c>
      <c r="H535" s="178">
        <v>109</v>
      </c>
      <c r="I535" s="172">
        <v>976</v>
      </c>
      <c r="J535" s="177">
        <v>187</v>
      </c>
      <c r="K535" s="177">
        <v>672</v>
      </c>
      <c r="L535" s="178">
        <v>117</v>
      </c>
      <c r="M535" s="172">
        <v>973</v>
      </c>
      <c r="N535" s="177">
        <v>191</v>
      </c>
      <c r="O535" s="177">
        <v>666</v>
      </c>
      <c r="P535" s="178">
        <v>116</v>
      </c>
    </row>
    <row r="536" spans="1:16" x14ac:dyDescent="0.3">
      <c r="A536" s="175" t="s">
        <v>568</v>
      </c>
      <c r="B536" s="176" t="s">
        <v>235</v>
      </c>
      <c r="C536" s="176" t="s">
        <v>1731</v>
      </c>
      <c r="D536" s="175" t="s">
        <v>241</v>
      </c>
      <c r="E536" s="172">
        <v>973</v>
      </c>
      <c r="F536" s="177">
        <v>311</v>
      </c>
      <c r="G536" s="177">
        <v>284</v>
      </c>
      <c r="H536" s="178">
        <v>378</v>
      </c>
      <c r="I536" s="172">
        <v>963</v>
      </c>
      <c r="J536" s="177">
        <v>307</v>
      </c>
      <c r="K536" s="177">
        <v>274</v>
      </c>
      <c r="L536" s="178">
        <v>382</v>
      </c>
      <c r="M536" s="172">
        <v>980</v>
      </c>
      <c r="N536" s="177">
        <v>309</v>
      </c>
      <c r="O536" s="177">
        <v>282</v>
      </c>
      <c r="P536" s="178">
        <v>389</v>
      </c>
    </row>
    <row r="537" spans="1:16" x14ac:dyDescent="0.3">
      <c r="A537" s="175" t="s">
        <v>107</v>
      </c>
      <c r="B537" s="176" t="s">
        <v>261</v>
      </c>
      <c r="C537" s="176" t="s">
        <v>1732</v>
      </c>
      <c r="D537" s="175" t="s">
        <v>295</v>
      </c>
      <c r="E537" s="172">
        <v>972</v>
      </c>
      <c r="F537" s="177">
        <v>223</v>
      </c>
      <c r="G537" s="177">
        <v>557</v>
      </c>
      <c r="H537" s="178">
        <v>192</v>
      </c>
      <c r="I537" s="172">
        <v>968</v>
      </c>
      <c r="J537" s="177">
        <v>223</v>
      </c>
      <c r="K537" s="177">
        <v>537</v>
      </c>
      <c r="L537" s="178">
        <v>208</v>
      </c>
      <c r="M537" s="172">
        <v>980</v>
      </c>
      <c r="N537" s="177">
        <v>224</v>
      </c>
      <c r="O537" s="177">
        <v>540</v>
      </c>
      <c r="P537" s="178">
        <v>216</v>
      </c>
    </row>
    <row r="538" spans="1:16" x14ac:dyDescent="0.3">
      <c r="A538" s="175" t="s">
        <v>873</v>
      </c>
      <c r="B538" s="176" t="s">
        <v>309</v>
      </c>
      <c r="C538" s="176" t="s">
        <v>1733</v>
      </c>
      <c r="D538" s="175" t="s">
        <v>333</v>
      </c>
      <c r="E538" s="172">
        <v>1019</v>
      </c>
      <c r="F538" s="177">
        <v>474</v>
      </c>
      <c r="G538" s="177">
        <v>276</v>
      </c>
      <c r="H538" s="178">
        <v>269</v>
      </c>
      <c r="I538" s="172">
        <v>965</v>
      </c>
      <c r="J538" s="177">
        <v>474</v>
      </c>
      <c r="K538" s="177">
        <v>216</v>
      </c>
      <c r="L538" s="178">
        <v>275</v>
      </c>
      <c r="M538" s="172">
        <v>975</v>
      </c>
      <c r="N538" s="177">
        <v>471</v>
      </c>
      <c r="O538" s="177">
        <v>225</v>
      </c>
      <c r="P538" s="178">
        <v>279</v>
      </c>
    </row>
    <row r="539" spans="1:16" x14ac:dyDescent="0.3">
      <c r="A539" s="175" t="s">
        <v>792</v>
      </c>
      <c r="B539" s="176" t="s">
        <v>309</v>
      </c>
      <c r="C539" s="176" t="s">
        <v>1734</v>
      </c>
      <c r="D539" s="175" t="s">
        <v>368</v>
      </c>
      <c r="E539" s="172">
        <v>933</v>
      </c>
      <c r="F539" s="177">
        <v>225</v>
      </c>
      <c r="G539" s="177">
        <v>490</v>
      </c>
      <c r="H539" s="178">
        <v>218</v>
      </c>
      <c r="I539" s="172">
        <v>938</v>
      </c>
      <c r="J539" s="177">
        <v>226</v>
      </c>
      <c r="K539" s="177">
        <v>503</v>
      </c>
      <c r="L539" s="178">
        <v>209</v>
      </c>
      <c r="M539" s="172">
        <v>956</v>
      </c>
      <c r="N539" s="177">
        <v>231</v>
      </c>
      <c r="O539" s="177">
        <v>526</v>
      </c>
      <c r="P539" s="178">
        <v>199</v>
      </c>
    </row>
    <row r="540" spans="1:16" x14ac:dyDescent="0.3">
      <c r="A540" s="175" t="s">
        <v>308</v>
      </c>
      <c r="B540" s="176" t="s">
        <v>108</v>
      </c>
      <c r="C540" s="176" t="s">
        <v>1735</v>
      </c>
      <c r="D540" s="175" t="s">
        <v>205</v>
      </c>
      <c r="E540" s="172">
        <v>916</v>
      </c>
      <c r="F540" s="177">
        <v>244</v>
      </c>
      <c r="G540" s="177">
        <v>331</v>
      </c>
      <c r="H540" s="178">
        <v>341</v>
      </c>
      <c r="I540" s="172">
        <v>941</v>
      </c>
      <c r="J540" s="177">
        <v>245</v>
      </c>
      <c r="K540" s="177">
        <v>363</v>
      </c>
      <c r="L540" s="178">
        <v>333</v>
      </c>
      <c r="M540" s="172">
        <v>951</v>
      </c>
      <c r="N540" s="177">
        <v>247</v>
      </c>
      <c r="O540" s="177">
        <v>378</v>
      </c>
      <c r="P540" s="178">
        <v>326</v>
      </c>
    </row>
    <row r="541" spans="1:16" x14ac:dyDescent="0.3">
      <c r="A541" s="175" t="s">
        <v>474</v>
      </c>
      <c r="B541" s="176" t="s">
        <v>1086</v>
      </c>
      <c r="C541" s="176" t="s">
        <v>1736</v>
      </c>
      <c r="D541" s="175" t="s">
        <v>1101</v>
      </c>
      <c r="E541" s="172">
        <v>966</v>
      </c>
      <c r="F541" s="177">
        <v>298</v>
      </c>
      <c r="G541" s="177">
        <v>244</v>
      </c>
      <c r="H541" s="178">
        <v>424</v>
      </c>
      <c r="I541" s="172">
        <v>982</v>
      </c>
      <c r="J541" s="177">
        <v>304</v>
      </c>
      <c r="K541" s="177">
        <v>224</v>
      </c>
      <c r="L541" s="178">
        <v>454</v>
      </c>
      <c r="M541" s="172">
        <v>957</v>
      </c>
      <c r="N541" s="177">
        <v>264</v>
      </c>
      <c r="O541" s="177">
        <v>229</v>
      </c>
      <c r="P541" s="178">
        <v>464</v>
      </c>
    </row>
    <row r="542" spans="1:16" x14ac:dyDescent="0.3">
      <c r="A542" s="175" t="s">
        <v>680</v>
      </c>
      <c r="B542" s="176" t="s">
        <v>475</v>
      </c>
      <c r="C542" s="176" t="s">
        <v>1737</v>
      </c>
      <c r="D542" s="175" t="s">
        <v>487</v>
      </c>
      <c r="E542" s="172">
        <v>948</v>
      </c>
      <c r="F542" s="177">
        <v>377</v>
      </c>
      <c r="G542" s="177">
        <v>399</v>
      </c>
      <c r="H542" s="178">
        <v>172</v>
      </c>
      <c r="I542" s="172">
        <v>1008</v>
      </c>
      <c r="J542" s="177">
        <v>384</v>
      </c>
      <c r="K542" s="177">
        <v>386</v>
      </c>
      <c r="L542" s="178">
        <v>238</v>
      </c>
      <c r="M542" s="172">
        <v>949</v>
      </c>
      <c r="N542" s="177">
        <v>379</v>
      </c>
      <c r="O542" s="177">
        <v>330</v>
      </c>
      <c r="P542" s="178">
        <v>240</v>
      </c>
    </row>
    <row r="543" spans="1:16" x14ac:dyDescent="0.3">
      <c r="A543" s="175" t="s">
        <v>1085</v>
      </c>
      <c r="B543" s="176" t="s">
        <v>712</v>
      </c>
      <c r="C543" s="176" t="s">
        <v>1738</v>
      </c>
      <c r="D543" s="175" t="s">
        <v>746</v>
      </c>
      <c r="E543" s="172">
        <v>939</v>
      </c>
      <c r="F543" s="177">
        <v>363</v>
      </c>
      <c r="G543" s="177">
        <v>282</v>
      </c>
      <c r="H543" s="178">
        <v>294</v>
      </c>
      <c r="I543" s="172">
        <v>1028</v>
      </c>
      <c r="J543" s="177">
        <v>347</v>
      </c>
      <c r="K543" s="177">
        <v>386</v>
      </c>
      <c r="L543" s="178">
        <v>295</v>
      </c>
      <c r="M543" s="172">
        <v>948</v>
      </c>
      <c r="N543" s="177">
        <v>352</v>
      </c>
      <c r="O543" s="177">
        <v>298</v>
      </c>
      <c r="P543" s="178">
        <v>298</v>
      </c>
    </row>
    <row r="544" spans="1:16" x14ac:dyDescent="0.3">
      <c r="A544" s="175" t="s">
        <v>429</v>
      </c>
      <c r="B544" s="176" t="s">
        <v>458</v>
      </c>
      <c r="C544" s="176" t="s">
        <v>1739</v>
      </c>
      <c r="D544" s="175" t="s">
        <v>461</v>
      </c>
      <c r="E544" s="172">
        <v>952</v>
      </c>
      <c r="F544" s="177">
        <v>352</v>
      </c>
      <c r="G544" s="177">
        <v>432</v>
      </c>
      <c r="H544" s="178">
        <v>168</v>
      </c>
      <c r="I544" s="172">
        <v>955</v>
      </c>
      <c r="J544" s="177">
        <v>349</v>
      </c>
      <c r="K544" s="177">
        <v>441</v>
      </c>
      <c r="L544" s="178">
        <v>165</v>
      </c>
      <c r="M544" s="172">
        <v>961</v>
      </c>
      <c r="N544" s="177">
        <v>342</v>
      </c>
      <c r="O544" s="177">
        <v>437</v>
      </c>
      <c r="P544" s="178">
        <v>182</v>
      </c>
    </row>
    <row r="545" spans="1:16" x14ac:dyDescent="0.3">
      <c r="A545" s="175" t="s">
        <v>429</v>
      </c>
      <c r="B545" s="176" t="s">
        <v>1179</v>
      </c>
      <c r="C545" s="176" t="s">
        <v>1740</v>
      </c>
      <c r="D545" s="176" t="s">
        <v>1181</v>
      </c>
      <c r="E545" s="172">
        <v>969</v>
      </c>
      <c r="F545" s="177">
        <v>171</v>
      </c>
      <c r="G545" s="177">
        <v>322</v>
      </c>
      <c r="H545" s="178">
        <v>476</v>
      </c>
      <c r="I545" s="172">
        <v>955</v>
      </c>
      <c r="J545" s="177">
        <v>170</v>
      </c>
      <c r="K545" s="177">
        <v>313</v>
      </c>
      <c r="L545" s="178">
        <v>472</v>
      </c>
      <c r="M545" s="172">
        <v>929</v>
      </c>
      <c r="N545" s="177">
        <v>170</v>
      </c>
      <c r="O545" s="177">
        <v>301</v>
      </c>
      <c r="P545" s="178">
        <v>458</v>
      </c>
    </row>
    <row r="546" spans="1:16" x14ac:dyDescent="0.3">
      <c r="A546" s="175" t="s">
        <v>568</v>
      </c>
      <c r="B546" s="176" t="s">
        <v>763</v>
      </c>
      <c r="C546" s="176" t="s">
        <v>1741</v>
      </c>
      <c r="D546" s="175" t="s">
        <v>773</v>
      </c>
      <c r="E546" s="172">
        <v>860</v>
      </c>
      <c r="F546" s="177">
        <v>280</v>
      </c>
      <c r="G546" s="177">
        <v>393</v>
      </c>
      <c r="H546" s="178">
        <v>187</v>
      </c>
      <c r="I546" s="172">
        <v>896</v>
      </c>
      <c r="J546" s="177">
        <v>283</v>
      </c>
      <c r="K546" s="177">
        <v>405</v>
      </c>
      <c r="L546" s="178">
        <v>208</v>
      </c>
      <c r="M546" s="172">
        <v>983</v>
      </c>
      <c r="N546" s="177">
        <v>282</v>
      </c>
      <c r="O546" s="177">
        <v>451</v>
      </c>
      <c r="P546" s="178">
        <v>250</v>
      </c>
    </row>
    <row r="547" spans="1:16" x14ac:dyDescent="0.3">
      <c r="A547" s="175" t="s">
        <v>107</v>
      </c>
      <c r="B547" s="176" t="s">
        <v>272</v>
      </c>
      <c r="C547" s="176" t="s">
        <v>1742</v>
      </c>
      <c r="D547" s="175" t="s">
        <v>561</v>
      </c>
      <c r="E547" s="172">
        <v>944</v>
      </c>
      <c r="F547" s="177">
        <v>304</v>
      </c>
      <c r="G547" s="177">
        <v>270</v>
      </c>
      <c r="H547" s="178">
        <v>370</v>
      </c>
      <c r="I547" s="172">
        <v>956</v>
      </c>
      <c r="J547" s="177">
        <v>303</v>
      </c>
      <c r="K547" s="177">
        <v>269</v>
      </c>
      <c r="L547" s="178">
        <v>384</v>
      </c>
      <c r="M547" s="172">
        <v>942</v>
      </c>
      <c r="N547" s="177">
        <v>294</v>
      </c>
      <c r="O547" s="177">
        <v>260</v>
      </c>
      <c r="P547" s="178">
        <v>388</v>
      </c>
    </row>
    <row r="548" spans="1:16" x14ac:dyDescent="0.3">
      <c r="A548" s="175" t="s">
        <v>260</v>
      </c>
      <c r="B548" s="176" t="s">
        <v>939</v>
      </c>
      <c r="C548" s="176" t="s">
        <v>1743</v>
      </c>
      <c r="D548" s="175" t="s">
        <v>958</v>
      </c>
      <c r="E548" s="172">
        <v>946</v>
      </c>
      <c r="F548" s="177">
        <v>258</v>
      </c>
      <c r="G548" s="177">
        <v>591</v>
      </c>
      <c r="H548" s="178">
        <v>97</v>
      </c>
      <c r="I548" s="172">
        <v>1084</v>
      </c>
      <c r="J548" s="177">
        <v>261</v>
      </c>
      <c r="K548" s="177">
        <v>723</v>
      </c>
      <c r="L548" s="178">
        <v>100</v>
      </c>
      <c r="M548" s="172">
        <v>938</v>
      </c>
      <c r="N548" s="177">
        <v>205</v>
      </c>
      <c r="O548" s="177">
        <v>633</v>
      </c>
      <c r="P548" s="178">
        <v>100</v>
      </c>
    </row>
    <row r="549" spans="1:16" x14ac:dyDescent="0.3">
      <c r="A549" s="175" t="s">
        <v>260</v>
      </c>
      <c r="B549" s="176" t="s">
        <v>1188</v>
      </c>
      <c r="C549" s="176" t="s">
        <v>1744</v>
      </c>
      <c r="D549" s="175" t="s">
        <v>1190</v>
      </c>
      <c r="E549" s="172">
        <v>854</v>
      </c>
      <c r="F549" s="177">
        <v>320</v>
      </c>
      <c r="G549" s="177">
        <v>190</v>
      </c>
      <c r="H549" s="178">
        <v>344</v>
      </c>
      <c r="I549" s="172">
        <v>898</v>
      </c>
      <c r="J549" s="177">
        <v>323</v>
      </c>
      <c r="K549" s="177">
        <v>211</v>
      </c>
      <c r="L549" s="178">
        <v>364</v>
      </c>
      <c r="M549" s="172">
        <v>928</v>
      </c>
      <c r="N549" s="177">
        <v>324</v>
      </c>
      <c r="O549" s="177">
        <v>246</v>
      </c>
      <c r="P549" s="178">
        <v>358</v>
      </c>
    </row>
    <row r="550" spans="1:16" x14ac:dyDescent="0.3">
      <c r="A550" s="175" t="s">
        <v>308</v>
      </c>
      <c r="B550" s="176" t="s">
        <v>309</v>
      </c>
      <c r="C550" s="176" t="s">
        <v>1745</v>
      </c>
      <c r="D550" s="175" t="s">
        <v>409</v>
      </c>
      <c r="E550" s="172">
        <v>934</v>
      </c>
      <c r="F550" s="177">
        <v>312</v>
      </c>
      <c r="G550" s="177">
        <v>223</v>
      </c>
      <c r="H550" s="178">
        <v>399</v>
      </c>
      <c r="I550" s="172">
        <v>935</v>
      </c>
      <c r="J550" s="177">
        <v>316</v>
      </c>
      <c r="K550" s="177">
        <v>218</v>
      </c>
      <c r="L550" s="178">
        <v>401</v>
      </c>
      <c r="M550" s="172">
        <v>943</v>
      </c>
      <c r="N550" s="177">
        <v>315</v>
      </c>
      <c r="O550" s="177">
        <v>217</v>
      </c>
      <c r="P550" s="178">
        <v>411</v>
      </c>
    </row>
    <row r="551" spans="1:16" x14ac:dyDescent="0.3">
      <c r="A551" s="175" t="s">
        <v>107</v>
      </c>
      <c r="B551" s="176" t="s">
        <v>309</v>
      </c>
      <c r="C551" s="176" t="s">
        <v>1746</v>
      </c>
      <c r="D551" s="175" t="s">
        <v>408</v>
      </c>
      <c r="E551" s="172">
        <v>955</v>
      </c>
      <c r="F551" s="177">
        <v>274</v>
      </c>
      <c r="G551" s="177">
        <v>331</v>
      </c>
      <c r="H551" s="178">
        <v>350</v>
      </c>
      <c r="I551" s="172">
        <v>945</v>
      </c>
      <c r="J551" s="177">
        <v>270</v>
      </c>
      <c r="K551" s="177">
        <v>304</v>
      </c>
      <c r="L551" s="178">
        <v>371</v>
      </c>
      <c r="M551" s="172">
        <v>921</v>
      </c>
      <c r="N551" s="177">
        <v>278</v>
      </c>
      <c r="O551" s="177">
        <v>283</v>
      </c>
      <c r="P551" s="178">
        <v>360</v>
      </c>
    </row>
    <row r="552" spans="1:16" x14ac:dyDescent="0.3">
      <c r="A552" s="175" t="s">
        <v>568</v>
      </c>
      <c r="B552" s="176" t="s">
        <v>449</v>
      </c>
      <c r="C552" s="176" t="s">
        <v>1747</v>
      </c>
      <c r="D552" s="175" t="s">
        <v>933</v>
      </c>
      <c r="E552" s="172">
        <v>873</v>
      </c>
      <c r="F552" s="177">
        <v>299</v>
      </c>
      <c r="G552" s="177">
        <v>376</v>
      </c>
      <c r="H552" s="178">
        <v>198</v>
      </c>
      <c r="I552" s="172">
        <v>906</v>
      </c>
      <c r="J552" s="177">
        <v>308</v>
      </c>
      <c r="K552" s="177">
        <v>405</v>
      </c>
      <c r="L552" s="178">
        <v>193</v>
      </c>
      <c r="M552" s="172">
        <v>942</v>
      </c>
      <c r="N552" s="177">
        <v>317</v>
      </c>
      <c r="O552" s="177">
        <v>419</v>
      </c>
      <c r="P552" s="178">
        <v>206</v>
      </c>
    </row>
    <row r="553" spans="1:16" x14ac:dyDescent="0.3">
      <c r="A553" s="175" t="s">
        <v>107</v>
      </c>
      <c r="B553" s="176" t="s">
        <v>309</v>
      </c>
      <c r="C553" s="176" t="s">
        <v>1748</v>
      </c>
      <c r="D553" s="175" t="s">
        <v>341</v>
      </c>
      <c r="E553" s="172">
        <v>944</v>
      </c>
      <c r="F553" s="177">
        <v>173</v>
      </c>
      <c r="G553" s="177">
        <v>700</v>
      </c>
      <c r="H553" s="178">
        <v>71</v>
      </c>
      <c r="I553" s="172">
        <v>917</v>
      </c>
      <c r="J553" s="177">
        <v>171</v>
      </c>
      <c r="K553" s="177">
        <v>671</v>
      </c>
      <c r="L553" s="178">
        <v>75</v>
      </c>
      <c r="M553" s="172">
        <v>924</v>
      </c>
      <c r="N553" s="177">
        <v>167</v>
      </c>
      <c r="O553" s="177">
        <v>684</v>
      </c>
      <c r="P553" s="178">
        <v>73</v>
      </c>
    </row>
    <row r="554" spans="1:16" x14ac:dyDescent="0.3">
      <c r="A554" s="175" t="s">
        <v>568</v>
      </c>
      <c r="B554" s="176" t="s">
        <v>309</v>
      </c>
      <c r="C554" s="176" t="s">
        <v>1749</v>
      </c>
      <c r="D554" s="176" t="s">
        <v>419</v>
      </c>
      <c r="E554" s="172">
        <v>577</v>
      </c>
      <c r="F554" s="177">
        <v>82</v>
      </c>
      <c r="G554" s="177">
        <v>290</v>
      </c>
      <c r="H554" s="178">
        <v>205</v>
      </c>
      <c r="I554" s="172">
        <v>971</v>
      </c>
      <c r="J554" s="177">
        <v>535</v>
      </c>
      <c r="K554" s="177">
        <v>219</v>
      </c>
      <c r="L554" s="178">
        <v>217</v>
      </c>
      <c r="M554" s="172">
        <v>926</v>
      </c>
      <c r="N554" s="177">
        <v>537</v>
      </c>
      <c r="O554" s="177">
        <v>169</v>
      </c>
      <c r="P554" s="178">
        <v>220</v>
      </c>
    </row>
    <row r="555" spans="1:16" x14ac:dyDescent="0.3">
      <c r="A555" s="175" t="s">
        <v>711</v>
      </c>
      <c r="B555" s="176" t="s">
        <v>712</v>
      </c>
      <c r="C555" s="176" t="s">
        <v>1750</v>
      </c>
      <c r="D555" s="175" t="s">
        <v>741</v>
      </c>
      <c r="E555" s="172">
        <v>895</v>
      </c>
      <c r="F555" s="177">
        <v>205</v>
      </c>
      <c r="G555" s="177">
        <v>460</v>
      </c>
      <c r="H555" s="178">
        <v>230</v>
      </c>
      <c r="I555" s="172">
        <v>914</v>
      </c>
      <c r="J555" s="177">
        <v>205</v>
      </c>
      <c r="K555" s="177">
        <v>453</v>
      </c>
      <c r="L555" s="178">
        <v>256</v>
      </c>
      <c r="M555" s="172">
        <v>918</v>
      </c>
      <c r="N555" s="177">
        <v>210</v>
      </c>
      <c r="O555" s="177">
        <v>453</v>
      </c>
      <c r="P555" s="178">
        <v>255</v>
      </c>
    </row>
    <row r="556" spans="1:16" x14ac:dyDescent="0.3">
      <c r="A556" s="175" t="s">
        <v>107</v>
      </c>
      <c r="B556" s="176" t="s">
        <v>1173</v>
      </c>
      <c r="C556" s="176" t="s">
        <v>1751</v>
      </c>
      <c r="D556" s="175" t="s">
        <v>1175</v>
      </c>
      <c r="E556" s="172">
        <v>914</v>
      </c>
      <c r="F556" s="177">
        <v>216</v>
      </c>
      <c r="G556" s="177">
        <v>439</v>
      </c>
      <c r="H556" s="178">
        <v>259</v>
      </c>
      <c r="I556" s="172">
        <v>920</v>
      </c>
      <c r="J556" s="177">
        <v>218</v>
      </c>
      <c r="K556" s="177">
        <v>451</v>
      </c>
      <c r="L556" s="178">
        <v>251</v>
      </c>
      <c r="M556" s="172">
        <v>917</v>
      </c>
      <c r="N556" s="177">
        <v>217</v>
      </c>
      <c r="O556" s="177">
        <v>450</v>
      </c>
      <c r="P556" s="178">
        <v>250</v>
      </c>
    </row>
    <row r="557" spans="1:16" x14ac:dyDescent="0.3">
      <c r="A557" s="175" t="s">
        <v>457</v>
      </c>
      <c r="B557" s="176" t="s">
        <v>569</v>
      </c>
      <c r="C557" s="176" t="s">
        <v>1752</v>
      </c>
      <c r="D557" s="175" t="s">
        <v>667</v>
      </c>
      <c r="E557" s="172">
        <v>897</v>
      </c>
      <c r="F557" s="177">
        <v>362</v>
      </c>
      <c r="G557" s="177">
        <v>282</v>
      </c>
      <c r="H557" s="178">
        <v>253</v>
      </c>
      <c r="I557" s="172">
        <v>913</v>
      </c>
      <c r="J557" s="177">
        <v>362</v>
      </c>
      <c r="K557" s="177">
        <v>277</v>
      </c>
      <c r="L557" s="178">
        <v>274</v>
      </c>
      <c r="M557" s="172">
        <v>936</v>
      </c>
      <c r="N557" s="177">
        <v>362</v>
      </c>
      <c r="O557" s="177">
        <v>278</v>
      </c>
      <c r="P557" s="178">
        <v>296</v>
      </c>
    </row>
    <row r="558" spans="1:16" x14ac:dyDescent="0.3">
      <c r="A558" s="175" t="s">
        <v>474</v>
      </c>
      <c r="B558" s="176" t="s">
        <v>712</v>
      </c>
      <c r="C558" s="176" t="s">
        <v>1753</v>
      </c>
      <c r="D558" s="175" t="s">
        <v>739</v>
      </c>
      <c r="E558" s="172">
        <v>869</v>
      </c>
      <c r="F558" s="177">
        <v>364</v>
      </c>
      <c r="G558" s="177">
        <v>208</v>
      </c>
      <c r="H558" s="178">
        <v>297</v>
      </c>
      <c r="I558" s="172">
        <v>886</v>
      </c>
      <c r="J558" s="177">
        <v>367</v>
      </c>
      <c r="K558" s="177">
        <v>217</v>
      </c>
      <c r="L558" s="178">
        <v>302</v>
      </c>
      <c r="M558" s="172">
        <v>911</v>
      </c>
      <c r="N558" s="177">
        <v>374</v>
      </c>
      <c r="O558" s="177">
        <v>231</v>
      </c>
      <c r="P558" s="178">
        <v>306</v>
      </c>
    </row>
    <row r="559" spans="1:16" x14ac:dyDescent="0.3">
      <c r="A559" s="175" t="s">
        <v>568</v>
      </c>
      <c r="B559" s="176" t="s">
        <v>793</v>
      </c>
      <c r="C559" s="176" t="s">
        <v>1754</v>
      </c>
      <c r="D559" s="175" t="s">
        <v>813</v>
      </c>
      <c r="E559" s="172">
        <v>865</v>
      </c>
      <c r="F559" s="177">
        <v>296</v>
      </c>
      <c r="G559" s="177">
        <v>327</v>
      </c>
      <c r="H559" s="178">
        <v>242</v>
      </c>
      <c r="I559" s="172">
        <v>881</v>
      </c>
      <c r="J559" s="177">
        <v>290</v>
      </c>
      <c r="K559" s="177">
        <v>334</v>
      </c>
      <c r="L559" s="178">
        <v>257</v>
      </c>
      <c r="M559" s="172">
        <v>887</v>
      </c>
      <c r="N559" s="177">
        <v>319</v>
      </c>
      <c r="O559" s="177">
        <v>330</v>
      </c>
      <c r="P559" s="178">
        <v>238</v>
      </c>
    </row>
    <row r="560" spans="1:16" x14ac:dyDescent="0.3">
      <c r="A560" s="175" t="s">
        <v>234</v>
      </c>
      <c r="B560" s="176" t="s">
        <v>475</v>
      </c>
      <c r="C560" s="176" t="s">
        <v>1755</v>
      </c>
      <c r="D560" s="175" t="s">
        <v>508</v>
      </c>
      <c r="E560" s="172">
        <v>858</v>
      </c>
      <c r="F560" s="177">
        <v>290</v>
      </c>
      <c r="G560" s="177">
        <v>269</v>
      </c>
      <c r="H560" s="178">
        <v>299</v>
      </c>
      <c r="I560" s="172">
        <v>890</v>
      </c>
      <c r="J560" s="177">
        <v>297</v>
      </c>
      <c r="K560" s="177">
        <v>278</v>
      </c>
      <c r="L560" s="178">
        <v>315</v>
      </c>
      <c r="M560" s="172">
        <v>856</v>
      </c>
      <c r="N560" s="177">
        <v>295</v>
      </c>
      <c r="O560" s="177">
        <v>280</v>
      </c>
      <c r="P560" s="178">
        <v>281</v>
      </c>
    </row>
    <row r="561" spans="1:16" x14ac:dyDescent="0.3">
      <c r="A561" s="175" t="s">
        <v>1085</v>
      </c>
      <c r="B561" s="176" t="s">
        <v>874</v>
      </c>
      <c r="C561" s="176" t="s">
        <v>1756</v>
      </c>
      <c r="D561" s="175" t="s">
        <v>220</v>
      </c>
      <c r="E561" s="172">
        <v>854</v>
      </c>
      <c r="F561" s="177">
        <v>428</v>
      </c>
      <c r="G561" s="177">
        <v>171</v>
      </c>
      <c r="H561" s="178">
        <v>255</v>
      </c>
      <c r="I561" s="172">
        <v>864</v>
      </c>
      <c r="J561" s="177">
        <v>426</v>
      </c>
      <c r="K561" s="177">
        <v>174</v>
      </c>
      <c r="L561" s="178">
        <v>264</v>
      </c>
      <c r="M561" s="172">
        <v>895</v>
      </c>
      <c r="N561" s="177">
        <v>422</v>
      </c>
      <c r="O561" s="177">
        <v>186</v>
      </c>
      <c r="P561" s="178">
        <v>287</v>
      </c>
    </row>
    <row r="562" spans="1:16" x14ac:dyDescent="0.3">
      <c r="A562" s="175" t="s">
        <v>938</v>
      </c>
      <c r="B562" s="176" t="s">
        <v>1086</v>
      </c>
      <c r="C562" s="176" t="s">
        <v>1757</v>
      </c>
      <c r="D562" s="175" t="s">
        <v>1107</v>
      </c>
      <c r="E562" s="172">
        <v>810</v>
      </c>
      <c r="F562" s="177">
        <v>582</v>
      </c>
      <c r="G562" s="177">
        <v>61</v>
      </c>
      <c r="H562" s="178">
        <v>167</v>
      </c>
      <c r="I562" s="172">
        <v>897</v>
      </c>
      <c r="J562" s="177">
        <v>579</v>
      </c>
      <c r="K562" s="177">
        <v>100</v>
      </c>
      <c r="L562" s="178">
        <v>218</v>
      </c>
      <c r="M562" s="172">
        <v>881</v>
      </c>
      <c r="N562" s="177">
        <v>578</v>
      </c>
      <c r="O562" s="177">
        <v>75</v>
      </c>
      <c r="P562" s="178">
        <v>228</v>
      </c>
    </row>
    <row r="563" spans="1:16" x14ac:dyDescent="0.3">
      <c r="A563" s="175" t="s">
        <v>308</v>
      </c>
      <c r="B563" s="176" t="s">
        <v>1131</v>
      </c>
      <c r="C563" s="176" t="s">
        <v>1758</v>
      </c>
      <c r="D563" s="175" t="s">
        <v>1135</v>
      </c>
      <c r="E563" s="172">
        <v>814</v>
      </c>
      <c r="F563" s="177">
        <v>169</v>
      </c>
      <c r="G563" s="177">
        <v>459</v>
      </c>
      <c r="H563" s="178">
        <v>186</v>
      </c>
      <c r="I563" s="172">
        <v>797</v>
      </c>
      <c r="J563" s="177">
        <v>167</v>
      </c>
      <c r="K563" s="177">
        <v>433</v>
      </c>
      <c r="L563" s="178">
        <v>197</v>
      </c>
      <c r="M563" s="172">
        <v>874</v>
      </c>
      <c r="N563" s="177">
        <v>169</v>
      </c>
      <c r="O563" s="177">
        <v>501</v>
      </c>
      <c r="P563" s="178">
        <v>204</v>
      </c>
    </row>
    <row r="564" spans="1:16" x14ac:dyDescent="0.3">
      <c r="A564" s="175" t="s">
        <v>308</v>
      </c>
      <c r="B564" s="176" t="s">
        <v>1039</v>
      </c>
      <c r="C564" s="176" t="s">
        <v>1759</v>
      </c>
      <c r="D564" s="175" t="s">
        <v>1075</v>
      </c>
      <c r="E564" s="172">
        <v>775</v>
      </c>
      <c r="F564" s="177">
        <v>322</v>
      </c>
      <c r="G564" s="177">
        <v>268</v>
      </c>
      <c r="H564" s="178">
        <v>185</v>
      </c>
      <c r="I564" s="172">
        <v>828</v>
      </c>
      <c r="J564" s="177">
        <v>330</v>
      </c>
      <c r="K564" s="177">
        <v>307</v>
      </c>
      <c r="L564" s="178">
        <v>191</v>
      </c>
      <c r="M564" s="172">
        <v>875</v>
      </c>
      <c r="N564" s="177">
        <v>326</v>
      </c>
      <c r="O564" s="177">
        <v>349</v>
      </c>
      <c r="P564" s="178">
        <v>200</v>
      </c>
    </row>
    <row r="565" spans="1:16" x14ac:dyDescent="0.3">
      <c r="A565" s="175" t="s">
        <v>107</v>
      </c>
      <c r="B565" s="176" t="s">
        <v>506</v>
      </c>
      <c r="C565" s="176" t="s">
        <v>1760</v>
      </c>
      <c r="D565" s="175" t="s">
        <v>1027</v>
      </c>
      <c r="E565" s="172">
        <v>904</v>
      </c>
      <c r="F565" s="177">
        <v>328</v>
      </c>
      <c r="G565" s="177">
        <v>347</v>
      </c>
      <c r="H565" s="178">
        <v>229</v>
      </c>
      <c r="I565" s="172">
        <v>912</v>
      </c>
      <c r="J565" s="177">
        <v>327</v>
      </c>
      <c r="K565" s="177">
        <v>345</v>
      </c>
      <c r="L565" s="178">
        <v>240</v>
      </c>
      <c r="M565" s="172">
        <v>851</v>
      </c>
      <c r="N565" s="177">
        <v>331</v>
      </c>
      <c r="O565" s="177">
        <v>292</v>
      </c>
      <c r="P565" s="178">
        <v>228</v>
      </c>
    </row>
    <row r="566" spans="1:16" x14ac:dyDescent="0.3">
      <c r="A566" s="175" t="s">
        <v>568</v>
      </c>
      <c r="B566" s="176" t="s">
        <v>108</v>
      </c>
      <c r="C566" s="176" t="s">
        <v>1761</v>
      </c>
      <c r="D566" s="176" t="s">
        <v>133</v>
      </c>
      <c r="E566" s="172">
        <v>862</v>
      </c>
      <c r="F566" s="177">
        <v>356</v>
      </c>
      <c r="G566" s="177">
        <v>213</v>
      </c>
      <c r="H566" s="178">
        <v>293</v>
      </c>
      <c r="I566" s="172">
        <v>886</v>
      </c>
      <c r="J566" s="177">
        <v>353</v>
      </c>
      <c r="K566" s="177">
        <v>241</v>
      </c>
      <c r="L566" s="178">
        <v>292</v>
      </c>
      <c r="M566" s="172">
        <v>877</v>
      </c>
      <c r="N566" s="177">
        <v>355</v>
      </c>
      <c r="O566" s="177">
        <v>215</v>
      </c>
      <c r="P566" s="178">
        <v>307</v>
      </c>
    </row>
    <row r="567" spans="1:16" x14ac:dyDescent="0.3">
      <c r="A567" s="175" t="s">
        <v>429</v>
      </c>
      <c r="B567" s="176" t="s">
        <v>569</v>
      </c>
      <c r="C567" s="176" t="s">
        <v>1762</v>
      </c>
      <c r="D567" s="175" t="s">
        <v>571</v>
      </c>
      <c r="E567" s="172">
        <v>856</v>
      </c>
      <c r="F567" s="177">
        <v>204</v>
      </c>
      <c r="G567" s="177">
        <v>348</v>
      </c>
      <c r="H567" s="178">
        <v>304</v>
      </c>
      <c r="I567" s="172">
        <v>862</v>
      </c>
      <c r="J567" s="177">
        <v>194</v>
      </c>
      <c r="K567" s="177">
        <v>366</v>
      </c>
      <c r="L567" s="178">
        <v>302</v>
      </c>
      <c r="M567" s="172">
        <v>862</v>
      </c>
      <c r="N567" s="177">
        <v>192</v>
      </c>
      <c r="O567" s="177">
        <v>367</v>
      </c>
      <c r="P567" s="178">
        <v>303</v>
      </c>
    </row>
    <row r="568" spans="1:16" x14ac:dyDescent="0.3">
      <c r="A568" s="175" t="s">
        <v>107</v>
      </c>
      <c r="B568" s="176" t="s">
        <v>181</v>
      </c>
      <c r="C568" s="176" t="s">
        <v>1763</v>
      </c>
      <c r="D568" s="175" t="s">
        <v>850</v>
      </c>
      <c r="E568" s="172">
        <v>702</v>
      </c>
      <c r="F568" s="177">
        <v>288</v>
      </c>
      <c r="G568" s="177">
        <v>101</v>
      </c>
      <c r="H568" s="178">
        <v>313</v>
      </c>
      <c r="I568" s="172">
        <v>796</v>
      </c>
      <c r="J568" s="177">
        <v>284</v>
      </c>
      <c r="K568" s="177">
        <v>176</v>
      </c>
      <c r="L568" s="178">
        <v>336</v>
      </c>
      <c r="M568" s="172">
        <v>881</v>
      </c>
      <c r="N568" s="177">
        <v>283</v>
      </c>
      <c r="O568" s="177">
        <v>241</v>
      </c>
      <c r="P568" s="178">
        <v>357</v>
      </c>
    </row>
    <row r="569" spans="1:16" x14ac:dyDescent="0.3">
      <c r="A569" s="175" t="s">
        <v>938</v>
      </c>
      <c r="B569" s="176" t="s">
        <v>939</v>
      </c>
      <c r="C569" s="176" t="s">
        <v>1764</v>
      </c>
      <c r="D569" s="175" t="s">
        <v>306</v>
      </c>
      <c r="E569" s="172">
        <v>921</v>
      </c>
      <c r="F569" s="177">
        <v>294</v>
      </c>
      <c r="G569" s="177">
        <v>302</v>
      </c>
      <c r="H569" s="178">
        <v>325</v>
      </c>
      <c r="I569" s="172">
        <v>877</v>
      </c>
      <c r="J569" s="177">
        <v>293</v>
      </c>
      <c r="K569" s="177">
        <v>243</v>
      </c>
      <c r="L569" s="178">
        <v>341</v>
      </c>
      <c r="M569" s="172">
        <v>865</v>
      </c>
      <c r="N569" s="177">
        <v>296</v>
      </c>
      <c r="O569" s="177">
        <v>223</v>
      </c>
      <c r="P569" s="178">
        <v>346</v>
      </c>
    </row>
    <row r="570" spans="1:16" x14ac:dyDescent="0.3">
      <c r="A570" s="175" t="s">
        <v>938</v>
      </c>
      <c r="B570" s="176" t="s">
        <v>1039</v>
      </c>
      <c r="C570" s="176" t="s">
        <v>1765</v>
      </c>
      <c r="D570" s="175" t="s">
        <v>1077</v>
      </c>
      <c r="E570" s="172">
        <v>839</v>
      </c>
      <c r="F570" s="177">
        <v>481</v>
      </c>
      <c r="G570" s="177">
        <v>177</v>
      </c>
      <c r="H570" s="178">
        <v>181</v>
      </c>
      <c r="I570" s="172">
        <v>875</v>
      </c>
      <c r="J570" s="177">
        <v>489</v>
      </c>
      <c r="K570" s="177">
        <v>197</v>
      </c>
      <c r="L570" s="178">
        <v>189</v>
      </c>
      <c r="M570" s="172">
        <v>865</v>
      </c>
      <c r="N570" s="177">
        <v>479</v>
      </c>
      <c r="O570" s="177">
        <v>191</v>
      </c>
      <c r="P570" s="178">
        <v>195</v>
      </c>
    </row>
    <row r="571" spans="1:16" x14ac:dyDescent="0.3">
      <c r="A571" s="175" t="s">
        <v>568</v>
      </c>
      <c r="B571" s="176" t="s">
        <v>874</v>
      </c>
      <c r="C571" s="176" t="s">
        <v>1766</v>
      </c>
      <c r="D571" s="175" t="s">
        <v>643</v>
      </c>
      <c r="E571" s="172">
        <v>855</v>
      </c>
      <c r="F571" s="177">
        <v>332</v>
      </c>
      <c r="G571" s="177">
        <v>238</v>
      </c>
      <c r="H571" s="178">
        <v>285</v>
      </c>
      <c r="I571" s="172">
        <v>858</v>
      </c>
      <c r="J571" s="177">
        <v>316</v>
      </c>
      <c r="K571" s="177">
        <v>243</v>
      </c>
      <c r="L571" s="178">
        <v>299</v>
      </c>
      <c r="M571" s="172">
        <v>858</v>
      </c>
      <c r="N571" s="177">
        <v>315</v>
      </c>
      <c r="O571" s="177">
        <v>236</v>
      </c>
      <c r="P571" s="178">
        <v>307</v>
      </c>
    </row>
    <row r="572" spans="1:16" x14ac:dyDescent="0.3">
      <c r="A572" s="175" t="s">
        <v>680</v>
      </c>
      <c r="B572" s="176" t="s">
        <v>712</v>
      </c>
      <c r="C572" s="176" t="s">
        <v>1767</v>
      </c>
      <c r="D572" s="175" t="s">
        <v>162</v>
      </c>
      <c r="E572" s="172">
        <v>821</v>
      </c>
      <c r="F572" s="177">
        <v>387</v>
      </c>
      <c r="G572" s="177">
        <v>238</v>
      </c>
      <c r="H572" s="178">
        <v>196</v>
      </c>
      <c r="I572" s="172">
        <v>820</v>
      </c>
      <c r="J572" s="177">
        <v>381</v>
      </c>
      <c r="K572" s="177">
        <v>231</v>
      </c>
      <c r="L572" s="178">
        <v>208</v>
      </c>
      <c r="M572" s="172">
        <v>846</v>
      </c>
      <c r="N572" s="177">
        <v>399</v>
      </c>
      <c r="O572" s="177">
        <v>242</v>
      </c>
      <c r="P572" s="178">
        <v>205</v>
      </c>
    </row>
    <row r="573" spans="1:16" x14ac:dyDescent="0.3">
      <c r="A573" s="175" t="s">
        <v>308</v>
      </c>
      <c r="B573" s="176" t="s">
        <v>475</v>
      </c>
      <c r="C573" s="176" t="s">
        <v>1768</v>
      </c>
      <c r="D573" s="175" t="s">
        <v>261</v>
      </c>
      <c r="E573" s="172">
        <v>826</v>
      </c>
      <c r="F573" s="177">
        <v>274</v>
      </c>
      <c r="G573" s="177">
        <v>337</v>
      </c>
      <c r="H573" s="178">
        <v>215</v>
      </c>
      <c r="I573" s="172">
        <v>885</v>
      </c>
      <c r="J573" s="177">
        <v>295</v>
      </c>
      <c r="K573" s="177">
        <v>331</v>
      </c>
      <c r="L573" s="178">
        <v>259</v>
      </c>
      <c r="M573" s="172">
        <v>848</v>
      </c>
      <c r="N573" s="177">
        <v>270</v>
      </c>
      <c r="O573" s="177">
        <v>319</v>
      </c>
      <c r="P573" s="178">
        <v>259</v>
      </c>
    </row>
    <row r="574" spans="1:16" x14ac:dyDescent="0.3">
      <c r="A574" s="175" t="s">
        <v>873</v>
      </c>
      <c r="B574" s="176" t="s">
        <v>506</v>
      </c>
      <c r="C574" s="176" t="s">
        <v>1769</v>
      </c>
      <c r="D574" s="175" t="s">
        <v>1023</v>
      </c>
      <c r="E574" s="172">
        <v>922</v>
      </c>
      <c r="F574" s="177">
        <v>200</v>
      </c>
      <c r="G574" s="177">
        <v>555</v>
      </c>
      <c r="H574" s="178">
        <v>167</v>
      </c>
      <c r="I574" s="172">
        <v>860</v>
      </c>
      <c r="J574" s="177">
        <v>201</v>
      </c>
      <c r="K574" s="177">
        <v>487</v>
      </c>
      <c r="L574" s="178">
        <v>172</v>
      </c>
      <c r="M574" s="172">
        <v>857</v>
      </c>
      <c r="N574" s="177">
        <v>203</v>
      </c>
      <c r="O574" s="177">
        <v>472</v>
      </c>
      <c r="P574" s="178">
        <v>182</v>
      </c>
    </row>
    <row r="575" spans="1:16" x14ac:dyDescent="0.3">
      <c r="A575" s="175" t="s">
        <v>762</v>
      </c>
      <c r="B575" s="176" t="s">
        <v>712</v>
      </c>
      <c r="C575" s="176" t="s">
        <v>1770</v>
      </c>
      <c r="D575" s="175" t="s">
        <v>722</v>
      </c>
      <c r="E575" s="172">
        <v>728</v>
      </c>
      <c r="F575" s="177">
        <v>321</v>
      </c>
      <c r="G575" s="177">
        <v>184</v>
      </c>
      <c r="H575" s="178">
        <v>223</v>
      </c>
      <c r="I575" s="172">
        <v>806</v>
      </c>
      <c r="J575" s="177">
        <v>322</v>
      </c>
      <c r="K575" s="177">
        <v>250</v>
      </c>
      <c r="L575" s="178">
        <v>234</v>
      </c>
      <c r="M575" s="172">
        <v>863</v>
      </c>
      <c r="N575" s="177">
        <v>322</v>
      </c>
      <c r="O575" s="177">
        <v>285</v>
      </c>
      <c r="P575" s="178">
        <v>256</v>
      </c>
    </row>
    <row r="576" spans="1:16" x14ac:dyDescent="0.3">
      <c r="A576" s="175" t="s">
        <v>913</v>
      </c>
      <c r="B576" s="176" t="s">
        <v>449</v>
      </c>
      <c r="C576" s="176" t="s">
        <v>1771</v>
      </c>
      <c r="D576" s="175" t="s">
        <v>929</v>
      </c>
      <c r="E576" s="172">
        <v>864</v>
      </c>
      <c r="F576" s="177">
        <v>341</v>
      </c>
      <c r="G576" s="177">
        <v>163</v>
      </c>
      <c r="H576" s="178">
        <v>360</v>
      </c>
      <c r="I576" s="172">
        <v>845</v>
      </c>
      <c r="J576" s="177">
        <v>336</v>
      </c>
      <c r="K576" s="177">
        <v>162</v>
      </c>
      <c r="L576" s="178">
        <v>347</v>
      </c>
      <c r="M576" s="172">
        <v>844</v>
      </c>
      <c r="N576" s="177">
        <v>337</v>
      </c>
      <c r="O576" s="177">
        <v>157</v>
      </c>
      <c r="P576" s="178">
        <v>350</v>
      </c>
    </row>
    <row r="577" spans="1:16" x14ac:dyDescent="0.3">
      <c r="A577" s="175" t="s">
        <v>1038</v>
      </c>
      <c r="B577" s="176" t="s">
        <v>108</v>
      </c>
      <c r="C577" s="176" t="s">
        <v>1772</v>
      </c>
      <c r="D577" s="175" t="s">
        <v>224</v>
      </c>
      <c r="E577" s="172">
        <v>797</v>
      </c>
      <c r="F577" s="177">
        <v>177</v>
      </c>
      <c r="G577" s="177">
        <v>247</v>
      </c>
      <c r="H577" s="178">
        <v>373</v>
      </c>
      <c r="I577" s="172">
        <v>832</v>
      </c>
      <c r="J577" s="177">
        <v>177</v>
      </c>
      <c r="K577" s="177">
        <v>250</v>
      </c>
      <c r="L577" s="178">
        <v>405</v>
      </c>
      <c r="M577" s="172">
        <v>842</v>
      </c>
      <c r="N577" s="177">
        <v>175</v>
      </c>
      <c r="O577" s="177">
        <v>260</v>
      </c>
      <c r="P577" s="178">
        <v>407</v>
      </c>
    </row>
    <row r="578" spans="1:16" x14ac:dyDescent="0.3">
      <c r="A578" s="175" t="s">
        <v>260</v>
      </c>
      <c r="B578" s="176" t="s">
        <v>1131</v>
      </c>
      <c r="C578" s="176" t="s">
        <v>1773</v>
      </c>
      <c r="D578" s="175" t="s">
        <v>1139</v>
      </c>
      <c r="E578" s="172">
        <v>815</v>
      </c>
      <c r="F578" s="177">
        <v>295</v>
      </c>
      <c r="G578" s="177">
        <v>435</v>
      </c>
      <c r="H578" s="178">
        <v>85</v>
      </c>
      <c r="I578" s="172">
        <v>831</v>
      </c>
      <c r="J578" s="177">
        <v>295</v>
      </c>
      <c r="K578" s="177">
        <v>429</v>
      </c>
      <c r="L578" s="178">
        <v>107</v>
      </c>
      <c r="M578" s="172">
        <v>838</v>
      </c>
      <c r="N578" s="177">
        <v>295</v>
      </c>
      <c r="O578" s="177">
        <v>437</v>
      </c>
      <c r="P578" s="178">
        <v>106</v>
      </c>
    </row>
    <row r="579" spans="1:16" x14ac:dyDescent="0.3">
      <c r="A579" s="175" t="s">
        <v>873</v>
      </c>
      <c r="B579" s="176" t="s">
        <v>874</v>
      </c>
      <c r="C579" s="176" t="s">
        <v>1774</v>
      </c>
      <c r="D579" s="175" t="s">
        <v>886</v>
      </c>
      <c r="E579" s="172">
        <v>846</v>
      </c>
      <c r="F579" s="177">
        <v>338</v>
      </c>
      <c r="G579" s="177">
        <v>146</v>
      </c>
      <c r="H579" s="178">
        <v>362</v>
      </c>
      <c r="I579" s="172">
        <v>833</v>
      </c>
      <c r="J579" s="177">
        <v>327</v>
      </c>
      <c r="K579" s="177">
        <v>125</v>
      </c>
      <c r="L579" s="178">
        <v>381</v>
      </c>
      <c r="M579" s="172">
        <v>841</v>
      </c>
      <c r="N579" s="177">
        <v>329</v>
      </c>
      <c r="O579" s="177">
        <v>124</v>
      </c>
      <c r="P579" s="178">
        <v>388</v>
      </c>
    </row>
    <row r="580" spans="1:16" x14ac:dyDescent="0.3">
      <c r="A580" s="175" t="s">
        <v>1038</v>
      </c>
      <c r="B580" s="176" t="s">
        <v>235</v>
      </c>
      <c r="C580" s="176" t="s">
        <v>1775</v>
      </c>
      <c r="D580" s="175" t="s">
        <v>242</v>
      </c>
      <c r="E580" s="172">
        <v>848</v>
      </c>
      <c r="F580" s="177">
        <v>205</v>
      </c>
      <c r="G580" s="177">
        <v>457</v>
      </c>
      <c r="H580" s="178">
        <v>186</v>
      </c>
      <c r="I580" s="172">
        <v>905</v>
      </c>
      <c r="J580" s="177">
        <v>207</v>
      </c>
      <c r="K580" s="177">
        <v>502</v>
      </c>
      <c r="L580" s="178">
        <v>196</v>
      </c>
      <c r="M580" s="172">
        <v>839</v>
      </c>
      <c r="N580" s="177">
        <v>210</v>
      </c>
      <c r="O580" s="177">
        <v>425</v>
      </c>
      <c r="P580" s="178">
        <v>204</v>
      </c>
    </row>
    <row r="581" spans="1:16" x14ac:dyDescent="0.3">
      <c r="A581" s="175" t="s">
        <v>308</v>
      </c>
      <c r="B581" s="176" t="s">
        <v>261</v>
      </c>
      <c r="C581" s="176" t="s">
        <v>1776</v>
      </c>
      <c r="D581" s="175" t="s">
        <v>270</v>
      </c>
      <c r="E581" s="172">
        <v>799</v>
      </c>
      <c r="F581" s="177">
        <v>242</v>
      </c>
      <c r="G581" s="177">
        <v>374</v>
      </c>
      <c r="H581" s="178">
        <v>183</v>
      </c>
      <c r="I581" s="172">
        <v>844</v>
      </c>
      <c r="J581" s="177">
        <v>247</v>
      </c>
      <c r="K581" s="177">
        <v>412</v>
      </c>
      <c r="L581" s="178">
        <v>185</v>
      </c>
      <c r="M581" s="172">
        <v>826</v>
      </c>
      <c r="N581" s="177">
        <v>239</v>
      </c>
      <c r="O581" s="177">
        <v>407</v>
      </c>
      <c r="P581" s="178">
        <v>180</v>
      </c>
    </row>
    <row r="582" spans="1:16" x14ac:dyDescent="0.3">
      <c r="A582" s="175" t="s">
        <v>568</v>
      </c>
      <c r="B582" s="176" t="s">
        <v>1039</v>
      </c>
      <c r="C582" s="176" t="s">
        <v>1777</v>
      </c>
      <c r="D582" s="176" t="s">
        <v>203</v>
      </c>
      <c r="E582" s="172">
        <v>832</v>
      </c>
      <c r="F582" s="177">
        <v>217</v>
      </c>
      <c r="G582" s="177">
        <v>433</v>
      </c>
      <c r="H582" s="178">
        <v>182</v>
      </c>
      <c r="I582" s="172">
        <v>837</v>
      </c>
      <c r="J582" s="177">
        <v>213</v>
      </c>
      <c r="K582" s="177">
        <v>438</v>
      </c>
      <c r="L582" s="178">
        <v>186</v>
      </c>
      <c r="M582" s="172">
        <v>821</v>
      </c>
      <c r="N582" s="177">
        <v>213</v>
      </c>
      <c r="O582" s="177">
        <v>429</v>
      </c>
      <c r="P582" s="178">
        <v>179</v>
      </c>
    </row>
    <row r="583" spans="1:16" x14ac:dyDescent="0.3">
      <c r="A583" s="175" t="s">
        <v>308</v>
      </c>
      <c r="B583" s="176" t="s">
        <v>309</v>
      </c>
      <c r="C583" s="176" t="s">
        <v>1778</v>
      </c>
      <c r="D583" s="175" t="s">
        <v>417</v>
      </c>
      <c r="E583" s="172">
        <v>854</v>
      </c>
      <c r="F583" s="177">
        <v>440</v>
      </c>
      <c r="G583" s="177">
        <v>221</v>
      </c>
      <c r="H583" s="178">
        <v>193</v>
      </c>
      <c r="I583" s="172">
        <v>860</v>
      </c>
      <c r="J583" s="177">
        <v>439</v>
      </c>
      <c r="K583" s="177">
        <v>227</v>
      </c>
      <c r="L583" s="178">
        <v>194</v>
      </c>
      <c r="M583" s="172">
        <v>823</v>
      </c>
      <c r="N583" s="177">
        <v>437</v>
      </c>
      <c r="O583" s="177">
        <v>197</v>
      </c>
      <c r="P583" s="178">
        <v>189</v>
      </c>
    </row>
    <row r="584" spans="1:16" x14ac:dyDescent="0.3">
      <c r="A584" s="175" t="s">
        <v>1130</v>
      </c>
      <c r="B584" s="176" t="s">
        <v>569</v>
      </c>
      <c r="C584" s="176" t="s">
        <v>1779</v>
      </c>
      <c r="D584" s="175" t="s">
        <v>659</v>
      </c>
      <c r="E584" s="172">
        <v>801</v>
      </c>
      <c r="F584" s="177">
        <v>301</v>
      </c>
      <c r="G584" s="177">
        <v>282</v>
      </c>
      <c r="H584" s="178">
        <v>218</v>
      </c>
      <c r="I584" s="172">
        <v>851</v>
      </c>
      <c r="J584" s="177">
        <v>319</v>
      </c>
      <c r="K584" s="177">
        <v>315</v>
      </c>
      <c r="L584" s="178">
        <v>217</v>
      </c>
      <c r="M584" s="172">
        <v>828</v>
      </c>
      <c r="N584" s="177">
        <v>312</v>
      </c>
      <c r="O584" s="177">
        <v>297</v>
      </c>
      <c r="P584" s="178">
        <v>219</v>
      </c>
    </row>
    <row r="585" spans="1:16" x14ac:dyDescent="0.3">
      <c r="A585" s="175" t="s">
        <v>1130</v>
      </c>
      <c r="B585" s="176" t="s">
        <v>261</v>
      </c>
      <c r="C585" s="176" t="s">
        <v>1780</v>
      </c>
      <c r="D585" s="175" t="s">
        <v>279</v>
      </c>
      <c r="E585" s="172">
        <v>850</v>
      </c>
      <c r="F585" s="177">
        <v>321</v>
      </c>
      <c r="G585" s="177">
        <v>270</v>
      </c>
      <c r="H585" s="178">
        <v>259</v>
      </c>
      <c r="I585" s="172">
        <v>844</v>
      </c>
      <c r="J585" s="177">
        <v>327</v>
      </c>
      <c r="K585" s="177">
        <v>253</v>
      </c>
      <c r="L585" s="178">
        <v>264</v>
      </c>
      <c r="M585" s="172">
        <v>803</v>
      </c>
      <c r="N585" s="177">
        <v>324</v>
      </c>
      <c r="O585" s="177">
        <v>238</v>
      </c>
      <c r="P585" s="178">
        <v>241</v>
      </c>
    </row>
    <row r="586" spans="1:16" x14ac:dyDescent="0.3">
      <c r="A586" s="175" t="s">
        <v>1038</v>
      </c>
      <c r="B586" s="176" t="s">
        <v>108</v>
      </c>
      <c r="C586" s="176" t="s">
        <v>1781</v>
      </c>
      <c r="D586" s="175" t="s">
        <v>131</v>
      </c>
      <c r="E586" s="172">
        <v>788</v>
      </c>
      <c r="F586" s="177">
        <v>399</v>
      </c>
      <c r="G586" s="177">
        <v>92</v>
      </c>
      <c r="H586" s="178">
        <v>297</v>
      </c>
      <c r="I586" s="172">
        <v>830</v>
      </c>
      <c r="J586" s="177">
        <v>400</v>
      </c>
      <c r="K586" s="177">
        <v>92</v>
      </c>
      <c r="L586" s="178">
        <v>338</v>
      </c>
      <c r="M586" s="172">
        <v>821</v>
      </c>
      <c r="N586" s="177">
        <v>398</v>
      </c>
      <c r="O586" s="177">
        <v>88</v>
      </c>
      <c r="P586" s="178">
        <v>335</v>
      </c>
    </row>
    <row r="587" spans="1:16" x14ac:dyDescent="0.3">
      <c r="A587" s="175" t="s">
        <v>1014</v>
      </c>
      <c r="B587" s="176" t="s">
        <v>475</v>
      </c>
      <c r="C587" s="176" t="s">
        <v>1782</v>
      </c>
      <c r="D587" s="175" t="s">
        <v>481</v>
      </c>
      <c r="E587" s="172">
        <v>785</v>
      </c>
      <c r="F587" s="177">
        <v>365</v>
      </c>
      <c r="G587" s="177">
        <v>177</v>
      </c>
      <c r="H587" s="178">
        <v>243</v>
      </c>
      <c r="I587" s="172">
        <v>823</v>
      </c>
      <c r="J587" s="177">
        <v>363</v>
      </c>
      <c r="K587" s="177">
        <v>197</v>
      </c>
      <c r="L587" s="178">
        <v>263</v>
      </c>
      <c r="M587" s="172">
        <v>819</v>
      </c>
      <c r="N587" s="177">
        <v>366</v>
      </c>
      <c r="O587" s="177">
        <v>193</v>
      </c>
      <c r="P587" s="178">
        <v>260</v>
      </c>
    </row>
    <row r="588" spans="1:16" x14ac:dyDescent="0.3">
      <c r="A588" s="175" t="s">
        <v>792</v>
      </c>
      <c r="B588" s="176" t="s">
        <v>1039</v>
      </c>
      <c r="C588" s="176" t="s">
        <v>1783</v>
      </c>
      <c r="D588" s="175" t="s">
        <v>1068</v>
      </c>
      <c r="E588" s="172">
        <v>740</v>
      </c>
      <c r="F588" s="177">
        <v>380</v>
      </c>
      <c r="G588" s="177">
        <v>182</v>
      </c>
      <c r="H588" s="178">
        <v>178</v>
      </c>
      <c r="I588" s="172">
        <v>773</v>
      </c>
      <c r="J588" s="177">
        <v>382</v>
      </c>
      <c r="K588" s="177">
        <v>166</v>
      </c>
      <c r="L588" s="178">
        <v>225</v>
      </c>
      <c r="M588" s="172">
        <v>832</v>
      </c>
      <c r="N588" s="177">
        <v>455</v>
      </c>
      <c r="O588" s="177">
        <v>141</v>
      </c>
      <c r="P588" s="178">
        <v>236</v>
      </c>
    </row>
    <row r="589" spans="1:16" x14ac:dyDescent="0.3">
      <c r="A589" s="175" t="s">
        <v>568</v>
      </c>
      <c r="B589" s="176" t="s">
        <v>513</v>
      </c>
      <c r="C589" s="176" t="s">
        <v>1784</v>
      </c>
      <c r="D589" s="175" t="s">
        <v>532</v>
      </c>
      <c r="E589" s="172">
        <v>859</v>
      </c>
      <c r="F589" s="177">
        <v>283</v>
      </c>
      <c r="G589" s="177">
        <v>287</v>
      </c>
      <c r="H589" s="178">
        <v>289</v>
      </c>
      <c r="I589" s="172">
        <v>868</v>
      </c>
      <c r="J589" s="177">
        <v>284</v>
      </c>
      <c r="K589" s="177">
        <v>280</v>
      </c>
      <c r="L589" s="178">
        <v>304</v>
      </c>
      <c r="M589" s="172">
        <v>817</v>
      </c>
      <c r="N589" s="177">
        <v>286</v>
      </c>
      <c r="O589" s="177">
        <v>230</v>
      </c>
      <c r="P589" s="178">
        <v>301</v>
      </c>
    </row>
    <row r="590" spans="1:16" x14ac:dyDescent="0.3">
      <c r="A590" s="175" t="s">
        <v>1014</v>
      </c>
      <c r="B590" s="176" t="s">
        <v>181</v>
      </c>
      <c r="C590" s="176" t="s">
        <v>1785</v>
      </c>
      <c r="D590" s="175" t="s">
        <v>844</v>
      </c>
      <c r="E590" s="172">
        <v>793</v>
      </c>
      <c r="F590" s="177">
        <v>173</v>
      </c>
      <c r="G590" s="177">
        <v>464</v>
      </c>
      <c r="H590" s="178">
        <v>156</v>
      </c>
      <c r="I590" s="172">
        <v>842</v>
      </c>
      <c r="J590" s="177">
        <v>169</v>
      </c>
      <c r="K590" s="177">
        <v>495</v>
      </c>
      <c r="L590" s="178">
        <v>178</v>
      </c>
      <c r="M590" s="172">
        <v>822</v>
      </c>
      <c r="N590" s="177">
        <v>164</v>
      </c>
      <c r="O590" s="177">
        <v>477</v>
      </c>
      <c r="P590" s="178">
        <v>181</v>
      </c>
    </row>
    <row r="591" spans="1:16" x14ac:dyDescent="0.3">
      <c r="A591" s="175" t="s">
        <v>819</v>
      </c>
      <c r="B591" s="176" t="s">
        <v>763</v>
      </c>
      <c r="C591" s="176" t="s">
        <v>1786</v>
      </c>
      <c r="D591" s="175" t="s">
        <v>775</v>
      </c>
      <c r="E591" s="172">
        <v>827</v>
      </c>
      <c r="F591" s="177">
        <v>280</v>
      </c>
      <c r="G591" s="177">
        <v>426</v>
      </c>
      <c r="H591" s="178">
        <v>121</v>
      </c>
      <c r="I591" s="172">
        <v>815</v>
      </c>
      <c r="J591" s="177">
        <v>285</v>
      </c>
      <c r="K591" s="177">
        <v>416</v>
      </c>
      <c r="L591" s="178">
        <v>114</v>
      </c>
      <c r="M591" s="172">
        <v>818</v>
      </c>
      <c r="N591" s="177">
        <v>288</v>
      </c>
      <c r="O591" s="177">
        <v>409</v>
      </c>
      <c r="P591" s="178">
        <v>121</v>
      </c>
    </row>
    <row r="592" spans="1:16" x14ac:dyDescent="0.3">
      <c r="A592" s="175" t="s">
        <v>762</v>
      </c>
      <c r="B592" s="176" t="s">
        <v>181</v>
      </c>
      <c r="C592" s="176" t="s">
        <v>1787</v>
      </c>
      <c r="D592" s="175" t="s">
        <v>838</v>
      </c>
      <c r="E592" s="172">
        <v>752</v>
      </c>
      <c r="F592" s="177">
        <v>450</v>
      </c>
      <c r="G592" s="177">
        <v>146</v>
      </c>
      <c r="H592" s="178">
        <v>156</v>
      </c>
      <c r="I592" s="172">
        <v>814</v>
      </c>
      <c r="J592" s="177">
        <v>465</v>
      </c>
      <c r="K592" s="177">
        <v>152</v>
      </c>
      <c r="L592" s="178">
        <v>197</v>
      </c>
      <c r="M592" s="172">
        <v>806</v>
      </c>
      <c r="N592" s="177">
        <v>470</v>
      </c>
      <c r="O592" s="177">
        <v>142</v>
      </c>
      <c r="P592" s="178">
        <v>194</v>
      </c>
    </row>
    <row r="593" spans="1:16" x14ac:dyDescent="0.3">
      <c r="A593" s="175" t="s">
        <v>1130</v>
      </c>
      <c r="B593" s="176" t="s">
        <v>108</v>
      </c>
      <c r="C593" s="176" t="s">
        <v>1788</v>
      </c>
      <c r="D593" s="175" t="s">
        <v>225</v>
      </c>
      <c r="E593" s="172">
        <v>796</v>
      </c>
      <c r="F593" s="177">
        <v>359</v>
      </c>
      <c r="G593" s="177">
        <v>279</v>
      </c>
      <c r="H593" s="178">
        <v>158</v>
      </c>
      <c r="I593" s="172">
        <v>809</v>
      </c>
      <c r="J593" s="177">
        <v>362</v>
      </c>
      <c r="K593" s="177">
        <v>285</v>
      </c>
      <c r="L593" s="178">
        <v>162</v>
      </c>
      <c r="M593" s="172">
        <v>809</v>
      </c>
      <c r="N593" s="177">
        <v>363</v>
      </c>
      <c r="O593" s="177">
        <v>283</v>
      </c>
      <c r="P593" s="178">
        <v>163</v>
      </c>
    </row>
    <row r="594" spans="1:16" x14ac:dyDescent="0.3">
      <c r="A594" s="175" t="s">
        <v>711</v>
      </c>
      <c r="B594" s="176" t="s">
        <v>569</v>
      </c>
      <c r="C594" s="176" t="s">
        <v>1789</v>
      </c>
      <c r="D594" s="175" t="s">
        <v>676</v>
      </c>
      <c r="E594" s="172">
        <v>876</v>
      </c>
      <c r="F594" s="177">
        <v>479</v>
      </c>
      <c r="G594" s="177">
        <v>224</v>
      </c>
      <c r="H594" s="178">
        <v>173</v>
      </c>
      <c r="I594" s="172">
        <v>816</v>
      </c>
      <c r="J594" s="177">
        <v>487</v>
      </c>
      <c r="K594" s="177">
        <v>152</v>
      </c>
      <c r="L594" s="178">
        <v>177</v>
      </c>
      <c r="M594" s="172">
        <v>819</v>
      </c>
      <c r="N594" s="177">
        <v>478</v>
      </c>
      <c r="O594" s="177">
        <v>152</v>
      </c>
      <c r="P594" s="178">
        <v>189</v>
      </c>
    </row>
    <row r="595" spans="1:16" x14ac:dyDescent="0.3">
      <c r="A595" s="175" t="s">
        <v>107</v>
      </c>
      <c r="B595" s="176" t="s">
        <v>513</v>
      </c>
      <c r="C595" s="176" t="s">
        <v>1790</v>
      </c>
      <c r="D595" s="175" t="s">
        <v>525</v>
      </c>
      <c r="E595" s="172">
        <v>788</v>
      </c>
      <c r="F595" s="177">
        <v>220</v>
      </c>
      <c r="G595" s="177">
        <v>330</v>
      </c>
      <c r="H595" s="178">
        <v>238</v>
      </c>
      <c r="I595" s="172">
        <v>800</v>
      </c>
      <c r="J595" s="177">
        <v>223</v>
      </c>
      <c r="K595" s="177">
        <v>344</v>
      </c>
      <c r="L595" s="178">
        <v>233</v>
      </c>
      <c r="M595" s="172">
        <v>797</v>
      </c>
      <c r="N595" s="177">
        <v>227</v>
      </c>
      <c r="O595" s="177">
        <v>344</v>
      </c>
      <c r="P595" s="178">
        <v>226</v>
      </c>
    </row>
    <row r="596" spans="1:16" x14ac:dyDescent="0.3">
      <c r="A596" s="175" t="s">
        <v>819</v>
      </c>
      <c r="B596" s="176" t="s">
        <v>272</v>
      </c>
      <c r="C596" s="176" t="s">
        <v>1791</v>
      </c>
      <c r="D596" s="175" t="s">
        <v>553</v>
      </c>
      <c r="E596" s="172">
        <v>811</v>
      </c>
      <c r="F596" s="177">
        <v>531</v>
      </c>
      <c r="G596" s="177">
        <v>91</v>
      </c>
      <c r="H596" s="178">
        <v>189</v>
      </c>
      <c r="I596" s="172">
        <v>796</v>
      </c>
      <c r="J596" s="177">
        <v>528</v>
      </c>
      <c r="K596" s="177">
        <v>90</v>
      </c>
      <c r="L596" s="178">
        <v>178</v>
      </c>
      <c r="M596" s="172">
        <v>792</v>
      </c>
      <c r="N596" s="177">
        <v>525</v>
      </c>
      <c r="O596" s="177">
        <v>96</v>
      </c>
      <c r="P596" s="178">
        <v>171</v>
      </c>
    </row>
    <row r="597" spans="1:16" x14ac:dyDescent="0.3">
      <c r="A597" s="175" t="s">
        <v>568</v>
      </c>
      <c r="B597" s="176" t="s">
        <v>939</v>
      </c>
      <c r="C597" s="176" t="s">
        <v>1792</v>
      </c>
      <c r="D597" s="175" t="s">
        <v>942</v>
      </c>
      <c r="E597" s="172">
        <v>962</v>
      </c>
      <c r="F597" s="177">
        <v>575</v>
      </c>
      <c r="G597" s="177">
        <v>214</v>
      </c>
      <c r="H597" s="178">
        <v>173</v>
      </c>
      <c r="I597" s="172">
        <v>963</v>
      </c>
      <c r="J597" s="177">
        <v>590</v>
      </c>
      <c r="K597" s="177">
        <v>205</v>
      </c>
      <c r="L597" s="178">
        <v>168</v>
      </c>
      <c r="M597" s="172">
        <v>790</v>
      </c>
      <c r="N597" s="177">
        <v>411</v>
      </c>
      <c r="O597" s="177">
        <v>217</v>
      </c>
      <c r="P597" s="178">
        <v>162</v>
      </c>
    </row>
    <row r="598" spans="1:16" x14ac:dyDescent="0.3">
      <c r="A598" s="175" t="s">
        <v>792</v>
      </c>
      <c r="B598" s="176" t="s">
        <v>108</v>
      </c>
      <c r="C598" s="176" t="s">
        <v>1793</v>
      </c>
      <c r="D598" s="175" t="s">
        <v>128</v>
      </c>
      <c r="E598" s="172">
        <v>768</v>
      </c>
      <c r="F598" s="177">
        <v>156</v>
      </c>
      <c r="G598" s="177">
        <v>409</v>
      </c>
      <c r="H598" s="178">
        <v>203</v>
      </c>
      <c r="I598" s="172">
        <v>767</v>
      </c>
      <c r="J598" s="177">
        <v>146</v>
      </c>
      <c r="K598" s="177">
        <v>404</v>
      </c>
      <c r="L598" s="178">
        <v>217</v>
      </c>
      <c r="M598" s="172">
        <v>784</v>
      </c>
      <c r="N598" s="177">
        <v>160</v>
      </c>
      <c r="O598" s="177">
        <v>408</v>
      </c>
      <c r="P598" s="178">
        <v>216</v>
      </c>
    </row>
    <row r="599" spans="1:16" x14ac:dyDescent="0.3">
      <c r="A599" s="175" t="s">
        <v>107</v>
      </c>
      <c r="B599" s="176" t="s">
        <v>513</v>
      </c>
      <c r="C599" s="176" t="s">
        <v>1794</v>
      </c>
      <c r="D599" s="175" t="s">
        <v>517</v>
      </c>
      <c r="E599" s="172">
        <v>700</v>
      </c>
      <c r="F599" s="177">
        <v>389</v>
      </c>
      <c r="G599" s="177">
        <v>111</v>
      </c>
      <c r="H599" s="178">
        <v>200</v>
      </c>
      <c r="I599" s="172">
        <v>788</v>
      </c>
      <c r="J599" s="177">
        <v>399</v>
      </c>
      <c r="K599" s="177">
        <v>183</v>
      </c>
      <c r="L599" s="178">
        <v>206</v>
      </c>
      <c r="M599" s="172">
        <v>775</v>
      </c>
      <c r="N599" s="177">
        <v>398</v>
      </c>
      <c r="O599" s="177">
        <v>181</v>
      </c>
      <c r="P599" s="178">
        <v>196</v>
      </c>
    </row>
    <row r="600" spans="1:16" x14ac:dyDescent="0.3">
      <c r="A600" s="175" t="s">
        <v>107</v>
      </c>
      <c r="B600" s="176" t="s">
        <v>272</v>
      </c>
      <c r="C600" s="176" t="s">
        <v>1795</v>
      </c>
      <c r="D600" s="175" t="s">
        <v>318</v>
      </c>
      <c r="E600" s="172">
        <v>756</v>
      </c>
      <c r="F600" s="177">
        <v>293</v>
      </c>
      <c r="G600" s="177">
        <v>223</v>
      </c>
      <c r="H600" s="178">
        <v>240</v>
      </c>
      <c r="I600" s="172">
        <v>790</v>
      </c>
      <c r="J600" s="177">
        <v>305</v>
      </c>
      <c r="K600" s="177">
        <v>239</v>
      </c>
      <c r="L600" s="178">
        <v>246</v>
      </c>
      <c r="M600" s="172">
        <v>780</v>
      </c>
      <c r="N600" s="177">
        <v>303</v>
      </c>
      <c r="O600" s="177">
        <v>235</v>
      </c>
      <c r="P600" s="178">
        <v>242</v>
      </c>
    </row>
    <row r="601" spans="1:16" x14ac:dyDescent="0.3">
      <c r="A601" s="175" t="s">
        <v>819</v>
      </c>
      <c r="B601" s="176" t="s">
        <v>135</v>
      </c>
      <c r="C601" s="176" t="s">
        <v>1796</v>
      </c>
      <c r="D601" s="175" t="s">
        <v>444</v>
      </c>
      <c r="E601" s="172">
        <v>782</v>
      </c>
      <c r="F601" s="177">
        <v>173</v>
      </c>
      <c r="G601" s="177">
        <v>344</v>
      </c>
      <c r="H601" s="178">
        <v>265</v>
      </c>
      <c r="I601" s="172">
        <v>787</v>
      </c>
      <c r="J601" s="177">
        <v>172</v>
      </c>
      <c r="K601" s="177">
        <v>332</v>
      </c>
      <c r="L601" s="178">
        <v>283</v>
      </c>
      <c r="M601" s="172">
        <v>797</v>
      </c>
      <c r="N601" s="177">
        <v>173</v>
      </c>
      <c r="O601" s="177">
        <v>322</v>
      </c>
      <c r="P601" s="178">
        <v>302</v>
      </c>
    </row>
    <row r="602" spans="1:16" x14ac:dyDescent="0.3">
      <c r="A602" s="175" t="s">
        <v>819</v>
      </c>
      <c r="B602" s="176" t="s">
        <v>261</v>
      </c>
      <c r="C602" s="176" t="s">
        <v>1797</v>
      </c>
      <c r="D602" s="175" t="s">
        <v>300</v>
      </c>
      <c r="E602" s="172">
        <v>847</v>
      </c>
      <c r="F602" s="177">
        <v>421</v>
      </c>
      <c r="G602" s="177">
        <v>143</v>
      </c>
      <c r="H602" s="178">
        <v>283</v>
      </c>
      <c r="I602" s="172">
        <v>839</v>
      </c>
      <c r="J602" s="177">
        <v>420</v>
      </c>
      <c r="K602" s="177">
        <v>130</v>
      </c>
      <c r="L602" s="178">
        <v>289</v>
      </c>
      <c r="M602" s="172">
        <v>782</v>
      </c>
      <c r="N602" s="177">
        <v>355</v>
      </c>
      <c r="O602" s="177">
        <v>133</v>
      </c>
      <c r="P602" s="178">
        <v>294</v>
      </c>
    </row>
    <row r="603" spans="1:16" x14ac:dyDescent="0.3">
      <c r="A603" s="175" t="s">
        <v>474</v>
      </c>
      <c r="B603" s="176" t="s">
        <v>793</v>
      </c>
      <c r="C603" s="176" t="s">
        <v>1798</v>
      </c>
      <c r="D603" s="175" t="s">
        <v>810</v>
      </c>
      <c r="E603" s="172">
        <v>794</v>
      </c>
      <c r="F603" s="177">
        <v>342</v>
      </c>
      <c r="G603" s="177">
        <v>264</v>
      </c>
      <c r="H603" s="178">
        <v>188</v>
      </c>
      <c r="I603" s="172">
        <v>778</v>
      </c>
      <c r="J603" s="177">
        <v>340</v>
      </c>
      <c r="K603" s="177">
        <v>257</v>
      </c>
      <c r="L603" s="178">
        <v>181</v>
      </c>
      <c r="M603" s="172">
        <v>789</v>
      </c>
      <c r="N603" s="177">
        <v>342</v>
      </c>
      <c r="O603" s="177">
        <v>250</v>
      </c>
      <c r="P603" s="178">
        <v>197</v>
      </c>
    </row>
    <row r="604" spans="1:16" x14ac:dyDescent="0.3">
      <c r="A604" s="175" t="s">
        <v>474</v>
      </c>
      <c r="B604" s="176" t="s">
        <v>763</v>
      </c>
      <c r="C604" s="176" t="s">
        <v>1799</v>
      </c>
      <c r="D604" s="175" t="s">
        <v>765</v>
      </c>
      <c r="E604" s="172">
        <v>788</v>
      </c>
      <c r="F604" s="177">
        <v>280</v>
      </c>
      <c r="G604" s="177">
        <v>199</v>
      </c>
      <c r="H604" s="178">
        <v>309</v>
      </c>
      <c r="I604" s="172">
        <v>789</v>
      </c>
      <c r="J604" s="177">
        <v>279</v>
      </c>
      <c r="K604" s="177">
        <v>198</v>
      </c>
      <c r="L604" s="178">
        <v>312</v>
      </c>
      <c r="M604" s="172">
        <v>775</v>
      </c>
      <c r="N604" s="177">
        <v>282</v>
      </c>
      <c r="O604" s="177">
        <v>176</v>
      </c>
      <c r="P604" s="178">
        <v>317</v>
      </c>
    </row>
    <row r="605" spans="1:16" x14ac:dyDescent="0.3">
      <c r="A605" s="175" t="s">
        <v>308</v>
      </c>
      <c r="B605" s="176" t="s">
        <v>681</v>
      </c>
      <c r="C605" s="176" t="s">
        <v>1800</v>
      </c>
      <c r="D605" s="176" t="s">
        <v>703</v>
      </c>
      <c r="E605" s="172">
        <v>732</v>
      </c>
      <c r="F605" s="177">
        <v>374</v>
      </c>
      <c r="G605" s="177">
        <v>305</v>
      </c>
      <c r="H605" s="178">
        <v>53</v>
      </c>
      <c r="I605" s="172">
        <v>751</v>
      </c>
      <c r="J605" s="177">
        <v>380</v>
      </c>
      <c r="K605" s="177">
        <v>316</v>
      </c>
      <c r="L605" s="178">
        <v>55</v>
      </c>
      <c r="M605" s="172">
        <v>769</v>
      </c>
      <c r="N605" s="177">
        <v>377</v>
      </c>
      <c r="O605" s="177">
        <v>337</v>
      </c>
      <c r="P605" s="178">
        <v>55</v>
      </c>
    </row>
    <row r="606" spans="1:16" x14ac:dyDescent="0.3">
      <c r="A606" s="175" t="s">
        <v>924</v>
      </c>
      <c r="B606" s="176" t="s">
        <v>108</v>
      </c>
      <c r="C606" s="176" t="s">
        <v>1801</v>
      </c>
      <c r="D606" s="175" t="s">
        <v>126</v>
      </c>
      <c r="E606" s="172">
        <v>735</v>
      </c>
      <c r="F606" s="177">
        <v>200</v>
      </c>
      <c r="G606" s="177">
        <v>280</v>
      </c>
      <c r="H606" s="178">
        <v>255</v>
      </c>
      <c r="I606" s="172">
        <v>757</v>
      </c>
      <c r="J606" s="177">
        <v>208</v>
      </c>
      <c r="K606" s="177">
        <v>285</v>
      </c>
      <c r="L606" s="178">
        <v>264</v>
      </c>
      <c r="M606" s="172">
        <v>767</v>
      </c>
      <c r="N606" s="177">
        <v>208</v>
      </c>
      <c r="O606" s="177">
        <v>294</v>
      </c>
      <c r="P606" s="178">
        <v>265</v>
      </c>
    </row>
    <row r="607" spans="1:16" x14ac:dyDescent="0.3">
      <c r="A607" s="175" t="s">
        <v>308</v>
      </c>
      <c r="B607" s="176" t="s">
        <v>181</v>
      </c>
      <c r="C607" s="176" t="s">
        <v>1802</v>
      </c>
      <c r="D607" s="175" t="s">
        <v>824</v>
      </c>
      <c r="E607" s="172">
        <v>744</v>
      </c>
      <c r="F607" s="177">
        <v>315</v>
      </c>
      <c r="G607" s="177">
        <v>242</v>
      </c>
      <c r="H607" s="178">
        <v>187</v>
      </c>
      <c r="I607" s="172">
        <v>765</v>
      </c>
      <c r="J607" s="177">
        <v>316</v>
      </c>
      <c r="K607" s="177">
        <v>262</v>
      </c>
      <c r="L607" s="178">
        <v>187</v>
      </c>
      <c r="M607" s="172">
        <v>759</v>
      </c>
      <c r="N607" s="177">
        <v>316</v>
      </c>
      <c r="O607" s="177">
        <v>253</v>
      </c>
      <c r="P607" s="178">
        <v>190</v>
      </c>
    </row>
    <row r="608" spans="1:16" x14ac:dyDescent="0.3">
      <c r="A608" s="175" t="s">
        <v>924</v>
      </c>
      <c r="B608" s="176" t="s">
        <v>309</v>
      </c>
      <c r="C608" s="176" t="s">
        <v>1803</v>
      </c>
      <c r="D608" s="175" t="s">
        <v>377</v>
      </c>
      <c r="E608" s="172">
        <v>750</v>
      </c>
      <c r="F608" s="177">
        <v>266</v>
      </c>
      <c r="G608" s="177">
        <v>246</v>
      </c>
      <c r="H608" s="178">
        <v>238</v>
      </c>
      <c r="I608" s="172">
        <v>778</v>
      </c>
      <c r="J608" s="177">
        <v>267</v>
      </c>
      <c r="K608" s="177">
        <v>267</v>
      </c>
      <c r="L608" s="178">
        <v>244</v>
      </c>
      <c r="M608" s="172">
        <v>757</v>
      </c>
      <c r="N608" s="177">
        <v>264</v>
      </c>
      <c r="O608" s="177">
        <v>244</v>
      </c>
      <c r="P608" s="178">
        <v>249</v>
      </c>
    </row>
    <row r="609" spans="1:16" x14ac:dyDescent="0.3">
      <c r="A609" s="175" t="s">
        <v>512</v>
      </c>
      <c r="B609" s="176" t="s">
        <v>309</v>
      </c>
      <c r="C609" s="176" t="s">
        <v>1804</v>
      </c>
      <c r="D609" s="175" t="s">
        <v>170</v>
      </c>
      <c r="E609" s="172">
        <v>743</v>
      </c>
      <c r="F609" s="177">
        <v>381</v>
      </c>
      <c r="G609" s="177">
        <v>168</v>
      </c>
      <c r="H609" s="178">
        <v>194</v>
      </c>
      <c r="I609" s="172">
        <v>731</v>
      </c>
      <c r="J609" s="177">
        <v>382</v>
      </c>
      <c r="K609" s="177">
        <v>154</v>
      </c>
      <c r="L609" s="178">
        <v>195</v>
      </c>
      <c r="M609" s="172">
        <v>728</v>
      </c>
      <c r="N609" s="177">
        <v>390</v>
      </c>
      <c r="O609" s="177">
        <v>163</v>
      </c>
      <c r="P609" s="178">
        <v>175</v>
      </c>
    </row>
    <row r="610" spans="1:16" x14ac:dyDescent="0.3">
      <c r="A610" s="175" t="s">
        <v>938</v>
      </c>
      <c r="B610" s="176" t="s">
        <v>108</v>
      </c>
      <c r="C610" s="176" t="s">
        <v>1805</v>
      </c>
      <c r="D610" s="175" t="s">
        <v>142</v>
      </c>
      <c r="E610" s="172">
        <v>726</v>
      </c>
      <c r="F610" s="177">
        <v>357</v>
      </c>
      <c r="G610" s="177">
        <v>145</v>
      </c>
      <c r="H610" s="178">
        <v>224</v>
      </c>
      <c r="I610" s="172">
        <v>745</v>
      </c>
      <c r="J610" s="177">
        <v>372</v>
      </c>
      <c r="K610" s="177">
        <v>151</v>
      </c>
      <c r="L610" s="178">
        <v>222</v>
      </c>
      <c r="M610" s="172">
        <v>762</v>
      </c>
      <c r="N610" s="177">
        <v>368</v>
      </c>
      <c r="O610" s="177">
        <v>158</v>
      </c>
      <c r="P610" s="178">
        <v>236</v>
      </c>
    </row>
    <row r="611" spans="1:16" x14ac:dyDescent="0.3">
      <c r="A611" s="175" t="s">
        <v>539</v>
      </c>
      <c r="B611" s="176" t="s">
        <v>309</v>
      </c>
      <c r="C611" s="176" t="s">
        <v>1806</v>
      </c>
      <c r="D611" s="175" t="s">
        <v>331</v>
      </c>
      <c r="E611" s="172">
        <v>734</v>
      </c>
      <c r="F611" s="177">
        <v>290</v>
      </c>
      <c r="G611" s="177">
        <v>329</v>
      </c>
      <c r="H611" s="178">
        <v>115</v>
      </c>
      <c r="I611" s="172">
        <v>769</v>
      </c>
      <c r="J611" s="177">
        <v>290</v>
      </c>
      <c r="K611" s="177">
        <v>370</v>
      </c>
      <c r="L611" s="178">
        <v>109</v>
      </c>
      <c r="M611" s="172">
        <v>766</v>
      </c>
      <c r="N611" s="177">
        <v>286</v>
      </c>
      <c r="O611" s="177">
        <v>353</v>
      </c>
      <c r="P611" s="178">
        <v>127</v>
      </c>
    </row>
    <row r="612" spans="1:16" x14ac:dyDescent="0.3">
      <c r="A612" s="175" t="s">
        <v>680</v>
      </c>
      <c r="B612" s="176" t="s">
        <v>506</v>
      </c>
      <c r="C612" s="176" t="s">
        <v>1807</v>
      </c>
      <c r="D612" s="175" t="s">
        <v>1025</v>
      </c>
      <c r="E612" s="172">
        <v>787</v>
      </c>
      <c r="F612" s="177">
        <v>329</v>
      </c>
      <c r="G612" s="177">
        <v>282</v>
      </c>
      <c r="H612" s="178">
        <v>176</v>
      </c>
      <c r="I612" s="172">
        <v>829</v>
      </c>
      <c r="J612" s="177">
        <v>329</v>
      </c>
      <c r="K612" s="177">
        <v>315</v>
      </c>
      <c r="L612" s="178">
        <v>185</v>
      </c>
      <c r="M612" s="172">
        <v>752</v>
      </c>
      <c r="N612" s="177">
        <v>247</v>
      </c>
      <c r="O612" s="177">
        <v>314</v>
      </c>
      <c r="P612" s="178">
        <v>191</v>
      </c>
    </row>
    <row r="613" spans="1:16" x14ac:dyDescent="0.3">
      <c r="A613" s="175" t="s">
        <v>260</v>
      </c>
      <c r="B613" s="176" t="s">
        <v>506</v>
      </c>
      <c r="C613" s="176" t="s">
        <v>1808</v>
      </c>
      <c r="D613" s="175" t="s">
        <v>1034</v>
      </c>
      <c r="E613" s="172">
        <v>733</v>
      </c>
      <c r="F613" s="177">
        <v>365</v>
      </c>
      <c r="G613" s="177">
        <v>184</v>
      </c>
      <c r="H613" s="178">
        <v>184</v>
      </c>
      <c r="I613" s="172">
        <v>749</v>
      </c>
      <c r="J613" s="177">
        <v>356</v>
      </c>
      <c r="K613" s="177">
        <v>193</v>
      </c>
      <c r="L613" s="178">
        <v>200</v>
      </c>
      <c r="M613" s="172">
        <v>758</v>
      </c>
      <c r="N613" s="177">
        <v>356</v>
      </c>
      <c r="O613" s="177">
        <v>189</v>
      </c>
      <c r="P613" s="178">
        <v>213</v>
      </c>
    </row>
    <row r="614" spans="1:16" x14ac:dyDescent="0.3">
      <c r="A614" s="175" t="s">
        <v>568</v>
      </c>
      <c r="B614" s="176" t="s">
        <v>135</v>
      </c>
      <c r="C614" s="176" t="s">
        <v>1809</v>
      </c>
      <c r="D614" s="175" t="s">
        <v>454</v>
      </c>
      <c r="E614" s="172">
        <v>856</v>
      </c>
      <c r="F614" s="177">
        <v>575</v>
      </c>
      <c r="G614" s="177">
        <v>106</v>
      </c>
      <c r="H614" s="178">
        <v>175</v>
      </c>
      <c r="I614" s="172">
        <v>840</v>
      </c>
      <c r="J614" s="177">
        <v>575</v>
      </c>
      <c r="K614" s="177">
        <v>95</v>
      </c>
      <c r="L614" s="178">
        <v>170</v>
      </c>
      <c r="M614" s="172">
        <v>747</v>
      </c>
      <c r="N614" s="177">
        <v>477</v>
      </c>
      <c r="O614" s="177">
        <v>98</v>
      </c>
      <c r="P614" s="178">
        <v>172</v>
      </c>
    </row>
    <row r="615" spans="1:16" x14ac:dyDescent="0.3">
      <c r="A615" s="175" t="s">
        <v>308</v>
      </c>
      <c r="B615" s="176" t="s">
        <v>235</v>
      </c>
      <c r="C615" s="176" t="s">
        <v>1810</v>
      </c>
      <c r="D615" s="175" t="s">
        <v>238</v>
      </c>
      <c r="E615" s="172">
        <v>764</v>
      </c>
      <c r="F615" s="177">
        <v>310</v>
      </c>
      <c r="G615" s="177">
        <v>204</v>
      </c>
      <c r="H615" s="178">
        <v>250</v>
      </c>
      <c r="I615" s="172">
        <v>763</v>
      </c>
      <c r="J615" s="177">
        <v>301</v>
      </c>
      <c r="K615" s="177">
        <v>207</v>
      </c>
      <c r="L615" s="178">
        <v>255</v>
      </c>
      <c r="M615" s="172">
        <v>754</v>
      </c>
      <c r="N615" s="177">
        <v>287</v>
      </c>
      <c r="O615" s="177">
        <v>202</v>
      </c>
      <c r="P615" s="178">
        <v>265</v>
      </c>
    </row>
    <row r="616" spans="1:16" x14ac:dyDescent="0.3">
      <c r="A616" s="175" t="s">
        <v>260</v>
      </c>
      <c r="B616" s="176" t="s">
        <v>108</v>
      </c>
      <c r="C616" s="176" t="s">
        <v>1811</v>
      </c>
      <c r="D616" s="175" t="s">
        <v>194</v>
      </c>
      <c r="E616" s="172">
        <v>709</v>
      </c>
      <c r="F616" s="177">
        <v>306</v>
      </c>
      <c r="G616" s="177">
        <v>236</v>
      </c>
      <c r="H616" s="178">
        <v>167</v>
      </c>
      <c r="I616" s="172">
        <v>749</v>
      </c>
      <c r="J616" s="177">
        <v>304</v>
      </c>
      <c r="K616" s="177">
        <v>247</v>
      </c>
      <c r="L616" s="178">
        <v>198</v>
      </c>
      <c r="M616" s="172">
        <v>735</v>
      </c>
      <c r="N616" s="177">
        <v>302</v>
      </c>
      <c r="O616" s="177">
        <v>242</v>
      </c>
      <c r="P616" s="178">
        <v>191</v>
      </c>
    </row>
    <row r="617" spans="1:16" x14ac:dyDescent="0.3">
      <c r="A617" s="175" t="s">
        <v>819</v>
      </c>
      <c r="B617" s="176" t="s">
        <v>135</v>
      </c>
      <c r="C617" s="176" t="s">
        <v>1812</v>
      </c>
      <c r="D617" s="175" t="s">
        <v>434</v>
      </c>
      <c r="E617" s="172">
        <v>733</v>
      </c>
      <c r="F617" s="177">
        <v>413</v>
      </c>
      <c r="G617" s="177">
        <v>177</v>
      </c>
      <c r="H617" s="178">
        <v>143</v>
      </c>
      <c r="I617" s="172">
        <v>739</v>
      </c>
      <c r="J617" s="177">
        <v>413</v>
      </c>
      <c r="K617" s="177">
        <v>155</v>
      </c>
      <c r="L617" s="178">
        <v>171</v>
      </c>
      <c r="M617" s="172">
        <v>752</v>
      </c>
      <c r="N617" s="177">
        <v>417</v>
      </c>
      <c r="O617" s="177">
        <v>151</v>
      </c>
      <c r="P617" s="178">
        <v>184</v>
      </c>
    </row>
    <row r="618" spans="1:16" x14ac:dyDescent="0.3">
      <c r="A618" s="175" t="s">
        <v>308</v>
      </c>
      <c r="B618" s="176" t="s">
        <v>309</v>
      </c>
      <c r="C618" s="176" t="s">
        <v>1813</v>
      </c>
      <c r="D618" s="175" t="s">
        <v>406</v>
      </c>
      <c r="E618" s="172">
        <v>891</v>
      </c>
      <c r="F618" s="177">
        <v>318</v>
      </c>
      <c r="G618" s="177">
        <v>245</v>
      </c>
      <c r="H618" s="178">
        <v>328</v>
      </c>
      <c r="I618" s="172">
        <v>736</v>
      </c>
      <c r="J618" s="177">
        <v>260</v>
      </c>
      <c r="K618" s="177">
        <v>172</v>
      </c>
      <c r="L618" s="178">
        <v>304</v>
      </c>
      <c r="M618" s="172">
        <v>746</v>
      </c>
      <c r="N618" s="177">
        <v>258</v>
      </c>
      <c r="O618" s="177">
        <v>176</v>
      </c>
      <c r="P618" s="178">
        <v>312</v>
      </c>
    </row>
    <row r="619" spans="1:16" x14ac:dyDescent="0.3">
      <c r="A619" s="175" t="s">
        <v>680</v>
      </c>
      <c r="B619" s="176" t="s">
        <v>108</v>
      </c>
      <c r="C619" s="176" t="s">
        <v>1814</v>
      </c>
      <c r="D619" s="175" t="s">
        <v>220</v>
      </c>
      <c r="E619" s="172">
        <v>721</v>
      </c>
      <c r="F619" s="177">
        <v>354</v>
      </c>
      <c r="G619" s="177">
        <v>128</v>
      </c>
      <c r="H619" s="178">
        <v>239</v>
      </c>
      <c r="I619" s="172">
        <v>737</v>
      </c>
      <c r="J619" s="177">
        <v>361</v>
      </c>
      <c r="K619" s="177">
        <v>127</v>
      </c>
      <c r="L619" s="178">
        <v>249</v>
      </c>
      <c r="M619" s="172">
        <v>706</v>
      </c>
      <c r="N619" s="177">
        <v>363</v>
      </c>
      <c r="O619" s="177">
        <v>123</v>
      </c>
      <c r="P619" s="178">
        <v>220</v>
      </c>
    </row>
    <row r="620" spans="1:16" x14ac:dyDescent="0.3">
      <c r="A620" s="175" t="s">
        <v>1149</v>
      </c>
      <c r="B620" s="176" t="s">
        <v>108</v>
      </c>
      <c r="C620" s="176" t="s">
        <v>1815</v>
      </c>
      <c r="D620" s="175" t="s">
        <v>201</v>
      </c>
      <c r="E620" s="172">
        <v>706</v>
      </c>
      <c r="F620" s="177">
        <v>252</v>
      </c>
      <c r="G620" s="177">
        <v>249</v>
      </c>
      <c r="H620" s="178">
        <v>205</v>
      </c>
      <c r="I620" s="172">
        <v>723</v>
      </c>
      <c r="J620" s="177">
        <v>256</v>
      </c>
      <c r="K620" s="177">
        <v>251</v>
      </c>
      <c r="L620" s="178">
        <v>216</v>
      </c>
      <c r="M620" s="172">
        <v>732</v>
      </c>
      <c r="N620" s="177">
        <v>255</v>
      </c>
      <c r="O620" s="177">
        <v>263</v>
      </c>
      <c r="P620" s="178">
        <v>214</v>
      </c>
    </row>
    <row r="621" spans="1:16" x14ac:dyDescent="0.3">
      <c r="A621" s="175" t="s">
        <v>792</v>
      </c>
      <c r="B621" s="176" t="s">
        <v>475</v>
      </c>
      <c r="C621" s="176" t="s">
        <v>1816</v>
      </c>
      <c r="D621" s="175" t="s">
        <v>505</v>
      </c>
      <c r="E621" s="172">
        <v>688</v>
      </c>
      <c r="F621" s="177">
        <v>231</v>
      </c>
      <c r="G621" s="177">
        <v>219</v>
      </c>
      <c r="H621" s="178">
        <v>238</v>
      </c>
      <c r="I621" s="172">
        <v>756</v>
      </c>
      <c r="J621" s="177">
        <v>241</v>
      </c>
      <c r="K621" s="177">
        <v>252</v>
      </c>
      <c r="L621" s="178">
        <v>263</v>
      </c>
      <c r="M621" s="172">
        <v>721</v>
      </c>
      <c r="N621" s="177">
        <v>236</v>
      </c>
      <c r="O621" s="177">
        <v>234</v>
      </c>
      <c r="P621" s="178">
        <v>251</v>
      </c>
    </row>
    <row r="622" spans="1:16" x14ac:dyDescent="0.3">
      <c r="A622" s="175" t="s">
        <v>568</v>
      </c>
      <c r="B622" s="176" t="s">
        <v>939</v>
      </c>
      <c r="C622" s="176" t="s">
        <v>1817</v>
      </c>
      <c r="D622" s="175" t="s">
        <v>983</v>
      </c>
      <c r="E622" s="172">
        <v>712</v>
      </c>
      <c r="F622" s="177">
        <v>277</v>
      </c>
      <c r="G622" s="177">
        <v>215</v>
      </c>
      <c r="H622" s="178">
        <v>220</v>
      </c>
      <c r="I622" s="172">
        <v>696</v>
      </c>
      <c r="J622" s="177">
        <v>277</v>
      </c>
      <c r="K622" s="177">
        <v>183</v>
      </c>
      <c r="L622" s="178">
        <v>236</v>
      </c>
      <c r="M622" s="172">
        <v>721</v>
      </c>
      <c r="N622" s="177">
        <v>281</v>
      </c>
      <c r="O622" s="177">
        <v>211</v>
      </c>
      <c r="P622" s="178">
        <v>229</v>
      </c>
    </row>
    <row r="623" spans="1:16" x14ac:dyDescent="0.3">
      <c r="A623" s="175" t="s">
        <v>429</v>
      </c>
      <c r="B623" s="176" t="s">
        <v>261</v>
      </c>
      <c r="C623" s="176" t="s">
        <v>1818</v>
      </c>
      <c r="D623" s="175" t="s">
        <v>292</v>
      </c>
      <c r="E623" s="172">
        <v>724</v>
      </c>
      <c r="F623" s="177">
        <v>259</v>
      </c>
      <c r="G623" s="177">
        <v>251</v>
      </c>
      <c r="H623" s="178">
        <v>214</v>
      </c>
      <c r="I623" s="172">
        <v>739</v>
      </c>
      <c r="J623" s="177">
        <v>267</v>
      </c>
      <c r="K623" s="177">
        <v>259</v>
      </c>
      <c r="L623" s="178">
        <v>213</v>
      </c>
      <c r="M623" s="172">
        <v>721</v>
      </c>
      <c r="N623" s="177">
        <v>268</v>
      </c>
      <c r="O623" s="177">
        <v>246</v>
      </c>
      <c r="P623" s="178">
        <v>207</v>
      </c>
    </row>
    <row r="624" spans="1:16" x14ac:dyDescent="0.3">
      <c r="A624" s="175" t="s">
        <v>873</v>
      </c>
      <c r="B624" s="176" t="s">
        <v>309</v>
      </c>
      <c r="C624" s="176" t="s">
        <v>1819</v>
      </c>
      <c r="D624" s="175" t="s">
        <v>364</v>
      </c>
      <c r="E624" s="172">
        <v>820</v>
      </c>
      <c r="F624" s="177">
        <v>490</v>
      </c>
      <c r="G624" s="177">
        <v>202</v>
      </c>
      <c r="H624" s="178">
        <v>128</v>
      </c>
      <c r="I624" s="172">
        <v>853</v>
      </c>
      <c r="J624" s="177">
        <v>512</v>
      </c>
      <c r="K624" s="177">
        <v>211</v>
      </c>
      <c r="L624" s="178">
        <v>130</v>
      </c>
      <c r="M624" s="172">
        <v>723</v>
      </c>
      <c r="N624" s="177">
        <v>413</v>
      </c>
      <c r="O624" s="177">
        <v>179</v>
      </c>
      <c r="P624" s="178">
        <v>131</v>
      </c>
    </row>
    <row r="625" spans="1:16" x14ac:dyDescent="0.3">
      <c r="A625" s="175" t="s">
        <v>568</v>
      </c>
      <c r="B625" s="176" t="s">
        <v>181</v>
      </c>
      <c r="C625" s="176" t="s">
        <v>1820</v>
      </c>
      <c r="D625" s="175" t="s">
        <v>272</v>
      </c>
      <c r="E625" s="172">
        <v>722</v>
      </c>
      <c r="F625" s="177">
        <v>284</v>
      </c>
      <c r="G625" s="177">
        <v>66</v>
      </c>
      <c r="H625" s="178">
        <v>372</v>
      </c>
      <c r="I625" s="172">
        <v>737</v>
      </c>
      <c r="J625" s="177">
        <v>288</v>
      </c>
      <c r="K625" s="177">
        <v>63</v>
      </c>
      <c r="L625" s="178">
        <v>386</v>
      </c>
      <c r="M625" s="172">
        <v>754</v>
      </c>
      <c r="N625" s="177">
        <v>288</v>
      </c>
      <c r="O625" s="177">
        <v>48</v>
      </c>
      <c r="P625" s="178">
        <v>418</v>
      </c>
    </row>
    <row r="626" spans="1:16" x14ac:dyDescent="0.3">
      <c r="A626" s="175" t="s">
        <v>429</v>
      </c>
      <c r="B626" s="176" t="s">
        <v>1150</v>
      </c>
      <c r="C626" s="176" t="s">
        <v>1821</v>
      </c>
      <c r="D626" s="175" t="s">
        <v>826</v>
      </c>
      <c r="E626" s="172">
        <v>553</v>
      </c>
      <c r="F626" s="177">
        <v>215</v>
      </c>
      <c r="G626" s="177">
        <v>129</v>
      </c>
      <c r="H626" s="178">
        <v>209</v>
      </c>
      <c r="I626" s="172">
        <v>676</v>
      </c>
      <c r="J626" s="177">
        <v>229</v>
      </c>
      <c r="K626" s="177">
        <v>90</v>
      </c>
      <c r="L626" s="178">
        <v>357</v>
      </c>
      <c r="M626" s="172">
        <v>734</v>
      </c>
      <c r="N626" s="177">
        <v>185</v>
      </c>
      <c r="O626" s="177">
        <v>178</v>
      </c>
      <c r="P626" s="178">
        <v>371</v>
      </c>
    </row>
    <row r="627" spans="1:16" x14ac:dyDescent="0.3">
      <c r="A627" s="175" t="s">
        <v>1149</v>
      </c>
      <c r="B627" s="176" t="s">
        <v>1039</v>
      </c>
      <c r="C627" s="176" t="s">
        <v>1822</v>
      </c>
      <c r="D627" s="175" t="s">
        <v>1062</v>
      </c>
      <c r="E627" s="172">
        <v>712</v>
      </c>
      <c r="F627" s="177">
        <v>418</v>
      </c>
      <c r="G627" s="177">
        <v>82</v>
      </c>
      <c r="H627" s="178">
        <v>212</v>
      </c>
      <c r="I627" s="172">
        <v>717</v>
      </c>
      <c r="J627" s="177">
        <v>418</v>
      </c>
      <c r="K627" s="177">
        <v>83</v>
      </c>
      <c r="L627" s="178">
        <v>216</v>
      </c>
      <c r="M627" s="172">
        <v>716</v>
      </c>
      <c r="N627" s="177">
        <v>412</v>
      </c>
      <c r="O627" s="177">
        <v>92</v>
      </c>
      <c r="P627" s="178">
        <v>212</v>
      </c>
    </row>
    <row r="628" spans="1:16" x14ac:dyDescent="0.3">
      <c r="A628" s="175" t="s">
        <v>1187</v>
      </c>
      <c r="B628" s="176" t="s">
        <v>309</v>
      </c>
      <c r="C628" s="176" t="s">
        <v>1823</v>
      </c>
      <c r="D628" s="175" t="s">
        <v>313</v>
      </c>
      <c r="E628" s="172">
        <v>787</v>
      </c>
      <c r="F628" s="177">
        <v>431</v>
      </c>
      <c r="G628" s="177">
        <v>83</v>
      </c>
      <c r="H628" s="178">
        <v>273</v>
      </c>
      <c r="I628" s="172">
        <v>776</v>
      </c>
      <c r="J628" s="177">
        <v>421</v>
      </c>
      <c r="K628" s="177">
        <v>87</v>
      </c>
      <c r="L628" s="178">
        <v>268</v>
      </c>
      <c r="M628" s="172">
        <v>718</v>
      </c>
      <c r="N628" s="177">
        <v>344</v>
      </c>
      <c r="O628" s="177">
        <v>107</v>
      </c>
      <c r="P628" s="178">
        <v>267</v>
      </c>
    </row>
    <row r="629" spans="1:16" x14ac:dyDescent="0.3">
      <c r="A629" s="175" t="s">
        <v>308</v>
      </c>
      <c r="B629" s="176" t="s">
        <v>309</v>
      </c>
      <c r="C629" s="176" t="s">
        <v>1824</v>
      </c>
      <c r="D629" s="175" t="s">
        <v>384</v>
      </c>
      <c r="E629" s="172">
        <v>692</v>
      </c>
      <c r="F629" s="177">
        <v>177</v>
      </c>
      <c r="G629" s="177">
        <v>406</v>
      </c>
      <c r="H629" s="178">
        <v>109</v>
      </c>
      <c r="I629" s="172">
        <v>686</v>
      </c>
      <c r="J629" s="177">
        <v>175</v>
      </c>
      <c r="K629" s="177">
        <v>407</v>
      </c>
      <c r="L629" s="178">
        <v>104</v>
      </c>
      <c r="M629" s="172">
        <v>722</v>
      </c>
      <c r="N629" s="177">
        <v>179</v>
      </c>
      <c r="O629" s="177">
        <v>435</v>
      </c>
      <c r="P629" s="178">
        <v>108</v>
      </c>
    </row>
    <row r="630" spans="1:16" x14ac:dyDescent="0.3">
      <c r="A630" s="175" t="s">
        <v>568</v>
      </c>
      <c r="B630" s="176" t="s">
        <v>181</v>
      </c>
      <c r="C630" s="176" t="s">
        <v>1825</v>
      </c>
      <c r="D630" s="175" t="s">
        <v>484</v>
      </c>
      <c r="E630" s="172">
        <v>726</v>
      </c>
      <c r="F630" s="177">
        <v>353</v>
      </c>
      <c r="G630" s="177">
        <v>99</v>
      </c>
      <c r="H630" s="178">
        <v>274</v>
      </c>
      <c r="I630" s="172">
        <v>720</v>
      </c>
      <c r="J630" s="177">
        <v>356</v>
      </c>
      <c r="K630" s="177">
        <v>100</v>
      </c>
      <c r="L630" s="178">
        <v>264</v>
      </c>
      <c r="M630" s="172">
        <v>717</v>
      </c>
      <c r="N630" s="177">
        <v>357</v>
      </c>
      <c r="O630" s="177">
        <v>93</v>
      </c>
      <c r="P630" s="178">
        <v>267</v>
      </c>
    </row>
    <row r="631" spans="1:16" x14ac:dyDescent="0.3">
      <c r="A631" s="175" t="s">
        <v>568</v>
      </c>
      <c r="B631" s="176" t="s">
        <v>475</v>
      </c>
      <c r="C631" s="176" t="s">
        <v>1826</v>
      </c>
      <c r="D631" s="175" t="s">
        <v>123</v>
      </c>
      <c r="E631" s="172">
        <v>675</v>
      </c>
      <c r="F631" s="177">
        <v>254</v>
      </c>
      <c r="G631" s="177">
        <v>288</v>
      </c>
      <c r="H631" s="178">
        <v>133</v>
      </c>
      <c r="I631" s="172">
        <v>679</v>
      </c>
      <c r="J631" s="177">
        <v>253</v>
      </c>
      <c r="K631" s="177">
        <v>288</v>
      </c>
      <c r="L631" s="178">
        <v>138</v>
      </c>
      <c r="M631" s="172">
        <v>683</v>
      </c>
      <c r="N631" s="177">
        <v>265</v>
      </c>
      <c r="O631" s="177">
        <v>306</v>
      </c>
      <c r="P631" s="178">
        <v>112</v>
      </c>
    </row>
    <row r="632" spans="1:16" x14ac:dyDescent="0.3">
      <c r="A632" s="175" t="s">
        <v>260</v>
      </c>
      <c r="B632" s="176" t="s">
        <v>506</v>
      </c>
      <c r="C632" s="176" t="s">
        <v>1827</v>
      </c>
      <c r="D632" s="175" t="s">
        <v>1022</v>
      </c>
      <c r="E632" s="172">
        <v>716</v>
      </c>
      <c r="F632" s="177">
        <v>350</v>
      </c>
      <c r="G632" s="177">
        <v>126</v>
      </c>
      <c r="H632" s="178">
        <v>240</v>
      </c>
      <c r="I632" s="172">
        <v>704</v>
      </c>
      <c r="J632" s="177">
        <v>351</v>
      </c>
      <c r="K632" s="177">
        <v>116</v>
      </c>
      <c r="L632" s="178">
        <v>237</v>
      </c>
      <c r="M632" s="172">
        <v>713</v>
      </c>
      <c r="N632" s="177">
        <v>347</v>
      </c>
      <c r="O632" s="177">
        <v>124</v>
      </c>
      <c r="P632" s="178">
        <v>242</v>
      </c>
    </row>
    <row r="633" spans="1:16" x14ac:dyDescent="0.3">
      <c r="A633" s="175" t="s">
        <v>474</v>
      </c>
      <c r="B633" s="176" t="s">
        <v>1039</v>
      </c>
      <c r="C633" s="176" t="s">
        <v>1828</v>
      </c>
      <c r="D633" s="175" t="s">
        <v>1052</v>
      </c>
      <c r="E633" s="172">
        <v>689</v>
      </c>
      <c r="F633" s="177">
        <v>433</v>
      </c>
      <c r="G633" s="177">
        <v>71</v>
      </c>
      <c r="H633" s="178">
        <v>185</v>
      </c>
      <c r="I633" s="172">
        <v>701</v>
      </c>
      <c r="J633" s="177">
        <v>432</v>
      </c>
      <c r="K633" s="177">
        <v>75</v>
      </c>
      <c r="L633" s="178">
        <v>194</v>
      </c>
      <c r="M633" s="172">
        <v>708</v>
      </c>
      <c r="N633" s="177">
        <v>419</v>
      </c>
      <c r="O633" s="177">
        <v>91</v>
      </c>
      <c r="P633" s="178">
        <v>198</v>
      </c>
    </row>
    <row r="634" spans="1:16" x14ac:dyDescent="0.3">
      <c r="A634" s="175" t="s">
        <v>568</v>
      </c>
      <c r="B634" s="176" t="s">
        <v>939</v>
      </c>
      <c r="C634" s="176" t="s">
        <v>1829</v>
      </c>
      <c r="D634" s="175" t="s">
        <v>994</v>
      </c>
      <c r="E634" s="172">
        <v>779</v>
      </c>
      <c r="F634" s="177">
        <v>249</v>
      </c>
      <c r="G634" s="177">
        <v>348</v>
      </c>
      <c r="H634" s="178">
        <v>182</v>
      </c>
      <c r="I634" s="172">
        <v>709</v>
      </c>
      <c r="J634" s="177">
        <v>247</v>
      </c>
      <c r="K634" s="177">
        <v>270</v>
      </c>
      <c r="L634" s="178">
        <v>192</v>
      </c>
      <c r="M634" s="172">
        <v>691</v>
      </c>
      <c r="N634" s="177">
        <v>249</v>
      </c>
      <c r="O634" s="177">
        <v>263</v>
      </c>
      <c r="P634" s="178">
        <v>179</v>
      </c>
    </row>
    <row r="635" spans="1:16" x14ac:dyDescent="0.3">
      <c r="A635" s="175" t="s">
        <v>747</v>
      </c>
      <c r="B635" s="176" t="s">
        <v>569</v>
      </c>
      <c r="C635" s="176" t="s">
        <v>1830</v>
      </c>
      <c r="D635" s="175" t="s">
        <v>596</v>
      </c>
      <c r="E635" s="172">
        <v>687</v>
      </c>
      <c r="F635" s="177">
        <v>307</v>
      </c>
      <c r="G635" s="177">
        <v>262</v>
      </c>
      <c r="H635" s="178">
        <v>118</v>
      </c>
      <c r="I635" s="172">
        <v>721</v>
      </c>
      <c r="J635" s="177">
        <v>309</v>
      </c>
      <c r="K635" s="177">
        <v>269</v>
      </c>
      <c r="L635" s="178">
        <v>143</v>
      </c>
      <c r="M635" s="172">
        <v>709</v>
      </c>
      <c r="N635" s="177">
        <v>313</v>
      </c>
      <c r="O635" s="177">
        <v>248</v>
      </c>
      <c r="P635" s="178">
        <v>148</v>
      </c>
    </row>
    <row r="636" spans="1:16" x14ac:dyDescent="0.3">
      <c r="A636" s="175" t="s">
        <v>429</v>
      </c>
      <c r="B636" s="176" t="s">
        <v>108</v>
      </c>
      <c r="C636" s="176" t="s">
        <v>1831</v>
      </c>
      <c r="D636" s="175" t="s">
        <v>187</v>
      </c>
      <c r="E636" s="172">
        <v>773</v>
      </c>
      <c r="F636" s="177">
        <v>257</v>
      </c>
      <c r="G636" s="177">
        <v>309</v>
      </c>
      <c r="H636" s="178">
        <v>207</v>
      </c>
      <c r="I636" s="172">
        <v>742</v>
      </c>
      <c r="J636" s="177">
        <v>257</v>
      </c>
      <c r="K636" s="177">
        <v>286</v>
      </c>
      <c r="L636" s="178">
        <v>199</v>
      </c>
      <c r="M636" s="172">
        <v>724</v>
      </c>
      <c r="N636" s="177">
        <v>254</v>
      </c>
      <c r="O636" s="177">
        <v>249</v>
      </c>
      <c r="P636" s="178">
        <v>221</v>
      </c>
    </row>
    <row r="637" spans="1:16" x14ac:dyDescent="0.3">
      <c r="A637" s="175" t="s">
        <v>819</v>
      </c>
      <c r="B637" s="176" t="s">
        <v>681</v>
      </c>
      <c r="C637" s="176" t="s">
        <v>1832</v>
      </c>
      <c r="D637" s="175" t="s">
        <v>694</v>
      </c>
      <c r="E637" s="172">
        <v>709</v>
      </c>
      <c r="F637" s="177">
        <v>140</v>
      </c>
      <c r="G637" s="177">
        <v>398</v>
      </c>
      <c r="H637" s="178">
        <v>171</v>
      </c>
      <c r="I637" s="172">
        <v>700</v>
      </c>
      <c r="J637" s="177">
        <v>139</v>
      </c>
      <c r="K637" s="177">
        <v>390</v>
      </c>
      <c r="L637" s="178">
        <v>171</v>
      </c>
      <c r="M637" s="172">
        <v>698</v>
      </c>
      <c r="N637" s="177">
        <v>150</v>
      </c>
      <c r="O637" s="177">
        <v>381</v>
      </c>
      <c r="P637" s="178">
        <v>167</v>
      </c>
    </row>
    <row r="638" spans="1:16" x14ac:dyDescent="0.3">
      <c r="A638" s="175" t="s">
        <v>474</v>
      </c>
      <c r="B638" s="176" t="s">
        <v>181</v>
      </c>
      <c r="C638" s="176" t="s">
        <v>1833</v>
      </c>
      <c r="D638" s="175" t="s">
        <v>296</v>
      </c>
      <c r="E638" s="172">
        <v>752</v>
      </c>
      <c r="F638" s="177">
        <v>224</v>
      </c>
      <c r="G638" s="177">
        <v>360</v>
      </c>
      <c r="H638" s="178">
        <v>168</v>
      </c>
      <c r="I638" s="172">
        <v>730</v>
      </c>
      <c r="J638" s="177">
        <v>231</v>
      </c>
      <c r="K638" s="177">
        <v>330</v>
      </c>
      <c r="L638" s="178">
        <v>169</v>
      </c>
      <c r="M638" s="172">
        <v>730</v>
      </c>
      <c r="N638" s="177">
        <v>230</v>
      </c>
      <c r="O638" s="177">
        <v>302</v>
      </c>
      <c r="P638" s="178">
        <v>198</v>
      </c>
    </row>
    <row r="639" spans="1:16" x14ac:dyDescent="0.3">
      <c r="A639" s="175" t="s">
        <v>711</v>
      </c>
      <c r="B639" s="176" t="s">
        <v>712</v>
      </c>
      <c r="C639" s="176" t="s">
        <v>1834</v>
      </c>
      <c r="D639" s="175" t="s">
        <v>740</v>
      </c>
      <c r="E639" s="172">
        <v>756</v>
      </c>
      <c r="F639" s="177">
        <v>171</v>
      </c>
      <c r="G639" s="177">
        <v>452</v>
      </c>
      <c r="H639" s="178">
        <v>133</v>
      </c>
      <c r="I639" s="172">
        <v>718</v>
      </c>
      <c r="J639" s="177">
        <v>163</v>
      </c>
      <c r="K639" s="177">
        <v>418</v>
      </c>
      <c r="L639" s="178">
        <v>137</v>
      </c>
      <c r="M639" s="172">
        <v>700</v>
      </c>
      <c r="N639" s="177">
        <v>168</v>
      </c>
      <c r="O639" s="177">
        <v>396</v>
      </c>
      <c r="P639" s="178">
        <v>136</v>
      </c>
    </row>
    <row r="640" spans="1:16" x14ac:dyDescent="0.3">
      <c r="A640" s="175" t="s">
        <v>1162</v>
      </c>
      <c r="B640" s="176" t="s">
        <v>939</v>
      </c>
      <c r="C640" s="176" t="s">
        <v>1835</v>
      </c>
      <c r="D640" s="175" t="s">
        <v>946</v>
      </c>
      <c r="E640" s="172">
        <v>947</v>
      </c>
      <c r="F640" s="177">
        <v>159</v>
      </c>
      <c r="G640" s="177">
        <v>717</v>
      </c>
      <c r="H640" s="178">
        <v>71</v>
      </c>
      <c r="I640" s="172">
        <v>896</v>
      </c>
      <c r="J640" s="177">
        <v>163</v>
      </c>
      <c r="K640" s="177">
        <v>666</v>
      </c>
      <c r="L640" s="178">
        <v>67</v>
      </c>
      <c r="M640" s="172">
        <v>699</v>
      </c>
      <c r="N640" s="177">
        <v>162</v>
      </c>
      <c r="O640" s="177">
        <v>472</v>
      </c>
      <c r="P640" s="178">
        <v>65</v>
      </c>
    </row>
    <row r="641" spans="1:16" x14ac:dyDescent="0.3">
      <c r="A641" s="175" t="s">
        <v>568</v>
      </c>
      <c r="B641" s="176" t="s">
        <v>793</v>
      </c>
      <c r="C641" s="176" t="s">
        <v>1836</v>
      </c>
      <c r="D641" s="175" t="s">
        <v>807</v>
      </c>
      <c r="E641" s="172">
        <v>719</v>
      </c>
      <c r="F641" s="177">
        <v>442</v>
      </c>
      <c r="G641" s="177">
        <v>112</v>
      </c>
      <c r="H641" s="178">
        <v>165</v>
      </c>
      <c r="I641" s="172">
        <v>728</v>
      </c>
      <c r="J641" s="177">
        <v>447</v>
      </c>
      <c r="K641" s="177">
        <v>105</v>
      </c>
      <c r="L641" s="178">
        <v>176</v>
      </c>
      <c r="M641" s="172">
        <v>694</v>
      </c>
      <c r="N641" s="177">
        <v>425</v>
      </c>
      <c r="O641" s="177">
        <v>99</v>
      </c>
      <c r="P641" s="178">
        <v>170</v>
      </c>
    </row>
    <row r="642" spans="1:16" x14ac:dyDescent="0.3">
      <c r="A642" s="175" t="s">
        <v>107</v>
      </c>
      <c r="B642" s="176" t="s">
        <v>874</v>
      </c>
      <c r="C642" s="176" t="s">
        <v>1837</v>
      </c>
      <c r="D642" s="175" t="s">
        <v>878</v>
      </c>
      <c r="E642" s="172">
        <v>676</v>
      </c>
      <c r="F642" s="177">
        <v>189</v>
      </c>
      <c r="G642" s="177">
        <v>352</v>
      </c>
      <c r="H642" s="178">
        <v>135</v>
      </c>
      <c r="I642" s="172">
        <v>673</v>
      </c>
      <c r="J642" s="177">
        <v>187</v>
      </c>
      <c r="K642" s="177">
        <v>332</v>
      </c>
      <c r="L642" s="178">
        <v>154</v>
      </c>
      <c r="M642" s="172">
        <v>684</v>
      </c>
      <c r="N642" s="177">
        <v>182</v>
      </c>
      <c r="O642" s="177">
        <v>364</v>
      </c>
      <c r="P642" s="178">
        <v>138</v>
      </c>
    </row>
    <row r="643" spans="1:16" x14ac:dyDescent="0.3">
      <c r="A643" s="175" t="s">
        <v>457</v>
      </c>
      <c r="B643" s="176" t="s">
        <v>939</v>
      </c>
      <c r="C643" s="176" t="s">
        <v>1838</v>
      </c>
      <c r="D643" s="175" t="s">
        <v>1007</v>
      </c>
      <c r="E643" s="172">
        <v>673</v>
      </c>
      <c r="F643" s="177">
        <v>390</v>
      </c>
      <c r="G643" s="177">
        <v>130</v>
      </c>
      <c r="H643" s="178">
        <v>153</v>
      </c>
      <c r="I643" s="172">
        <v>688</v>
      </c>
      <c r="J643" s="177">
        <v>391</v>
      </c>
      <c r="K643" s="177">
        <v>142</v>
      </c>
      <c r="L643" s="178">
        <v>155</v>
      </c>
      <c r="M643" s="172">
        <v>714</v>
      </c>
      <c r="N643" s="177">
        <v>410</v>
      </c>
      <c r="O643" s="177">
        <v>134</v>
      </c>
      <c r="P643" s="178">
        <v>170</v>
      </c>
    </row>
    <row r="644" spans="1:16" x14ac:dyDescent="0.3">
      <c r="A644" s="175" t="s">
        <v>938</v>
      </c>
      <c r="B644" s="176" t="s">
        <v>681</v>
      </c>
      <c r="C644" s="176" t="s">
        <v>1839</v>
      </c>
      <c r="D644" s="175" t="s">
        <v>683</v>
      </c>
      <c r="E644" s="172">
        <v>737</v>
      </c>
      <c r="F644" s="177">
        <v>204</v>
      </c>
      <c r="G644" s="177">
        <v>279</v>
      </c>
      <c r="H644" s="178">
        <v>254</v>
      </c>
      <c r="I644" s="172">
        <v>747</v>
      </c>
      <c r="J644" s="177">
        <v>208</v>
      </c>
      <c r="K644" s="177">
        <v>278</v>
      </c>
      <c r="L644" s="178">
        <v>261</v>
      </c>
      <c r="M644" s="172">
        <v>690</v>
      </c>
      <c r="N644" s="177">
        <v>158</v>
      </c>
      <c r="O644" s="177">
        <v>275</v>
      </c>
      <c r="P644" s="178">
        <v>257</v>
      </c>
    </row>
    <row r="645" spans="1:16" x14ac:dyDescent="0.3">
      <c r="A645" s="175" t="s">
        <v>1130</v>
      </c>
      <c r="B645" s="176" t="s">
        <v>1179</v>
      </c>
      <c r="C645" s="176" t="s">
        <v>1840</v>
      </c>
      <c r="D645" s="175" t="s">
        <v>269</v>
      </c>
      <c r="E645" s="172">
        <v>639</v>
      </c>
      <c r="F645" s="177">
        <v>301</v>
      </c>
      <c r="G645" s="177">
        <v>131</v>
      </c>
      <c r="H645" s="178">
        <v>207</v>
      </c>
      <c r="I645" s="172">
        <v>689</v>
      </c>
      <c r="J645" s="177">
        <v>303</v>
      </c>
      <c r="K645" s="177">
        <v>130</v>
      </c>
      <c r="L645" s="178">
        <v>256</v>
      </c>
      <c r="M645" s="172">
        <v>699</v>
      </c>
      <c r="N645" s="177">
        <v>303</v>
      </c>
      <c r="O645" s="177">
        <v>134</v>
      </c>
      <c r="P645" s="178">
        <v>262</v>
      </c>
    </row>
    <row r="646" spans="1:16" x14ac:dyDescent="0.3">
      <c r="A646" s="175" t="s">
        <v>308</v>
      </c>
      <c r="B646" s="176" t="s">
        <v>939</v>
      </c>
      <c r="C646" s="176" t="s">
        <v>1841</v>
      </c>
      <c r="D646" s="175" t="s">
        <v>961</v>
      </c>
      <c r="E646" s="172">
        <v>702</v>
      </c>
      <c r="F646" s="177">
        <v>218</v>
      </c>
      <c r="G646" s="177">
        <v>267</v>
      </c>
      <c r="H646" s="178">
        <v>217</v>
      </c>
      <c r="I646" s="172">
        <v>691</v>
      </c>
      <c r="J646" s="177">
        <v>217</v>
      </c>
      <c r="K646" s="177">
        <v>250</v>
      </c>
      <c r="L646" s="178">
        <v>224</v>
      </c>
      <c r="M646" s="172">
        <v>684</v>
      </c>
      <c r="N646" s="177">
        <v>216</v>
      </c>
      <c r="O646" s="177">
        <v>250</v>
      </c>
      <c r="P646" s="178">
        <v>218</v>
      </c>
    </row>
    <row r="647" spans="1:16" x14ac:dyDescent="0.3">
      <c r="A647" s="175" t="s">
        <v>107</v>
      </c>
      <c r="B647" s="176" t="s">
        <v>569</v>
      </c>
      <c r="C647" s="176" t="s">
        <v>1842</v>
      </c>
      <c r="D647" s="175" t="s">
        <v>161</v>
      </c>
      <c r="E647" s="172">
        <v>673</v>
      </c>
      <c r="F647" s="177">
        <v>124</v>
      </c>
      <c r="G647" s="177">
        <v>316</v>
      </c>
      <c r="H647" s="178">
        <v>233</v>
      </c>
      <c r="I647" s="172">
        <v>698</v>
      </c>
      <c r="J647" s="177">
        <v>123</v>
      </c>
      <c r="K647" s="177">
        <v>331</v>
      </c>
      <c r="L647" s="178">
        <v>244</v>
      </c>
      <c r="M647" s="172">
        <v>689</v>
      </c>
      <c r="N647" s="177">
        <v>127</v>
      </c>
      <c r="O647" s="177">
        <v>318</v>
      </c>
      <c r="P647" s="178">
        <v>244</v>
      </c>
    </row>
    <row r="648" spans="1:16" x14ac:dyDescent="0.3">
      <c r="A648" s="175" t="s">
        <v>819</v>
      </c>
      <c r="B648" s="176" t="s">
        <v>235</v>
      </c>
      <c r="C648" s="176" t="s">
        <v>1843</v>
      </c>
      <c r="D648" s="176" t="s">
        <v>247</v>
      </c>
      <c r="E648" s="172">
        <v>672</v>
      </c>
      <c r="F648" s="177">
        <v>244</v>
      </c>
      <c r="G648" s="177">
        <v>316</v>
      </c>
      <c r="H648" s="178">
        <v>112</v>
      </c>
      <c r="I648" s="172">
        <v>672</v>
      </c>
      <c r="J648" s="177">
        <v>229</v>
      </c>
      <c r="K648" s="177">
        <v>328</v>
      </c>
      <c r="L648" s="178">
        <v>115</v>
      </c>
      <c r="M648" s="172">
        <v>686</v>
      </c>
      <c r="N648" s="177">
        <v>229</v>
      </c>
      <c r="O648" s="177">
        <v>340</v>
      </c>
      <c r="P648" s="178">
        <v>117</v>
      </c>
    </row>
    <row r="649" spans="1:16" x14ac:dyDescent="0.3">
      <c r="A649" s="175" t="s">
        <v>429</v>
      </c>
      <c r="B649" s="176" t="s">
        <v>309</v>
      </c>
      <c r="C649" s="176" t="s">
        <v>1844</v>
      </c>
      <c r="D649" s="175" t="s">
        <v>397</v>
      </c>
      <c r="E649" s="172">
        <v>720</v>
      </c>
      <c r="F649" s="177">
        <v>147</v>
      </c>
      <c r="G649" s="177">
        <v>325</v>
      </c>
      <c r="H649" s="178">
        <v>248</v>
      </c>
      <c r="I649" s="172">
        <v>703</v>
      </c>
      <c r="J649" s="177">
        <v>148</v>
      </c>
      <c r="K649" s="177">
        <v>310</v>
      </c>
      <c r="L649" s="178">
        <v>245</v>
      </c>
      <c r="M649" s="172">
        <v>690</v>
      </c>
      <c r="N649" s="177">
        <v>142</v>
      </c>
      <c r="O649" s="177">
        <v>297</v>
      </c>
      <c r="P649" s="178">
        <v>251</v>
      </c>
    </row>
    <row r="650" spans="1:16" x14ac:dyDescent="0.3">
      <c r="A650" s="175" t="s">
        <v>1038</v>
      </c>
      <c r="B650" s="176" t="s">
        <v>181</v>
      </c>
      <c r="C650" s="176" t="s">
        <v>1845</v>
      </c>
      <c r="D650" s="175" t="s">
        <v>571</v>
      </c>
      <c r="E650" s="172">
        <v>652</v>
      </c>
      <c r="F650" s="177">
        <v>287</v>
      </c>
      <c r="G650" s="177">
        <v>178</v>
      </c>
      <c r="H650" s="178">
        <v>187</v>
      </c>
      <c r="I650" s="172">
        <v>664</v>
      </c>
      <c r="J650" s="177">
        <v>291</v>
      </c>
      <c r="K650" s="177">
        <v>186</v>
      </c>
      <c r="L650" s="178">
        <v>187</v>
      </c>
      <c r="M650" s="172">
        <v>687</v>
      </c>
      <c r="N650" s="177">
        <v>288</v>
      </c>
      <c r="O650" s="177">
        <v>208</v>
      </c>
      <c r="P650" s="178">
        <v>191</v>
      </c>
    </row>
    <row r="651" spans="1:16" x14ac:dyDescent="0.3">
      <c r="A651" s="175" t="s">
        <v>568</v>
      </c>
      <c r="B651" s="176" t="s">
        <v>681</v>
      </c>
      <c r="C651" s="176" t="s">
        <v>1846</v>
      </c>
      <c r="D651" s="175" t="s">
        <v>687</v>
      </c>
      <c r="E651" s="172">
        <v>633</v>
      </c>
      <c r="F651" s="177">
        <v>141</v>
      </c>
      <c r="G651" s="177">
        <v>319</v>
      </c>
      <c r="H651" s="178">
        <v>173</v>
      </c>
      <c r="I651" s="172">
        <v>682</v>
      </c>
      <c r="J651" s="177">
        <v>143</v>
      </c>
      <c r="K651" s="177">
        <v>359</v>
      </c>
      <c r="L651" s="178">
        <v>180</v>
      </c>
      <c r="M651" s="172">
        <v>682</v>
      </c>
      <c r="N651" s="177">
        <v>143</v>
      </c>
      <c r="O651" s="177">
        <v>358</v>
      </c>
      <c r="P651" s="178">
        <v>181</v>
      </c>
    </row>
    <row r="652" spans="1:16" x14ac:dyDescent="0.3">
      <c r="A652" s="175" t="s">
        <v>1038</v>
      </c>
      <c r="B652" s="176" t="s">
        <v>108</v>
      </c>
      <c r="C652" s="176" t="s">
        <v>1847</v>
      </c>
      <c r="D652" s="175" t="s">
        <v>175</v>
      </c>
      <c r="E652" s="172">
        <v>690</v>
      </c>
      <c r="F652" s="177">
        <v>209</v>
      </c>
      <c r="G652" s="177">
        <v>284</v>
      </c>
      <c r="H652" s="178">
        <v>197</v>
      </c>
      <c r="I652" s="172">
        <v>690</v>
      </c>
      <c r="J652" s="177">
        <v>210</v>
      </c>
      <c r="K652" s="177">
        <v>280</v>
      </c>
      <c r="L652" s="178">
        <v>200</v>
      </c>
      <c r="M652" s="172">
        <v>675</v>
      </c>
      <c r="N652" s="177">
        <v>206</v>
      </c>
      <c r="O652" s="177">
        <v>271</v>
      </c>
      <c r="P652" s="178">
        <v>198</v>
      </c>
    </row>
    <row r="653" spans="1:16" x14ac:dyDescent="0.3">
      <c r="A653" s="175" t="s">
        <v>107</v>
      </c>
      <c r="B653" s="176" t="s">
        <v>309</v>
      </c>
      <c r="C653" s="176" t="s">
        <v>1848</v>
      </c>
      <c r="D653" s="175" t="s">
        <v>321</v>
      </c>
      <c r="E653" s="172">
        <v>700</v>
      </c>
      <c r="F653" s="177">
        <v>263</v>
      </c>
      <c r="G653" s="177">
        <v>304</v>
      </c>
      <c r="H653" s="178">
        <v>133</v>
      </c>
      <c r="I653" s="172">
        <v>684</v>
      </c>
      <c r="J653" s="177">
        <v>265</v>
      </c>
      <c r="K653" s="177">
        <v>282</v>
      </c>
      <c r="L653" s="178">
        <v>137</v>
      </c>
      <c r="M653" s="172">
        <v>720</v>
      </c>
      <c r="N653" s="177">
        <v>270</v>
      </c>
      <c r="O653" s="177">
        <v>268</v>
      </c>
      <c r="P653" s="178">
        <v>182</v>
      </c>
    </row>
    <row r="654" spans="1:16" x14ac:dyDescent="0.3">
      <c r="A654" s="175" t="s">
        <v>107</v>
      </c>
      <c r="B654" s="176" t="s">
        <v>569</v>
      </c>
      <c r="C654" s="176" t="s">
        <v>1849</v>
      </c>
      <c r="D654" s="175" t="s">
        <v>636</v>
      </c>
      <c r="E654" s="172">
        <v>687</v>
      </c>
      <c r="F654" s="177">
        <v>276</v>
      </c>
      <c r="G654" s="177">
        <v>208</v>
      </c>
      <c r="H654" s="178">
        <v>203</v>
      </c>
      <c r="I654" s="172">
        <v>691</v>
      </c>
      <c r="J654" s="177">
        <v>278</v>
      </c>
      <c r="K654" s="177">
        <v>212</v>
      </c>
      <c r="L654" s="178">
        <v>201</v>
      </c>
      <c r="M654" s="172">
        <v>707</v>
      </c>
      <c r="N654" s="177">
        <v>266</v>
      </c>
      <c r="O654" s="177">
        <v>207</v>
      </c>
      <c r="P654" s="178">
        <v>234</v>
      </c>
    </row>
    <row r="655" spans="1:16" x14ac:dyDescent="0.3">
      <c r="A655" s="175" t="s">
        <v>873</v>
      </c>
      <c r="B655" s="176" t="s">
        <v>569</v>
      </c>
      <c r="C655" s="176" t="s">
        <v>1850</v>
      </c>
      <c r="D655" s="175" t="s">
        <v>623</v>
      </c>
      <c r="E655" s="172">
        <v>676</v>
      </c>
      <c r="F655" s="177">
        <v>323</v>
      </c>
      <c r="G655" s="177">
        <v>243</v>
      </c>
      <c r="H655" s="178">
        <v>110</v>
      </c>
      <c r="I655" s="172">
        <v>686</v>
      </c>
      <c r="J655" s="177">
        <v>328</v>
      </c>
      <c r="K655" s="177">
        <v>241</v>
      </c>
      <c r="L655" s="178">
        <v>117</v>
      </c>
      <c r="M655" s="172">
        <v>672</v>
      </c>
      <c r="N655" s="177">
        <v>329</v>
      </c>
      <c r="O655" s="177">
        <v>226</v>
      </c>
      <c r="P655" s="178">
        <v>117</v>
      </c>
    </row>
    <row r="656" spans="1:16" x14ac:dyDescent="0.3">
      <c r="A656" s="175" t="s">
        <v>747</v>
      </c>
      <c r="B656" s="176" t="s">
        <v>569</v>
      </c>
      <c r="C656" s="176" t="s">
        <v>1851</v>
      </c>
      <c r="D656" s="175" t="s">
        <v>632</v>
      </c>
      <c r="E656" s="172">
        <v>631</v>
      </c>
      <c r="F656" s="177">
        <v>136</v>
      </c>
      <c r="G656" s="177">
        <v>336</v>
      </c>
      <c r="H656" s="178">
        <v>159</v>
      </c>
      <c r="I656" s="172">
        <v>636</v>
      </c>
      <c r="J656" s="177">
        <v>139</v>
      </c>
      <c r="K656" s="177">
        <v>330</v>
      </c>
      <c r="L656" s="178">
        <v>167</v>
      </c>
      <c r="M656" s="172">
        <v>671</v>
      </c>
      <c r="N656" s="177">
        <v>136</v>
      </c>
      <c r="O656" s="177">
        <v>369</v>
      </c>
      <c r="P656" s="178">
        <v>166</v>
      </c>
    </row>
    <row r="657" spans="1:16" x14ac:dyDescent="0.3">
      <c r="A657" s="175" t="s">
        <v>308</v>
      </c>
      <c r="B657" s="176" t="s">
        <v>914</v>
      </c>
      <c r="C657" s="176" t="s">
        <v>1852</v>
      </c>
      <c r="D657" s="175" t="s">
        <v>921</v>
      </c>
      <c r="E657" s="172">
        <v>669</v>
      </c>
      <c r="F657" s="177">
        <v>277</v>
      </c>
      <c r="G657" s="177">
        <v>226</v>
      </c>
      <c r="H657" s="178">
        <v>166</v>
      </c>
      <c r="I657" s="172">
        <v>657</v>
      </c>
      <c r="J657" s="177">
        <v>279</v>
      </c>
      <c r="K657" s="177">
        <v>205</v>
      </c>
      <c r="L657" s="178">
        <v>173</v>
      </c>
      <c r="M657" s="172">
        <v>660</v>
      </c>
      <c r="N657" s="177">
        <v>279</v>
      </c>
      <c r="O657" s="177">
        <v>215</v>
      </c>
      <c r="P657" s="178">
        <v>166</v>
      </c>
    </row>
    <row r="658" spans="1:16" x14ac:dyDescent="0.3">
      <c r="A658" s="175" t="s">
        <v>308</v>
      </c>
      <c r="B658" s="176" t="s">
        <v>235</v>
      </c>
      <c r="C658" s="176" t="s">
        <v>1853</v>
      </c>
      <c r="D658" s="175" t="s">
        <v>250</v>
      </c>
      <c r="E658" s="172">
        <v>660</v>
      </c>
      <c r="F658" s="177">
        <v>463</v>
      </c>
      <c r="G658" s="177">
        <v>87</v>
      </c>
      <c r="H658" s="178">
        <v>110</v>
      </c>
      <c r="I658" s="172">
        <v>668</v>
      </c>
      <c r="J658" s="177">
        <v>458</v>
      </c>
      <c r="K658" s="177">
        <v>99</v>
      </c>
      <c r="L658" s="178">
        <v>111</v>
      </c>
      <c r="M658" s="172">
        <v>669</v>
      </c>
      <c r="N658" s="177">
        <v>460</v>
      </c>
      <c r="O658" s="177">
        <v>94</v>
      </c>
      <c r="P658" s="178">
        <v>115</v>
      </c>
    </row>
    <row r="659" spans="1:16" x14ac:dyDescent="0.3">
      <c r="A659" s="175" t="s">
        <v>308</v>
      </c>
      <c r="B659" s="176" t="s">
        <v>712</v>
      </c>
      <c r="C659" s="176" t="s">
        <v>1854</v>
      </c>
      <c r="D659" s="175" t="s">
        <v>728</v>
      </c>
      <c r="E659" s="172">
        <v>663</v>
      </c>
      <c r="F659" s="177">
        <v>289</v>
      </c>
      <c r="G659" s="177">
        <v>92</v>
      </c>
      <c r="H659" s="178">
        <v>282</v>
      </c>
      <c r="I659" s="172">
        <v>655</v>
      </c>
      <c r="J659" s="177">
        <v>292</v>
      </c>
      <c r="K659" s="177">
        <v>88</v>
      </c>
      <c r="L659" s="178">
        <v>275</v>
      </c>
      <c r="M659" s="172">
        <v>674</v>
      </c>
      <c r="N659" s="177">
        <v>291</v>
      </c>
      <c r="O659" s="177">
        <v>98</v>
      </c>
      <c r="P659" s="178">
        <v>285</v>
      </c>
    </row>
    <row r="660" spans="1:16" x14ac:dyDescent="0.3">
      <c r="A660" s="175" t="s">
        <v>711</v>
      </c>
      <c r="B660" s="176" t="s">
        <v>939</v>
      </c>
      <c r="C660" s="176" t="s">
        <v>1855</v>
      </c>
      <c r="D660" s="175" t="s">
        <v>992</v>
      </c>
      <c r="E660" s="172">
        <v>651</v>
      </c>
      <c r="F660" s="177">
        <v>272</v>
      </c>
      <c r="G660" s="177">
        <v>219</v>
      </c>
      <c r="H660" s="178">
        <v>160</v>
      </c>
      <c r="I660" s="172">
        <v>671</v>
      </c>
      <c r="J660" s="177">
        <v>274</v>
      </c>
      <c r="K660" s="177">
        <v>221</v>
      </c>
      <c r="L660" s="178">
        <v>176</v>
      </c>
      <c r="M660" s="172">
        <v>662</v>
      </c>
      <c r="N660" s="177">
        <v>268</v>
      </c>
      <c r="O660" s="177">
        <v>218</v>
      </c>
      <c r="P660" s="178">
        <v>176</v>
      </c>
    </row>
    <row r="661" spans="1:16" x14ac:dyDescent="0.3">
      <c r="A661" s="175" t="s">
        <v>539</v>
      </c>
      <c r="B661" s="176" t="s">
        <v>135</v>
      </c>
      <c r="C661" s="176" t="s">
        <v>1856</v>
      </c>
      <c r="D661" s="175" t="s">
        <v>436</v>
      </c>
      <c r="E661" s="172">
        <v>604</v>
      </c>
      <c r="F661" s="177">
        <v>258</v>
      </c>
      <c r="G661" s="177">
        <v>233</v>
      </c>
      <c r="H661" s="178">
        <v>113</v>
      </c>
      <c r="I661" s="172">
        <v>638</v>
      </c>
      <c r="J661" s="177">
        <v>259</v>
      </c>
      <c r="K661" s="177">
        <v>248</v>
      </c>
      <c r="L661" s="178">
        <v>131</v>
      </c>
      <c r="M661" s="172">
        <v>667</v>
      </c>
      <c r="N661" s="177">
        <v>259</v>
      </c>
      <c r="O661" s="177">
        <v>270</v>
      </c>
      <c r="P661" s="178">
        <v>138</v>
      </c>
    </row>
    <row r="662" spans="1:16" x14ac:dyDescent="0.3">
      <c r="A662" s="175" t="s">
        <v>1038</v>
      </c>
      <c r="B662" s="176" t="s">
        <v>309</v>
      </c>
      <c r="C662" s="176" t="s">
        <v>1857</v>
      </c>
      <c r="D662" s="175" t="s">
        <v>393</v>
      </c>
      <c r="E662" s="172">
        <v>647</v>
      </c>
      <c r="F662" s="177">
        <v>289</v>
      </c>
      <c r="G662" s="177">
        <v>238</v>
      </c>
      <c r="H662" s="178">
        <v>120</v>
      </c>
      <c r="I662" s="172">
        <v>647</v>
      </c>
      <c r="J662" s="177">
        <v>293</v>
      </c>
      <c r="K662" s="177">
        <v>234</v>
      </c>
      <c r="L662" s="178">
        <v>120</v>
      </c>
      <c r="M662" s="172">
        <v>660</v>
      </c>
      <c r="N662" s="177">
        <v>295</v>
      </c>
      <c r="O662" s="177">
        <v>245</v>
      </c>
      <c r="P662" s="178">
        <v>120</v>
      </c>
    </row>
    <row r="663" spans="1:16" x14ac:dyDescent="0.3">
      <c r="A663" s="175" t="s">
        <v>1038</v>
      </c>
      <c r="B663" s="176" t="s">
        <v>681</v>
      </c>
      <c r="C663" s="176" t="s">
        <v>1858</v>
      </c>
      <c r="D663" s="175" t="s">
        <v>688</v>
      </c>
      <c r="E663" s="172">
        <v>654</v>
      </c>
      <c r="F663" s="177">
        <v>181</v>
      </c>
      <c r="G663" s="177">
        <v>259</v>
      </c>
      <c r="H663" s="178">
        <v>214</v>
      </c>
      <c r="I663" s="172">
        <v>642</v>
      </c>
      <c r="J663" s="177">
        <v>180</v>
      </c>
      <c r="K663" s="177">
        <v>254</v>
      </c>
      <c r="L663" s="178">
        <v>208</v>
      </c>
      <c r="M663" s="172">
        <v>674</v>
      </c>
      <c r="N663" s="177">
        <v>184</v>
      </c>
      <c r="O663" s="177">
        <v>268</v>
      </c>
      <c r="P663" s="178">
        <v>222</v>
      </c>
    </row>
    <row r="664" spans="1:16" x14ac:dyDescent="0.3">
      <c r="A664" s="175" t="s">
        <v>938</v>
      </c>
      <c r="B664" s="176" t="s">
        <v>874</v>
      </c>
      <c r="C664" s="176" t="s">
        <v>1859</v>
      </c>
      <c r="D664" s="175" t="s">
        <v>894</v>
      </c>
      <c r="E664" s="172">
        <v>706</v>
      </c>
      <c r="F664" s="177">
        <v>310</v>
      </c>
      <c r="G664" s="177">
        <v>186</v>
      </c>
      <c r="H664" s="178">
        <v>210</v>
      </c>
      <c r="I664" s="172">
        <v>700</v>
      </c>
      <c r="J664" s="177">
        <v>315</v>
      </c>
      <c r="K664" s="177">
        <v>196</v>
      </c>
      <c r="L664" s="178">
        <v>189</v>
      </c>
      <c r="M664" s="172">
        <v>658</v>
      </c>
      <c r="N664" s="177">
        <v>317</v>
      </c>
      <c r="O664" s="177">
        <v>153</v>
      </c>
      <c r="P664" s="178">
        <v>188</v>
      </c>
    </row>
    <row r="665" spans="1:16" x14ac:dyDescent="0.3">
      <c r="A665" s="175" t="s">
        <v>107</v>
      </c>
      <c r="B665" s="176" t="s">
        <v>569</v>
      </c>
      <c r="C665" s="176" t="s">
        <v>1860</v>
      </c>
      <c r="D665" s="175" t="s">
        <v>644</v>
      </c>
      <c r="E665" s="172">
        <v>671</v>
      </c>
      <c r="F665" s="177">
        <v>272</v>
      </c>
      <c r="G665" s="177">
        <v>146</v>
      </c>
      <c r="H665" s="178">
        <v>253</v>
      </c>
      <c r="I665" s="172">
        <v>676</v>
      </c>
      <c r="J665" s="177">
        <v>268</v>
      </c>
      <c r="K665" s="177">
        <v>148</v>
      </c>
      <c r="L665" s="178">
        <v>260</v>
      </c>
      <c r="M665" s="172">
        <v>655</v>
      </c>
      <c r="N665" s="177">
        <v>265</v>
      </c>
      <c r="O665" s="177">
        <v>133</v>
      </c>
      <c r="P665" s="178">
        <v>257</v>
      </c>
    </row>
    <row r="666" spans="1:16" x14ac:dyDescent="0.3">
      <c r="A666" s="175" t="s">
        <v>819</v>
      </c>
      <c r="B666" s="176" t="s">
        <v>1039</v>
      </c>
      <c r="C666" s="176" t="s">
        <v>1861</v>
      </c>
      <c r="D666" s="175" t="s">
        <v>1046</v>
      </c>
      <c r="E666" s="172">
        <v>685</v>
      </c>
      <c r="F666" s="177">
        <v>321</v>
      </c>
      <c r="G666" s="177">
        <v>247</v>
      </c>
      <c r="H666" s="178">
        <v>117</v>
      </c>
      <c r="I666" s="172">
        <v>720</v>
      </c>
      <c r="J666" s="177">
        <v>321</v>
      </c>
      <c r="K666" s="177">
        <v>269</v>
      </c>
      <c r="L666" s="178">
        <v>130</v>
      </c>
      <c r="M666" s="172">
        <v>652</v>
      </c>
      <c r="N666" s="177">
        <v>301</v>
      </c>
      <c r="O666" s="177">
        <v>225</v>
      </c>
      <c r="P666" s="178">
        <v>126</v>
      </c>
    </row>
    <row r="667" spans="1:16" x14ac:dyDescent="0.3">
      <c r="A667" s="175" t="s">
        <v>260</v>
      </c>
      <c r="B667" s="176" t="s">
        <v>763</v>
      </c>
      <c r="C667" s="176" t="s">
        <v>1862</v>
      </c>
      <c r="D667" s="175" t="s">
        <v>776</v>
      </c>
      <c r="E667" s="172">
        <v>621</v>
      </c>
      <c r="F667" s="177">
        <v>285</v>
      </c>
      <c r="G667" s="177">
        <v>86</v>
      </c>
      <c r="H667" s="178">
        <v>250</v>
      </c>
      <c r="I667" s="172">
        <v>650</v>
      </c>
      <c r="J667" s="177">
        <v>286</v>
      </c>
      <c r="K667" s="177">
        <v>103</v>
      </c>
      <c r="L667" s="178">
        <v>261</v>
      </c>
      <c r="M667" s="172">
        <v>659</v>
      </c>
      <c r="N667" s="177">
        <v>285</v>
      </c>
      <c r="O667" s="177">
        <v>107</v>
      </c>
      <c r="P667" s="178">
        <v>267</v>
      </c>
    </row>
    <row r="668" spans="1:16" x14ac:dyDescent="0.3">
      <c r="A668" s="175" t="s">
        <v>260</v>
      </c>
      <c r="B668" s="176" t="s">
        <v>1150</v>
      </c>
      <c r="C668" s="176" t="s">
        <v>1863</v>
      </c>
      <c r="D668" s="175" t="s">
        <v>199</v>
      </c>
      <c r="E668" s="172">
        <v>660</v>
      </c>
      <c r="F668" s="177">
        <v>218</v>
      </c>
      <c r="G668" s="177">
        <v>278</v>
      </c>
      <c r="H668" s="178">
        <v>164</v>
      </c>
      <c r="I668" s="172">
        <v>656</v>
      </c>
      <c r="J668" s="177">
        <v>212</v>
      </c>
      <c r="K668" s="177">
        <v>276</v>
      </c>
      <c r="L668" s="178">
        <v>168</v>
      </c>
      <c r="M668" s="172">
        <v>654</v>
      </c>
      <c r="N668" s="177">
        <v>211</v>
      </c>
      <c r="O668" s="177">
        <v>273</v>
      </c>
      <c r="P668" s="178">
        <v>170</v>
      </c>
    </row>
    <row r="669" spans="1:16" x14ac:dyDescent="0.3">
      <c r="A669" s="175" t="s">
        <v>819</v>
      </c>
      <c r="B669" s="176" t="s">
        <v>1188</v>
      </c>
      <c r="C669" s="176" t="s">
        <v>1864</v>
      </c>
      <c r="D669" s="175" t="s">
        <v>1191</v>
      </c>
      <c r="E669" s="172">
        <v>665</v>
      </c>
      <c r="F669" s="177">
        <v>346</v>
      </c>
      <c r="G669" s="177">
        <v>126</v>
      </c>
      <c r="H669" s="178">
        <v>193</v>
      </c>
      <c r="I669" s="172">
        <v>698</v>
      </c>
      <c r="J669" s="177">
        <v>346</v>
      </c>
      <c r="K669" s="177">
        <v>162</v>
      </c>
      <c r="L669" s="178">
        <v>190</v>
      </c>
      <c r="M669" s="172">
        <v>656</v>
      </c>
      <c r="N669" s="177">
        <v>300</v>
      </c>
      <c r="O669" s="177">
        <v>161</v>
      </c>
      <c r="P669" s="178">
        <v>195</v>
      </c>
    </row>
    <row r="670" spans="1:16" x14ac:dyDescent="0.3">
      <c r="A670" s="175" t="s">
        <v>568</v>
      </c>
      <c r="B670" s="176" t="s">
        <v>1039</v>
      </c>
      <c r="C670" s="176" t="s">
        <v>1865</v>
      </c>
      <c r="D670" s="175" t="s">
        <v>1073</v>
      </c>
      <c r="E670" s="172">
        <v>647</v>
      </c>
      <c r="F670" s="177">
        <v>256</v>
      </c>
      <c r="G670" s="177">
        <v>192</v>
      </c>
      <c r="H670" s="178">
        <v>199</v>
      </c>
      <c r="I670" s="172">
        <v>649</v>
      </c>
      <c r="J670" s="177">
        <v>251</v>
      </c>
      <c r="K670" s="177">
        <v>189</v>
      </c>
      <c r="L670" s="178">
        <v>209</v>
      </c>
      <c r="M670" s="172">
        <v>649</v>
      </c>
      <c r="N670" s="177">
        <v>251</v>
      </c>
      <c r="O670" s="177">
        <v>189</v>
      </c>
      <c r="P670" s="178">
        <v>209</v>
      </c>
    </row>
    <row r="671" spans="1:16" x14ac:dyDescent="0.3">
      <c r="A671" s="175" t="s">
        <v>512</v>
      </c>
      <c r="B671" s="176" t="s">
        <v>763</v>
      </c>
      <c r="C671" s="176" t="s">
        <v>1866</v>
      </c>
      <c r="D671" s="175" t="s">
        <v>788</v>
      </c>
      <c r="E671" s="172">
        <v>633</v>
      </c>
      <c r="F671" s="177">
        <v>381</v>
      </c>
      <c r="G671" s="177">
        <v>165</v>
      </c>
      <c r="H671" s="178">
        <v>87</v>
      </c>
      <c r="I671" s="172">
        <v>634</v>
      </c>
      <c r="J671" s="177">
        <v>379</v>
      </c>
      <c r="K671" s="177">
        <v>170</v>
      </c>
      <c r="L671" s="178">
        <v>85</v>
      </c>
      <c r="M671" s="172">
        <v>651</v>
      </c>
      <c r="N671" s="177">
        <v>379</v>
      </c>
      <c r="O671" s="177">
        <v>184</v>
      </c>
      <c r="P671" s="178">
        <v>88</v>
      </c>
    </row>
    <row r="672" spans="1:16" x14ac:dyDescent="0.3">
      <c r="A672" s="175" t="s">
        <v>107</v>
      </c>
      <c r="B672" s="176" t="s">
        <v>569</v>
      </c>
      <c r="C672" s="176" t="s">
        <v>1867</v>
      </c>
      <c r="D672" s="175" t="s">
        <v>600</v>
      </c>
      <c r="E672" s="172">
        <v>651</v>
      </c>
      <c r="F672" s="177">
        <v>313</v>
      </c>
      <c r="G672" s="177">
        <v>131</v>
      </c>
      <c r="H672" s="178">
        <v>207</v>
      </c>
      <c r="I672" s="172">
        <v>640</v>
      </c>
      <c r="J672" s="177">
        <v>310</v>
      </c>
      <c r="K672" s="177">
        <v>128</v>
      </c>
      <c r="L672" s="178">
        <v>202</v>
      </c>
      <c r="M672" s="172">
        <v>662</v>
      </c>
      <c r="N672" s="177">
        <v>312</v>
      </c>
      <c r="O672" s="177">
        <v>132</v>
      </c>
      <c r="P672" s="178">
        <v>218</v>
      </c>
    </row>
    <row r="673" spans="1:16" x14ac:dyDescent="0.3">
      <c r="A673" s="175" t="s">
        <v>938</v>
      </c>
      <c r="B673" s="176" t="s">
        <v>272</v>
      </c>
      <c r="C673" s="176" t="s">
        <v>1868</v>
      </c>
      <c r="D673" s="175" t="s">
        <v>558</v>
      </c>
      <c r="E673" s="172">
        <v>660</v>
      </c>
      <c r="F673" s="177">
        <v>295</v>
      </c>
      <c r="G673" s="177">
        <v>224</v>
      </c>
      <c r="H673" s="178">
        <v>141</v>
      </c>
      <c r="I673" s="172">
        <v>637</v>
      </c>
      <c r="J673" s="177">
        <v>293</v>
      </c>
      <c r="K673" s="177">
        <v>195</v>
      </c>
      <c r="L673" s="178">
        <v>149</v>
      </c>
      <c r="M673" s="172">
        <v>582</v>
      </c>
      <c r="N673" s="177">
        <v>308</v>
      </c>
      <c r="O673" s="177">
        <v>188</v>
      </c>
      <c r="P673" s="178">
        <v>86</v>
      </c>
    </row>
    <row r="674" spans="1:16" x14ac:dyDescent="0.3">
      <c r="A674" s="175" t="s">
        <v>308</v>
      </c>
      <c r="B674" s="176" t="s">
        <v>108</v>
      </c>
      <c r="C674" s="176" t="s">
        <v>1869</v>
      </c>
      <c r="D674" s="175" t="s">
        <v>152</v>
      </c>
      <c r="E674" s="172">
        <v>749</v>
      </c>
      <c r="F674" s="177">
        <v>223</v>
      </c>
      <c r="G674" s="177">
        <v>447</v>
      </c>
      <c r="H674" s="178">
        <v>79</v>
      </c>
      <c r="I674" s="172">
        <v>751</v>
      </c>
      <c r="J674" s="177">
        <v>222</v>
      </c>
      <c r="K674" s="177">
        <v>454</v>
      </c>
      <c r="L674" s="178">
        <v>75</v>
      </c>
      <c r="M674" s="172">
        <v>647</v>
      </c>
      <c r="N674" s="177">
        <v>227</v>
      </c>
      <c r="O674" s="177">
        <v>343</v>
      </c>
      <c r="P674" s="178">
        <v>77</v>
      </c>
    </row>
    <row r="675" spans="1:16" x14ac:dyDescent="0.3">
      <c r="A675" s="175" t="s">
        <v>1172</v>
      </c>
      <c r="B675" s="176" t="s">
        <v>939</v>
      </c>
      <c r="C675" s="176" t="s">
        <v>1870</v>
      </c>
      <c r="D675" s="175" t="s">
        <v>1010</v>
      </c>
      <c r="E675" s="172">
        <v>607</v>
      </c>
      <c r="F675" s="177">
        <v>161</v>
      </c>
      <c r="G675" s="177">
        <v>227</v>
      </c>
      <c r="H675" s="178">
        <v>219</v>
      </c>
      <c r="I675" s="172">
        <v>645</v>
      </c>
      <c r="J675" s="177">
        <v>164</v>
      </c>
      <c r="K675" s="177">
        <v>252</v>
      </c>
      <c r="L675" s="178">
        <v>229</v>
      </c>
      <c r="M675" s="172">
        <v>641</v>
      </c>
      <c r="N675" s="177">
        <v>164</v>
      </c>
      <c r="O675" s="177">
        <v>249</v>
      </c>
      <c r="P675" s="178">
        <v>228</v>
      </c>
    </row>
    <row r="676" spans="1:16" x14ac:dyDescent="0.3">
      <c r="A676" s="175" t="s">
        <v>308</v>
      </c>
      <c r="B676" s="176" t="s">
        <v>108</v>
      </c>
      <c r="C676" s="176" t="s">
        <v>1871</v>
      </c>
      <c r="D676" s="175" t="s">
        <v>139</v>
      </c>
      <c r="E676" s="172">
        <v>668</v>
      </c>
      <c r="F676" s="177">
        <v>349</v>
      </c>
      <c r="G676" s="177">
        <v>171</v>
      </c>
      <c r="H676" s="178">
        <v>148</v>
      </c>
      <c r="I676" s="172">
        <v>667</v>
      </c>
      <c r="J676" s="177">
        <v>348</v>
      </c>
      <c r="K676" s="177">
        <v>184</v>
      </c>
      <c r="L676" s="178">
        <v>135</v>
      </c>
      <c r="M676" s="172">
        <v>621</v>
      </c>
      <c r="N676" s="177">
        <v>281</v>
      </c>
      <c r="O676" s="177">
        <v>226</v>
      </c>
      <c r="P676" s="178">
        <v>114</v>
      </c>
    </row>
    <row r="677" spans="1:16" x14ac:dyDescent="0.3">
      <c r="A677" s="175" t="s">
        <v>1014</v>
      </c>
      <c r="B677" s="176" t="s">
        <v>309</v>
      </c>
      <c r="C677" s="176" t="s">
        <v>1872</v>
      </c>
      <c r="D677" s="175" t="s">
        <v>390</v>
      </c>
      <c r="E677" s="172">
        <v>662</v>
      </c>
      <c r="F677" s="177">
        <v>179</v>
      </c>
      <c r="G677" s="177">
        <v>368</v>
      </c>
      <c r="H677" s="178">
        <v>115</v>
      </c>
      <c r="I677" s="172">
        <v>657</v>
      </c>
      <c r="J677" s="177">
        <v>186</v>
      </c>
      <c r="K677" s="177">
        <v>352</v>
      </c>
      <c r="L677" s="178">
        <v>119</v>
      </c>
      <c r="M677" s="172">
        <v>639</v>
      </c>
      <c r="N677" s="177">
        <v>184</v>
      </c>
      <c r="O677" s="177">
        <v>337</v>
      </c>
      <c r="P677" s="178">
        <v>118</v>
      </c>
    </row>
    <row r="678" spans="1:16" x14ac:dyDescent="0.3">
      <c r="A678" s="175" t="s">
        <v>107</v>
      </c>
      <c r="B678" s="176" t="s">
        <v>309</v>
      </c>
      <c r="C678" s="176" t="s">
        <v>1873</v>
      </c>
      <c r="D678" s="175" t="s">
        <v>355</v>
      </c>
      <c r="E678" s="172">
        <v>639</v>
      </c>
      <c r="F678" s="177">
        <v>206</v>
      </c>
      <c r="G678" s="177">
        <v>225</v>
      </c>
      <c r="H678" s="178">
        <v>208</v>
      </c>
      <c r="I678" s="172">
        <v>644</v>
      </c>
      <c r="J678" s="177">
        <v>206</v>
      </c>
      <c r="K678" s="177">
        <v>215</v>
      </c>
      <c r="L678" s="178">
        <v>223</v>
      </c>
      <c r="M678" s="172">
        <v>636</v>
      </c>
      <c r="N678" s="177">
        <v>207</v>
      </c>
      <c r="O678" s="177">
        <v>208</v>
      </c>
      <c r="P678" s="178">
        <v>221</v>
      </c>
    </row>
    <row r="679" spans="1:16" x14ac:dyDescent="0.3">
      <c r="A679" s="175" t="s">
        <v>873</v>
      </c>
      <c r="B679" s="176" t="s">
        <v>108</v>
      </c>
      <c r="C679" s="176" t="s">
        <v>1874</v>
      </c>
      <c r="D679" s="175" t="s">
        <v>229</v>
      </c>
      <c r="E679" s="172">
        <v>636</v>
      </c>
      <c r="F679" s="177">
        <v>427</v>
      </c>
      <c r="G679" s="177">
        <v>92</v>
      </c>
      <c r="H679" s="178">
        <v>117</v>
      </c>
      <c r="I679" s="172">
        <v>655</v>
      </c>
      <c r="J679" s="177">
        <v>443</v>
      </c>
      <c r="K679" s="177">
        <v>91</v>
      </c>
      <c r="L679" s="178">
        <v>121</v>
      </c>
      <c r="M679" s="172">
        <v>624</v>
      </c>
      <c r="N679" s="177">
        <v>435</v>
      </c>
      <c r="O679" s="177">
        <v>81</v>
      </c>
      <c r="P679" s="178">
        <v>108</v>
      </c>
    </row>
    <row r="680" spans="1:16" x14ac:dyDescent="0.3">
      <c r="A680" s="175" t="s">
        <v>308</v>
      </c>
      <c r="B680" s="176" t="s">
        <v>763</v>
      </c>
      <c r="C680" s="176" t="s">
        <v>1875</v>
      </c>
      <c r="D680" s="175" t="s">
        <v>769</v>
      </c>
      <c r="E680" s="172">
        <v>670</v>
      </c>
      <c r="F680" s="177">
        <v>131</v>
      </c>
      <c r="G680" s="177">
        <v>450</v>
      </c>
      <c r="H680" s="178">
        <v>89</v>
      </c>
      <c r="I680" s="172">
        <v>672</v>
      </c>
      <c r="J680" s="177">
        <v>135</v>
      </c>
      <c r="K680" s="177">
        <v>448</v>
      </c>
      <c r="L680" s="178">
        <v>89</v>
      </c>
      <c r="M680" s="172">
        <v>638</v>
      </c>
      <c r="N680" s="177">
        <v>133</v>
      </c>
      <c r="O680" s="177">
        <v>415</v>
      </c>
      <c r="P680" s="178">
        <v>90</v>
      </c>
    </row>
    <row r="681" spans="1:16" x14ac:dyDescent="0.3">
      <c r="A681" s="175" t="s">
        <v>512</v>
      </c>
      <c r="B681" s="176" t="s">
        <v>181</v>
      </c>
      <c r="C681" s="176" t="s">
        <v>1876</v>
      </c>
      <c r="D681" s="175" t="s">
        <v>853</v>
      </c>
      <c r="E681" s="172">
        <v>596</v>
      </c>
      <c r="F681" s="177">
        <v>265</v>
      </c>
      <c r="G681" s="177">
        <v>104</v>
      </c>
      <c r="H681" s="178">
        <v>227</v>
      </c>
      <c r="I681" s="172">
        <v>642</v>
      </c>
      <c r="J681" s="177">
        <v>263</v>
      </c>
      <c r="K681" s="177">
        <v>113</v>
      </c>
      <c r="L681" s="178">
        <v>266</v>
      </c>
      <c r="M681" s="172">
        <v>636</v>
      </c>
      <c r="N681" s="177">
        <v>263</v>
      </c>
      <c r="O681" s="177">
        <v>106</v>
      </c>
      <c r="P681" s="178">
        <v>267</v>
      </c>
    </row>
    <row r="682" spans="1:16" x14ac:dyDescent="0.3">
      <c r="A682" s="175" t="s">
        <v>308</v>
      </c>
      <c r="B682" s="176" t="s">
        <v>261</v>
      </c>
      <c r="C682" s="176" t="s">
        <v>1877</v>
      </c>
      <c r="D682" s="175" t="s">
        <v>307</v>
      </c>
      <c r="E682" s="172">
        <v>623</v>
      </c>
      <c r="F682" s="177">
        <v>403</v>
      </c>
      <c r="G682" s="177">
        <v>72</v>
      </c>
      <c r="H682" s="178">
        <v>148</v>
      </c>
      <c r="I682" s="172">
        <v>635</v>
      </c>
      <c r="J682" s="177">
        <v>409</v>
      </c>
      <c r="K682" s="177">
        <v>72</v>
      </c>
      <c r="L682" s="178">
        <v>154</v>
      </c>
      <c r="M682" s="172">
        <v>667</v>
      </c>
      <c r="N682" s="177">
        <v>410</v>
      </c>
      <c r="O682" s="177">
        <v>68</v>
      </c>
      <c r="P682" s="178">
        <v>189</v>
      </c>
    </row>
    <row r="683" spans="1:16" x14ac:dyDescent="0.3">
      <c r="A683" s="175" t="s">
        <v>680</v>
      </c>
      <c r="B683" s="176" t="s">
        <v>108</v>
      </c>
      <c r="C683" s="176" t="s">
        <v>1878</v>
      </c>
      <c r="D683" s="175" t="s">
        <v>124</v>
      </c>
      <c r="E683" s="172">
        <v>616</v>
      </c>
      <c r="F683" s="177">
        <v>166</v>
      </c>
      <c r="G683" s="177">
        <v>237</v>
      </c>
      <c r="H683" s="178">
        <v>213</v>
      </c>
      <c r="I683" s="172">
        <v>624</v>
      </c>
      <c r="J683" s="177">
        <v>160</v>
      </c>
      <c r="K683" s="177">
        <v>223</v>
      </c>
      <c r="L683" s="178">
        <v>241</v>
      </c>
      <c r="M683" s="172">
        <v>619</v>
      </c>
      <c r="N683" s="177">
        <v>165</v>
      </c>
      <c r="O683" s="177">
        <v>220</v>
      </c>
      <c r="P683" s="178">
        <v>234</v>
      </c>
    </row>
    <row r="684" spans="1:16" x14ac:dyDescent="0.3">
      <c r="A684" s="175" t="s">
        <v>938</v>
      </c>
      <c r="B684" s="176" t="s">
        <v>763</v>
      </c>
      <c r="C684" s="176" t="s">
        <v>1879</v>
      </c>
      <c r="D684" s="175" t="s">
        <v>781</v>
      </c>
      <c r="E684" s="172">
        <v>615</v>
      </c>
      <c r="F684" s="177">
        <v>253</v>
      </c>
      <c r="G684" s="177">
        <v>117</v>
      </c>
      <c r="H684" s="178">
        <v>245</v>
      </c>
      <c r="I684" s="172">
        <v>627</v>
      </c>
      <c r="J684" s="177">
        <v>259</v>
      </c>
      <c r="K684" s="177">
        <v>123</v>
      </c>
      <c r="L684" s="178">
        <v>245</v>
      </c>
      <c r="M684" s="172">
        <v>624</v>
      </c>
      <c r="N684" s="177">
        <v>267</v>
      </c>
      <c r="O684" s="177">
        <v>113</v>
      </c>
      <c r="P684" s="178">
        <v>244</v>
      </c>
    </row>
    <row r="685" spans="1:16" x14ac:dyDescent="0.3">
      <c r="A685" s="175" t="s">
        <v>1085</v>
      </c>
      <c r="B685" s="176" t="s">
        <v>272</v>
      </c>
      <c r="C685" s="176" t="s">
        <v>1880</v>
      </c>
      <c r="D685" s="175" t="s">
        <v>551</v>
      </c>
      <c r="E685" s="172">
        <v>633</v>
      </c>
      <c r="F685" s="177">
        <v>218</v>
      </c>
      <c r="G685" s="177">
        <v>258</v>
      </c>
      <c r="H685" s="178">
        <v>157</v>
      </c>
      <c r="I685" s="172">
        <v>641</v>
      </c>
      <c r="J685" s="177">
        <v>222</v>
      </c>
      <c r="K685" s="177">
        <v>234</v>
      </c>
      <c r="L685" s="178">
        <v>185</v>
      </c>
      <c r="M685" s="172">
        <v>625</v>
      </c>
      <c r="N685" s="177">
        <v>215</v>
      </c>
      <c r="O685" s="177">
        <v>222</v>
      </c>
      <c r="P685" s="178">
        <v>188</v>
      </c>
    </row>
    <row r="686" spans="1:16" x14ac:dyDescent="0.3">
      <c r="A686" s="175" t="s">
        <v>924</v>
      </c>
      <c r="B686" s="176" t="s">
        <v>874</v>
      </c>
      <c r="C686" s="176" t="s">
        <v>1881</v>
      </c>
      <c r="D686" s="175" t="s">
        <v>902</v>
      </c>
      <c r="E686" s="172">
        <v>810</v>
      </c>
      <c r="F686" s="177">
        <v>172</v>
      </c>
      <c r="G686" s="177">
        <v>532</v>
      </c>
      <c r="H686" s="178">
        <v>106</v>
      </c>
      <c r="I686" s="172">
        <v>779</v>
      </c>
      <c r="J686" s="177">
        <v>177</v>
      </c>
      <c r="K686" s="177">
        <v>490</v>
      </c>
      <c r="L686" s="178">
        <v>112</v>
      </c>
      <c r="M686" s="172">
        <v>622</v>
      </c>
      <c r="N686" s="177">
        <v>176</v>
      </c>
      <c r="O686" s="177">
        <v>333</v>
      </c>
      <c r="P686" s="178">
        <v>113</v>
      </c>
    </row>
    <row r="687" spans="1:16" x14ac:dyDescent="0.3">
      <c r="A687" s="175" t="s">
        <v>308</v>
      </c>
      <c r="B687" s="176" t="s">
        <v>272</v>
      </c>
      <c r="C687" s="176" t="s">
        <v>1882</v>
      </c>
      <c r="D687" s="175" t="s">
        <v>556</v>
      </c>
      <c r="E687" s="172">
        <v>625</v>
      </c>
      <c r="F687" s="177">
        <v>283</v>
      </c>
      <c r="G687" s="177">
        <v>159</v>
      </c>
      <c r="H687" s="178">
        <v>183</v>
      </c>
      <c r="I687" s="172">
        <v>643</v>
      </c>
      <c r="J687" s="177">
        <v>282</v>
      </c>
      <c r="K687" s="177">
        <v>173</v>
      </c>
      <c r="L687" s="178">
        <v>188</v>
      </c>
      <c r="M687" s="172">
        <v>631</v>
      </c>
      <c r="N687" s="177">
        <v>277</v>
      </c>
      <c r="O687" s="177">
        <v>155</v>
      </c>
      <c r="P687" s="178">
        <v>199</v>
      </c>
    </row>
    <row r="688" spans="1:16" x14ac:dyDescent="0.3">
      <c r="A688" s="175" t="s">
        <v>1014</v>
      </c>
      <c r="B688" s="176" t="s">
        <v>1086</v>
      </c>
      <c r="C688" s="176" t="s">
        <v>1883</v>
      </c>
      <c r="D688" s="175" t="s">
        <v>1098</v>
      </c>
      <c r="E688" s="172">
        <v>601</v>
      </c>
      <c r="F688" s="177">
        <v>388</v>
      </c>
      <c r="G688" s="177">
        <v>156</v>
      </c>
      <c r="H688" s="178">
        <v>57</v>
      </c>
      <c r="I688" s="172">
        <v>592</v>
      </c>
      <c r="J688" s="177">
        <v>387</v>
      </c>
      <c r="K688" s="177">
        <v>150</v>
      </c>
      <c r="L688" s="178">
        <v>55</v>
      </c>
      <c r="M688" s="172">
        <v>618</v>
      </c>
      <c r="N688" s="177">
        <v>407</v>
      </c>
      <c r="O688" s="177">
        <v>155</v>
      </c>
      <c r="P688" s="178">
        <v>56</v>
      </c>
    </row>
    <row r="689" spans="1:16" x14ac:dyDescent="0.3">
      <c r="A689" s="175" t="s">
        <v>260</v>
      </c>
      <c r="B689" s="176" t="s">
        <v>939</v>
      </c>
      <c r="C689" s="176" t="s">
        <v>1884</v>
      </c>
      <c r="D689" s="175" t="s">
        <v>261</v>
      </c>
      <c r="E689" s="172">
        <v>621</v>
      </c>
      <c r="F689" s="177">
        <v>207</v>
      </c>
      <c r="G689" s="177">
        <v>272</v>
      </c>
      <c r="H689" s="178">
        <v>142</v>
      </c>
      <c r="I689" s="172">
        <v>609</v>
      </c>
      <c r="J689" s="177">
        <v>196</v>
      </c>
      <c r="K689" s="177">
        <v>276</v>
      </c>
      <c r="L689" s="178">
        <v>137</v>
      </c>
      <c r="M689" s="172">
        <v>611</v>
      </c>
      <c r="N689" s="177">
        <v>191</v>
      </c>
      <c r="O689" s="177">
        <v>287</v>
      </c>
      <c r="P689" s="178">
        <v>133</v>
      </c>
    </row>
    <row r="690" spans="1:16" x14ac:dyDescent="0.3">
      <c r="A690" s="175" t="s">
        <v>308</v>
      </c>
      <c r="B690" s="176" t="s">
        <v>793</v>
      </c>
      <c r="C690" s="176" t="s">
        <v>1885</v>
      </c>
      <c r="D690" s="175" t="s">
        <v>799</v>
      </c>
      <c r="E690" s="172">
        <v>594</v>
      </c>
      <c r="F690" s="177">
        <v>150</v>
      </c>
      <c r="G690" s="177">
        <v>344</v>
      </c>
      <c r="H690" s="178">
        <v>100</v>
      </c>
      <c r="I690" s="172">
        <v>614</v>
      </c>
      <c r="J690" s="177">
        <v>155</v>
      </c>
      <c r="K690" s="177">
        <v>360</v>
      </c>
      <c r="L690" s="178">
        <v>99</v>
      </c>
      <c r="M690" s="172">
        <v>619</v>
      </c>
      <c r="N690" s="177">
        <v>154</v>
      </c>
      <c r="O690" s="177">
        <v>360</v>
      </c>
      <c r="P690" s="178">
        <v>105</v>
      </c>
    </row>
    <row r="691" spans="1:16" x14ac:dyDescent="0.3">
      <c r="A691" s="175" t="s">
        <v>308</v>
      </c>
      <c r="B691" s="176" t="s">
        <v>261</v>
      </c>
      <c r="C691" s="176" t="s">
        <v>1886</v>
      </c>
      <c r="D691" s="175" t="s">
        <v>284</v>
      </c>
      <c r="E691" s="172">
        <v>628</v>
      </c>
      <c r="F691" s="177">
        <v>237</v>
      </c>
      <c r="G691" s="177">
        <v>260</v>
      </c>
      <c r="H691" s="178">
        <v>131</v>
      </c>
      <c r="I691" s="172">
        <v>627</v>
      </c>
      <c r="J691" s="177">
        <v>242</v>
      </c>
      <c r="K691" s="177">
        <v>252</v>
      </c>
      <c r="L691" s="178">
        <v>133</v>
      </c>
      <c r="M691" s="172">
        <v>605</v>
      </c>
      <c r="N691" s="177">
        <v>239</v>
      </c>
      <c r="O691" s="177">
        <v>240</v>
      </c>
      <c r="P691" s="178">
        <v>126</v>
      </c>
    </row>
    <row r="692" spans="1:16" x14ac:dyDescent="0.3">
      <c r="A692" s="175" t="s">
        <v>762</v>
      </c>
      <c r="B692" s="176" t="s">
        <v>272</v>
      </c>
      <c r="C692" s="176" t="s">
        <v>1887</v>
      </c>
      <c r="D692" s="175" t="s">
        <v>548</v>
      </c>
      <c r="E692" s="172">
        <v>625</v>
      </c>
      <c r="F692" s="177">
        <v>451</v>
      </c>
      <c r="G692" s="177">
        <v>41</v>
      </c>
      <c r="H692" s="178">
        <v>133</v>
      </c>
      <c r="I692" s="172">
        <v>634</v>
      </c>
      <c r="J692" s="177">
        <v>453</v>
      </c>
      <c r="K692" s="177">
        <v>49</v>
      </c>
      <c r="L692" s="178">
        <v>132</v>
      </c>
      <c r="M692" s="172">
        <v>611</v>
      </c>
      <c r="N692" s="177">
        <v>432</v>
      </c>
      <c r="O692" s="177">
        <v>47</v>
      </c>
      <c r="P692" s="178">
        <v>132</v>
      </c>
    </row>
    <row r="693" spans="1:16" x14ac:dyDescent="0.3">
      <c r="A693" s="175" t="s">
        <v>913</v>
      </c>
      <c r="B693" s="176" t="s">
        <v>181</v>
      </c>
      <c r="C693" s="176" t="s">
        <v>1888</v>
      </c>
      <c r="D693" s="175" t="s">
        <v>859</v>
      </c>
      <c r="E693" s="172">
        <v>632</v>
      </c>
      <c r="F693" s="177">
        <v>238</v>
      </c>
      <c r="G693" s="177">
        <v>215</v>
      </c>
      <c r="H693" s="178">
        <v>179</v>
      </c>
      <c r="I693" s="172">
        <v>587</v>
      </c>
      <c r="J693" s="177">
        <v>240</v>
      </c>
      <c r="K693" s="177">
        <v>152</v>
      </c>
      <c r="L693" s="178">
        <v>195</v>
      </c>
      <c r="M693" s="172">
        <v>620</v>
      </c>
      <c r="N693" s="177">
        <v>238</v>
      </c>
      <c r="O693" s="177">
        <v>176</v>
      </c>
      <c r="P693" s="178">
        <v>206</v>
      </c>
    </row>
    <row r="694" spans="1:16" x14ac:dyDescent="0.3">
      <c r="A694" s="175" t="s">
        <v>1085</v>
      </c>
      <c r="B694" s="176" t="s">
        <v>939</v>
      </c>
      <c r="C694" s="176" t="s">
        <v>1889</v>
      </c>
      <c r="D694" s="175" t="s">
        <v>963</v>
      </c>
      <c r="E694" s="172">
        <v>583</v>
      </c>
      <c r="F694" s="177">
        <v>243</v>
      </c>
      <c r="G694" s="177">
        <v>198</v>
      </c>
      <c r="H694" s="178">
        <v>142</v>
      </c>
      <c r="I694" s="172">
        <v>605</v>
      </c>
      <c r="J694" s="177">
        <v>250</v>
      </c>
      <c r="K694" s="177">
        <v>198</v>
      </c>
      <c r="L694" s="178">
        <v>157</v>
      </c>
      <c r="M694" s="172">
        <v>602</v>
      </c>
      <c r="N694" s="177">
        <v>249</v>
      </c>
      <c r="O694" s="177">
        <v>202</v>
      </c>
      <c r="P694" s="178">
        <v>151</v>
      </c>
    </row>
    <row r="695" spans="1:16" x14ac:dyDescent="0.3">
      <c r="A695" s="175" t="s">
        <v>819</v>
      </c>
      <c r="B695" s="176" t="s">
        <v>108</v>
      </c>
      <c r="C695" s="176" t="s">
        <v>1890</v>
      </c>
      <c r="D695" s="176" t="s">
        <v>202</v>
      </c>
      <c r="E695" s="172">
        <v>596</v>
      </c>
      <c r="F695" s="177">
        <v>256</v>
      </c>
      <c r="G695" s="177">
        <v>183</v>
      </c>
      <c r="H695" s="178">
        <v>157</v>
      </c>
      <c r="I695" s="172">
        <v>599</v>
      </c>
      <c r="J695" s="177">
        <v>255</v>
      </c>
      <c r="K695" s="177">
        <v>169</v>
      </c>
      <c r="L695" s="178">
        <v>175</v>
      </c>
      <c r="M695" s="172">
        <v>609</v>
      </c>
      <c r="N695" s="177">
        <v>256</v>
      </c>
      <c r="O695" s="177">
        <v>176</v>
      </c>
      <c r="P695" s="178">
        <v>177</v>
      </c>
    </row>
    <row r="696" spans="1:16" x14ac:dyDescent="0.3">
      <c r="A696" s="175" t="s">
        <v>260</v>
      </c>
      <c r="B696" s="176" t="s">
        <v>939</v>
      </c>
      <c r="C696" s="176" t="s">
        <v>1891</v>
      </c>
      <c r="D696" s="175" t="s">
        <v>945</v>
      </c>
      <c r="E696" s="172">
        <v>715</v>
      </c>
      <c r="F696" s="177">
        <v>488</v>
      </c>
      <c r="G696" s="177">
        <v>100</v>
      </c>
      <c r="H696" s="178">
        <v>127</v>
      </c>
      <c r="I696" s="172">
        <v>710</v>
      </c>
      <c r="J696" s="177">
        <v>482</v>
      </c>
      <c r="K696" s="177">
        <v>100</v>
      </c>
      <c r="L696" s="178">
        <v>128</v>
      </c>
      <c r="M696" s="172">
        <v>604</v>
      </c>
      <c r="N696" s="177">
        <v>374</v>
      </c>
      <c r="O696" s="177">
        <v>104</v>
      </c>
      <c r="P696" s="178">
        <v>126</v>
      </c>
    </row>
    <row r="697" spans="1:16" x14ac:dyDescent="0.3">
      <c r="A697" s="175" t="s">
        <v>819</v>
      </c>
      <c r="B697" s="176" t="s">
        <v>449</v>
      </c>
      <c r="C697" s="176" t="s">
        <v>1892</v>
      </c>
      <c r="D697" s="175" t="s">
        <v>934</v>
      </c>
      <c r="E697" s="172">
        <v>663</v>
      </c>
      <c r="F697" s="177">
        <v>250</v>
      </c>
      <c r="G697" s="177">
        <v>278</v>
      </c>
      <c r="H697" s="178">
        <v>135</v>
      </c>
      <c r="I697" s="172">
        <v>620</v>
      </c>
      <c r="J697" s="177">
        <v>249</v>
      </c>
      <c r="K697" s="177">
        <v>227</v>
      </c>
      <c r="L697" s="178">
        <v>144</v>
      </c>
      <c r="M697" s="172">
        <v>601</v>
      </c>
      <c r="N697" s="177">
        <v>247</v>
      </c>
      <c r="O697" s="177">
        <v>214</v>
      </c>
      <c r="P697" s="178">
        <v>140</v>
      </c>
    </row>
    <row r="698" spans="1:16" x14ac:dyDescent="0.3">
      <c r="A698" s="175" t="s">
        <v>711</v>
      </c>
      <c r="B698" s="176" t="s">
        <v>475</v>
      </c>
      <c r="C698" s="176" t="s">
        <v>1893</v>
      </c>
      <c r="D698" s="175" t="s">
        <v>496</v>
      </c>
      <c r="E698" s="172">
        <v>660</v>
      </c>
      <c r="F698" s="177">
        <v>215</v>
      </c>
      <c r="G698" s="177">
        <v>333</v>
      </c>
      <c r="H698" s="178">
        <v>112</v>
      </c>
      <c r="I698" s="172">
        <v>651</v>
      </c>
      <c r="J698" s="177">
        <v>215</v>
      </c>
      <c r="K698" s="177">
        <v>325</v>
      </c>
      <c r="L698" s="178">
        <v>111</v>
      </c>
      <c r="M698" s="172">
        <v>604</v>
      </c>
      <c r="N698" s="177">
        <v>167</v>
      </c>
      <c r="O698" s="177">
        <v>327</v>
      </c>
      <c r="P698" s="178">
        <v>110</v>
      </c>
    </row>
    <row r="699" spans="1:16" x14ac:dyDescent="0.3">
      <c r="A699" s="175" t="s">
        <v>913</v>
      </c>
      <c r="B699" s="176" t="s">
        <v>309</v>
      </c>
      <c r="C699" s="176" t="s">
        <v>1894</v>
      </c>
      <c r="D699" s="175" t="s">
        <v>394</v>
      </c>
      <c r="E699" s="172">
        <v>620</v>
      </c>
      <c r="F699" s="177">
        <v>208</v>
      </c>
      <c r="G699" s="177">
        <v>191</v>
      </c>
      <c r="H699" s="178">
        <v>221</v>
      </c>
      <c r="I699" s="172">
        <v>601</v>
      </c>
      <c r="J699" s="177">
        <v>211</v>
      </c>
      <c r="K699" s="177">
        <v>172</v>
      </c>
      <c r="L699" s="178">
        <v>218</v>
      </c>
      <c r="M699" s="172">
        <v>582</v>
      </c>
      <c r="N699" s="177">
        <v>214</v>
      </c>
      <c r="O699" s="177">
        <v>173</v>
      </c>
      <c r="P699" s="178">
        <v>195</v>
      </c>
    </row>
    <row r="700" spans="1:16" x14ac:dyDescent="0.3">
      <c r="A700" s="175" t="s">
        <v>474</v>
      </c>
      <c r="B700" s="176" t="s">
        <v>513</v>
      </c>
      <c r="C700" s="176" t="s">
        <v>1895</v>
      </c>
      <c r="D700" s="175" t="s">
        <v>529</v>
      </c>
      <c r="E700" s="172">
        <v>669</v>
      </c>
      <c r="F700" s="177">
        <v>468</v>
      </c>
      <c r="G700" s="177">
        <v>68</v>
      </c>
      <c r="H700" s="178">
        <v>133</v>
      </c>
      <c r="I700" s="172">
        <v>685</v>
      </c>
      <c r="J700" s="177">
        <v>475</v>
      </c>
      <c r="K700" s="177">
        <v>72</v>
      </c>
      <c r="L700" s="178">
        <v>138</v>
      </c>
      <c r="M700" s="172">
        <v>609</v>
      </c>
      <c r="N700" s="177">
        <v>397</v>
      </c>
      <c r="O700" s="177">
        <v>69</v>
      </c>
      <c r="P700" s="178">
        <v>143</v>
      </c>
    </row>
    <row r="701" spans="1:16" x14ac:dyDescent="0.3">
      <c r="A701" s="175" t="s">
        <v>474</v>
      </c>
      <c r="B701" s="176" t="s">
        <v>181</v>
      </c>
      <c r="C701" s="176" t="s">
        <v>1896</v>
      </c>
      <c r="D701" s="175" t="s">
        <v>869</v>
      </c>
      <c r="E701" s="172">
        <v>588</v>
      </c>
      <c r="F701" s="177">
        <v>170</v>
      </c>
      <c r="G701" s="177">
        <v>336</v>
      </c>
      <c r="H701" s="178">
        <v>82</v>
      </c>
      <c r="I701" s="172">
        <v>604</v>
      </c>
      <c r="J701" s="177">
        <v>165</v>
      </c>
      <c r="K701" s="177">
        <v>355</v>
      </c>
      <c r="L701" s="178">
        <v>84</v>
      </c>
      <c r="M701" s="172">
        <v>596</v>
      </c>
      <c r="N701" s="177">
        <v>155</v>
      </c>
      <c r="O701" s="177">
        <v>360</v>
      </c>
      <c r="P701" s="178">
        <v>81</v>
      </c>
    </row>
    <row r="702" spans="1:16" x14ac:dyDescent="0.3">
      <c r="A702" s="175" t="s">
        <v>474</v>
      </c>
      <c r="B702" s="176" t="s">
        <v>569</v>
      </c>
      <c r="C702" s="176" t="s">
        <v>1897</v>
      </c>
      <c r="D702" s="175" t="s">
        <v>617</v>
      </c>
      <c r="E702" s="172">
        <v>653</v>
      </c>
      <c r="F702" s="177">
        <v>242</v>
      </c>
      <c r="G702" s="177">
        <v>292</v>
      </c>
      <c r="H702" s="178">
        <v>119</v>
      </c>
      <c r="I702" s="172">
        <v>639</v>
      </c>
      <c r="J702" s="177">
        <v>244</v>
      </c>
      <c r="K702" s="177">
        <v>279</v>
      </c>
      <c r="L702" s="178">
        <v>116</v>
      </c>
      <c r="M702" s="172">
        <v>605</v>
      </c>
      <c r="N702" s="177">
        <v>242</v>
      </c>
      <c r="O702" s="177">
        <v>238</v>
      </c>
      <c r="P702" s="178">
        <v>125</v>
      </c>
    </row>
    <row r="703" spans="1:16" x14ac:dyDescent="0.3">
      <c r="A703" s="175" t="s">
        <v>938</v>
      </c>
      <c r="B703" s="176" t="s">
        <v>309</v>
      </c>
      <c r="C703" s="176" t="s">
        <v>1898</v>
      </c>
      <c r="D703" s="175" t="s">
        <v>361</v>
      </c>
      <c r="E703" s="172">
        <v>609</v>
      </c>
      <c r="F703" s="177">
        <v>162</v>
      </c>
      <c r="G703" s="177">
        <v>241</v>
      </c>
      <c r="H703" s="178">
        <v>206</v>
      </c>
      <c r="I703" s="172">
        <v>609</v>
      </c>
      <c r="J703" s="177">
        <v>160</v>
      </c>
      <c r="K703" s="177">
        <v>240</v>
      </c>
      <c r="L703" s="178">
        <v>209</v>
      </c>
      <c r="M703" s="172">
        <v>601</v>
      </c>
      <c r="N703" s="177">
        <v>156</v>
      </c>
      <c r="O703" s="177">
        <v>230</v>
      </c>
      <c r="P703" s="178">
        <v>215</v>
      </c>
    </row>
    <row r="704" spans="1:16" x14ac:dyDescent="0.3">
      <c r="A704" s="175" t="s">
        <v>1014</v>
      </c>
      <c r="B704" s="176" t="s">
        <v>181</v>
      </c>
      <c r="C704" s="176" t="s">
        <v>1899</v>
      </c>
      <c r="D704" s="175" t="s">
        <v>872</v>
      </c>
      <c r="E704" s="172">
        <v>608</v>
      </c>
      <c r="F704" s="177">
        <v>252</v>
      </c>
      <c r="G704" s="177">
        <v>112</v>
      </c>
      <c r="H704" s="178">
        <v>244</v>
      </c>
      <c r="I704" s="172">
        <v>606</v>
      </c>
      <c r="J704" s="177">
        <v>253</v>
      </c>
      <c r="K704" s="177">
        <v>106</v>
      </c>
      <c r="L704" s="178">
        <v>247</v>
      </c>
      <c r="M704" s="172">
        <v>592</v>
      </c>
      <c r="N704" s="177">
        <v>257</v>
      </c>
      <c r="O704" s="177">
        <v>90</v>
      </c>
      <c r="P704" s="178">
        <v>245</v>
      </c>
    </row>
    <row r="705" spans="1:16" x14ac:dyDescent="0.3">
      <c r="A705" s="175" t="s">
        <v>107</v>
      </c>
      <c r="B705" s="176" t="s">
        <v>449</v>
      </c>
      <c r="C705" s="176" t="s">
        <v>1900</v>
      </c>
      <c r="D705" s="175" t="s">
        <v>478</v>
      </c>
      <c r="E705" s="172">
        <v>580</v>
      </c>
      <c r="F705" s="177">
        <v>315</v>
      </c>
      <c r="G705" s="177">
        <v>145</v>
      </c>
      <c r="H705" s="178">
        <v>120</v>
      </c>
      <c r="I705" s="172">
        <v>594</v>
      </c>
      <c r="J705" s="177">
        <v>318</v>
      </c>
      <c r="K705" s="177">
        <v>144</v>
      </c>
      <c r="L705" s="178">
        <v>132</v>
      </c>
      <c r="M705" s="172">
        <v>610</v>
      </c>
      <c r="N705" s="177">
        <v>318</v>
      </c>
      <c r="O705" s="177">
        <v>143</v>
      </c>
      <c r="P705" s="178">
        <v>149</v>
      </c>
    </row>
    <row r="706" spans="1:16" x14ac:dyDescent="0.3">
      <c r="A706" s="175" t="s">
        <v>457</v>
      </c>
      <c r="B706" s="176" t="s">
        <v>108</v>
      </c>
      <c r="C706" s="176" t="s">
        <v>1901</v>
      </c>
      <c r="D706" s="175" t="s">
        <v>218</v>
      </c>
      <c r="E706" s="172">
        <v>618</v>
      </c>
      <c r="F706" s="177">
        <v>278</v>
      </c>
      <c r="G706" s="177">
        <v>202</v>
      </c>
      <c r="H706" s="178">
        <v>138</v>
      </c>
      <c r="I706" s="172">
        <v>655</v>
      </c>
      <c r="J706" s="177">
        <v>274</v>
      </c>
      <c r="K706" s="177">
        <v>228</v>
      </c>
      <c r="L706" s="178">
        <v>153</v>
      </c>
      <c r="M706" s="172">
        <v>588</v>
      </c>
      <c r="N706" s="177">
        <v>218</v>
      </c>
      <c r="O706" s="177">
        <v>221</v>
      </c>
      <c r="P706" s="178">
        <v>149</v>
      </c>
    </row>
    <row r="707" spans="1:16" x14ac:dyDescent="0.3">
      <c r="A707" s="175" t="s">
        <v>568</v>
      </c>
      <c r="B707" s="176" t="s">
        <v>309</v>
      </c>
      <c r="C707" s="176" t="s">
        <v>1902</v>
      </c>
      <c r="D707" s="175" t="s">
        <v>349</v>
      </c>
      <c r="E707" s="172">
        <v>588</v>
      </c>
      <c r="F707" s="177">
        <v>145</v>
      </c>
      <c r="G707" s="177">
        <v>321</v>
      </c>
      <c r="H707" s="178">
        <v>122</v>
      </c>
      <c r="I707" s="172">
        <v>582</v>
      </c>
      <c r="J707" s="177">
        <v>149</v>
      </c>
      <c r="K707" s="177">
        <v>305</v>
      </c>
      <c r="L707" s="178">
        <v>128</v>
      </c>
      <c r="M707" s="172">
        <v>600</v>
      </c>
      <c r="N707" s="177">
        <v>148</v>
      </c>
      <c r="O707" s="177">
        <v>314</v>
      </c>
      <c r="P707" s="178">
        <v>138</v>
      </c>
    </row>
    <row r="708" spans="1:16" x14ac:dyDescent="0.3">
      <c r="A708" s="175" t="s">
        <v>539</v>
      </c>
      <c r="B708" s="176" t="s">
        <v>712</v>
      </c>
      <c r="C708" s="176" t="s">
        <v>1903</v>
      </c>
      <c r="D708" s="176" t="s">
        <v>742</v>
      </c>
      <c r="E708" s="172">
        <v>626</v>
      </c>
      <c r="F708" s="177">
        <v>175</v>
      </c>
      <c r="G708" s="177">
        <v>393</v>
      </c>
      <c r="H708" s="178">
        <v>58</v>
      </c>
      <c r="I708" s="172">
        <v>640</v>
      </c>
      <c r="J708" s="177">
        <v>175</v>
      </c>
      <c r="K708" s="177">
        <v>408</v>
      </c>
      <c r="L708" s="178">
        <v>57</v>
      </c>
      <c r="M708" s="172">
        <v>588</v>
      </c>
      <c r="N708" s="177">
        <v>177</v>
      </c>
      <c r="O708" s="177">
        <v>356</v>
      </c>
      <c r="P708" s="178">
        <v>55</v>
      </c>
    </row>
    <row r="709" spans="1:16" x14ac:dyDescent="0.3">
      <c r="A709" s="175" t="s">
        <v>260</v>
      </c>
      <c r="B709" s="176" t="s">
        <v>108</v>
      </c>
      <c r="C709" s="176" t="s">
        <v>1904</v>
      </c>
      <c r="D709" s="175" t="s">
        <v>117</v>
      </c>
      <c r="E709" s="172">
        <v>586</v>
      </c>
      <c r="F709" s="177">
        <v>284</v>
      </c>
      <c r="G709" s="177">
        <v>186</v>
      </c>
      <c r="H709" s="178">
        <v>116</v>
      </c>
      <c r="I709" s="172">
        <v>607</v>
      </c>
      <c r="J709" s="177">
        <v>289</v>
      </c>
      <c r="K709" s="177">
        <v>195</v>
      </c>
      <c r="L709" s="178">
        <v>123</v>
      </c>
      <c r="M709" s="172">
        <v>584</v>
      </c>
      <c r="N709" s="177">
        <v>289</v>
      </c>
      <c r="O709" s="177">
        <v>178</v>
      </c>
      <c r="P709" s="178">
        <v>117</v>
      </c>
    </row>
    <row r="710" spans="1:16" x14ac:dyDescent="0.3">
      <c r="A710" s="175" t="s">
        <v>1085</v>
      </c>
      <c r="B710" s="176" t="s">
        <v>309</v>
      </c>
      <c r="C710" s="176" t="s">
        <v>1905</v>
      </c>
      <c r="D710" s="175" t="s">
        <v>344</v>
      </c>
      <c r="E710" s="172">
        <v>596</v>
      </c>
      <c r="F710" s="177">
        <v>144</v>
      </c>
      <c r="G710" s="177">
        <v>260</v>
      </c>
      <c r="H710" s="178">
        <v>192</v>
      </c>
      <c r="I710" s="172">
        <v>601</v>
      </c>
      <c r="J710" s="177">
        <v>144</v>
      </c>
      <c r="K710" s="177">
        <v>268</v>
      </c>
      <c r="L710" s="178">
        <v>189</v>
      </c>
      <c r="M710" s="172">
        <v>590</v>
      </c>
      <c r="N710" s="177">
        <v>139</v>
      </c>
      <c r="O710" s="177">
        <v>259</v>
      </c>
      <c r="P710" s="178">
        <v>192</v>
      </c>
    </row>
    <row r="711" spans="1:16" x14ac:dyDescent="0.3">
      <c r="A711" s="175" t="s">
        <v>308</v>
      </c>
      <c r="B711" s="176" t="s">
        <v>458</v>
      </c>
      <c r="C711" s="176" t="s">
        <v>1906</v>
      </c>
      <c r="D711" s="175" t="s">
        <v>470</v>
      </c>
      <c r="E711" s="172">
        <v>583</v>
      </c>
      <c r="F711" s="177">
        <v>82</v>
      </c>
      <c r="G711" s="177">
        <v>302</v>
      </c>
      <c r="H711" s="178">
        <v>199</v>
      </c>
      <c r="I711" s="172">
        <v>577</v>
      </c>
      <c r="J711" s="177">
        <v>83</v>
      </c>
      <c r="K711" s="177">
        <v>294</v>
      </c>
      <c r="L711" s="178">
        <v>200</v>
      </c>
      <c r="M711" s="172">
        <v>587</v>
      </c>
      <c r="N711" s="177">
        <v>81</v>
      </c>
      <c r="O711" s="177">
        <v>304</v>
      </c>
      <c r="P711" s="178">
        <v>202</v>
      </c>
    </row>
    <row r="712" spans="1:16" x14ac:dyDescent="0.3">
      <c r="A712" s="175" t="s">
        <v>819</v>
      </c>
      <c r="B712" s="176" t="s">
        <v>309</v>
      </c>
      <c r="C712" s="176" t="s">
        <v>1907</v>
      </c>
      <c r="D712" s="175" t="s">
        <v>389</v>
      </c>
      <c r="E712" s="172">
        <v>569</v>
      </c>
      <c r="F712" s="177">
        <v>200</v>
      </c>
      <c r="G712" s="177">
        <v>296</v>
      </c>
      <c r="H712" s="178">
        <v>73</v>
      </c>
      <c r="I712" s="172">
        <v>589</v>
      </c>
      <c r="J712" s="177">
        <v>204</v>
      </c>
      <c r="K712" s="177">
        <v>307</v>
      </c>
      <c r="L712" s="178">
        <v>78</v>
      </c>
      <c r="M712" s="172">
        <v>582</v>
      </c>
      <c r="N712" s="177">
        <v>202</v>
      </c>
      <c r="O712" s="177">
        <v>304</v>
      </c>
      <c r="P712" s="178">
        <v>76</v>
      </c>
    </row>
    <row r="713" spans="1:16" x14ac:dyDescent="0.3">
      <c r="A713" s="175" t="s">
        <v>819</v>
      </c>
      <c r="B713" s="176" t="s">
        <v>793</v>
      </c>
      <c r="C713" s="176" t="s">
        <v>1908</v>
      </c>
      <c r="D713" s="175" t="s">
        <v>809</v>
      </c>
      <c r="E713" s="172">
        <v>570</v>
      </c>
      <c r="F713" s="177">
        <v>336</v>
      </c>
      <c r="G713" s="177">
        <v>150</v>
      </c>
      <c r="H713" s="178">
        <v>84</v>
      </c>
      <c r="I713" s="172">
        <v>596</v>
      </c>
      <c r="J713" s="177">
        <v>340</v>
      </c>
      <c r="K713" s="177">
        <v>146</v>
      </c>
      <c r="L713" s="178">
        <v>110</v>
      </c>
      <c r="M713" s="172">
        <v>578</v>
      </c>
      <c r="N713" s="177">
        <v>337</v>
      </c>
      <c r="O713" s="177">
        <v>135</v>
      </c>
      <c r="P713" s="178">
        <v>106</v>
      </c>
    </row>
    <row r="714" spans="1:16" x14ac:dyDescent="0.3">
      <c r="A714" s="175" t="s">
        <v>308</v>
      </c>
      <c r="B714" s="176" t="s">
        <v>181</v>
      </c>
      <c r="C714" s="176" t="s">
        <v>1909</v>
      </c>
      <c r="D714" s="175" t="s">
        <v>837</v>
      </c>
      <c r="E714" s="172">
        <v>571</v>
      </c>
      <c r="F714" s="177">
        <v>144</v>
      </c>
      <c r="G714" s="177">
        <v>339</v>
      </c>
      <c r="H714" s="178">
        <v>88</v>
      </c>
      <c r="I714" s="172">
        <v>590</v>
      </c>
      <c r="J714" s="177">
        <v>146</v>
      </c>
      <c r="K714" s="177">
        <v>345</v>
      </c>
      <c r="L714" s="178">
        <v>99</v>
      </c>
      <c r="M714" s="172">
        <v>583</v>
      </c>
      <c r="N714" s="177">
        <v>146</v>
      </c>
      <c r="O714" s="177">
        <v>337</v>
      </c>
      <c r="P714" s="178">
        <v>100</v>
      </c>
    </row>
    <row r="715" spans="1:16" x14ac:dyDescent="0.3">
      <c r="A715" s="175" t="s">
        <v>308</v>
      </c>
      <c r="B715" s="176" t="s">
        <v>309</v>
      </c>
      <c r="C715" s="176" t="s">
        <v>1910</v>
      </c>
      <c r="D715" s="175" t="s">
        <v>351</v>
      </c>
      <c r="E715" s="172">
        <v>529</v>
      </c>
      <c r="F715" s="177">
        <v>288</v>
      </c>
      <c r="G715" s="177">
        <v>60</v>
      </c>
      <c r="H715" s="178">
        <v>181</v>
      </c>
      <c r="I715" s="172">
        <v>586</v>
      </c>
      <c r="J715" s="177">
        <v>291</v>
      </c>
      <c r="K715" s="177">
        <v>59</v>
      </c>
      <c r="L715" s="178">
        <v>236</v>
      </c>
      <c r="M715" s="172">
        <v>583</v>
      </c>
      <c r="N715" s="177">
        <v>290</v>
      </c>
      <c r="O715" s="177">
        <v>56</v>
      </c>
      <c r="P715" s="178">
        <v>237</v>
      </c>
    </row>
    <row r="716" spans="1:16" x14ac:dyDescent="0.3">
      <c r="A716" s="175" t="s">
        <v>107</v>
      </c>
      <c r="B716" s="176" t="s">
        <v>1039</v>
      </c>
      <c r="C716" s="176" t="s">
        <v>1911</v>
      </c>
      <c r="D716" s="175" t="s">
        <v>1079</v>
      </c>
      <c r="E716" s="172">
        <v>590</v>
      </c>
      <c r="F716" s="177">
        <v>194</v>
      </c>
      <c r="G716" s="177">
        <v>201</v>
      </c>
      <c r="H716" s="178">
        <v>195</v>
      </c>
      <c r="I716" s="172">
        <v>594</v>
      </c>
      <c r="J716" s="177">
        <v>202</v>
      </c>
      <c r="K716" s="177">
        <v>204</v>
      </c>
      <c r="L716" s="178">
        <v>188</v>
      </c>
      <c r="M716" s="172">
        <v>588</v>
      </c>
      <c r="N716" s="177">
        <v>203</v>
      </c>
      <c r="O716" s="177">
        <v>186</v>
      </c>
      <c r="P716" s="178">
        <v>199</v>
      </c>
    </row>
    <row r="717" spans="1:16" x14ac:dyDescent="0.3">
      <c r="A717" s="175" t="s">
        <v>762</v>
      </c>
      <c r="B717" s="176" t="s">
        <v>914</v>
      </c>
      <c r="C717" s="176" t="s">
        <v>1912</v>
      </c>
      <c r="D717" s="175" t="s">
        <v>918</v>
      </c>
      <c r="E717" s="172">
        <v>618</v>
      </c>
      <c r="F717" s="177">
        <v>269</v>
      </c>
      <c r="G717" s="177">
        <v>197</v>
      </c>
      <c r="H717" s="178">
        <v>152</v>
      </c>
      <c r="I717" s="172">
        <v>622</v>
      </c>
      <c r="J717" s="177">
        <v>269</v>
      </c>
      <c r="K717" s="177">
        <v>197</v>
      </c>
      <c r="L717" s="178">
        <v>156</v>
      </c>
      <c r="M717" s="172">
        <v>565</v>
      </c>
      <c r="N717" s="177">
        <v>271</v>
      </c>
      <c r="O717" s="177">
        <v>147</v>
      </c>
      <c r="P717" s="178">
        <v>147</v>
      </c>
    </row>
    <row r="718" spans="1:16" x14ac:dyDescent="0.3">
      <c r="A718" s="175" t="s">
        <v>107</v>
      </c>
      <c r="B718" s="176" t="s">
        <v>108</v>
      </c>
      <c r="C718" s="176" t="s">
        <v>1913</v>
      </c>
      <c r="D718" s="175" t="s">
        <v>162</v>
      </c>
      <c r="E718" s="172">
        <v>756</v>
      </c>
      <c r="F718" s="177">
        <v>218</v>
      </c>
      <c r="G718" s="177">
        <v>335</v>
      </c>
      <c r="H718" s="178">
        <v>203</v>
      </c>
      <c r="I718" s="172">
        <v>782</v>
      </c>
      <c r="J718" s="177">
        <v>224</v>
      </c>
      <c r="K718" s="177">
        <v>338</v>
      </c>
      <c r="L718" s="178">
        <v>220</v>
      </c>
      <c r="M718" s="172">
        <v>588</v>
      </c>
      <c r="N718" s="177">
        <v>221</v>
      </c>
      <c r="O718" s="177">
        <v>133</v>
      </c>
      <c r="P718" s="178">
        <v>234</v>
      </c>
    </row>
    <row r="719" spans="1:16" x14ac:dyDescent="0.3">
      <c r="A719" s="175" t="s">
        <v>107</v>
      </c>
      <c r="B719" s="176" t="s">
        <v>475</v>
      </c>
      <c r="C719" s="176" t="s">
        <v>1914</v>
      </c>
      <c r="D719" s="175" t="s">
        <v>478</v>
      </c>
      <c r="E719" s="172">
        <v>611</v>
      </c>
      <c r="F719" s="177">
        <v>90</v>
      </c>
      <c r="G719" s="177">
        <v>481</v>
      </c>
      <c r="H719" s="178">
        <v>40</v>
      </c>
      <c r="I719" s="172">
        <v>598</v>
      </c>
      <c r="J719" s="177">
        <v>88</v>
      </c>
      <c r="K719" s="177">
        <v>463</v>
      </c>
      <c r="L719" s="178">
        <v>47</v>
      </c>
      <c r="M719" s="172">
        <v>572</v>
      </c>
      <c r="N719" s="177">
        <v>92</v>
      </c>
      <c r="O719" s="177">
        <v>434</v>
      </c>
      <c r="P719" s="178">
        <v>46</v>
      </c>
    </row>
    <row r="720" spans="1:16" x14ac:dyDescent="0.3">
      <c r="A720" s="175" t="s">
        <v>568</v>
      </c>
      <c r="B720" s="176" t="s">
        <v>449</v>
      </c>
      <c r="C720" s="176" t="s">
        <v>1915</v>
      </c>
      <c r="D720" s="175" t="s">
        <v>930</v>
      </c>
      <c r="E720" s="172">
        <v>565</v>
      </c>
      <c r="F720" s="177">
        <v>211</v>
      </c>
      <c r="G720" s="177">
        <v>249</v>
      </c>
      <c r="H720" s="178">
        <v>105</v>
      </c>
      <c r="I720" s="172">
        <v>565</v>
      </c>
      <c r="J720" s="177">
        <v>207</v>
      </c>
      <c r="K720" s="177">
        <v>251</v>
      </c>
      <c r="L720" s="178">
        <v>107</v>
      </c>
      <c r="M720" s="172">
        <v>570</v>
      </c>
      <c r="N720" s="177">
        <v>209</v>
      </c>
      <c r="O720" s="177">
        <v>257</v>
      </c>
      <c r="P720" s="178">
        <v>104</v>
      </c>
    </row>
    <row r="721" spans="1:16" x14ac:dyDescent="0.3">
      <c r="A721" s="175" t="s">
        <v>308</v>
      </c>
      <c r="B721" s="176" t="s">
        <v>108</v>
      </c>
      <c r="C721" s="176" t="s">
        <v>1916</v>
      </c>
      <c r="D721" s="175" t="s">
        <v>166</v>
      </c>
      <c r="E721" s="172">
        <v>546</v>
      </c>
      <c r="F721" s="177">
        <v>356</v>
      </c>
      <c r="G721" s="177">
        <v>90</v>
      </c>
      <c r="H721" s="178">
        <v>100</v>
      </c>
      <c r="I721" s="172">
        <v>558</v>
      </c>
      <c r="J721" s="177">
        <v>355</v>
      </c>
      <c r="K721" s="177">
        <v>92</v>
      </c>
      <c r="L721" s="178">
        <v>111</v>
      </c>
      <c r="M721" s="172">
        <v>569</v>
      </c>
      <c r="N721" s="177">
        <v>364</v>
      </c>
      <c r="O721" s="177">
        <v>98</v>
      </c>
      <c r="P721" s="178">
        <v>107</v>
      </c>
    </row>
    <row r="722" spans="1:16" x14ac:dyDescent="0.3">
      <c r="A722" s="175" t="s">
        <v>308</v>
      </c>
      <c r="B722" s="176" t="s">
        <v>793</v>
      </c>
      <c r="C722" s="176" t="s">
        <v>1917</v>
      </c>
      <c r="D722" s="175" t="s">
        <v>816</v>
      </c>
      <c r="E722" s="172">
        <v>620</v>
      </c>
      <c r="F722" s="177">
        <v>268</v>
      </c>
      <c r="G722" s="177">
        <v>168</v>
      </c>
      <c r="H722" s="178">
        <v>184</v>
      </c>
      <c r="I722" s="172">
        <v>639</v>
      </c>
      <c r="J722" s="177">
        <v>271</v>
      </c>
      <c r="K722" s="177">
        <v>182</v>
      </c>
      <c r="L722" s="178">
        <v>186</v>
      </c>
      <c r="M722" s="172">
        <v>580</v>
      </c>
      <c r="N722" s="177">
        <v>203</v>
      </c>
      <c r="O722" s="177">
        <v>181</v>
      </c>
      <c r="P722" s="178">
        <v>196</v>
      </c>
    </row>
    <row r="723" spans="1:16" x14ac:dyDescent="0.3">
      <c r="A723" s="175" t="s">
        <v>1162</v>
      </c>
      <c r="B723" s="176" t="s">
        <v>569</v>
      </c>
      <c r="C723" s="176" t="s">
        <v>1918</v>
      </c>
      <c r="D723" s="175" t="s">
        <v>655</v>
      </c>
      <c r="E723" s="172">
        <v>469</v>
      </c>
      <c r="F723" s="177">
        <v>114</v>
      </c>
      <c r="G723" s="177">
        <v>228</v>
      </c>
      <c r="H723" s="178">
        <v>127</v>
      </c>
      <c r="I723" s="172">
        <v>473</v>
      </c>
      <c r="J723" s="177">
        <v>115</v>
      </c>
      <c r="K723" s="177">
        <v>227</v>
      </c>
      <c r="L723" s="178">
        <v>131</v>
      </c>
      <c r="M723" s="172">
        <v>564</v>
      </c>
      <c r="N723" s="177">
        <v>209</v>
      </c>
      <c r="O723" s="177">
        <v>226</v>
      </c>
      <c r="P723" s="178">
        <v>129</v>
      </c>
    </row>
    <row r="724" spans="1:16" x14ac:dyDescent="0.3">
      <c r="A724" s="175" t="s">
        <v>1038</v>
      </c>
      <c r="B724" s="176" t="s">
        <v>712</v>
      </c>
      <c r="C724" s="176" t="s">
        <v>1919</v>
      </c>
      <c r="D724" s="175" t="s">
        <v>737</v>
      </c>
      <c r="E724" s="172">
        <v>560</v>
      </c>
      <c r="F724" s="177">
        <v>227</v>
      </c>
      <c r="G724" s="177">
        <v>185</v>
      </c>
      <c r="H724" s="178">
        <v>148</v>
      </c>
      <c r="I724" s="172">
        <v>564</v>
      </c>
      <c r="J724" s="177">
        <v>229</v>
      </c>
      <c r="K724" s="177">
        <v>173</v>
      </c>
      <c r="L724" s="178">
        <v>162</v>
      </c>
      <c r="M724" s="172">
        <v>563</v>
      </c>
      <c r="N724" s="177">
        <v>225</v>
      </c>
      <c r="O724" s="177">
        <v>179</v>
      </c>
      <c r="P724" s="178">
        <v>159</v>
      </c>
    </row>
    <row r="725" spans="1:16" x14ac:dyDescent="0.3">
      <c r="A725" s="175" t="s">
        <v>924</v>
      </c>
      <c r="B725" s="176" t="s">
        <v>874</v>
      </c>
      <c r="C725" s="176" t="s">
        <v>1920</v>
      </c>
      <c r="D725" s="175" t="s">
        <v>883</v>
      </c>
      <c r="E725" s="172">
        <v>555</v>
      </c>
      <c r="F725" s="177">
        <v>225</v>
      </c>
      <c r="G725" s="177">
        <v>201</v>
      </c>
      <c r="H725" s="178">
        <v>129</v>
      </c>
      <c r="I725" s="172">
        <v>574</v>
      </c>
      <c r="J725" s="177">
        <v>231</v>
      </c>
      <c r="K725" s="177">
        <v>208</v>
      </c>
      <c r="L725" s="178">
        <v>135</v>
      </c>
      <c r="M725" s="172">
        <v>571</v>
      </c>
      <c r="N725" s="177">
        <v>229</v>
      </c>
      <c r="O725" s="177">
        <v>200</v>
      </c>
      <c r="P725" s="178">
        <v>142</v>
      </c>
    </row>
    <row r="726" spans="1:16" x14ac:dyDescent="0.3">
      <c r="A726" s="175" t="s">
        <v>819</v>
      </c>
      <c r="B726" s="176" t="s">
        <v>309</v>
      </c>
      <c r="C726" s="176" t="s">
        <v>1921</v>
      </c>
      <c r="D726" s="175" t="s">
        <v>399</v>
      </c>
      <c r="E726" s="172">
        <v>603</v>
      </c>
      <c r="F726" s="177">
        <v>204</v>
      </c>
      <c r="G726" s="177">
        <v>293</v>
      </c>
      <c r="H726" s="178">
        <v>106</v>
      </c>
      <c r="I726" s="172">
        <v>603</v>
      </c>
      <c r="J726" s="177">
        <v>202</v>
      </c>
      <c r="K726" s="177">
        <v>281</v>
      </c>
      <c r="L726" s="178">
        <v>120</v>
      </c>
      <c r="M726" s="172">
        <v>570</v>
      </c>
      <c r="N726" s="177">
        <v>181</v>
      </c>
      <c r="O726" s="177">
        <v>261</v>
      </c>
      <c r="P726" s="178">
        <v>128</v>
      </c>
    </row>
    <row r="727" spans="1:16" x14ac:dyDescent="0.3">
      <c r="A727" s="175" t="s">
        <v>234</v>
      </c>
      <c r="B727" s="176" t="s">
        <v>108</v>
      </c>
      <c r="C727" s="176" t="s">
        <v>1922</v>
      </c>
      <c r="D727" s="175" t="s">
        <v>138</v>
      </c>
      <c r="E727" s="172">
        <v>552</v>
      </c>
      <c r="F727" s="177">
        <v>267</v>
      </c>
      <c r="G727" s="177">
        <v>168</v>
      </c>
      <c r="H727" s="178">
        <v>117</v>
      </c>
      <c r="I727" s="172">
        <v>556</v>
      </c>
      <c r="J727" s="177">
        <v>269</v>
      </c>
      <c r="K727" s="177">
        <v>165</v>
      </c>
      <c r="L727" s="178">
        <v>122</v>
      </c>
      <c r="M727" s="172">
        <v>553</v>
      </c>
      <c r="N727" s="177">
        <v>269</v>
      </c>
      <c r="O727" s="177">
        <v>165</v>
      </c>
      <c r="P727" s="178">
        <v>119</v>
      </c>
    </row>
    <row r="728" spans="1:16" x14ac:dyDescent="0.3">
      <c r="A728" s="175" t="s">
        <v>1178</v>
      </c>
      <c r="B728" s="176" t="s">
        <v>1086</v>
      </c>
      <c r="C728" s="176" t="s">
        <v>1923</v>
      </c>
      <c r="D728" s="175" t="s">
        <v>1116</v>
      </c>
      <c r="E728" s="172">
        <v>641</v>
      </c>
      <c r="F728" s="177">
        <v>323</v>
      </c>
      <c r="G728" s="177">
        <v>115</v>
      </c>
      <c r="H728" s="178">
        <v>203</v>
      </c>
      <c r="I728" s="172">
        <v>628</v>
      </c>
      <c r="J728" s="177">
        <v>317</v>
      </c>
      <c r="K728" s="177">
        <v>107</v>
      </c>
      <c r="L728" s="178">
        <v>204</v>
      </c>
      <c r="M728" s="172">
        <v>559</v>
      </c>
      <c r="N728" s="177">
        <v>275</v>
      </c>
      <c r="O728" s="177">
        <v>77</v>
      </c>
      <c r="P728" s="178">
        <v>207</v>
      </c>
    </row>
    <row r="729" spans="1:16" x14ac:dyDescent="0.3">
      <c r="A729" s="175" t="s">
        <v>308</v>
      </c>
      <c r="B729" s="176" t="s">
        <v>712</v>
      </c>
      <c r="C729" s="176" t="s">
        <v>1924</v>
      </c>
      <c r="D729" s="175" t="s">
        <v>394</v>
      </c>
      <c r="E729" s="172">
        <v>551</v>
      </c>
      <c r="F729" s="177">
        <v>185</v>
      </c>
      <c r="G729" s="177">
        <v>202</v>
      </c>
      <c r="H729" s="178">
        <v>164</v>
      </c>
      <c r="I729" s="172">
        <v>552</v>
      </c>
      <c r="J729" s="177">
        <v>185</v>
      </c>
      <c r="K729" s="177">
        <v>188</v>
      </c>
      <c r="L729" s="178">
        <v>179</v>
      </c>
      <c r="M729" s="172">
        <v>561</v>
      </c>
      <c r="N729" s="177">
        <v>184</v>
      </c>
      <c r="O729" s="177">
        <v>191</v>
      </c>
      <c r="P729" s="178">
        <v>186</v>
      </c>
    </row>
    <row r="730" spans="1:16" x14ac:dyDescent="0.3">
      <c r="A730" s="175" t="s">
        <v>308</v>
      </c>
      <c r="B730" s="176" t="s">
        <v>763</v>
      </c>
      <c r="C730" s="176" t="s">
        <v>1925</v>
      </c>
      <c r="D730" s="175" t="s">
        <v>782</v>
      </c>
      <c r="E730" s="172">
        <v>548</v>
      </c>
      <c r="F730" s="177">
        <v>254</v>
      </c>
      <c r="G730" s="177">
        <v>151</v>
      </c>
      <c r="H730" s="178">
        <v>143</v>
      </c>
      <c r="I730" s="172">
        <v>557</v>
      </c>
      <c r="J730" s="177">
        <v>250</v>
      </c>
      <c r="K730" s="177">
        <v>161</v>
      </c>
      <c r="L730" s="178">
        <v>146</v>
      </c>
      <c r="M730" s="172">
        <v>552</v>
      </c>
      <c r="N730" s="177">
        <v>250</v>
      </c>
      <c r="O730" s="177">
        <v>158</v>
      </c>
      <c r="P730" s="178">
        <v>144</v>
      </c>
    </row>
    <row r="731" spans="1:16" x14ac:dyDescent="0.3">
      <c r="A731" s="175" t="s">
        <v>762</v>
      </c>
      <c r="B731" s="176" t="s">
        <v>272</v>
      </c>
      <c r="C731" s="176" t="s">
        <v>1926</v>
      </c>
      <c r="D731" s="175" t="s">
        <v>547</v>
      </c>
      <c r="E731" s="172">
        <v>555</v>
      </c>
      <c r="F731" s="177">
        <v>266</v>
      </c>
      <c r="G731" s="177">
        <v>120</v>
      </c>
      <c r="H731" s="178">
        <v>169</v>
      </c>
      <c r="I731" s="172">
        <v>556</v>
      </c>
      <c r="J731" s="177">
        <v>265</v>
      </c>
      <c r="K731" s="177">
        <v>126</v>
      </c>
      <c r="L731" s="178">
        <v>165</v>
      </c>
      <c r="M731" s="172">
        <v>556</v>
      </c>
      <c r="N731" s="177">
        <v>267</v>
      </c>
      <c r="O731" s="177">
        <v>121</v>
      </c>
      <c r="P731" s="178">
        <v>168</v>
      </c>
    </row>
    <row r="732" spans="1:16" x14ac:dyDescent="0.3">
      <c r="A732" s="175" t="s">
        <v>260</v>
      </c>
      <c r="B732" s="176" t="s">
        <v>181</v>
      </c>
      <c r="C732" s="176" t="s">
        <v>1927</v>
      </c>
      <c r="D732" s="175" t="s">
        <v>857</v>
      </c>
      <c r="E732" s="172">
        <v>557</v>
      </c>
      <c r="F732" s="177">
        <v>324</v>
      </c>
      <c r="G732" s="177">
        <v>125</v>
      </c>
      <c r="H732" s="178">
        <v>108</v>
      </c>
      <c r="I732" s="172">
        <v>556</v>
      </c>
      <c r="J732" s="177">
        <v>322</v>
      </c>
      <c r="K732" s="177">
        <v>126</v>
      </c>
      <c r="L732" s="178">
        <v>108</v>
      </c>
      <c r="M732" s="172">
        <v>545</v>
      </c>
      <c r="N732" s="177">
        <v>321</v>
      </c>
      <c r="O732" s="177">
        <v>124</v>
      </c>
      <c r="P732" s="178">
        <v>100</v>
      </c>
    </row>
    <row r="733" spans="1:16" x14ac:dyDescent="0.3">
      <c r="A733" s="175" t="s">
        <v>429</v>
      </c>
      <c r="B733" s="176" t="s">
        <v>939</v>
      </c>
      <c r="C733" s="176" t="s">
        <v>1928</v>
      </c>
      <c r="D733" s="175" t="s">
        <v>956</v>
      </c>
      <c r="E733" s="172">
        <v>539</v>
      </c>
      <c r="F733" s="177">
        <v>284</v>
      </c>
      <c r="G733" s="177">
        <v>48</v>
      </c>
      <c r="H733" s="178">
        <v>207</v>
      </c>
      <c r="I733" s="172">
        <v>536</v>
      </c>
      <c r="J733" s="177">
        <v>283</v>
      </c>
      <c r="K733" s="177">
        <v>47</v>
      </c>
      <c r="L733" s="178">
        <v>206</v>
      </c>
      <c r="M733" s="172">
        <v>556</v>
      </c>
      <c r="N733" s="177">
        <v>290</v>
      </c>
      <c r="O733" s="177">
        <v>52</v>
      </c>
      <c r="P733" s="178">
        <v>214</v>
      </c>
    </row>
    <row r="734" spans="1:16" x14ac:dyDescent="0.3">
      <c r="A734" s="175" t="s">
        <v>1085</v>
      </c>
      <c r="B734" s="176" t="s">
        <v>793</v>
      </c>
      <c r="C734" s="176" t="s">
        <v>1929</v>
      </c>
      <c r="D734" s="176" t="s">
        <v>808</v>
      </c>
      <c r="E734" s="172">
        <v>460</v>
      </c>
      <c r="F734" s="177">
        <v>120</v>
      </c>
      <c r="G734" s="177">
        <v>232</v>
      </c>
      <c r="H734" s="178">
        <v>108</v>
      </c>
      <c r="I734" s="172">
        <v>522</v>
      </c>
      <c r="J734" s="177">
        <v>122</v>
      </c>
      <c r="K734" s="177">
        <v>279</v>
      </c>
      <c r="L734" s="178">
        <v>121</v>
      </c>
      <c r="M734" s="172">
        <v>539</v>
      </c>
      <c r="N734" s="177">
        <v>121</v>
      </c>
      <c r="O734" s="177">
        <v>304</v>
      </c>
      <c r="P734" s="178">
        <v>114</v>
      </c>
    </row>
    <row r="735" spans="1:16" x14ac:dyDescent="0.3">
      <c r="A735" s="175" t="s">
        <v>107</v>
      </c>
      <c r="B735" s="176" t="s">
        <v>309</v>
      </c>
      <c r="C735" s="176" t="s">
        <v>1930</v>
      </c>
      <c r="D735" s="175" t="s">
        <v>385</v>
      </c>
      <c r="E735" s="172">
        <v>572</v>
      </c>
      <c r="F735" s="177">
        <v>186</v>
      </c>
      <c r="G735" s="177">
        <v>210</v>
      </c>
      <c r="H735" s="178">
        <v>176</v>
      </c>
      <c r="I735" s="172">
        <v>553</v>
      </c>
      <c r="J735" s="177">
        <v>180</v>
      </c>
      <c r="K735" s="177">
        <v>206</v>
      </c>
      <c r="L735" s="178">
        <v>167</v>
      </c>
      <c r="M735" s="172">
        <v>551</v>
      </c>
      <c r="N735" s="177">
        <v>182</v>
      </c>
      <c r="O735" s="177">
        <v>196</v>
      </c>
      <c r="P735" s="178">
        <v>173</v>
      </c>
    </row>
    <row r="736" spans="1:16" x14ac:dyDescent="0.3">
      <c r="A736" s="175" t="s">
        <v>938</v>
      </c>
      <c r="B736" s="176" t="s">
        <v>235</v>
      </c>
      <c r="C736" s="176" t="s">
        <v>1931</v>
      </c>
      <c r="D736" s="175" t="s">
        <v>256</v>
      </c>
      <c r="E736" s="172">
        <v>530</v>
      </c>
      <c r="F736" s="177">
        <v>260</v>
      </c>
      <c r="G736" s="177">
        <v>79</v>
      </c>
      <c r="H736" s="178">
        <v>191</v>
      </c>
      <c r="I736" s="172">
        <v>539</v>
      </c>
      <c r="J736" s="177">
        <v>261</v>
      </c>
      <c r="K736" s="177">
        <v>82</v>
      </c>
      <c r="L736" s="178">
        <v>196</v>
      </c>
      <c r="M736" s="172">
        <v>543</v>
      </c>
      <c r="N736" s="177">
        <v>263</v>
      </c>
      <c r="O736" s="177">
        <v>85</v>
      </c>
      <c r="P736" s="178">
        <v>195</v>
      </c>
    </row>
    <row r="737" spans="1:16" x14ac:dyDescent="0.3">
      <c r="A737" s="175" t="s">
        <v>107</v>
      </c>
      <c r="B737" s="176" t="s">
        <v>108</v>
      </c>
      <c r="C737" s="176" t="s">
        <v>1932</v>
      </c>
      <c r="D737" s="175" t="s">
        <v>184</v>
      </c>
      <c r="E737" s="172">
        <v>598</v>
      </c>
      <c r="F737" s="177">
        <v>181</v>
      </c>
      <c r="G737" s="177">
        <v>312</v>
      </c>
      <c r="H737" s="178">
        <v>105</v>
      </c>
      <c r="I737" s="172">
        <v>577</v>
      </c>
      <c r="J737" s="177">
        <v>183</v>
      </c>
      <c r="K737" s="177">
        <v>287</v>
      </c>
      <c r="L737" s="178">
        <v>107</v>
      </c>
      <c r="M737" s="172">
        <v>547</v>
      </c>
      <c r="N737" s="177">
        <v>157</v>
      </c>
      <c r="O737" s="177">
        <v>279</v>
      </c>
      <c r="P737" s="178">
        <v>111</v>
      </c>
    </row>
    <row r="738" spans="1:16" x14ac:dyDescent="0.3">
      <c r="A738" s="175" t="s">
        <v>308</v>
      </c>
      <c r="B738" s="176" t="s">
        <v>763</v>
      </c>
      <c r="C738" s="176" t="s">
        <v>1933</v>
      </c>
      <c r="D738" s="175" t="s">
        <v>784</v>
      </c>
      <c r="E738" s="172">
        <v>487</v>
      </c>
      <c r="F738" s="177">
        <v>158</v>
      </c>
      <c r="G738" s="177">
        <v>217</v>
      </c>
      <c r="H738" s="178">
        <v>112</v>
      </c>
      <c r="I738" s="172">
        <v>519</v>
      </c>
      <c r="J738" s="177">
        <v>180</v>
      </c>
      <c r="K738" s="177">
        <v>224</v>
      </c>
      <c r="L738" s="178">
        <v>115</v>
      </c>
      <c r="M738" s="172">
        <v>539</v>
      </c>
      <c r="N738" s="177">
        <v>177</v>
      </c>
      <c r="O738" s="177">
        <v>251</v>
      </c>
      <c r="P738" s="178">
        <v>111</v>
      </c>
    </row>
    <row r="739" spans="1:16" x14ac:dyDescent="0.3">
      <c r="A739" s="175" t="s">
        <v>938</v>
      </c>
      <c r="B739" s="176" t="s">
        <v>135</v>
      </c>
      <c r="C739" s="176" t="s">
        <v>1934</v>
      </c>
      <c r="D739" s="175" t="s">
        <v>438</v>
      </c>
      <c r="E739" s="172">
        <v>510</v>
      </c>
      <c r="F739" s="177">
        <v>168</v>
      </c>
      <c r="G739" s="177">
        <v>221</v>
      </c>
      <c r="H739" s="178">
        <v>121</v>
      </c>
      <c r="I739" s="172">
        <v>553</v>
      </c>
      <c r="J739" s="177">
        <v>162</v>
      </c>
      <c r="K739" s="177">
        <v>264</v>
      </c>
      <c r="L739" s="178">
        <v>127</v>
      </c>
      <c r="M739" s="172">
        <v>539</v>
      </c>
      <c r="N739" s="177">
        <v>163</v>
      </c>
      <c r="O739" s="177">
        <v>251</v>
      </c>
      <c r="P739" s="178">
        <v>125</v>
      </c>
    </row>
    <row r="740" spans="1:16" x14ac:dyDescent="0.3">
      <c r="A740" s="175" t="s">
        <v>539</v>
      </c>
      <c r="B740" s="176" t="s">
        <v>475</v>
      </c>
      <c r="C740" s="176" t="s">
        <v>1935</v>
      </c>
      <c r="D740" s="175" t="s">
        <v>488</v>
      </c>
      <c r="E740" s="172">
        <v>602</v>
      </c>
      <c r="F740" s="177">
        <v>198</v>
      </c>
      <c r="G740" s="177">
        <v>237</v>
      </c>
      <c r="H740" s="178">
        <v>167</v>
      </c>
      <c r="I740" s="172">
        <v>615</v>
      </c>
      <c r="J740" s="177">
        <v>199</v>
      </c>
      <c r="K740" s="177">
        <v>248</v>
      </c>
      <c r="L740" s="178">
        <v>168</v>
      </c>
      <c r="M740" s="172">
        <v>537</v>
      </c>
      <c r="N740" s="177">
        <v>200</v>
      </c>
      <c r="O740" s="177">
        <v>173</v>
      </c>
      <c r="P740" s="178">
        <v>164</v>
      </c>
    </row>
    <row r="741" spans="1:16" x14ac:dyDescent="0.3">
      <c r="A741" s="175" t="s">
        <v>568</v>
      </c>
      <c r="B741" s="176" t="s">
        <v>569</v>
      </c>
      <c r="C741" s="176" t="s">
        <v>1936</v>
      </c>
      <c r="D741" s="175" t="s">
        <v>628</v>
      </c>
      <c r="E741" s="172">
        <v>508</v>
      </c>
      <c r="F741" s="177">
        <v>270</v>
      </c>
      <c r="G741" s="177">
        <v>96</v>
      </c>
      <c r="H741" s="178">
        <v>142</v>
      </c>
      <c r="I741" s="172">
        <v>531</v>
      </c>
      <c r="J741" s="177">
        <v>269</v>
      </c>
      <c r="K741" s="177">
        <v>102</v>
      </c>
      <c r="L741" s="178">
        <v>160</v>
      </c>
      <c r="M741" s="172">
        <v>538</v>
      </c>
      <c r="N741" s="177">
        <v>273</v>
      </c>
      <c r="O741" s="177">
        <v>107</v>
      </c>
      <c r="P741" s="178">
        <v>158</v>
      </c>
    </row>
    <row r="742" spans="1:16" x14ac:dyDescent="0.3">
      <c r="A742" s="175" t="s">
        <v>938</v>
      </c>
      <c r="B742" s="176" t="s">
        <v>309</v>
      </c>
      <c r="C742" s="176" t="s">
        <v>1937</v>
      </c>
      <c r="D742" s="175" t="s">
        <v>339</v>
      </c>
      <c r="E742" s="172">
        <v>525</v>
      </c>
      <c r="F742" s="177">
        <v>266</v>
      </c>
      <c r="G742" s="177">
        <v>87</v>
      </c>
      <c r="H742" s="178">
        <v>172</v>
      </c>
      <c r="I742" s="172">
        <v>527</v>
      </c>
      <c r="J742" s="177">
        <v>268</v>
      </c>
      <c r="K742" s="177">
        <v>83</v>
      </c>
      <c r="L742" s="178">
        <v>176</v>
      </c>
      <c r="M742" s="172">
        <v>565</v>
      </c>
      <c r="N742" s="177">
        <v>268</v>
      </c>
      <c r="O742" s="177">
        <v>95</v>
      </c>
      <c r="P742" s="178">
        <v>202</v>
      </c>
    </row>
    <row r="743" spans="1:16" x14ac:dyDescent="0.3">
      <c r="A743" s="175" t="s">
        <v>819</v>
      </c>
      <c r="B743" s="176" t="s">
        <v>108</v>
      </c>
      <c r="C743" s="176" t="s">
        <v>1938</v>
      </c>
      <c r="D743" s="176" t="s">
        <v>183</v>
      </c>
      <c r="E743" s="172">
        <v>559</v>
      </c>
      <c r="F743" s="177">
        <v>163</v>
      </c>
      <c r="G743" s="177">
        <v>191</v>
      </c>
      <c r="H743" s="178">
        <v>205</v>
      </c>
      <c r="I743" s="172">
        <v>551</v>
      </c>
      <c r="J743" s="177">
        <v>159</v>
      </c>
      <c r="K743" s="177">
        <v>182</v>
      </c>
      <c r="L743" s="178">
        <v>210</v>
      </c>
      <c r="M743" s="172">
        <v>559</v>
      </c>
      <c r="N743" s="177">
        <v>159</v>
      </c>
      <c r="O743" s="177">
        <v>169</v>
      </c>
      <c r="P743" s="178">
        <v>231</v>
      </c>
    </row>
    <row r="744" spans="1:16" x14ac:dyDescent="0.3">
      <c r="A744" s="175" t="s">
        <v>234</v>
      </c>
      <c r="B744" s="176" t="s">
        <v>569</v>
      </c>
      <c r="C744" s="176" t="s">
        <v>1939</v>
      </c>
      <c r="D744" s="175" t="s">
        <v>642</v>
      </c>
      <c r="E744" s="172">
        <v>524</v>
      </c>
      <c r="F744" s="177">
        <v>185</v>
      </c>
      <c r="G744" s="177">
        <v>169</v>
      </c>
      <c r="H744" s="178">
        <v>170</v>
      </c>
      <c r="I744" s="172">
        <v>544</v>
      </c>
      <c r="J744" s="177">
        <v>189</v>
      </c>
      <c r="K744" s="177">
        <v>179</v>
      </c>
      <c r="L744" s="178">
        <v>176</v>
      </c>
      <c r="M744" s="172">
        <v>537</v>
      </c>
      <c r="N744" s="177">
        <v>188</v>
      </c>
      <c r="O744" s="177">
        <v>173</v>
      </c>
      <c r="P744" s="178">
        <v>176</v>
      </c>
    </row>
    <row r="745" spans="1:16" x14ac:dyDescent="0.3">
      <c r="A745" s="175" t="s">
        <v>474</v>
      </c>
      <c r="B745" s="176" t="s">
        <v>569</v>
      </c>
      <c r="C745" s="176" t="s">
        <v>1940</v>
      </c>
      <c r="D745" s="175" t="s">
        <v>633</v>
      </c>
      <c r="E745" s="172">
        <v>540</v>
      </c>
      <c r="F745" s="177">
        <v>172</v>
      </c>
      <c r="G745" s="177">
        <v>292</v>
      </c>
      <c r="H745" s="178">
        <v>76</v>
      </c>
      <c r="I745" s="172">
        <v>523</v>
      </c>
      <c r="J745" s="177">
        <v>145</v>
      </c>
      <c r="K745" s="177">
        <v>301</v>
      </c>
      <c r="L745" s="178">
        <v>77</v>
      </c>
      <c r="M745" s="172">
        <v>543</v>
      </c>
      <c r="N745" s="177">
        <v>155</v>
      </c>
      <c r="O745" s="177">
        <v>304</v>
      </c>
      <c r="P745" s="178">
        <v>84</v>
      </c>
    </row>
    <row r="746" spans="1:16" x14ac:dyDescent="0.3">
      <c r="A746" s="175" t="s">
        <v>568</v>
      </c>
      <c r="B746" s="176" t="s">
        <v>712</v>
      </c>
      <c r="C746" s="176" t="s">
        <v>1941</v>
      </c>
      <c r="D746" s="175" t="s">
        <v>745</v>
      </c>
      <c r="E746" s="172">
        <v>580</v>
      </c>
      <c r="F746" s="177">
        <v>191</v>
      </c>
      <c r="G746" s="177">
        <v>170</v>
      </c>
      <c r="H746" s="178">
        <v>219</v>
      </c>
      <c r="I746" s="172">
        <v>527</v>
      </c>
      <c r="J746" s="177">
        <v>191</v>
      </c>
      <c r="K746" s="177">
        <v>153</v>
      </c>
      <c r="L746" s="178">
        <v>183</v>
      </c>
      <c r="M746" s="172">
        <v>540</v>
      </c>
      <c r="N746" s="177">
        <v>195</v>
      </c>
      <c r="O746" s="177">
        <v>156</v>
      </c>
      <c r="P746" s="178">
        <v>189</v>
      </c>
    </row>
    <row r="747" spans="1:16" x14ac:dyDescent="0.3">
      <c r="A747" s="175" t="s">
        <v>568</v>
      </c>
      <c r="B747" s="176" t="s">
        <v>513</v>
      </c>
      <c r="C747" s="176" t="s">
        <v>1942</v>
      </c>
      <c r="D747" s="175" t="s">
        <v>538</v>
      </c>
      <c r="E747" s="172">
        <v>528</v>
      </c>
      <c r="F747" s="177">
        <v>241</v>
      </c>
      <c r="G747" s="177">
        <v>139</v>
      </c>
      <c r="H747" s="178">
        <v>148</v>
      </c>
      <c r="I747" s="172">
        <v>547</v>
      </c>
      <c r="J747" s="177">
        <v>243</v>
      </c>
      <c r="K747" s="177">
        <v>135</v>
      </c>
      <c r="L747" s="178">
        <v>169</v>
      </c>
      <c r="M747" s="172">
        <v>527</v>
      </c>
      <c r="N747" s="177">
        <v>246</v>
      </c>
      <c r="O747" s="177">
        <v>118</v>
      </c>
      <c r="P747" s="178">
        <v>163</v>
      </c>
    </row>
    <row r="748" spans="1:16" x14ac:dyDescent="0.3">
      <c r="A748" s="175" t="s">
        <v>107</v>
      </c>
      <c r="B748" s="176" t="s">
        <v>1131</v>
      </c>
      <c r="C748" s="176" t="s">
        <v>1943</v>
      </c>
      <c r="D748" s="175" t="s">
        <v>194</v>
      </c>
      <c r="E748" s="172">
        <v>568</v>
      </c>
      <c r="F748" s="177">
        <v>218</v>
      </c>
      <c r="G748" s="177">
        <v>130</v>
      </c>
      <c r="H748" s="178">
        <v>220</v>
      </c>
      <c r="I748" s="172">
        <v>539</v>
      </c>
      <c r="J748" s="177">
        <v>218</v>
      </c>
      <c r="K748" s="177">
        <v>134</v>
      </c>
      <c r="L748" s="178">
        <v>187</v>
      </c>
      <c r="M748" s="172">
        <v>548</v>
      </c>
      <c r="N748" s="177">
        <v>215</v>
      </c>
      <c r="O748" s="177">
        <v>129</v>
      </c>
      <c r="P748" s="178">
        <v>204</v>
      </c>
    </row>
    <row r="749" spans="1:16" x14ac:dyDescent="0.3">
      <c r="A749" s="175" t="s">
        <v>938</v>
      </c>
      <c r="B749" s="176" t="s">
        <v>712</v>
      </c>
      <c r="C749" s="176" t="s">
        <v>1944</v>
      </c>
      <c r="D749" s="175" t="s">
        <v>743</v>
      </c>
      <c r="E749" s="172">
        <v>525</v>
      </c>
      <c r="F749" s="177">
        <v>224</v>
      </c>
      <c r="G749" s="177">
        <v>173</v>
      </c>
      <c r="H749" s="178">
        <v>128</v>
      </c>
      <c r="I749" s="172">
        <v>528</v>
      </c>
      <c r="J749" s="177">
        <v>225</v>
      </c>
      <c r="K749" s="177">
        <v>175</v>
      </c>
      <c r="L749" s="178">
        <v>128</v>
      </c>
      <c r="M749" s="172">
        <v>527</v>
      </c>
      <c r="N749" s="177">
        <v>227</v>
      </c>
      <c r="O749" s="177">
        <v>174</v>
      </c>
      <c r="P749" s="178">
        <v>126</v>
      </c>
    </row>
    <row r="750" spans="1:16" x14ac:dyDescent="0.3">
      <c r="A750" s="175" t="s">
        <v>938</v>
      </c>
      <c r="B750" s="176" t="s">
        <v>569</v>
      </c>
      <c r="C750" s="176" t="s">
        <v>1945</v>
      </c>
      <c r="D750" s="175" t="s">
        <v>583</v>
      </c>
      <c r="E750" s="172">
        <v>545</v>
      </c>
      <c r="F750" s="177">
        <v>233</v>
      </c>
      <c r="G750" s="177">
        <v>196</v>
      </c>
      <c r="H750" s="178">
        <v>116</v>
      </c>
      <c r="I750" s="172">
        <v>522</v>
      </c>
      <c r="J750" s="177">
        <v>235</v>
      </c>
      <c r="K750" s="177">
        <v>155</v>
      </c>
      <c r="L750" s="178">
        <v>132</v>
      </c>
      <c r="M750" s="172">
        <v>510</v>
      </c>
      <c r="N750" s="177">
        <v>232</v>
      </c>
      <c r="O750" s="177">
        <v>163</v>
      </c>
      <c r="P750" s="178">
        <v>115</v>
      </c>
    </row>
    <row r="751" spans="1:16" x14ac:dyDescent="0.3">
      <c r="A751" s="175" t="s">
        <v>474</v>
      </c>
      <c r="B751" s="176" t="s">
        <v>939</v>
      </c>
      <c r="C751" s="176" t="s">
        <v>1946</v>
      </c>
      <c r="D751" s="175" t="s">
        <v>1005</v>
      </c>
      <c r="E751" s="172">
        <v>512</v>
      </c>
      <c r="F751" s="177">
        <v>145</v>
      </c>
      <c r="G751" s="177">
        <v>104</v>
      </c>
      <c r="H751" s="178">
        <v>263</v>
      </c>
      <c r="I751" s="172">
        <v>514</v>
      </c>
      <c r="J751" s="177">
        <v>144</v>
      </c>
      <c r="K751" s="177">
        <v>98</v>
      </c>
      <c r="L751" s="178">
        <v>272</v>
      </c>
      <c r="M751" s="172">
        <v>522</v>
      </c>
      <c r="N751" s="177">
        <v>146</v>
      </c>
      <c r="O751" s="177">
        <v>108</v>
      </c>
      <c r="P751" s="178">
        <v>268</v>
      </c>
    </row>
    <row r="752" spans="1:16" x14ac:dyDescent="0.3">
      <c r="A752" s="175" t="s">
        <v>474</v>
      </c>
      <c r="B752" s="176" t="s">
        <v>181</v>
      </c>
      <c r="C752" s="176" t="s">
        <v>1947</v>
      </c>
      <c r="D752" s="175" t="s">
        <v>842</v>
      </c>
      <c r="E752" s="172">
        <v>499</v>
      </c>
      <c r="F752" s="177">
        <v>232</v>
      </c>
      <c r="G752" s="177">
        <v>102</v>
      </c>
      <c r="H752" s="178">
        <v>165</v>
      </c>
      <c r="I752" s="172">
        <v>533</v>
      </c>
      <c r="J752" s="177">
        <v>232</v>
      </c>
      <c r="K752" s="177">
        <v>111</v>
      </c>
      <c r="L752" s="178">
        <v>190</v>
      </c>
      <c r="M752" s="172">
        <v>508</v>
      </c>
      <c r="N752" s="177">
        <v>233</v>
      </c>
      <c r="O752" s="177">
        <v>99</v>
      </c>
      <c r="P752" s="178">
        <v>176</v>
      </c>
    </row>
    <row r="753" spans="1:16" x14ac:dyDescent="0.3">
      <c r="A753" s="175" t="s">
        <v>792</v>
      </c>
      <c r="B753" s="176" t="s">
        <v>569</v>
      </c>
      <c r="C753" s="176" t="s">
        <v>1948</v>
      </c>
      <c r="D753" s="175" t="s">
        <v>581</v>
      </c>
      <c r="E753" s="172">
        <v>505</v>
      </c>
      <c r="F753" s="177">
        <v>172</v>
      </c>
      <c r="G753" s="177">
        <v>163</v>
      </c>
      <c r="H753" s="178">
        <v>170</v>
      </c>
      <c r="I753" s="172">
        <v>500</v>
      </c>
      <c r="J753" s="177">
        <v>173</v>
      </c>
      <c r="K753" s="177">
        <v>149</v>
      </c>
      <c r="L753" s="178">
        <v>178</v>
      </c>
      <c r="M753" s="172">
        <v>520</v>
      </c>
      <c r="N753" s="177">
        <v>172</v>
      </c>
      <c r="O753" s="177">
        <v>171</v>
      </c>
      <c r="P753" s="178">
        <v>177</v>
      </c>
    </row>
    <row r="754" spans="1:16" x14ac:dyDescent="0.3">
      <c r="A754" s="175" t="s">
        <v>107</v>
      </c>
      <c r="B754" s="176" t="s">
        <v>1039</v>
      </c>
      <c r="C754" s="176" t="s">
        <v>1949</v>
      </c>
      <c r="D754" s="175" t="s">
        <v>1070</v>
      </c>
      <c r="E754" s="172">
        <v>527</v>
      </c>
      <c r="F754" s="177">
        <v>115</v>
      </c>
      <c r="G754" s="177">
        <v>328</v>
      </c>
      <c r="H754" s="178">
        <v>84</v>
      </c>
      <c r="I754" s="172">
        <v>511</v>
      </c>
      <c r="J754" s="177">
        <v>109</v>
      </c>
      <c r="K754" s="177">
        <v>324</v>
      </c>
      <c r="L754" s="178">
        <v>78</v>
      </c>
      <c r="M754" s="172">
        <v>521</v>
      </c>
      <c r="N754" s="177">
        <v>116</v>
      </c>
      <c r="O754" s="177">
        <v>326</v>
      </c>
      <c r="P754" s="178">
        <v>79</v>
      </c>
    </row>
    <row r="755" spans="1:16" x14ac:dyDescent="0.3">
      <c r="A755" s="175" t="s">
        <v>1038</v>
      </c>
      <c r="B755" s="176" t="s">
        <v>181</v>
      </c>
      <c r="C755" s="176" t="s">
        <v>1950</v>
      </c>
      <c r="D755" s="175" t="s">
        <v>856</v>
      </c>
      <c r="E755" s="172">
        <v>535</v>
      </c>
      <c r="F755" s="177">
        <v>247</v>
      </c>
      <c r="G755" s="177">
        <v>65</v>
      </c>
      <c r="H755" s="178">
        <v>223</v>
      </c>
      <c r="I755" s="172">
        <v>531</v>
      </c>
      <c r="J755" s="177">
        <v>248</v>
      </c>
      <c r="K755" s="177">
        <v>61</v>
      </c>
      <c r="L755" s="178">
        <v>222</v>
      </c>
      <c r="M755" s="172">
        <v>523</v>
      </c>
      <c r="N755" s="177">
        <v>235</v>
      </c>
      <c r="O755" s="177">
        <v>62</v>
      </c>
      <c r="P755" s="178">
        <v>226</v>
      </c>
    </row>
    <row r="756" spans="1:16" x14ac:dyDescent="0.3">
      <c r="A756" s="175" t="s">
        <v>107</v>
      </c>
      <c r="B756" s="176" t="s">
        <v>569</v>
      </c>
      <c r="C756" s="176" t="s">
        <v>1951</v>
      </c>
      <c r="D756" s="175" t="s">
        <v>666</v>
      </c>
      <c r="E756" s="172">
        <v>541</v>
      </c>
      <c r="F756" s="177">
        <v>277</v>
      </c>
      <c r="G756" s="177">
        <v>146</v>
      </c>
      <c r="H756" s="178">
        <v>118</v>
      </c>
      <c r="I756" s="172">
        <v>548</v>
      </c>
      <c r="J756" s="177">
        <v>276</v>
      </c>
      <c r="K756" s="177">
        <v>152</v>
      </c>
      <c r="L756" s="178">
        <v>120</v>
      </c>
      <c r="M756" s="172">
        <v>522</v>
      </c>
      <c r="N756" s="177">
        <v>224</v>
      </c>
      <c r="O756" s="177">
        <v>173</v>
      </c>
      <c r="P756" s="178">
        <v>125</v>
      </c>
    </row>
    <row r="757" spans="1:16" x14ac:dyDescent="0.3">
      <c r="A757" s="175" t="s">
        <v>429</v>
      </c>
      <c r="B757" s="176" t="s">
        <v>475</v>
      </c>
      <c r="C757" s="176" t="s">
        <v>1952</v>
      </c>
      <c r="D757" s="175" t="s">
        <v>494</v>
      </c>
      <c r="E757" s="172">
        <v>496</v>
      </c>
      <c r="F757" s="177">
        <v>259</v>
      </c>
      <c r="G757" s="177">
        <v>63</v>
      </c>
      <c r="H757" s="178">
        <v>174</v>
      </c>
      <c r="I757" s="172">
        <v>511</v>
      </c>
      <c r="J757" s="177">
        <v>254</v>
      </c>
      <c r="K757" s="177">
        <v>55</v>
      </c>
      <c r="L757" s="178">
        <v>202</v>
      </c>
      <c r="M757" s="172">
        <v>523</v>
      </c>
      <c r="N757" s="177">
        <v>258</v>
      </c>
      <c r="O757" s="177">
        <v>57</v>
      </c>
      <c r="P757" s="178">
        <v>208</v>
      </c>
    </row>
    <row r="758" spans="1:16" x14ac:dyDescent="0.3">
      <c r="A758" s="175" t="s">
        <v>568</v>
      </c>
      <c r="B758" s="176" t="s">
        <v>1039</v>
      </c>
      <c r="C758" s="176" t="s">
        <v>1953</v>
      </c>
      <c r="D758" s="175" t="s">
        <v>1051</v>
      </c>
      <c r="E758" s="172">
        <v>521</v>
      </c>
      <c r="F758" s="177">
        <v>233</v>
      </c>
      <c r="G758" s="177">
        <v>164</v>
      </c>
      <c r="H758" s="178">
        <v>124</v>
      </c>
      <c r="I758" s="172">
        <v>535</v>
      </c>
      <c r="J758" s="177">
        <v>226</v>
      </c>
      <c r="K758" s="177">
        <v>176</v>
      </c>
      <c r="L758" s="178">
        <v>133</v>
      </c>
      <c r="M758" s="172">
        <v>522</v>
      </c>
      <c r="N758" s="177">
        <v>216</v>
      </c>
      <c r="O758" s="177">
        <v>165</v>
      </c>
      <c r="P758" s="178">
        <v>141</v>
      </c>
    </row>
    <row r="759" spans="1:16" x14ac:dyDescent="0.3">
      <c r="A759" s="175" t="s">
        <v>568</v>
      </c>
      <c r="B759" s="176" t="s">
        <v>506</v>
      </c>
      <c r="C759" s="176" t="s">
        <v>1954</v>
      </c>
      <c r="D759" s="176" t="s">
        <v>174</v>
      </c>
      <c r="E759" s="172">
        <v>493</v>
      </c>
      <c r="F759" s="177">
        <v>175</v>
      </c>
      <c r="G759" s="177">
        <v>113</v>
      </c>
      <c r="H759" s="178">
        <v>205</v>
      </c>
      <c r="I759" s="172">
        <v>502</v>
      </c>
      <c r="J759" s="177">
        <v>182</v>
      </c>
      <c r="K759" s="177">
        <v>118</v>
      </c>
      <c r="L759" s="178">
        <v>202</v>
      </c>
      <c r="M759" s="172">
        <v>521</v>
      </c>
      <c r="N759" s="177">
        <v>181</v>
      </c>
      <c r="O759" s="177">
        <v>129</v>
      </c>
      <c r="P759" s="178">
        <v>211</v>
      </c>
    </row>
    <row r="760" spans="1:16" x14ac:dyDescent="0.3">
      <c r="A760" s="175" t="s">
        <v>308</v>
      </c>
      <c r="B760" s="176" t="s">
        <v>1039</v>
      </c>
      <c r="C760" s="176" t="s">
        <v>1955</v>
      </c>
      <c r="D760" s="175" t="s">
        <v>1060</v>
      </c>
      <c r="E760" s="172">
        <v>548</v>
      </c>
      <c r="F760" s="177">
        <v>119</v>
      </c>
      <c r="G760" s="177">
        <v>359</v>
      </c>
      <c r="H760" s="178">
        <v>70</v>
      </c>
      <c r="I760" s="172">
        <v>519</v>
      </c>
      <c r="J760" s="177">
        <v>119</v>
      </c>
      <c r="K760" s="177">
        <v>326</v>
      </c>
      <c r="L760" s="178">
        <v>74</v>
      </c>
      <c r="M760" s="172">
        <v>509</v>
      </c>
      <c r="N760" s="177">
        <v>132</v>
      </c>
      <c r="O760" s="177">
        <v>305</v>
      </c>
      <c r="P760" s="178">
        <v>72</v>
      </c>
    </row>
    <row r="761" spans="1:16" x14ac:dyDescent="0.3">
      <c r="A761" s="175" t="s">
        <v>762</v>
      </c>
      <c r="B761" s="176" t="s">
        <v>309</v>
      </c>
      <c r="C761" s="176" t="s">
        <v>1956</v>
      </c>
      <c r="D761" s="175" t="s">
        <v>328</v>
      </c>
      <c r="E761" s="172">
        <v>486</v>
      </c>
      <c r="F761" s="177">
        <v>199</v>
      </c>
      <c r="G761" s="177">
        <v>170</v>
      </c>
      <c r="H761" s="178">
        <v>117</v>
      </c>
      <c r="I761" s="172">
        <v>476</v>
      </c>
      <c r="J761" s="177">
        <v>198</v>
      </c>
      <c r="K761" s="177">
        <v>155</v>
      </c>
      <c r="L761" s="178">
        <v>123</v>
      </c>
      <c r="M761" s="172">
        <v>531</v>
      </c>
      <c r="N761" s="177">
        <v>199</v>
      </c>
      <c r="O761" s="177">
        <v>188</v>
      </c>
      <c r="P761" s="178">
        <v>144</v>
      </c>
    </row>
    <row r="762" spans="1:16" x14ac:dyDescent="0.3">
      <c r="A762" s="175" t="s">
        <v>1178</v>
      </c>
      <c r="B762" s="176" t="s">
        <v>506</v>
      </c>
      <c r="C762" s="176" t="s">
        <v>1957</v>
      </c>
      <c r="D762" s="175" t="s">
        <v>1026</v>
      </c>
      <c r="E762" s="172">
        <v>522</v>
      </c>
      <c r="F762" s="177">
        <v>191</v>
      </c>
      <c r="G762" s="177">
        <v>69</v>
      </c>
      <c r="H762" s="178">
        <v>262</v>
      </c>
      <c r="I762" s="172">
        <v>507</v>
      </c>
      <c r="J762" s="177">
        <v>186</v>
      </c>
      <c r="K762" s="177">
        <v>56</v>
      </c>
      <c r="L762" s="178">
        <v>265</v>
      </c>
      <c r="M762" s="172">
        <v>517</v>
      </c>
      <c r="N762" s="177">
        <v>188</v>
      </c>
      <c r="O762" s="177">
        <v>56</v>
      </c>
      <c r="P762" s="178">
        <v>273</v>
      </c>
    </row>
    <row r="763" spans="1:16" x14ac:dyDescent="0.3">
      <c r="A763" s="175" t="s">
        <v>308</v>
      </c>
      <c r="B763" s="176" t="s">
        <v>874</v>
      </c>
      <c r="C763" s="176" t="s">
        <v>1958</v>
      </c>
      <c r="D763" s="175" t="s">
        <v>885</v>
      </c>
      <c r="E763" s="172">
        <v>479</v>
      </c>
      <c r="F763" s="177">
        <v>280</v>
      </c>
      <c r="G763" s="177">
        <v>90</v>
      </c>
      <c r="H763" s="178">
        <v>109</v>
      </c>
      <c r="I763" s="172">
        <v>531</v>
      </c>
      <c r="J763" s="177">
        <v>282</v>
      </c>
      <c r="K763" s="177">
        <v>137</v>
      </c>
      <c r="L763" s="178">
        <v>112</v>
      </c>
      <c r="M763" s="172">
        <v>510</v>
      </c>
      <c r="N763" s="177">
        <v>286</v>
      </c>
      <c r="O763" s="177">
        <v>111</v>
      </c>
      <c r="P763" s="178">
        <v>113</v>
      </c>
    </row>
    <row r="764" spans="1:16" x14ac:dyDescent="0.3">
      <c r="A764" s="175" t="s">
        <v>938</v>
      </c>
      <c r="B764" s="176" t="s">
        <v>309</v>
      </c>
      <c r="C764" s="176" t="s">
        <v>1959</v>
      </c>
      <c r="D764" s="175" t="s">
        <v>370</v>
      </c>
      <c r="E764" s="172">
        <v>501</v>
      </c>
      <c r="F764" s="177">
        <v>211</v>
      </c>
      <c r="G764" s="177">
        <v>144</v>
      </c>
      <c r="H764" s="178">
        <v>146</v>
      </c>
      <c r="I764" s="172">
        <v>504</v>
      </c>
      <c r="J764" s="177">
        <v>211</v>
      </c>
      <c r="K764" s="177">
        <v>148</v>
      </c>
      <c r="L764" s="178">
        <v>145</v>
      </c>
      <c r="M764" s="172">
        <v>510</v>
      </c>
      <c r="N764" s="177">
        <v>214</v>
      </c>
      <c r="O764" s="177">
        <v>150</v>
      </c>
      <c r="P764" s="178">
        <v>146</v>
      </c>
    </row>
    <row r="765" spans="1:16" x14ac:dyDescent="0.3">
      <c r="A765" s="175" t="s">
        <v>938</v>
      </c>
      <c r="B765" s="176" t="s">
        <v>681</v>
      </c>
      <c r="C765" s="176" t="s">
        <v>1960</v>
      </c>
      <c r="D765" s="175" t="s">
        <v>699</v>
      </c>
      <c r="E765" s="172">
        <v>503</v>
      </c>
      <c r="F765" s="177">
        <v>260</v>
      </c>
      <c r="G765" s="177">
        <v>142</v>
      </c>
      <c r="H765" s="178">
        <v>101</v>
      </c>
      <c r="I765" s="172">
        <v>504</v>
      </c>
      <c r="J765" s="177">
        <v>262</v>
      </c>
      <c r="K765" s="177">
        <v>139</v>
      </c>
      <c r="L765" s="178">
        <v>103</v>
      </c>
      <c r="M765" s="172">
        <v>504</v>
      </c>
      <c r="N765" s="177">
        <v>269</v>
      </c>
      <c r="O765" s="177">
        <v>136</v>
      </c>
      <c r="P765" s="178">
        <v>99</v>
      </c>
    </row>
    <row r="766" spans="1:16" x14ac:dyDescent="0.3">
      <c r="A766" s="175" t="s">
        <v>308</v>
      </c>
      <c r="B766" s="176" t="s">
        <v>108</v>
      </c>
      <c r="C766" s="176" t="s">
        <v>1961</v>
      </c>
      <c r="D766" s="175" t="s">
        <v>197</v>
      </c>
      <c r="E766" s="172">
        <v>531</v>
      </c>
      <c r="F766" s="177">
        <v>200</v>
      </c>
      <c r="G766" s="177">
        <v>126</v>
      </c>
      <c r="H766" s="178">
        <v>205</v>
      </c>
      <c r="I766" s="172">
        <v>524</v>
      </c>
      <c r="J766" s="177">
        <v>199</v>
      </c>
      <c r="K766" s="177">
        <v>117</v>
      </c>
      <c r="L766" s="178">
        <v>208</v>
      </c>
      <c r="M766" s="172">
        <v>507</v>
      </c>
      <c r="N766" s="177">
        <v>195</v>
      </c>
      <c r="O766" s="177">
        <v>104</v>
      </c>
      <c r="P766" s="178">
        <v>208</v>
      </c>
    </row>
    <row r="767" spans="1:16" x14ac:dyDescent="0.3">
      <c r="A767" s="175" t="s">
        <v>711</v>
      </c>
      <c r="B767" s="176" t="s">
        <v>309</v>
      </c>
      <c r="C767" s="176" t="s">
        <v>1962</v>
      </c>
      <c r="D767" s="176" t="s">
        <v>372</v>
      </c>
      <c r="E767" s="172">
        <v>549</v>
      </c>
      <c r="F767" s="177">
        <v>274</v>
      </c>
      <c r="G767" s="177">
        <v>178</v>
      </c>
      <c r="H767" s="178">
        <v>97</v>
      </c>
      <c r="I767" s="172">
        <v>514</v>
      </c>
      <c r="J767" s="177">
        <v>274</v>
      </c>
      <c r="K767" s="177">
        <v>135</v>
      </c>
      <c r="L767" s="178">
        <v>105</v>
      </c>
      <c r="M767" s="172">
        <v>509</v>
      </c>
      <c r="N767" s="177">
        <v>278</v>
      </c>
      <c r="O767" s="177">
        <v>124</v>
      </c>
      <c r="P767" s="178">
        <v>107</v>
      </c>
    </row>
    <row r="768" spans="1:16" x14ac:dyDescent="0.3">
      <c r="A768" s="175" t="s">
        <v>1014</v>
      </c>
      <c r="B768" s="176" t="s">
        <v>181</v>
      </c>
      <c r="C768" s="176" t="s">
        <v>1963</v>
      </c>
      <c r="D768" s="176" t="s">
        <v>841</v>
      </c>
      <c r="E768" s="172">
        <v>521</v>
      </c>
      <c r="F768" s="177">
        <v>269</v>
      </c>
      <c r="G768" s="177">
        <v>67</v>
      </c>
      <c r="H768" s="178">
        <v>185</v>
      </c>
      <c r="I768" s="172">
        <v>509</v>
      </c>
      <c r="J768" s="177">
        <v>271</v>
      </c>
      <c r="K768" s="177">
        <v>70</v>
      </c>
      <c r="L768" s="178">
        <v>168</v>
      </c>
      <c r="M768" s="172">
        <v>498</v>
      </c>
      <c r="N768" s="177">
        <v>274</v>
      </c>
      <c r="O768" s="177">
        <v>62</v>
      </c>
      <c r="P768" s="178">
        <v>162</v>
      </c>
    </row>
    <row r="769" spans="1:16" x14ac:dyDescent="0.3">
      <c r="A769" s="175" t="s">
        <v>539</v>
      </c>
      <c r="B769" s="176" t="s">
        <v>569</v>
      </c>
      <c r="C769" s="176" t="s">
        <v>1964</v>
      </c>
      <c r="D769" s="175" t="s">
        <v>669</v>
      </c>
      <c r="E769" s="172">
        <v>489</v>
      </c>
      <c r="F769" s="177">
        <v>285</v>
      </c>
      <c r="G769" s="177">
        <v>89</v>
      </c>
      <c r="H769" s="178">
        <v>115</v>
      </c>
      <c r="I769" s="172">
        <v>517</v>
      </c>
      <c r="J769" s="177">
        <v>309</v>
      </c>
      <c r="K769" s="177">
        <v>86</v>
      </c>
      <c r="L769" s="178">
        <v>122</v>
      </c>
      <c r="M769" s="172">
        <v>515</v>
      </c>
      <c r="N769" s="177">
        <v>311</v>
      </c>
      <c r="O769" s="177">
        <v>70</v>
      </c>
      <c r="P769" s="178">
        <v>134</v>
      </c>
    </row>
    <row r="770" spans="1:16" x14ac:dyDescent="0.3">
      <c r="A770" s="175" t="s">
        <v>539</v>
      </c>
      <c r="B770" s="176" t="s">
        <v>309</v>
      </c>
      <c r="C770" s="176" t="s">
        <v>1965</v>
      </c>
      <c r="D770" s="175" t="s">
        <v>398</v>
      </c>
      <c r="E770" s="172">
        <v>473</v>
      </c>
      <c r="F770" s="177">
        <v>92</v>
      </c>
      <c r="G770" s="177">
        <v>168</v>
      </c>
      <c r="H770" s="178">
        <v>213</v>
      </c>
      <c r="I770" s="172">
        <v>496</v>
      </c>
      <c r="J770" s="177">
        <v>92</v>
      </c>
      <c r="K770" s="177">
        <v>184</v>
      </c>
      <c r="L770" s="178">
        <v>220</v>
      </c>
      <c r="M770" s="172">
        <v>501</v>
      </c>
      <c r="N770" s="177">
        <v>91</v>
      </c>
      <c r="O770" s="177">
        <v>191</v>
      </c>
      <c r="P770" s="178">
        <v>219</v>
      </c>
    </row>
    <row r="771" spans="1:16" x14ac:dyDescent="0.3">
      <c r="A771" s="175" t="s">
        <v>260</v>
      </c>
      <c r="B771" s="176" t="s">
        <v>939</v>
      </c>
      <c r="C771" s="176" t="s">
        <v>1966</v>
      </c>
      <c r="D771" s="175" t="s">
        <v>949</v>
      </c>
      <c r="E771" s="172">
        <v>490</v>
      </c>
      <c r="F771" s="177">
        <v>195</v>
      </c>
      <c r="G771" s="177">
        <v>135</v>
      </c>
      <c r="H771" s="178">
        <v>160</v>
      </c>
      <c r="I771" s="172">
        <v>497</v>
      </c>
      <c r="J771" s="177">
        <v>203</v>
      </c>
      <c r="K771" s="177">
        <v>107</v>
      </c>
      <c r="L771" s="178">
        <v>187</v>
      </c>
      <c r="M771" s="172">
        <v>506</v>
      </c>
      <c r="N771" s="177">
        <v>206</v>
      </c>
      <c r="O771" s="177">
        <v>108</v>
      </c>
      <c r="P771" s="178">
        <v>192</v>
      </c>
    </row>
    <row r="772" spans="1:16" x14ac:dyDescent="0.3">
      <c r="A772" s="175" t="s">
        <v>260</v>
      </c>
      <c r="B772" s="176" t="s">
        <v>569</v>
      </c>
      <c r="C772" s="176" t="s">
        <v>1967</v>
      </c>
      <c r="D772" s="175" t="s">
        <v>620</v>
      </c>
      <c r="E772" s="172">
        <v>460</v>
      </c>
      <c r="F772" s="177">
        <v>171</v>
      </c>
      <c r="G772" s="177">
        <v>203</v>
      </c>
      <c r="H772" s="178">
        <v>86</v>
      </c>
      <c r="I772" s="172">
        <v>463</v>
      </c>
      <c r="J772" s="177">
        <v>170</v>
      </c>
      <c r="K772" s="177">
        <v>208</v>
      </c>
      <c r="L772" s="178">
        <v>85</v>
      </c>
      <c r="M772" s="172">
        <v>510</v>
      </c>
      <c r="N772" s="177">
        <v>179</v>
      </c>
      <c r="O772" s="177">
        <v>236</v>
      </c>
      <c r="P772" s="178">
        <v>95</v>
      </c>
    </row>
    <row r="773" spans="1:16" x14ac:dyDescent="0.3">
      <c r="A773" s="175" t="s">
        <v>260</v>
      </c>
      <c r="B773" s="176" t="s">
        <v>108</v>
      </c>
      <c r="C773" s="176" t="s">
        <v>1968</v>
      </c>
      <c r="D773" s="175" t="s">
        <v>147</v>
      </c>
      <c r="E773" s="172">
        <v>502</v>
      </c>
      <c r="F773" s="177">
        <v>308</v>
      </c>
      <c r="G773" s="177">
        <v>85</v>
      </c>
      <c r="H773" s="178">
        <v>109</v>
      </c>
      <c r="I773" s="172">
        <v>505</v>
      </c>
      <c r="J773" s="177">
        <v>316</v>
      </c>
      <c r="K773" s="177">
        <v>77</v>
      </c>
      <c r="L773" s="178">
        <v>112</v>
      </c>
      <c r="M773" s="172">
        <v>471</v>
      </c>
      <c r="N773" s="177">
        <v>314</v>
      </c>
      <c r="O773" s="177">
        <v>73</v>
      </c>
      <c r="P773" s="178">
        <v>84</v>
      </c>
    </row>
    <row r="774" spans="1:16" x14ac:dyDescent="0.3">
      <c r="A774" s="175" t="s">
        <v>107</v>
      </c>
      <c r="B774" s="176" t="s">
        <v>793</v>
      </c>
      <c r="C774" s="176" t="s">
        <v>1969</v>
      </c>
      <c r="D774" s="175" t="s">
        <v>802</v>
      </c>
      <c r="E774" s="172">
        <v>494</v>
      </c>
      <c r="F774" s="177">
        <v>140</v>
      </c>
      <c r="G774" s="177">
        <v>231</v>
      </c>
      <c r="H774" s="178">
        <v>123</v>
      </c>
      <c r="I774" s="172">
        <v>500</v>
      </c>
      <c r="J774" s="177">
        <v>139</v>
      </c>
      <c r="K774" s="177">
        <v>236</v>
      </c>
      <c r="L774" s="178">
        <v>125</v>
      </c>
      <c r="M774" s="172">
        <v>495</v>
      </c>
      <c r="N774" s="177">
        <v>139</v>
      </c>
      <c r="O774" s="177">
        <v>234</v>
      </c>
      <c r="P774" s="178">
        <v>122</v>
      </c>
    </row>
    <row r="775" spans="1:16" x14ac:dyDescent="0.3">
      <c r="A775" s="175" t="s">
        <v>1182</v>
      </c>
      <c r="B775" s="176" t="s">
        <v>763</v>
      </c>
      <c r="C775" s="176" t="s">
        <v>1970</v>
      </c>
      <c r="D775" s="175" t="s">
        <v>450</v>
      </c>
      <c r="E775" s="172">
        <v>491</v>
      </c>
      <c r="F775" s="177">
        <v>246</v>
      </c>
      <c r="G775" s="177">
        <v>109</v>
      </c>
      <c r="H775" s="178">
        <v>136</v>
      </c>
      <c r="I775" s="172">
        <v>495</v>
      </c>
      <c r="J775" s="177">
        <v>246</v>
      </c>
      <c r="K775" s="177">
        <v>108</v>
      </c>
      <c r="L775" s="178">
        <v>141</v>
      </c>
      <c r="M775" s="172">
        <v>488</v>
      </c>
      <c r="N775" s="177">
        <v>247</v>
      </c>
      <c r="O775" s="177">
        <v>110</v>
      </c>
      <c r="P775" s="178">
        <v>131</v>
      </c>
    </row>
    <row r="776" spans="1:16" x14ac:dyDescent="0.3">
      <c r="A776" s="175" t="s">
        <v>1014</v>
      </c>
      <c r="B776" s="176" t="s">
        <v>309</v>
      </c>
      <c r="C776" s="176" t="s">
        <v>1971</v>
      </c>
      <c r="D776" s="175" t="s">
        <v>358</v>
      </c>
      <c r="E776" s="172">
        <v>476</v>
      </c>
      <c r="F776" s="177">
        <v>123</v>
      </c>
      <c r="G776" s="177">
        <v>181</v>
      </c>
      <c r="H776" s="178">
        <v>172</v>
      </c>
      <c r="I776" s="172">
        <v>485</v>
      </c>
      <c r="J776" s="177">
        <v>124</v>
      </c>
      <c r="K776" s="177">
        <v>182</v>
      </c>
      <c r="L776" s="178">
        <v>179</v>
      </c>
      <c r="M776" s="172">
        <v>493</v>
      </c>
      <c r="N776" s="177">
        <v>121</v>
      </c>
      <c r="O776" s="177">
        <v>195</v>
      </c>
      <c r="P776" s="178">
        <v>177</v>
      </c>
    </row>
    <row r="777" spans="1:16" x14ac:dyDescent="0.3">
      <c r="A777" s="175" t="s">
        <v>568</v>
      </c>
      <c r="B777" s="176" t="s">
        <v>712</v>
      </c>
      <c r="C777" s="176" t="s">
        <v>1972</v>
      </c>
      <c r="D777" s="175" t="s">
        <v>731</v>
      </c>
      <c r="E777" s="172">
        <v>574</v>
      </c>
      <c r="F777" s="177">
        <v>292</v>
      </c>
      <c r="G777" s="177">
        <v>208</v>
      </c>
      <c r="H777" s="178">
        <v>74</v>
      </c>
      <c r="I777" s="172">
        <v>568</v>
      </c>
      <c r="J777" s="177">
        <v>296</v>
      </c>
      <c r="K777" s="177">
        <v>191</v>
      </c>
      <c r="L777" s="178">
        <v>81</v>
      </c>
      <c r="M777" s="172">
        <v>496</v>
      </c>
      <c r="N777" s="177">
        <v>236</v>
      </c>
      <c r="O777" s="177">
        <v>177</v>
      </c>
      <c r="P777" s="178">
        <v>83</v>
      </c>
    </row>
    <row r="778" spans="1:16" x14ac:dyDescent="0.3">
      <c r="A778" s="175" t="s">
        <v>938</v>
      </c>
      <c r="B778" s="176" t="s">
        <v>475</v>
      </c>
      <c r="C778" s="176" t="s">
        <v>1973</v>
      </c>
      <c r="D778" s="175" t="s">
        <v>492</v>
      </c>
      <c r="E778" s="172">
        <v>572</v>
      </c>
      <c r="F778" s="177">
        <v>349</v>
      </c>
      <c r="G778" s="177">
        <v>42</v>
      </c>
      <c r="H778" s="178">
        <v>181</v>
      </c>
      <c r="I778" s="172">
        <v>587</v>
      </c>
      <c r="J778" s="177">
        <v>358</v>
      </c>
      <c r="K778" s="177">
        <v>48</v>
      </c>
      <c r="L778" s="178">
        <v>181</v>
      </c>
      <c r="M778" s="172">
        <v>505</v>
      </c>
      <c r="N778" s="177">
        <v>268</v>
      </c>
      <c r="O778" s="177">
        <v>45</v>
      </c>
      <c r="P778" s="178">
        <v>192</v>
      </c>
    </row>
    <row r="779" spans="1:16" x14ac:dyDescent="0.3">
      <c r="A779" s="175" t="s">
        <v>234</v>
      </c>
      <c r="B779" s="176" t="s">
        <v>874</v>
      </c>
      <c r="C779" s="176" t="s">
        <v>1974</v>
      </c>
      <c r="D779" s="175" t="s">
        <v>887</v>
      </c>
      <c r="E779" s="172">
        <v>531</v>
      </c>
      <c r="F779" s="177">
        <v>183</v>
      </c>
      <c r="G779" s="177">
        <v>99</v>
      </c>
      <c r="H779" s="178">
        <v>249</v>
      </c>
      <c r="I779" s="172">
        <v>526</v>
      </c>
      <c r="J779" s="177">
        <v>192</v>
      </c>
      <c r="K779" s="177">
        <v>79</v>
      </c>
      <c r="L779" s="178">
        <v>255</v>
      </c>
      <c r="M779" s="172">
        <v>493</v>
      </c>
      <c r="N779" s="177">
        <v>193</v>
      </c>
      <c r="O779" s="177">
        <v>46</v>
      </c>
      <c r="P779" s="178">
        <v>254</v>
      </c>
    </row>
    <row r="780" spans="1:16" x14ac:dyDescent="0.3">
      <c r="A780" s="175" t="s">
        <v>938</v>
      </c>
      <c r="B780" s="176" t="s">
        <v>939</v>
      </c>
      <c r="C780" s="176" t="s">
        <v>1975</v>
      </c>
      <c r="D780" s="175" t="s">
        <v>147</v>
      </c>
      <c r="E780" s="172">
        <v>494</v>
      </c>
      <c r="F780" s="177">
        <v>242</v>
      </c>
      <c r="G780" s="177">
        <v>54</v>
      </c>
      <c r="H780" s="178">
        <v>198</v>
      </c>
      <c r="I780" s="172">
        <v>494</v>
      </c>
      <c r="J780" s="177">
        <v>244</v>
      </c>
      <c r="K780" s="177">
        <v>49</v>
      </c>
      <c r="L780" s="178">
        <v>201</v>
      </c>
      <c r="M780" s="172">
        <v>498</v>
      </c>
      <c r="N780" s="177">
        <v>243</v>
      </c>
      <c r="O780" s="177">
        <v>49</v>
      </c>
      <c r="P780" s="178">
        <v>206</v>
      </c>
    </row>
    <row r="781" spans="1:16" x14ac:dyDescent="0.3">
      <c r="A781" s="175" t="s">
        <v>938</v>
      </c>
      <c r="B781" s="176" t="s">
        <v>712</v>
      </c>
      <c r="C781" s="176" t="s">
        <v>1976</v>
      </c>
      <c r="D781" s="175" t="s">
        <v>726</v>
      </c>
      <c r="E781" s="172">
        <v>516</v>
      </c>
      <c r="F781" s="177">
        <v>175</v>
      </c>
      <c r="G781" s="177">
        <v>137</v>
      </c>
      <c r="H781" s="178">
        <v>204</v>
      </c>
      <c r="I781" s="172">
        <v>516</v>
      </c>
      <c r="J781" s="177">
        <v>176</v>
      </c>
      <c r="K781" s="177">
        <v>125</v>
      </c>
      <c r="L781" s="178">
        <v>215</v>
      </c>
      <c r="M781" s="172">
        <v>497</v>
      </c>
      <c r="N781" s="177">
        <v>170</v>
      </c>
      <c r="O781" s="177">
        <v>107</v>
      </c>
      <c r="P781" s="178">
        <v>220</v>
      </c>
    </row>
    <row r="782" spans="1:16" x14ac:dyDescent="0.3">
      <c r="A782" s="175" t="s">
        <v>1162</v>
      </c>
      <c r="B782" s="176" t="s">
        <v>108</v>
      </c>
      <c r="C782" s="176" t="s">
        <v>1977</v>
      </c>
      <c r="D782" s="175" t="s">
        <v>181</v>
      </c>
      <c r="E782" s="172">
        <v>471</v>
      </c>
      <c r="F782" s="177">
        <v>218</v>
      </c>
      <c r="G782" s="177">
        <v>64</v>
      </c>
      <c r="H782" s="178">
        <v>189</v>
      </c>
      <c r="I782" s="172">
        <v>492</v>
      </c>
      <c r="J782" s="177">
        <v>220</v>
      </c>
      <c r="K782" s="177">
        <v>69</v>
      </c>
      <c r="L782" s="178">
        <v>203</v>
      </c>
      <c r="M782" s="172">
        <v>500</v>
      </c>
      <c r="N782" s="177">
        <v>220</v>
      </c>
      <c r="O782" s="177">
        <v>66</v>
      </c>
      <c r="P782" s="178">
        <v>214</v>
      </c>
    </row>
    <row r="783" spans="1:16" x14ac:dyDescent="0.3">
      <c r="A783" s="175" t="s">
        <v>260</v>
      </c>
      <c r="B783" s="176" t="s">
        <v>272</v>
      </c>
      <c r="C783" s="176" t="s">
        <v>1978</v>
      </c>
      <c r="D783" s="175" t="s">
        <v>566</v>
      </c>
      <c r="E783" s="172">
        <v>568</v>
      </c>
      <c r="F783" s="177">
        <v>152</v>
      </c>
      <c r="G783" s="177">
        <v>317</v>
      </c>
      <c r="H783" s="178">
        <v>99</v>
      </c>
      <c r="I783" s="172">
        <v>549</v>
      </c>
      <c r="J783" s="177">
        <v>153</v>
      </c>
      <c r="K783" s="177">
        <v>294</v>
      </c>
      <c r="L783" s="178">
        <v>102</v>
      </c>
      <c r="M783" s="172">
        <v>488</v>
      </c>
      <c r="N783" s="177">
        <v>153</v>
      </c>
      <c r="O783" s="177">
        <v>234</v>
      </c>
      <c r="P783" s="178">
        <v>101</v>
      </c>
    </row>
    <row r="784" spans="1:16" x14ac:dyDescent="0.3">
      <c r="A784" s="175" t="s">
        <v>1085</v>
      </c>
      <c r="B784" s="176" t="s">
        <v>712</v>
      </c>
      <c r="C784" s="176" t="s">
        <v>1979</v>
      </c>
      <c r="D784" s="175" t="s">
        <v>446</v>
      </c>
      <c r="E784" s="172">
        <v>456</v>
      </c>
      <c r="F784" s="177">
        <v>194</v>
      </c>
      <c r="G784" s="177">
        <v>93</v>
      </c>
      <c r="H784" s="178">
        <v>169</v>
      </c>
      <c r="I784" s="172">
        <v>484</v>
      </c>
      <c r="J784" s="177">
        <v>193</v>
      </c>
      <c r="K784" s="177">
        <v>122</v>
      </c>
      <c r="L784" s="178">
        <v>169</v>
      </c>
      <c r="M784" s="172">
        <v>486</v>
      </c>
      <c r="N784" s="177">
        <v>194</v>
      </c>
      <c r="O784" s="177">
        <v>124</v>
      </c>
      <c r="P784" s="178">
        <v>168</v>
      </c>
    </row>
    <row r="785" spans="1:16" x14ac:dyDescent="0.3">
      <c r="A785" s="175" t="s">
        <v>107</v>
      </c>
      <c r="B785" s="176" t="s">
        <v>475</v>
      </c>
      <c r="C785" s="176" t="s">
        <v>1980</v>
      </c>
      <c r="D785" s="175" t="s">
        <v>489</v>
      </c>
      <c r="E785" s="172">
        <v>438</v>
      </c>
      <c r="F785" s="177">
        <v>136</v>
      </c>
      <c r="G785" s="177">
        <v>235</v>
      </c>
      <c r="H785" s="178">
        <v>67</v>
      </c>
      <c r="I785" s="172">
        <v>476</v>
      </c>
      <c r="J785" s="177">
        <v>139</v>
      </c>
      <c r="K785" s="177">
        <v>271</v>
      </c>
      <c r="L785" s="178">
        <v>66</v>
      </c>
      <c r="M785" s="172">
        <v>490</v>
      </c>
      <c r="N785" s="177">
        <v>144</v>
      </c>
      <c r="O785" s="177">
        <v>276</v>
      </c>
      <c r="P785" s="178">
        <v>70</v>
      </c>
    </row>
    <row r="786" spans="1:16" x14ac:dyDescent="0.3">
      <c r="A786" s="175" t="s">
        <v>568</v>
      </c>
      <c r="B786" s="176" t="s">
        <v>939</v>
      </c>
      <c r="C786" s="176" t="s">
        <v>1981</v>
      </c>
      <c r="D786" s="175" t="s">
        <v>997</v>
      </c>
      <c r="E786" s="172">
        <v>460</v>
      </c>
      <c r="F786" s="177">
        <v>189</v>
      </c>
      <c r="G786" s="177">
        <v>121</v>
      </c>
      <c r="H786" s="178">
        <v>150</v>
      </c>
      <c r="I786" s="172">
        <v>464</v>
      </c>
      <c r="J786" s="177">
        <v>193</v>
      </c>
      <c r="K786" s="177">
        <v>105</v>
      </c>
      <c r="L786" s="178">
        <v>166</v>
      </c>
      <c r="M786" s="172">
        <v>472</v>
      </c>
      <c r="N786" s="177">
        <v>194</v>
      </c>
      <c r="O786" s="177">
        <v>124</v>
      </c>
      <c r="P786" s="178">
        <v>154</v>
      </c>
    </row>
    <row r="787" spans="1:16" x14ac:dyDescent="0.3">
      <c r="A787" s="175" t="s">
        <v>308</v>
      </c>
      <c r="B787" s="176" t="s">
        <v>1163</v>
      </c>
      <c r="C787" s="176" t="s">
        <v>1982</v>
      </c>
      <c r="D787" s="175" t="s">
        <v>1170</v>
      </c>
      <c r="E787" s="172">
        <v>478</v>
      </c>
      <c r="F787" s="177">
        <v>325</v>
      </c>
      <c r="G787" s="177">
        <v>61</v>
      </c>
      <c r="H787" s="178">
        <v>92</v>
      </c>
      <c r="I787" s="172">
        <v>491</v>
      </c>
      <c r="J787" s="177">
        <v>328</v>
      </c>
      <c r="K787" s="177">
        <v>74</v>
      </c>
      <c r="L787" s="178">
        <v>89</v>
      </c>
      <c r="M787" s="172">
        <v>480</v>
      </c>
      <c r="N787" s="177">
        <v>330</v>
      </c>
      <c r="O787" s="177">
        <v>65</v>
      </c>
      <c r="P787" s="178">
        <v>85</v>
      </c>
    </row>
    <row r="788" spans="1:16" x14ac:dyDescent="0.3">
      <c r="A788" s="175" t="s">
        <v>1038</v>
      </c>
      <c r="B788" s="176" t="s">
        <v>569</v>
      </c>
      <c r="C788" s="176" t="s">
        <v>1983</v>
      </c>
      <c r="D788" s="175" t="s">
        <v>612</v>
      </c>
      <c r="E788" s="172">
        <v>466</v>
      </c>
      <c r="F788" s="177">
        <v>108</v>
      </c>
      <c r="G788" s="177">
        <v>188</v>
      </c>
      <c r="H788" s="178">
        <v>170</v>
      </c>
      <c r="I788" s="172">
        <v>480</v>
      </c>
      <c r="J788" s="177">
        <v>110</v>
      </c>
      <c r="K788" s="177">
        <v>193</v>
      </c>
      <c r="L788" s="178">
        <v>177</v>
      </c>
      <c r="M788" s="172">
        <v>491</v>
      </c>
      <c r="N788" s="177">
        <v>108</v>
      </c>
      <c r="O788" s="177">
        <v>198</v>
      </c>
      <c r="P788" s="178">
        <v>185</v>
      </c>
    </row>
    <row r="789" spans="1:16" x14ac:dyDescent="0.3">
      <c r="A789" s="175" t="s">
        <v>1014</v>
      </c>
      <c r="B789" s="176" t="s">
        <v>748</v>
      </c>
      <c r="C789" s="176" t="s">
        <v>1984</v>
      </c>
      <c r="D789" s="175" t="s">
        <v>761</v>
      </c>
      <c r="E789" s="172">
        <v>318</v>
      </c>
      <c r="F789" s="177">
        <v>103</v>
      </c>
      <c r="G789" s="177">
        <v>136</v>
      </c>
      <c r="H789" s="178">
        <v>79</v>
      </c>
      <c r="I789" s="172">
        <v>326</v>
      </c>
      <c r="J789" s="177">
        <v>108</v>
      </c>
      <c r="K789" s="177">
        <v>139</v>
      </c>
      <c r="L789" s="178">
        <v>79</v>
      </c>
      <c r="M789" s="172">
        <v>471</v>
      </c>
      <c r="N789" s="177">
        <v>112</v>
      </c>
      <c r="O789" s="177">
        <v>291</v>
      </c>
      <c r="P789" s="178">
        <v>68</v>
      </c>
    </row>
    <row r="790" spans="1:16" x14ac:dyDescent="0.3">
      <c r="A790" s="175" t="s">
        <v>1162</v>
      </c>
      <c r="B790" s="176" t="s">
        <v>1039</v>
      </c>
      <c r="C790" s="176" t="s">
        <v>1985</v>
      </c>
      <c r="D790" s="175" t="s">
        <v>505</v>
      </c>
      <c r="E790" s="172">
        <v>483</v>
      </c>
      <c r="F790" s="177">
        <v>239</v>
      </c>
      <c r="G790" s="177">
        <v>198</v>
      </c>
      <c r="H790" s="178">
        <v>46</v>
      </c>
      <c r="I790" s="172">
        <v>480</v>
      </c>
      <c r="J790" s="177">
        <v>238</v>
      </c>
      <c r="K790" s="177">
        <v>194</v>
      </c>
      <c r="L790" s="178">
        <v>48</v>
      </c>
      <c r="M790" s="172">
        <v>488</v>
      </c>
      <c r="N790" s="177">
        <v>238</v>
      </c>
      <c r="O790" s="177">
        <v>196</v>
      </c>
      <c r="P790" s="178">
        <v>54</v>
      </c>
    </row>
    <row r="791" spans="1:16" x14ac:dyDescent="0.3">
      <c r="A791" s="175" t="s">
        <v>680</v>
      </c>
      <c r="B791" s="176" t="s">
        <v>108</v>
      </c>
      <c r="C791" s="176" t="s">
        <v>1986</v>
      </c>
      <c r="D791" s="175" t="s">
        <v>199</v>
      </c>
      <c r="E791" s="172">
        <v>480</v>
      </c>
      <c r="F791" s="177">
        <v>292</v>
      </c>
      <c r="G791" s="177">
        <v>53</v>
      </c>
      <c r="H791" s="178">
        <v>135</v>
      </c>
      <c r="I791" s="172">
        <v>471</v>
      </c>
      <c r="J791" s="177">
        <v>290</v>
      </c>
      <c r="K791" s="177">
        <v>55</v>
      </c>
      <c r="L791" s="178">
        <v>126</v>
      </c>
      <c r="M791" s="172">
        <v>470</v>
      </c>
      <c r="N791" s="177">
        <v>298</v>
      </c>
      <c r="O791" s="177">
        <v>56</v>
      </c>
      <c r="P791" s="178">
        <v>116</v>
      </c>
    </row>
    <row r="792" spans="1:16" x14ac:dyDescent="0.3">
      <c r="A792" s="175" t="s">
        <v>913</v>
      </c>
      <c r="B792" s="176" t="s">
        <v>1150</v>
      </c>
      <c r="C792" s="176" t="s">
        <v>1987</v>
      </c>
      <c r="D792" s="175" t="s">
        <v>906</v>
      </c>
      <c r="E792" s="172">
        <v>492</v>
      </c>
      <c r="F792" s="177">
        <v>173</v>
      </c>
      <c r="G792" s="177">
        <v>207</v>
      </c>
      <c r="H792" s="178">
        <v>112</v>
      </c>
      <c r="I792" s="172">
        <v>499</v>
      </c>
      <c r="J792" s="177">
        <v>170</v>
      </c>
      <c r="K792" s="177">
        <v>229</v>
      </c>
      <c r="L792" s="178">
        <v>100</v>
      </c>
      <c r="M792" s="172">
        <v>484</v>
      </c>
      <c r="N792" s="177">
        <v>167</v>
      </c>
      <c r="O792" s="177">
        <v>213</v>
      </c>
      <c r="P792" s="178">
        <v>104</v>
      </c>
    </row>
    <row r="793" spans="1:16" x14ac:dyDescent="0.3">
      <c r="A793" s="175" t="s">
        <v>568</v>
      </c>
      <c r="B793" s="176" t="s">
        <v>874</v>
      </c>
      <c r="C793" s="176" t="s">
        <v>1988</v>
      </c>
      <c r="D793" s="175" t="s">
        <v>901</v>
      </c>
      <c r="E793" s="172">
        <v>514</v>
      </c>
      <c r="F793" s="177">
        <v>143</v>
      </c>
      <c r="G793" s="177">
        <v>282</v>
      </c>
      <c r="H793" s="178">
        <v>89</v>
      </c>
      <c r="I793" s="172">
        <v>492</v>
      </c>
      <c r="J793" s="177">
        <v>142</v>
      </c>
      <c r="K793" s="177">
        <v>260</v>
      </c>
      <c r="L793" s="178">
        <v>90</v>
      </c>
      <c r="M793" s="172">
        <v>489</v>
      </c>
      <c r="N793" s="177">
        <v>139</v>
      </c>
      <c r="O793" s="177">
        <v>251</v>
      </c>
      <c r="P793" s="178">
        <v>99</v>
      </c>
    </row>
    <row r="794" spans="1:16" x14ac:dyDescent="0.3">
      <c r="A794" s="175" t="s">
        <v>819</v>
      </c>
      <c r="B794" s="176" t="s">
        <v>181</v>
      </c>
      <c r="C794" s="176" t="s">
        <v>1989</v>
      </c>
      <c r="D794" s="175" t="s">
        <v>827</v>
      </c>
      <c r="E794" s="172">
        <v>470</v>
      </c>
      <c r="F794" s="177">
        <v>221</v>
      </c>
      <c r="G794" s="177">
        <v>77</v>
      </c>
      <c r="H794" s="178">
        <v>172</v>
      </c>
      <c r="I794" s="172">
        <v>485</v>
      </c>
      <c r="J794" s="177">
        <v>217</v>
      </c>
      <c r="K794" s="177">
        <v>85</v>
      </c>
      <c r="L794" s="178">
        <v>183</v>
      </c>
      <c r="M794" s="172">
        <v>510</v>
      </c>
      <c r="N794" s="177">
        <v>220</v>
      </c>
      <c r="O794" s="177">
        <v>76</v>
      </c>
      <c r="P794" s="178">
        <v>214</v>
      </c>
    </row>
    <row r="795" spans="1:16" x14ac:dyDescent="0.3">
      <c r="A795" s="175" t="s">
        <v>107</v>
      </c>
      <c r="B795" s="176" t="s">
        <v>108</v>
      </c>
      <c r="C795" s="176" t="s">
        <v>1990</v>
      </c>
      <c r="D795" s="175" t="s">
        <v>123</v>
      </c>
      <c r="E795" s="172">
        <v>460</v>
      </c>
      <c r="F795" s="177">
        <v>198</v>
      </c>
      <c r="G795" s="177">
        <v>151</v>
      </c>
      <c r="H795" s="178">
        <v>111</v>
      </c>
      <c r="I795" s="172">
        <v>465</v>
      </c>
      <c r="J795" s="177">
        <v>201</v>
      </c>
      <c r="K795" s="177">
        <v>152</v>
      </c>
      <c r="L795" s="178">
        <v>112</v>
      </c>
      <c r="M795" s="172">
        <v>485</v>
      </c>
      <c r="N795" s="177">
        <v>198</v>
      </c>
      <c r="O795" s="177">
        <v>168</v>
      </c>
      <c r="P795" s="178">
        <v>119</v>
      </c>
    </row>
    <row r="796" spans="1:16" x14ac:dyDescent="0.3">
      <c r="A796" s="175" t="s">
        <v>308</v>
      </c>
      <c r="B796" s="176" t="s">
        <v>181</v>
      </c>
      <c r="C796" s="176" t="s">
        <v>1991</v>
      </c>
      <c r="D796" s="175" t="s">
        <v>849</v>
      </c>
      <c r="E796" s="172">
        <v>575</v>
      </c>
      <c r="F796" s="177">
        <v>190</v>
      </c>
      <c r="G796" s="177">
        <v>194</v>
      </c>
      <c r="H796" s="178">
        <v>191</v>
      </c>
      <c r="I796" s="172">
        <v>474</v>
      </c>
      <c r="J796" s="177">
        <v>190</v>
      </c>
      <c r="K796" s="177">
        <v>82</v>
      </c>
      <c r="L796" s="178">
        <v>202</v>
      </c>
      <c r="M796" s="172">
        <v>462</v>
      </c>
      <c r="N796" s="177">
        <v>188</v>
      </c>
      <c r="O796" s="177">
        <v>85</v>
      </c>
      <c r="P796" s="178">
        <v>189</v>
      </c>
    </row>
    <row r="797" spans="1:16" x14ac:dyDescent="0.3">
      <c r="A797" s="175" t="s">
        <v>568</v>
      </c>
      <c r="B797" s="176" t="s">
        <v>569</v>
      </c>
      <c r="C797" s="176" t="s">
        <v>1992</v>
      </c>
      <c r="D797" s="175" t="s">
        <v>670</v>
      </c>
      <c r="E797" s="172">
        <v>387</v>
      </c>
      <c r="F797" s="177">
        <v>95</v>
      </c>
      <c r="G797" s="177">
        <v>190</v>
      </c>
      <c r="H797" s="178">
        <v>102</v>
      </c>
      <c r="I797" s="172">
        <v>402</v>
      </c>
      <c r="J797" s="177">
        <v>99</v>
      </c>
      <c r="K797" s="177">
        <v>196</v>
      </c>
      <c r="L797" s="178">
        <v>107</v>
      </c>
      <c r="M797" s="172">
        <v>476</v>
      </c>
      <c r="N797" s="177">
        <v>106</v>
      </c>
      <c r="O797" s="177">
        <v>259</v>
      </c>
      <c r="P797" s="178">
        <v>111</v>
      </c>
    </row>
    <row r="798" spans="1:16" x14ac:dyDescent="0.3">
      <c r="A798" s="175" t="s">
        <v>747</v>
      </c>
      <c r="B798" s="176" t="s">
        <v>506</v>
      </c>
      <c r="C798" s="176" t="s">
        <v>1993</v>
      </c>
      <c r="D798" s="175" t="s">
        <v>1030</v>
      </c>
      <c r="E798" s="172">
        <v>363</v>
      </c>
      <c r="F798" s="177">
        <v>114</v>
      </c>
      <c r="G798" s="177">
        <v>79</v>
      </c>
      <c r="H798" s="178">
        <v>170</v>
      </c>
      <c r="I798" s="172">
        <v>541</v>
      </c>
      <c r="J798" s="177">
        <v>116</v>
      </c>
      <c r="K798" s="177">
        <v>235</v>
      </c>
      <c r="L798" s="178">
        <v>190</v>
      </c>
      <c r="M798" s="172">
        <v>472</v>
      </c>
      <c r="N798" s="177">
        <v>129</v>
      </c>
      <c r="O798" s="177">
        <v>153</v>
      </c>
      <c r="P798" s="178">
        <v>190</v>
      </c>
    </row>
    <row r="799" spans="1:16" x14ac:dyDescent="0.3">
      <c r="A799" s="175" t="s">
        <v>234</v>
      </c>
      <c r="B799" s="176" t="s">
        <v>1039</v>
      </c>
      <c r="C799" s="176" t="s">
        <v>1994</v>
      </c>
      <c r="D799" s="175" t="s">
        <v>1071</v>
      </c>
      <c r="E799" s="172">
        <v>475</v>
      </c>
      <c r="F799" s="177">
        <v>182</v>
      </c>
      <c r="G799" s="177">
        <v>136</v>
      </c>
      <c r="H799" s="178">
        <v>157</v>
      </c>
      <c r="I799" s="172">
        <v>480</v>
      </c>
      <c r="J799" s="177">
        <v>185</v>
      </c>
      <c r="K799" s="177">
        <v>138</v>
      </c>
      <c r="L799" s="178">
        <v>157</v>
      </c>
      <c r="M799" s="172">
        <v>473</v>
      </c>
      <c r="N799" s="177">
        <v>185</v>
      </c>
      <c r="O799" s="177">
        <v>128</v>
      </c>
      <c r="P799" s="178">
        <v>160</v>
      </c>
    </row>
    <row r="800" spans="1:16" x14ac:dyDescent="0.3">
      <c r="A800" s="175" t="s">
        <v>539</v>
      </c>
      <c r="B800" s="176" t="s">
        <v>309</v>
      </c>
      <c r="C800" s="176" t="s">
        <v>1995</v>
      </c>
      <c r="D800" s="175" t="s">
        <v>350</v>
      </c>
      <c r="E800" s="172">
        <v>457</v>
      </c>
      <c r="F800" s="177">
        <v>246</v>
      </c>
      <c r="G800" s="177">
        <v>121</v>
      </c>
      <c r="H800" s="178">
        <v>90</v>
      </c>
      <c r="I800" s="172">
        <v>474</v>
      </c>
      <c r="J800" s="177">
        <v>249</v>
      </c>
      <c r="K800" s="177">
        <v>131</v>
      </c>
      <c r="L800" s="178">
        <v>94</v>
      </c>
      <c r="M800" s="172">
        <v>472</v>
      </c>
      <c r="N800" s="177">
        <v>253</v>
      </c>
      <c r="O800" s="177">
        <v>123</v>
      </c>
      <c r="P800" s="178">
        <v>96</v>
      </c>
    </row>
    <row r="801" spans="1:16" x14ac:dyDescent="0.3">
      <c r="A801" s="175" t="s">
        <v>234</v>
      </c>
      <c r="B801" s="176" t="s">
        <v>261</v>
      </c>
      <c r="C801" s="176" t="s">
        <v>1996</v>
      </c>
      <c r="D801" s="175" t="s">
        <v>275</v>
      </c>
      <c r="E801" s="172">
        <v>488</v>
      </c>
      <c r="F801" s="177">
        <v>133</v>
      </c>
      <c r="G801" s="177">
        <v>249</v>
      </c>
      <c r="H801" s="178">
        <v>106</v>
      </c>
      <c r="I801" s="172">
        <v>497</v>
      </c>
      <c r="J801" s="177">
        <v>134</v>
      </c>
      <c r="K801" s="177">
        <v>262</v>
      </c>
      <c r="L801" s="178">
        <v>101</v>
      </c>
      <c r="M801" s="172">
        <v>478</v>
      </c>
      <c r="N801" s="177">
        <v>132</v>
      </c>
      <c r="O801" s="177">
        <v>233</v>
      </c>
      <c r="P801" s="178">
        <v>113</v>
      </c>
    </row>
    <row r="802" spans="1:16" x14ac:dyDescent="0.3">
      <c r="A802" s="175" t="s">
        <v>938</v>
      </c>
      <c r="B802" s="176" t="s">
        <v>272</v>
      </c>
      <c r="C802" s="176" t="s">
        <v>1997</v>
      </c>
      <c r="D802" s="176" t="s">
        <v>542</v>
      </c>
      <c r="E802" s="172">
        <v>462</v>
      </c>
      <c r="F802" s="177">
        <v>226</v>
      </c>
      <c r="G802" s="177">
        <v>147</v>
      </c>
      <c r="H802" s="178">
        <v>89</v>
      </c>
      <c r="I802" s="172">
        <v>463</v>
      </c>
      <c r="J802" s="177">
        <v>231</v>
      </c>
      <c r="K802" s="177">
        <v>140</v>
      </c>
      <c r="L802" s="178">
        <v>92</v>
      </c>
      <c r="M802" s="172">
        <v>466</v>
      </c>
      <c r="N802" s="177">
        <v>230</v>
      </c>
      <c r="O802" s="177">
        <v>143</v>
      </c>
      <c r="P802" s="178">
        <v>93</v>
      </c>
    </row>
    <row r="803" spans="1:16" x14ac:dyDescent="0.3">
      <c r="A803" s="175" t="s">
        <v>873</v>
      </c>
      <c r="B803" s="176" t="s">
        <v>261</v>
      </c>
      <c r="C803" s="176" t="s">
        <v>1998</v>
      </c>
      <c r="D803" s="175" t="s">
        <v>282</v>
      </c>
      <c r="E803" s="172">
        <v>474</v>
      </c>
      <c r="F803" s="177">
        <v>183</v>
      </c>
      <c r="G803" s="177">
        <v>104</v>
      </c>
      <c r="H803" s="178">
        <v>187</v>
      </c>
      <c r="I803" s="172">
        <v>474</v>
      </c>
      <c r="J803" s="177">
        <v>178</v>
      </c>
      <c r="K803" s="177">
        <v>105</v>
      </c>
      <c r="L803" s="178">
        <v>191</v>
      </c>
      <c r="M803" s="172">
        <v>460</v>
      </c>
      <c r="N803" s="177">
        <v>176</v>
      </c>
      <c r="O803" s="177">
        <v>97</v>
      </c>
      <c r="P803" s="178">
        <v>187</v>
      </c>
    </row>
    <row r="804" spans="1:16" x14ac:dyDescent="0.3">
      <c r="A804" s="175" t="s">
        <v>512</v>
      </c>
      <c r="B804" s="176" t="s">
        <v>681</v>
      </c>
      <c r="C804" s="176" t="s">
        <v>1999</v>
      </c>
      <c r="D804" s="175" t="s">
        <v>710</v>
      </c>
      <c r="E804" s="172">
        <v>467</v>
      </c>
      <c r="F804" s="177">
        <v>150</v>
      </c>
      <c r="G804" s="177">
        <v>193</v>
      </c>
      <c r="H804" s="178">
        <v>124</v>
      </c>
      <c r="I804" s="172">
        <v>464</v>
      </c>
      <c r="J804" s="177">
        <v>143</v>
      </c>
      <c r="K804" s="177">
        <v>201</v>
      </c>
      <c r="L804" s="178">
        <v>120</v>
      </c>
      <c r="M804" s="172">
        <v>467</v>
      </c>
      <c r="N804" s="177">
        <v>144</v>
      </c>
      <c r="O804" s="177">
        <v>198</v>
      </c>
      <c r="P804" s="178">
        <v>125</v>
      </c>
    </row>
    <row r="805" spans="1:16" x14ac:dyDescent="0.3">
      <c r="A805" s="175" t="s">
        <v>873</v>
      </c>
      <c r="B805" s="176" t="s">
        <v>261</v>
      </c>
      <c r="C805" s="176" t="s">
        <v>2000</v>
      </c>
      <c r="D805" s="175" t="s">
        <v>302</v>
      </c>
      <c r="E805" s="172">
        <v>501</v>
      </c>
      <c r="F805" s="177">
        <v>121</v>
      </c>
      <c r="G805" s="177">
        <v>304</v>
      </c>
      <c r="H805" s="178">
        <v>76</v>
      </c>
      <c r="I805" s="172">
        <v>477</v>
      </c>
      <c r="J805" s="177">
        <v>129</v>
      </c>
      <c r="K805" s="177">
        <v>272</v>
      </c>
      <c r="L805" s="178">
        <v>76</v>
      </c>
      <c r="M805" s="172">
        <v>463</v>
      </c>
      <c r="N805" s="177">
        <v>129</v>
      </c>
      <c r="O805" s="177">
        <v>256</v>
      </c>
      <c r="P805" s="178">
        <v>78</v>
      </c>
    </row>
    <row r="806" spans="1:16" x14ac:dyDescent="0.3">
      <c r="A806" s="175" t="s">
        <v>568</v>
      </c>
      <c r="B806" s="176" t="s">
        <v>181</v>
      </c>
      <c r="C806" s="176" t="s">
        <v>2001</v>
      </c>
      <c r="D806" s="175" t="s">
        <v>840</v>
      </c>
      <c r="E806" s="172">
        <v>530</v>
      </c>
      <c r="F806" s="177">
        <v>276</v>
      </c>
      <c r="G806" s="177">
        <v>63</v>
      </c>
      <c r="H806" s="178">
        <v>191</v>
      </c>
      <c r="I806" s="172">
        <v>540</v>
      </c>
      <c r="J806" s="177">
        <v>280</v>
      </c>
      <c r="K806" s="177">
        <v>67</v>
      </c>
      <c r="L806" s="178">
        <v>193</v>
      </c>
      <c r="M806" s="172">
        <v>466</v>
      </c>
      <c r="N806" s="177">
        <v>207</v>
      </c>
      <c r="O806" s="177">
        <v>61</v>
      </c>
      <c r="P806" s="178">
        <v>198</v>
      </c>
    </row>
    <row r="807" spans="1:16" x14ac:dyDescent="0.3">
      <c r="A807" s="175" t="s">
        <v>457</v>
      </c>
      <c r="B807" s="176" t="s">
        <v>181</v>
      </c>
      <c r="C807" s="176" t="s">
        <v>2002</v>
      </c>
      <c r="D807" s="175" t="s">
        <v>836</v>
      </c>
      <c r="E807" s="172">
        <v>473</v>
      </c>
      <c r="F807" s="177">
        <v>124</v>
      </c>
      <c r="G807" s="177">
        <v>302</v>
      </c>
      <c r="H807" s="178">
        <v>47</v>
      </c>
      <c r="I807" s="172">
        <v>458</v>
      </c>
      <c r="J807" s="177">
        <v>124</v>
      </c>
      <c r="K807" s="177">
        <v>282</v>
      </c>
      <c r="L807" s="178">
        <v>52</v>
      </c>
      <c r="M807" s="172">
        <v>457</v>
      </c>
      <c r="N807" s="177">
        <v>124</v>
      </c>
      <c r="O807" s="177">
        <v>282</v>
      </c>
      <c r="P807" s="178">
        <v>51</v>
      </c>
    </row>
    <row r="808" spans="1:16" x14ac:dyDescent="0.3">
      <c r="A808" s="175" t="s">
        <v>107</v>
      </c>
      <c r="B808" s="176" t="s">
        <v>874</v>
      </c>
      <c r="C808" s="176" t="s">
        <v>2003</v>
      </c>
      <c r="D808" s="175" t="s">
        <v>906</v>
      </c>
      <c r="E808" s="172">
        <v>441</v>
      </c>
      <c r="F808" s="177">
        <v>228</v>
      </c>
      <c r="G808" s="177">
        <v>37</v>
      </c>
      <c r="H808" s="178">
        <v>176</v>
      </c>
      <c r="I808" s="172">
        <v>461</v>
      </c>
      <c r="J808" s="177">
        <v>228</v>
      </c>
      <c r="K808" s="177">
        <v>46</v>
      </c>
      <c r="L808" s="178">
        <v>187</v>
      </c>
      <c r="M808" s="172">
        <v>468</v>
      </c>
      <c r="N808" s="177">
        <v>236</v>
      </c>
      <c r="O808" s="177">
        <v>34</v>
      </c>
      <c r="P808" s="178">
        <v>198</v>
      </c>
    </row>
    <row r="809" spans="1:16" x14ac:dyDescent="0.3">
      <c r="A809" s="175" t="s">
        <v>474</v>
      </c>
      <c r="B809" s="176" t="s">
        <v>939</v>
      </c>
      <c r="C809" s="176" t="s">
        <v>2004</v>
      </c>
      <c r="D809" s="175" t="s">
        <v>964</v>
      </c>
      <c r="E809" s="172">
        <v>514</v>
      </c>
      <c r="F809" s="177">
        <v>122</v>
      </c>
      <c r="G809" s="177">
        <v>330</v>
      </c>
      <c r="H809" s="178">
        <v>62</v>
      </c>
      <c r="I809" s="172">
        <v>493</v>
      </c>
      <c r="J809" s="177">
        <v>118</v>
      </c>
      <c r="K809" s="177">
        <v>311</v>
      </c>
      <c r="L809" s="178">
        <v>64</v>
      </c>
      <c r="M809" s="172">
        <v>449</v>
      </c>
      <c r="N809" s="177">
        <v>119</v>
      </c>
      <c r="O809" s="177">
        <v>274</v>
      </c>
      <c r="P809" s="178">
        <v>56</v>
      </c>
    </row>
    <row r="810" spans="1:16" x14ac:dyDescent="0.3">
      <c r="A810" s="175" t="s">
        <v>1122</v>
      </c>
      <c r="B810" s="176" t="s">
        <v>181</v>
      </c>
      <c r="C810" s="176" t="s">
        <v>2005</v>
      </c>
      <c r="D810" s="175" t="s">
        <v>867</v>
      </c>
      <c r="E810" s="172">
        <v>433</v>
      </c>
      <c r="F810" s="177">
        <v>249</v>
      </c>
      <c r="G810" s="177">
        <v>69</v>
      </c>
      <c r="H810" s="178">
        <v>115</v>
      </c>
      <c r="I810" s="172">
        <v>481</v>
      </c>
      <c r="J810" s="177">
        <v>300</v>
      </c>
      <c r="K810" s="177">
        <v>73</v>
      </c>
      <c r="L810" s="178">
        <v>108</v>
      </c>
      <c r="M810" s="172">
        <v>459</v>
      </c>
      <c r="N810" s="177">
        <v>286</v>
      </c>
      <c r="O810" s="177">
        <v>62</v>
      </c>
      <c r="P810" s="178">
        <v>111</v>
      </c>
    </row>
    <row r="811" spans="1:16" x14ac:dyDescent="0.3">
      <c r="A811" s="175" t="s">
        <v>711</v>
      </c>
      <c r="B811" s="176" t="s">
        <v>748</v>
      </c>
      <c r="C811" s="176" t="s">
        <v>2006</v>
      </c>
      <c r="D811" s="175" t="s">
        <v>752</v>
      </c>
      <c r="E811" s="172">
        <v>469</v>
      </c>
      <c r="F811" s="177">
        <v>194</v>
      </c>
      <c r="G811" s="177">
        <v>114</v>
      </c>
      <c r="H811" s="178">
        <v>161</v>
      </c>
      <c r="I811" s="172">
        <v>457</v>
      </c>
      <c r="J811" s="177">
        <v>194</v>
      </c>
      <c r="K811" s="177">
        <v>106</v>
      </c>
      <c r="L811" s="178">
        <v>157</v>
      </c>
      <c r="M811" s="172">
        <v>457</v>
      </c>
      <c r="N811" s="177">
        <v>194</v>
      </c>
      <c r="O811" s="177">
        <v>104</v>
      </c>
      <c r="P811" s="178">
        <v>159</v>
      </c>
    </row>
    <row r="812" spans="1:16" x14ac:dyDescent="0.3">
      <c r="A812" s="175" t="s">
        <v>1085</v>
      </c>
      <c r="B812" s="176" t="s">
        <v>261</v>
      </c>
      <c r="C812" s="176" t="s">
        <v>2007</v>
      </c>
      <c r="D812" s="175" t="s">
        <v>269</v>
      </c>
      <c r="E812" s="172">
        <v>505</v>
      </c>
      <c r="F812" s="177">
        <v>201</v>
      </c>
      <c r="G812" s="177">
        <v>169</v>
      </c>
      <c r="H812" s="178">
        <v>135</v>
      </c>
      <c r="I812" s="172">
        <v>458</v>
      </c>
      <c r="J812" s="177">
        <v>197</v>
      </c>
      <c r="K812" s="177">
        <v>131</v>
      </c>
      <c r="L812" s="178">
        <v>130</v>
      </c>
      <c r="M812" s="172">
        <v>451</v>
      </c>
      <c r="N812" s="177">
        <v>192</v>
      </c>
      <c r="O812" s="177">
        <v>133</v>
      </c>
      <c r="P812" s="178">
        <v>126</v>
      </c>
    </row>
    <row r="813" spans="1:16" x14ac:dyDescent="0.3">
      <c r="A813" s="175" t="s">
        <v>107</v>
      </c>
      <c r="B813" s="176" t="s">
        <v>235</v>
      </c>
      <c r="C813" s="176" t="s">
        <v>2008</v>
      </c>
      <c r="D813" s="175" t="s">
        <v>244</v>
      </c>
      <c r="E813" s="172">
        <v>423</v>
      </c>
      <c r="F813" s="177">
        <v>170</v>
      </c>
      <c r="G813" s="177">
        <v>154</v>
      </c>
      <c r="H813" s="178">
        <v>99</v>
      </c>
      <c r="I813" s="172">
        <v>450</v>
      </c>
      <c r="J813" s="177">
        <v>169</v>
      </c>
      <c r="K813" s="177">
        <v>171</v>
      </c>
      <c r="L813" s="178">
        <v>110</v>
      </c>
      <c r="M813" s="172">
        <v>457</v>
      </c>
      <c r="N813" s="177">
        <v>171</v>
      </c>
      <c r="O813" s="177">
        <v>173</v>
      </c>
      <c r="P813" s="178">
        <v>113</v>
      </c>
    </row>
    <row r="814" spans="1:16" x14ac:dyDescent="0.3">
      <c r="A814" s="175" t="s">
        <v>913</v>
      </c>
      <c r="B814" s="176" t="s">
        <v>939</v>
      </c>
      <c r="C814" s="176" t="s">
        <v>2009</v>
      </c>
      <c r="D814" s="175" t="s">
        <v>990</v>
      </c>
      <c r="E814" s="172">
        <v>439</v>
      </c>
      <c r="F814" s="177">
        <v>237</v>
      </c>
      <c r="G814" s="177">
        <v>140</v>
      </c>
      <c r="H814" s="178">
        <v>62</v>
      </c>
      <c r="I814" s="172">
        <v>438</v>
      </c>
      <c r="J814" s="177">
        <v>240</v>
      </c>
      <c r="K814" s="177">
        <v>135</v>
      </c>
      <c r="L814" s="178">
        <v>63</v>
      </c>
      <c r="M814" s="172">
        <v>458</v>
      </c>
      <c r="N814" s="177">
        <v>247</v>
      </c>
      <c r="O814" s="177">
        <v>143</v>
      </c>
      <c r="P814" s="178">
        <v>68</v>
      </c>
    </row>
    <row r="815" spans="1:16" x14ac:dyDescent="0.3">
      <c r="A815" s="175" t="s">
        <v>1130</v>
      </c>
      <c r="B815" s="176" t="s">
        <v>181</v>
      </c>
      <c r="C815" s="176" t="s">
        <v>2010</v>
      </c>
      <c r="D815" s="175" t="s">
        <v>866</v>
      </c>
      <c r="E815" s="172">
        <v>439</v>
      </c>
      <c r="F815" s="177">
        <v>207</v>
      </c>
      <c r="G815" s="177">
        <v>104</v>
      </c>
      <c r="H815" s="178">
        <v>128</v>
      </c>
      <c r="I815" s="172">
        <v>462</v>
      </c>
      <c r="J815" s="177">
        <v>208</v>
      </c>
      <c r="K815" s="177">
        <v>116</v>
      </c>
      <c r="L815" s="178">
        <v>138</v>
      </c>
      <c r="M815" s="172">
        <v>466</v>
      </c>
      <c r="N815" s="177">
        <v>207</v>
      </c>
      <c r="O815" s="177">
        <v>107</v>
      </c>
      <c r="P815" s="178">
        <v>152</v>
      </c>
    </row>
    <row r="816" spans="1:16" x14ac:dyDescent="0.3">
      <c r="A816" s="175" t="s">
        <v>711</v>
      </c>
      <c r="B816" s="176" t="s">
        <v>261</v>
      </c>
      <c r="C816" s="176" t="s">
        <v>2011</v>
      </c>
      <c r="D816" s="175" t="s">
        <v>271</v>
      </c>
      <c r="E816" s="172">
        <v>436</v>
      </c>
      <c r="F816" s="177">
        <v>244</v>
      </c>
      <c r="G816" s="177">
        <v>63</v>
      </c>
      <c r="H816" s="178">
        <v>129</v>
      </c>
      <c r="I816" s="172">
        <v>457</v>
      </c>
      <c r="J816" s="177">
        <v>251</v>
      </c>
      <c r="K816" s="177">
        <v>74</v>
      </c>
      <c r="L816" s="178">
        <v>132</v>
      </c>
      <c r="M816" s="172">
        <v>459</v>
      </c>
      <c r="N816" s="177">
        <v>243</v>
      </c>
      <c r="O816" s="177">
        <v>76</v>
      </c>
      <c r="P816" s="178">
        <v>140</v>
      </c>
    </row>
    <row r="817" spans="1:16" x14ac:dyDescent="0.3">
      <c r="A817" s="175" t="s">
        <v>938</v>
      </c>
      <c r="B817" s="176" t="s">
        <v>506</v>
      </c>
      <c r="C817" s="176" t="s">
        <v>2012</v>
      </c>
      <c r="D817" s="175" t="s">
        <v>1031</v>
      </c>
      <c r="E817" s="172">
        <v>460</v>
      </c>
      <c r="F817" s="177">
        <v>165</v>
      </c>
      <c r="G817" s="177">
        <v>85</v>
      </c>
      <c r="H817" s="178">
        <v>210</v>
      </c>
      <c r="I817" s="172">
        <v>448</v>
      </c>
      <c r="J817" s="177">
        <v>171</v>
      </c>
      <c r="K817" s="177">
        <v>67</v>
      </c>
      <c r="L817" s="178">
        <v>210</v>
      </c>
      <c r="M817" s="172">
        <v>452</v>
      </c>
      <c r="N817" s="177">
        <v>172</v>
      </c>
      <c r="O817" s="177">
        <v>66</v>
      </c>
      <c r="P817" s="178">
        <v>214</v>
      </c>
    </row>
    <row r="818" spans="1:16" x14ac:dyDescent="0.3">
      <c r="A818" s="175" t="s">
        <v>234</v>
      </c>
      <c r="B818" s="176" t="s">
        <v>506</v>
      </c>
      <c r="C818" s="176" t="s">
        <v>2013</v>
      </c>
      <c r="D818" s="175" t="s">
        <v>1028</v>
      </c>
      <c r="E818" s="172">
        <v>499</v>
      </c>
      <c r="F818" s="177">
        <v>300</v>
      </c>
      <c r="G818" s="177">
        <v>43</v>
      </c>
      <c r="H818" s="178">
        <v>156</v>
      </c>
      <c r="I818" s="172">
        <v>490</v>
      </c>
      <c r="J818" s="177">
        <v>296</v>
      </c>
      <c r="K818" s="177">
        <v>26</v>
      </c>
      <c r="L818" s="178">
        <v>168</v>
      </c>
      <c r="M818" s="172">
        <v>450</v>
      </c>
      <c r="N818" s="177">
        <v>251</v>
      </c>
      <c r="O818" s="177">
        <v>27</v>
      </c>
      <c r="P818" s="178">
        <v>172</v>
      </c>
    </row>
    <row r="819" spans="1:16" x14ac:dyDescent="0.3">
      <c r="A819" s="175" t="s">
        <v>568</v>
      </c>
      <c r="B819" s="176" t="s">
        <v>108</v>
      </c>
      <c r="C819" s="176" t="s">
        <v>2014</v>
      </c>
      <c r="D819" s="175" t="s">
        <v>136</v>
      </c>
      <c r="E819" s="172">
        <v>440</v>
      </c>
      <c r="F819" s="177">
        <v>179</v>
      </c>
      <c r="G819" s="177">
        <v>79</v>
      </c>
      <c r="H819" s="178">
        <v>182</v>
      </c>
      <c r="I819" s="172">
        <v>452</v>
      </c>
      <c r="J819" s="177">
        <v>180</v>
      </c>
      <c r="K819" s="177">
        <v>76</v>
      </c>
      <c r="L819" s="178">
        <v>196</v>
      </c>
      <c r="M819" s="172">
        <v>444</v>
      </c>
      <c r="N819" s="177">
        <v>179</v>
      </c>
      <c r="O819" s="177">
        <v>71</v>
      </c>
      <c r="P819" s="178">
        <v>194</v>
      </c>
    </row>
    <row r="820" spans="1:16" x14ac:dyDescent="0.3">
      <c r="A820" s="175" t="s">
        <v>308</v>
      </c>
      <c r="B820" s="176" t="s">
        <v>1039</v>
      </c>
      <c r="C820" s="176" t="s">
        <v>2015</v>
      </c>
      <c r="D820" s="175" t="s">
        <v>1044</v>
      </c>
      <c r="E820" s="172">
        <v>434</v>
      </c>
      <c r="F820" s="177">
        <v>206</v>
      </c>
      <c r="G820" s="177">
        <v>33</v>
      </c>
      <c r="H820" s="178">
        <v>195</v>
      </c>
      <c r="I820" s="172">
        <v>444</v>
      </c>
      <c r="J820" s="177">
        <v>206</v>
      </c>
      <c r="K820" s="177">
        <v>33</v>
      </c>
      <c r="L820" s="178">
        <v>205</v>
      </c>
      <c r="M820" s="172">
        <v>452</v>
      </c>
      <c r="N820" s="177">
        <v>207</v>
      </c>
      <c r="O820" s="177">
        <v>33</v>
      </c>
      <c r="P820" s="178">
        <v>212</v>
      </c>
    </row>
    <row r="821" spans="1:16" x14ac:dyDescent="0.3">
      <c r="A821" s="175" t="s">
        <v>938</v>
      </c>
      <c r="B821" s="176" t="s">
        <v>261</v>
      </c>
      <c r="C821" s="176" t="s">
        <v>2016</v>
      </c>
      <c r="D821" s="175" t="s">
        <v>288</v>
      </c>
      <c r="E821" s="172">
        <v>414</v>
      </c>
      <c r="F821" s="177">
        <v>208</v>
      </c>
      <c r="G821" s="177">
        <v>103</v>
      </c>
      <c r="H821" s="178">
        <v>103</v>
      </c>
      <c r="I821" s="172">
        <v>435</v>
      </c>
      <c r="J821" s="177">
        <v>222</v>
      </c>
      <c r="K821" s="177">
        <v>103</v>
      </c>
      <c r="L821" s="178">
        <v>110</v>
      </c>
      <c r="M821" s="172">
        <v>443</v>
      </c>
      <c r="N821" s="177">
        <v>221</v>
      </c>
      <c r="O821" s="177">
        <v>114</v>
      </c>
      <c r="P821" s="178">
        <v>108</v>
      </c>
    </row>
    <row r="822" spans="1:16" x14ac:dyDescent="0.3">
      <c r="A822" s="175" t="s">
        <v>308</v>
      </c>
      <c r="B822" s="176" t="s">
        <v>181</v>
      </c>
      <c r="C822" s="176" t="s">
        <v>2017</v>
      </c>
      <c r="D822" s="175" t="s">
        <v>839</v>
      </c>
      <c r="E822" s="172">
        <v>438</v>
      </c>
      <c r="F822" s="177">
        <v>204</v>
      </c>
      <c r="G822" s="177">
        <v>180</v>
      </c>
      <c r="H822" s="178">
        <v>54</v>
      </c>
      <c r="I822" s="172">
        <v>447</v>
      </c>
      <c r="J822" s="177">
        <v>214</v>
      </c>
      <c r="K822" s="177">
        <v>182</v>
      </c>
      <c r="L822" s="178">
        <v>51</v>
      </c>
      <c r="M822" s="172">
        <v>444</v>
      </c>
      <c r="N822" s="177">
        <v>216</v>
      </c>
      <c r="O822" s="177">
        <v>177</v>
      </c>
      <c r="P822" s="178">
        <v>51</v>
      </c>
    </row>
    <row r="823" spans="1:16" x14ac:dyDescent="0.3">
      <c r="A823" s="175" t="s">
        <v>260</v>
      </c>
      <c r="B823" s="176" t="s">
        <v>475</v>
      </c>
      <c r="C823" s="176" t="s">
        <v>2018</v>
      </c>
      <c r="D823" s="175" t="s">
        <v>490</v>
      </c>
      <c r="E823" s="172">
        <v>449</v>
      </c>
      <c r="F823" s="177">
        <v>113</v>
      </c>
      <c r="G823" s="177">
        <v>196</v>
      </c>
      <c r="H823" s="178">
        <v>140</v>
      </c>
      <c r="I823" s="172">
        <v>435</v>
      </c>
      <c r="J823" s="177">
        <v>115</v>
      </c>
      <c r="K823" s="177">
        <v>184</v>
      </c>
      <c r="L823" s="178">
        <v>136</v>
      </c>
      <c r="M823" s="172">
        <v>452</v>
      </c>
      <c r="N823" s="177">
        <v>114</v>
      </c>
      <c r="O823" s="177">
        <v>194</v>
      </c>
      <c r="P823" s="178">
        <v>144</v>
      </c>
    </row>
    <row r="824" spans="1:16" x14ac:dyDescent="0.3">
      <c r="A824" s="175" t="s">
        <v>938</v>
      </c>
      <c r="B824" s="176" t="s">
        <v>475</v>
      </c>
      <c r="C824" s="176" t="s">
        <v>2019</v>
      </c>
      <c r="D824" s="175" t="s">
        <v>500</v>
      </c>
      <c r="E824" s="172">
        <v>436</v>
      </c>
      <c r="F824" s="177">
        <v>260</v>
      </c>
      <c r="G824" s="177">
        <v>21</v>
      </c>
      <c r="H824" s="178">
        <v>155</v>
      </c>
      <c r="I824" s="172">
        <v>439</v>
      </c>
      <c r="J824" s="177">
        <v>260</v>
      </c>
      <c r="K824" s="177">
        <v>21</v>
      </c>
      <c r="L824" s="178">
        <v>158</v>
      </c>
      <c r="M824" s="172">
        <v>445</v>
      </c>
      <c r="N824" s="177">
        <v>262</v>
      </c>
      <c r="O824" s="177">
        <v>23</v>
      </c>
      <c r="P824" s="178">
        <v>160</v>
      </c>
    </row>
    <row r="825" spans="1:16" x14ac:dyDescent="0.3">
      <c r="A825" s="175" t="s">
        <v>308</v>
      </c>
      <c r="B825" s="176" t="s">
        <v>309</v>
      </c>
      <c r="C825" s="176" t="s">
        <v>2020</v>
      </c>
      <c r="D825" s="175" t="s">
        <v>413</v>
      </c>
      <c r="E825" s="172">
        <v>432</v>
      </c>
      <c r="F825" s="177">
        <v>349</v>
      </c>
      <c r="G825" s="177">
        <v>35</v>
      </c>
      <c r="H825" s="178">
        <v>48</v>
      </c>
      <c r="I825" s="172">
        <v>428</v>
      </c>
      <c r="J825" s="177">
        <v>345</v>
      </c>
      <c r="K825" s="177">
        <v>38</v>
      </c>
      <c r="L825" s="178">
        <v>45</v>
      </c>
      <c r="M825" s="172">
        <v>432</v>
      </c>
      <c r="N825" s="177">
        <v>358</v>
      </c>
      <c r="O825" s="177">
        <v>40</v>
      </c>
      <c r="P825" s="178">
        <v>34</v>
      </c>
    </row>
    <row r="826" spans="1:16" x14ac:dyDescent="0.3">
      <c r="A826" s="175" t="s">
        <v>1130</v>
      </c>
      <c r="B826" s="176" t="s">
        <v>235</v>
      </c>
      <c r="C826" s="176" t="s">
        <v>2021</v>
      </c>
      <c r="D826" s="175" t="s">
        <v>248</v>
      </c>
      <c r="E826" s="172">
        <v>374</v>
      </c>
      <c r="F826" s="177">
        <v>181</v>
      </c>
      <c r="G826" s="177">
        <v>72</v>
      </c>
      <c r="H826" s="178">
        <v>121</v>
      </c>
      <c r="I826" s="172">
        <v>387</v>
      </c>
      <c r="J826" s="177">
        <v>183</v>
      </c>
      <c r="K826" s="177">
        <v>73</v>
      </c>
      <c r="L826" s="178">
        <v>131</v>
      </c>
      <c r="M826" s="172">
        <v>438</v>
      </c>
      <c r="N826" s="177">
        <v>244</v>
      </c>
      <c r="O826" s="177">
        <v>66</v>
      </c>
      <c r="P826" s="178">
        <v>128</v>
      </c>
    </row>
    <row r="827" spans="1:16" x14ac:dyDescent="0.3">
      <c r="A827" s="175" t="s">
        <v>107</v>
      </c>
      <c r="B827" s="176" t="s">
        <v>475</v>
      </c>
      <c r="C827" s="176" t="s">
        <v>2022</v>
      </c>
      <c r="D827" s="175" t="s">
        <v>491</v>
      </c>
      <c r="E827" s="172">
        <v>429</v>
      </c>
      <c r="F827" s="177">
        <v>167</v>
      </c>
      <c r="G827" s="177">
        <v>133</v>
      </c>
      <c r="H827" s="178">
        <v>129</v>
      </c>
      <c r="I827" s="172">
        <v>447</v>
      </c>
      <c r="J827" s="177">
        <v>173</v>
      </c>
      <c r="K827" s="177">
        <v>142</v>
      </c>
      <c r="L827" s="178">
        <v>132</v>
      </c>
      <c r="M827" s="172">
        <v>450</v>
      </c>
      <c r="N827" s="177">
        <v>171</v>
      </c>
      <c r="O827" s="177">
        <v>136</v>
      </c>
      <c r="P827" s="178">
        <v>143</v>
      </c>
    </row>
    <row r="828" spans="1:16" x14ac:dyDescent="0.3">
      <c r="A828" s="175" t="s">
        <v>308</v>
      </c>
      <c r="B828" s="176" t="s">
        <v>569</v>
      </c>
      <c r="C828" s="176" t="s">
        <v>2023</v>
      </c>
      <c r="D828" s="175" t="s">
        <v>614</v>
      </c>
      <c r="E828" s="172">
        <v>433</v>
      </c>
      <c r="F828" s="177">
        <v>169</v>
      </c>
      <c r="G828" s="177">
        <v>101</v>
      </c>
      <c r="H828" s="178">
        <v>163</v>
      </c>
      <c r="I828" s="172">
        <v>438</v>
      </c>
      <c r="J828" s="177">
        <v>163</v>
      </c>
      <c r="K828" s="177">
        <v>101</v>
      </c>
      <c r="L828" s="178">
        <v>174</v>
      </c>
      <c r="M828" s="172">
        <v>439</v>
      </c>
      <c r="N828" s="177">
        <v>165</v>
      </c>
      <c r="O828" s="177">
        <v>100</v>
      </c>
      <c r="P828" s="178">
        <v>174</v>
      </c>
    </row>
    <row r="829" spans="1:16" x14ac:dyDescent="0.3">
      <c r="A829" s="175" t="s">
        <v>1038</v>
      </c>
      <c r="B829" s="176" t="s">
        <v>874</v>
      </c>
      <c r="C829" s="176" t="s">
        <v>2024</v>
      </c>
      <c r="D829" s="175" t="s">
        <v>884</v>
      </c>
      <c r="E829" s="172">
        <v>394</v>
      </c>
      <c r="F829" s="177">
        <v>177</v>
      </c>
      <c r="G829" s="177">
        <v>64</v>
      </c>
      <c r="H829" s="178">
        <v>153</v>
      </c>
      <c r="I829" s="172">
        <v>422</v>
      </c>
      <c r="J829" s="177">
        <v>177</v>
      </c>
      <c r="K829" s="177">
        <v>87</v>
      </c>
      <c r="L829" s="178">
        <v>158</v>
      </c>
      <c r="M829" s="172">
        <v>446</v>
      </c>
      <c r="N829" s="177">
        <v>225</v>
      </c>
      <c r="O829" s="177">
        <v>55</v>
      </c>
      <c r="P829" s="178">
        <v>166</v>
      </c>
    </row>
    <row r="830" spans="1:16" x14ac:dyDescent="0.3">
      <c r="A830" s="175" t="s">
        <v>539</v>
      </c>
      <c r="B830" s="176" t="s">
        <v>1123</v>
      </c>
      <c r="C830" s="176" t="s">
        <v>2025</v>
      </c>
      <c r="D830" s="175" t="s">
        <v>1127</v>
      </c>
      <c r="E830" s="172">
        <v>438</v>
      </c>
      <c r="F830" s="177">
        <v>110</v>
      </c>
      <c r="G830" s="177">
        <v>141</v>
      </c>
      <c r="H830" s="178">
        <v>187</v>
      </c>
      <c r="I830" s="172">
        <v>435</v>
      </c>
      <c r="J830" s="177">
        <v>109</v>
      </c>
      <c r="K830" s="177">
        <v>143</v>
      </c>
      <c r="L830" s="178">
        <v>183</v>
      </c>
      <c r="M830" s="172">
        <v>439</v>
      </c>
      <c r="N830" s="177">
        <v>110</v>
      </c>
      <c r="O830" s="177">
        <v>145</v>
      </c>
      <c r="P830" s="178">
        <v>184</v>
      </c>
    </row>
    <row r="831" spans="1:16" x14ac:dyDescent="0.3">
      <c r="A831" s="175" t="s">
        <v>819</v>
      </c>
      <c r="B831" s="176" t="s">
        <v>181</v>
      </c>
      <c r="C831" s="176" t="s">
        <v>2026</v>
      </c>
      <c r="D831" s="175" t="s">
        <v>829</v>
      </c>
      <c r="E831" s="172">
        <v>422</v>
      </c>
      <c r="F831" s="177">
        <v>75</v>
      </c>
      <c r="G831" s="177">
        <v>283</v>
      </c>
      <c r="H831" s="178">
        <v>64</v>
      </c>
      <c r="I831" s="172">
        <v>424</v>
      </c>
      <c r="J831" s="177">
        <v>75</v>
      </c>
      <c r="K831" s="177">
        <v>256</v>
      </c>
      <c r="L831" s="178">
        <v>93</v>
      </c>
      <c r="M831" s="172">
        <v>433</v>
      </c>
      <c r="N831" s="177">
        <v>76</v>
      </c>
      <c r="O831" s="177">
        <v>269</v>
      </c>
      <c r="P831" s="178">
        <v>88</v>
      </c>
    </row>
    <row r="832" spans="1:16" x14ac:dyDescent="0.3">
      <c r="A832" s="175" t="s">
        <v>308</v>
      </c>
      <c r="B832" s="176" t="s">
        <v>458</v>
      </c>
      <c r="C832" s="176" t="s">
        <v>2027</v>
      </c>
      <c r="D832" s="175" t="s">
        <v>466</v>
      </c>
      <c r="E832" s="172">
        <v>432</v>
      </c>
      <c r="F832" s="177">
        <v>149</v>
      </c>
      <c r="G832" s="177">
        <v>159</v>
      </c>
      <c r="H832" s="178">
        <v>124</v>
      </c>
      <c r="I832" s="172">
        <v>465</v>
      </c>
      <c r="J832" s="177">
        <v>151</v>
      </c>
      <c r="K832" s="177">
        <v>189</v>
      </c>
      <c r="L832" s="178">
        <v>125</v>
      </c>
      <c r="M832" s="172">
        <v>437</v>
      </c>
      <c r="N832" s="177">
        <v>131</v>
      </c>
      <c r="O832" s="177">
        <v>182</v>
      </c>
      <c r="P832" s="178">
        <v>124</v>
      </c>
    </row>
    <row r="833" spans="1:16" x14ac:dyDescent="0.3">
      <c r="A833" s="175" t="s">
        <v>938</v>
      </c>
      <c r="B833" s="176" t="s">
        <v>506</v>
      </c>
      <c r="C833" s="176" t="s">
        <v>2028</v>
      </c>
      <c r="D833" s="175" t="s">
        <v>1017</v>
      </c>
      <c r="E833" s="172">
        <v>458</v>
      </c>
      <c r="F833" s="177">
        <v>118</v>
      </c>
      <c r="G833" s="177">
        <v>135</v>
      </c>
      <c r="H833" s="178">
        <v>205</v>
      </c>
      <c r="I833" s="172">
        <v>453</v>
      </c>
      <c r="J833" s="177">
        <v>119</v>
      </c>
      <c r="K833" s="177">
        <v>126</v>
      </c>
      <c r="L833" s="178">
        <v>208</v>
      </c>
      <c r="M833" s="172">
        <v>437</v>
      </c>
      <c r="N833" s="177">
        <v>117</v>
      </c>
      <c r="O833" s="177">
        <v>112</v>
      </c>
      <c r="P833" s="178">
        <v>208</v>
      </c>
    </row>
    <row r="834" spans="1:16" x14ac:dyDescent="0.3">
      <c r="A834" s="175" t="s">
        <v>792</v>
      </c>
      <c r="B834" s="176" t="s">
        <v>309</v>
      </c>
      <c r="C834" s="176" t="s">
        <v>2029</v>
      </c>
      <c r="D834" s="175" t="s">
        <v>326</v>
      </c>
      <c r="E834" s="172">
        <v>470</v>
      </c>
      <c r="F834" s="177">
        <v>339</v>
      </c>
      <c r="G834" s="177">
        <v>49</v>
      </c>
      <c r="H834" s="178">
        <v>82</v>
      </c>
      <c r="I834" s="172">
        <v>509</v>
      </c>
      <c r="J834" s="177">
        <v>340</v>
      </c>
      <c r="K834" s="177">
        <v>84</v>
      </c>
      <c r="L834" s="178">
        <v>85</v>
      </c>
      <c r="M834" s="172">
        <v>437</v>
      </c>
      <c r="N834" s="177">
        <v>257</v>
      </c>
      <c r="O834" s="177">
        <v>94</v>
      </c>
      <c r="P834" s="178">
        <v>86</v>
      </c>
    </row>
    <row r="835" spans="1:16" x14ac:dyDescent="0.3">
      <c r="A835" s="175" t="s">
        <v>107</v>
      </c>
      <c r="B835" s="176" t="s">
        <v>181</v>
      </c>
      <c r="C835" s="176" t="s">
        <v>2030</v>
      </c>
      <c r="D835" s="175" t="s">
        <v>845</v>
      </c>
      <c r="E835" s="172">
        <v>649</v>
      </c>
      <c r="F835" s="177">
        <v>187</v>
      </c>
      <c r="G835" s="177">
        <v>354</v>
      </c>
      <c r="H835" s="178">
        <v>108</v>
      </c>
      <c r="I835" s="172">
        <v>583</v>
      </c>
      <c r="J835" s="177">
        <v>170</v>
      </c>
      <c r="K835" s="177">
        <v>288</v>
      </c>
      <c r="L835" s="178">
        <v>125</v>
      </c>
      <c r="M835" s="172">
        <v>439</v>
      </c>
      <c r="N835" s="177">
        <v>117</v>
      </c>
      <c r="O835" s="177">
        <v>191</v>
      </c>
      <c r="P835" s="178">
        <v>131</v>
      </c>
    </row>
    <row r="836" spans="1:16" x14ac:dyDescent="0.3">
      <c r="A836" s="175" t="s">
        <v>938</v>
      </c>
      <c r="B836" s="176" t="s">
        <v>272</v>
      </c>
      <c r="C836" s="176" t="s">
        <v>2031</v>
      </c>
      <c r="D836" s="175" t="s">
        <v>550</v>
      </c>
      <c r="E836" s="172">
        <v>422</v>
      </c>
      <c r="F836" s="177">
        <v>180</v>
      </c>
      <c r="G836" s="177">
        <v>106</v>
      </c>
      <c r="H836" s="178">
        <v>136</v>
      </c>
      <c r="I836" s="172">
        <v>423</v>
      </c>
      <c r="J836" s="177">
        <v>161</v>
      </c>
      <c r="K836" s="177">
        <v>132</v>
      </c>
      <c r="L836" s="178">
        <v>130</v>
      </c>
      <c r="M836" s="172">
        <v>438</v>
      </c>
      <c r="N836" s="177">
        <v>169</v>
      </c>
      <c r="O836" s="177">
        <v>134</v>
      </c>
      <c r="P836" s="178">
        <v>135</v>
      </c>
    </row>
    <row r="837" spans="1:16" x14ac:dyDescent="0.3">
      <c r="A837" s="175" t="s">
        <v>819</v>
      </c>
      <c r="B837" s="176" t="s">
        <v>939</v>
      </c>
      <c r="C837" s="176" t="s">
        <v>2032</v>
      </c>
      <c r="D837" s="175" t="s">
        <v>972</v>
      </c>
      <c r="E837" s="172">
        <v>399</v>
      </c>
      <c r="F837" s="177">
        <v>245</v>
      </c>
      <c r="G837" s="177">
        <v>67</v>
      </c>
      <c r="H837" s="178">
        <v>87</v>
      </c>
      <c r="I837" s="172">
        <v>442</v>
      </c>
      <c r="J837" s="177">
        <v>248</v>
      </c>
      <c r="K837" s="177">
        <v>79</v>
      </c>
      <c r="L837" s="178">
        <v>115</v>
      </c>
      <c r="M837" s="172">
        <v>444</v>
      </c>
      <c r="N837" s="177">
        <v>240</v>
      </c>
      <c r="O837" s="177">
        <v>77</v>
      </c>
      <c r="P837" s="178">
        <v>127</v>
      </c>
    </row>
    <row r="838" spans="1:16" x14ac:dyDescent="0.3">
      <c r="A838" s="175" t="s">
        <v>107</v>
      </c>
      <c r="B838" s="176" t="s">
        <v>309</v>
      </c>
      <c r="C838" s="176" t="s">
        <v>2033</v>
      </c>
      <c r="D838" s="175" t="s">
        <v>357</v>
      </c>
      <c r="E838" s="172">
        <v>510</v>
      </c>
      <c r="F838" s="177">
        <v>142</v>
      </c>
      <c r="G838" s="177">
        <v>208</v>
      </c>
      <c r="H838" s="178">
        <v>160</v>
      </c>
      <c r="I838" s="172">
        <v>470</v>
      </c>
      <c r="J838" s="177">
        <v>145</v>
      </c>
      <c r="K838" s="177">
        <v>160</v>
      </c>
      <c r="L838" s="178">
        <v>165</v>
      </c>
      <c r="M838" s="172">
        <v>433</v>
      </c>
      <c r="N838" s="177">
        <v>143</v>
      </c>
      <c r="O838" s="177">
        <v>120</v>
      </c>
      <c r="P838" s="178">
        <v>170</v>
      </c>
    </row>
    <row r="839" spans="1:16" x14ac:dyDescent="0.3">
      <c r="A839" s="175" t="s">
        <v>938</v>
      </c>
      <c r="B839" s="176" t="s">
        <v>748</v>
      </c>
      <c r="C839" s="176" t="s">
        <v>2034</v>
      </c>
      <c r="D839" s="175" t="s">
        <v>753</v>
      </c>
      <c r="E839" s="172">
        <v>426</v>
      </c>
      <c r="F839" s="177">
        <v>160</v>
      </c>
      <c r="G839" s="177">
        <v>88</v>
      </c>
      <c r="H839" s="178">
        <v>178</v>
      </c>
      <c r="I839" s="172">
        <v>431</v>
      </c>
      <c r="J839" s="177">
        <v>149</v>
      </c>
      <c r="K839" s="177">
        <v>82</v>
      </c>
      <c r="L839" s="178">
        <v>200</v>
      </c>
      <c r="M839" s="172">
        <v>435</v>
      </c>
      <c r="N839" s="177">
        <v>136</v>
      </c>
      <c r="O839" s="177">
        <v>90</v>
      </c>
      <c r="P839" s="178">
        <v>209</v>
      </c>
    </row>
    <row r="840" spans="1:16" x14ac:dyDescent="0.3">
      <c r="A840" s="175" t="s">
        <v>474</v>
      </c>
      <c r="B840" s="176" t="s">
        <v>874</v>
      </c>
      <c r="C840" s="176" t="s">
        <v>2035</v>
      </c>
      <c r="D840" s="175" t="s">
        <v>881</v>
      </c>
      <c r="E840" s="172">
        <v>396</v>
      </c>
      <c r="F840" s="177">
        <v>126</v>
      </c>
      <c r="G840" s="177">
        <v>106</v>
      </c>
      <c r="H840" s="178">
        <v>164</v>
      </c>
      <c r="I840" s="172">
        <v>422</v>
      </c>
      <c r="J840" s="177">
        <v>126</v>
      </c>
      <c r="K840" s="177">
        <v>115</v>
      </c>
      <c r="L840" s="178">
        <v>181</v>
      </c>
      <c r="M840" s="172">
        <v>424</v>
      </c>
      <c r="N840" s="177">
        <v>126</v>
      </c>
      <c r="O840" s="177">
        <v>116</v>
      </c>
      <c r="P840" s="178">
        <v>182</v>
      </c>
    </row>
    <row r="841" spans="1:16" x14ac:dyDescent="0.3">
      <c r="A841" s="175" t="s">
        <v>107</v>
      </c>
      <c r="B841" s="176" t="s">
        <v>1123</v>
      </c>
      <c r="C841" s="176" t="s">
        <v>2036</v>
      </c>
      <c r="D841" s="175" t="s">
        <v>1125</v>
      </c>
      <c r="E841" s="172">
        <v>422</v>
      </c>
      <c r="F841" s="177">
        <v>95</v>
      </c>
      <c r="G841" s="177">
        <v>229</v>
      </c>
      <c r="H841" s="178">
        <v>98</v>
      </c>
      <c r="I841" s="172">
        <v>422</v>
      </c>
      <c r="J841" s="177">
        <v>97</v>
      </c>
      <c r="K841" s="177">
        <v>221</v>
      </c>
      <c r="L841" s="178">
        <v>104</v>
      </c>
      <c r="M841" s="172">
        <v>420</v>
      </c>
      <c r="N841" s="177">
        <v>96</v>
      </c>
      <c r="O841" s="177">
        <v>220</v>
      </c>
      <c r="P841" s="178">
        <v>104</v>
      </c>
    </row>
    <row r="842" spans="1:16" x14ac:dyDescent="0.3">
      <c r="A842" s="175" t="s">
        <v>107</v>
      </c>
      <c r="B842" s="176" t="s">
        <v>569</v>
      </c>
      <c r="C842" s="176" t="s">
        <v>2037</v>
      </c>
      <c r="D842" s="175" t="s">
        <v>637</v>
      </c>
      <c r="E842" s="172">
        <v>410</v>
      </c>
      <c r="F842" s="177">
        <v>100</v>
      </c>
      <c r="G842" s="177">
        <v>107</v>
      </c>
      <c r="H842" s="178">
        <v>203</v>
      </c>
      <c r="I842" s="172">
        <v>409</v>
      </c>
      <c r="J842" s="177">
        <v>99</v>
      </c>
      <c r="K842" s="177">
        <v>106</v>
      </c>
      <c r="L842" s="178">
        <v>204</v>
      </c>
      <c r="M842" s="172">
        <v>425</v>
      </c>
      <c r="N842" s="177">
        <v>98</v>
      </c>
      <c r="O842" s="177">
        <v>118</v>
      </c>
      <c r="P842" s="178">
        <v>209</v>
      </c>
    </row>
    <row r="843" spans="1:16" x14ac:dyDescent="0.3">
      <c r="A843" s="175" t="s">
        <v>308</v>
      </c>
      <c r="B843" s="176" t="s">
        <v>458</v>
      </c>
      <c r="C843" s="176" t="s">
        <v>2038</v>
      </c>
      <c r="D843" s="175" t="s">
        <v>225</v>
      </c>
      <c r="E843" s="172">
        <v>447</v>
      </c>
      <c r="F843" s="177">
        <v>213</v>
      </c>
      <c r="G843" s="177">
        <v>92</v>
      </c>
      <c r="H843" s="178">
        <v>142</v>
      </c>
      <c r="I843" s="172">
        <v>453</v>
      </c>
      <c r="J843" s="177">
        <v>216</v>
      </c>
      <c r="K843" s="177">
        <v>94</v>
      </c>
      <c r="L843" s="178">
        <v>143</v>
      </c>
      <c r="M843" s="172">
        <v>423</v>
      </c>
      <c r="N843" s="177">
        <v>186</v>
      </c>
      <c r="O843" s="177">
        <v>91</v>
      </c>
      <c r="P843" s="178">
        <v>146</v>
      </c>
    </row>
    <row r="844" spans="1:16" x14ac:dyDescent="0.3">
      <c r="A844" s="175" t="s">
        <v>568</v>
      </c>
      <c r="B844" s="176" t="s">
        <v>309</v>
      </c>
      <c r="C844" s="176" t="s">
        <v>2039</v>
      </c>
      <c r="D844" s="175" t="s">
        <v>422</v>
      </c>
      <c r="E844" s="172">
        <v>450</v>
      </c>
      <c r="F844" s="177">
        <v>220</v>
      </c>
      <c r="G844" s="177">
        <v>145</v>
      </c>
      <c r="H844" s="178">
        <v>85</v>
      </c>
      <c r="I844" s="172">
        <v>417</v>
      </c>
      <c r="J844" s="177">
        <v>228</v>
      </c>
      <c r="K844" s="177">
        <v>117</v>
      </c>
      <c r="L844" s="178">
        <v>72</v>
      </c>
      <c r="M844" s="172">
        <v>418</v>
      </c>
      <c r="N844" s="177">
        <v>226</v>
      </c>
      <c r="O844" s="177">
        <v>122</v>
      </c>
      <c r="P844" s="178">
        <v>70</v>
      </c>
    </row>
    <row r="845" spans="1:16" x14ac:dyDescent="0.3">
      <c r="A845" s="175" t="s">
        <v>568</v>
      </c>
      <c r="B845" s="176" t="s">
        <v>569</v>
      </c>
      <c r="C845" s="176" t="s">
        <v>2040</v>
      </c>
      <c r="D845" s="175" t="s">
        <v>677</v>
      </c>
      <c r="E845" s="172">
        <v>419</v>
      </c>
      <c r="F845" s="177">
        <v>209</v>
      </c>
      <c r="G845" s="177">
        <v>54</v>
      </c>
      <c r="H845" s="178">
        <v>156</v>
      </c>
      <c r="I845" s="172">
        <v>422</v>
      </c>
      <c r="J845" s="177">
        <v>210</v>
      </c>
      <c r="K845" s="177">
        <v>56</v>
      </c>
      <c r="L845" s="178">
        <v>156</v>
      </c>
      <c r="M845" s="172">
        <v>420</v>
      </c>
      <c r="N845" s="177">
        <v>207</v>
      </c>
      <c r="O845" s="177">
        <v>56</v>
      </c>
      <c r="P845" s="178">
        <v>157</v>
      </c>
    </row>
    <row r="846" spans="1:16" x14ac:dyDescent="0.3">
      <c r="A846" s="175" t="s">
        <v>308</v>
      </c>
      <c r="B846" s="176" t="s">
        <v>309</v>
      </c>
      <c r="C846" s="176" t="s">
        <v>2041</v>
      </c>
      <c r="D846" s="175" t="s">
        <v>391</v>
      </c>
      <c r="E846" s="172">
        <v>422</v>
      </c>
      <c r="F846" s="177">
        <v>84</v>
      </c>
      <c r="G846" s="177">
        <v>162</v>
      </c>
      <c r="H846" s="178">
        <v>176</v>
      </c>
      <c r="I846" s="172">
        <v>427</v>
      </c>
      <c r="J846" s="177">
        <v>85</v>
      </c>
      <c r="K846" s="177">
        <v>151</v>
      </c>
      <c r="L846" s="178">
        <v>191</v>
      </c>
      <c r="M846" s="172">
        <v>394</v>
      </c>
      <c r="N846" s="177">
        <v>86</v>
      </c>
      <c r="O846" s="177">
        <v>142</v>
      </c>
      <c r="P846" s="178">
        <v>166</v>
      </c>
    </row>
    <row r="847" spans="1:16" x14ac:dyDescent="0.3">
      <c r="A847" s="175" t="s">
        <v>819</v>
      </c>
      <c r="B847" s="176" t="s">
        <v>261</v>
      </c>
      <c r="C847" s="176" t="s">
        <v>2042</v>
      </c>
      <c r="D847" s="175" t="s">
        <v>273</v>
      </c>
      <c r="E847" s="172">
        <v>417</v>
      </c>
      <c r="F847" s="177">
        <v>196</v>
      </c>
      <c r="G847" s="177">
        <v>110</v>
      </c>
      <c r="H847" s="178">
        <v>111</v>
      </c>
      <c r="I847" s="172">
        <v>414</v>
      </c>
      <c r="J847" s="177">
        <v>194</v>
      </c>
      <c r="K847" s="177">
        <v>103</v>
      </c>
      <c r="L847" s="178">
        <v>117</v>
      </c>
      <c r="M847" s="172">
        <v>416</v>
      </c>
      <c r="N847" s="177">
        <v>197</v>
      </c>
      <c r="O847" s="177">
        <v>104</v>
      </c>
      <c r="P847" s="178">
        <v>115</v>
      </c>
    </row>
    <row r="848" spans="1:16" x14ac:dyDescent="0.3">
      <c r="A848" s="175" t="s">
        <v>873</v>
      </c>
      <c r="B848" s="176" t="s">
        <v>108</v>
      </c>
      <c r="C848" s="176" t="s">
        <v>2043</v>
      </c>
      <c r="D848" s="175" t="s">
        <v>186</v>
      </c>
      <c r="E848" s="172">
        <v>416</v>
      </c>
      <c r="F848" s="177">
        <v>146</v>
      </c>
      <c r="G848" s="177">
        <v>174</v>
      </c>
      <c r="H848" s="178">
        <v>96</v>
      </c>
      <c r="I848" s="172">
        <v>421</v>
      </c>
      <c r="J848" s="177">
        <v>153</v>
      </c>
      <c r="K848" s="177">
        <v>172</v>
      </c>
      <c r="L848" s="178">
        <v>96</v>
      </c>
      <c r="M848" s="172">
        <v>416</v>
      </c>
      <c r="N848" s="177">
        <v>155</v>
      </c>
      <c r="O848" s="177">
        <v>167</v>
      </c>
      <c r="P848" s="178">
        <v>94</v>
      </c>
    </row>
    <row r="849" spans="1:16" x14ac:dyDescent="0.3">
      <c r="A849" s="175" t="s">
        <v>1122</v>
      </c>
      <c r="B849" s="176" t="s">
        <v>712</v>
      </c>
      <c r="C849" s="176" t="s">
        <v>2044</v>
      </c>
      <c r="D849" s="175" t="s">
        <v>719</v>
      </c>
      <c r="E849" s="172">
        <v>376</v>
      </c>
      <c r="F849" s="177">
        <v>188</v>
      </c>
      <c r="G849" s="177">
        <v>46</v>
      </c>
      <c r="H849" s="178">
        <v>142</v>
      </c>
      <c r="I849" s="172">
        <v>416</v>
      </c>
      <c r="J849" s="177">
        <v>187</v>
      </c>
      <c r="K849" s="177">
        <v>45</v>
      </c>
      <c r="L849" s="178">
        <v>184</v>
      </c>
      <c r="M849" s="172">
        <v>421</v>
      </c>
      <c r="N849" s="177">
        <v>187</v>
      </c>
      <c r="O849" s="177">
        <v>47</v>
      </c>
      <c r="P849" s="178">
        <v>187</v>
      </c>
    </row>
    <row r="850" spans="1:16" x14ac:dyDescent="0.3">
      <c r="A850" s="175" t="s">
        <v>1085</v>
      </c>
      <c r="B850" s="176" t="s">
        <v>939</v>
      </c>
      <c r="C850" s="176" t="s">
        <v>2045</v>
      </c>
      <c r="D850" s="175" t="s">
        <v>1012</v>
      </c>
      <c r="E850" s="172">
        <v>423</v>
      </c>
      <c r="F850" s="177">
        <v>157</v>
      </c>
      <c r="G850" s="177">
        <v>114</v>
      </c>
      <c r="H850" s="178">
        <v>152</v>
      </c>
      <c r="I850" s="172">
        <v>423</v>
      </c>
      <c r="J850" s="177">
        <v>157</v>
      </c>
      <c r="K850" s="177">
        <v>114</v>
      </c>
      <c r="L850" s="178">
        <v>152</v>
      </c>
      <c r="M850" s="172">
        <v>417</v>
      </c>
      <c r="N850" s="177">
        <v>156</v>
      </c>
      <c r="O850" s="177">
        <v>110</v>
      </c>
      <c r="P850" s="178">
        <v>151</v>
      </c>
    </row>
    <row r="851" spans="1:16" x14ac:dyDescent="0.3">
      <c r="A851" s="175" t="s">
        <v>938</v>
      </c>
      <c r="B851" s="176" t="s">
        <v>712</v>
      </c>
      <c r="C851" s="176" t="s">
        <v>2046</v>
      </c>
      <c r="D851" s="175" t="s">
        <v>718</v>
      </c>
      <c r="E851" s="172">
        <v>472</v>
      </c>
      <c r="F851" s="177">
        <v>143</v>
      </c>
      <c r="G851" s="177">
        <v>148</v>
      </c>
      <c r="H851" s="178">
        <v>181</v>
      </c>
      <c r="I851" s="172">
        <v>460</v>
      </c>
      <c r="J851" s="177">
        <v>146</v>
      </c>
      <c r="K851" s="177">
        <v>149</v>
      </c>
      <c r="L851" s="178">
        <v>165</v>
      </c>
      <c r="M851" s="172">
        <v>406</v>
      </c>
      <c r="N851" s="177">
        <v>147</v>
      </c>
      <c r="O851" s="177">
        <v>104</v>
      </c>
      <c r="P851" s="178">
        <v>155</v>
      </c>
    </row>
    <row r="852" spans="1:16" x14ac:dyDescent="0.3">
      <c r="A852" s="175" t="s">
        <v>429</v>
      </c>
      <c r="B852" s="176" t="s">
        <v>261</v>
      </c>
      <c r="C852" s="176" t="s">
        <v>2047</v>
      </c>
      <c r="D852" s="175" t="s">
        <v>286</v>
      </c>
      <c r="E852" s="172">
        <v>417</v>
      </c>
      <c r="F852" s="177">
        <v>92</v>
      </c>
      <c r="G852" s="177">
        <v>206</v>
      </c>
      <c r="H852" s="178">
        <v>119</v>
      </c>
      <c r="I852" s="172">
        <v>421</v>
      </c>
      <c r="J852" s="177">
        <v>93</v>
      </c>
      <c r="K852" s="177">
        <v>205</v>
      </c>
      <c r="L852" s="178">
        <v>123</v>
      </c>
      <c r="M852" s="172">
        <v>418</v>
      </c>
      <c r="N852" s="177">
        <v>91</v>
      </c>
      <c r="O852" s="177">
        <v>202</v>
      </c>
      <c r="P852" s="178">
        <v>125</v>
      </c>
    </row>
    <row r="853" spans="1:16" x14ac:dyDescent="0.3">
      <c r="A853" s="175" t="s">
        <v>429</v>
      </c>
      <c r="B853" s="176" t="s">
        <v>181</v>
      </c>
      <c r="C853" s="176" t="s">
        <v>2048</v>
      </c>
      <c r="D853" s="175" t="s">
        <v>848</v>
      </c>
      <c r="E853" s="172">
        <v>409</v>
      </c>
      <c r="F853" s="177">
        <v>291</v>
      </c>
      <c r="G853" s="177">
        <v>57</v>
      </c>
      <c r="H853" s="178">
        <v>61</v>
      </c>
      <c r="I853" s="172">
        <v>416</v>
      </c>
      <c r="J853" s="177">
        <v>297</v>
      </c>
      <c r="K853" s="177">
        <v>56</v>
      </c>
      <c r="L853" s="178">
        <v>63</v>
      </c>
      <c r="M853" s="172">
        <v>415</v>
      </c>
      <c r="N853" s="177">
        <v>296</v>
      </c>
      <c r="O853" s="177">
        <v>56</v>
      </c>
      <c r="P853" s="178">
        <v>63</v>
      </c>
    </row>
    <row r="854" spans="1:16" x14ac:dyDescent="0.3">
      <c r="A854" s="175" t="s">
        <v>429</v>
      </c>
      <c r="B854" s="176" t="s">
        <v>181</v>
      </c>
      <c r="C854" s="176" t="s">
        <v>2049</v>
      </c>
      <c r="D854" s="175" t="s">
        <v>865</v>
      </c>
      <c r="E854" s="172">
        <v>451</v>
      </c>
      <c r="F854" s="177">
        <v>95</v>
      </c>
      <c r="G854" s="177">
        <v>252</v>
      </c>
      <c r="H854" s="178">
        <v>104</v>
      </c>
      <c r="I854" s="172">
        <v>376</v>
      </c>
      <c r="J854" s="177">
        <v>97</v>
      </c>
      <c r="K854" s="177">
        <v>182</v>
      </c>
      <c r="L854" s="178">
        <v>97</v>
      </c>
      <c r="M854" s="172">
        <v>408</v>
      </c>
      <c r="N854" s="177">
        <v>95</v>
      </c>
      <c r="O854" s="177">
        <v>223</v>
      </c>
      <c r="P854" s="178">
        <v>90</v>
      </c>
    </row>
    <row r="855" spans="1:16" x14ac:dyDescent="0.3">
      <c r="A855" s="175" t="s">
        <v>474</v>
      </c>
      <c r="B855" s="176" t="s">
        <v>763</v>
      </c>
      <c r="C855" s="176" t="s">
        <v>2050</v>
      </c>
      <c r="D855" s="175" t="s">
        <v>787</v>
      </c>
      <c r="E855" s="172">
        <v>423</v>
      </c>
      <c r="F855" s="177">
        <v>112</v>
      </c>
      <c r="G855" s="177">
        <v>35</v>
      </c>
      <c r="H855" s="178">
        <v>276</v>
      </c>
      <c r="I855" s="172">
        <v>420</v>
      </c>
      <c r="J855" s="177">
        <v>114</v>
      </c>
      <c r="K855" s="177">
        <v>39</v>
      </c>
      <c r="L855" s="178">
        <v>267</v>
      </c>
      <c r="M855" s="172">
        <v>404</v>
      </c>
      <c r="N855" s="177">
        <v>112</v>
      </c>
      <c r="O855" s="177">
        <v>35</v>
      </c>
      <c r="P855" s="178">
        <v>257</v>
      </c>
    </row>
    <row r="856" spans="1:16" x14ac:dyDescent="0.3">
      <c r="A856" s="175" t="s">
        <v>819</v>
      </c>
      <c r="B856" s="176" t="s">
        <v>309</v>
      </c>
      <c r="C856" s="176" t="s">
        <v>2051</v>
      </c>
      <c r="D856" s="175" t="s">
        <v>374</v>
      </c>
      <c r="E856" s="172">
        <v>423</v>
      </c>
      <c r="F856" s="177">
        <v>93</v>
      </c>
      <c r="G856" s="177">
        <v>165</v>
      </c>
      <c r="H856" s="178">
        <v>165</v>
      </c>
      <c r="I856" s="172">
        <v>409</v>
      </c>
      <c r="J856" s="177">
        <v>92</v>
      </c>
      <c r="K856" s="177">
        <v>139</v>
      </c>
      <c r="L856" s="178">
        <v>178</v>
      </c>
      <c r="M856" s="172">
        <v>408</v>
      </c>
      <c r="N856" s="177">
        <v>91</v>
      </c>
      <c r="O856" s="177">
        <v>143</v>
      </c>
      <c r="P856" s="178">
        <v>174</v>
      </c>
    </row>
    <row r="857" spans="1:16" x14ac:dyDescent="0.3">
      <c r="A857" s="175" t="s">
        <v>680</v>
      </c>
      <c r="B857" s="176" t="s">
        <v>261</v>
      </c>
      <c r="C857" s="176" t="s">
        <v>2052</v>
      </c>
      <c r="D857" s="175" t="s">
        <v>277</v>
      </c>
      <c r="E857" s="172">
        <v>453</v>
      </c>
      <c r="F857" s="177">
        <v>160</v>
      </c>
      <c r="G857" s="177">
        <v>97</v>
      </c>
      <c r="H857" s="178">
        <v>196</v>
      </c>
      <c r="I857" s="172">
        <v>434</v>
      </c>
      <c r="J857" s="177">
        <v>155</v>
      </c>
      <c r="K857" s="177">
        <v>99</v>
      </c>
      <c r="L857" s="178">
        <v>180</v>
      </c>
      <c r="M857" s="172">
        <v>380</v>
      </c>
      <c r="N857" s="177">
        <v>149</v>
      </c>
      <c r="O857" s="177">
        <v>82</v>
      </c>
      <c r="P857" s="178">
        <v>149</v>
      </c>
    </row>
    <row r="858" spans="1:16" x14ac:dyDescent="0.3">
      <c r="A858" s="175" t="s">
        <v>107</v>
      </c>
      <c r="B858" s="176" t="s">
        <v>939</v>
      </c>
      <c r="C858" s="176" t="s">
        <v>2053</v>
      </c>
      <c r="D858" s="175" t="s">
        <v>162</v>
      </c>
      <c r="E858" s="172">
        <v>370</v>
      </c>
      <c r="F858" s="177">
        <v>173</v>
      </c>
      <c r="G858" s="177">
        <v>90</v>
      </c>
      <c r="H858" s="178">
        <v>107</v>
      </c>
      <c r="I858" s="172">
        <v>407</v>
      </c>
      <c r="J858" s="177">
        <v>178</v>
      </c>
      <c r="K858" s="177">
        <v>105</v>
      </c>
      <c r="L858" s="178">
        <v>124</v>
      </c>
      <c r="M858" s="172">
        <v>411</v>
      </c>
      <c r="N858" s="177">
        <v>177</v>
      </c>
      <c r="O858" s="177">
        <v>109</v>
      </c>
      <c r="P858" s="178">
        <v>125</v>
      </c>
    </row>
    <row r="859" spans="1:16" x14ac:dyDescent="0.3">
      <c r="A859" s="175" t="s">
        <v>512</v>
      </c>
      <c r="B859" s="176" t="s">
        <v>506</v>
      </c>
      <c r="C859" s="176" t="s">
        <v>2054</v>
      </c>
      <c r="D859" s="175" t="s">
        <v>318</v>
      </c>
      <c r="E859" s="172">
        <v>410</v>
      </c>
      <c r="F859" s="177">
        <v>164</v>
      </c>
      <c r="G859" s="177">
        <v>74</v>
      </c>
      <c r="H859" s="178">
        <v>172</v>
      </c>
      <c r="I859" s="172">
        <v>396</v>
      </c>
      <c r="J859" s="177">
        <v>164</v>
      </c>
      <c r="K859" s="177">
        <v>62</v>
      </c>
      <c r="L859" s="178">
        <v>170</v>
      </c>
      <c r="M859" s="172">
        <v>405</v>
      </c>
      <c r="N859" s="177">
        <v>167</v>
      </c>
      <c r="O859" s="177">
        <v>70</v>
      </c>
      <c r="P859" s="178">
        <v>168</v>
      </c>
    </row>
    <row r="860" spans="1:16" x14ac:dyDescent="0.3">
      <c r="A860" s="175" t="s">
        <v>1160</v>
      </c>
      <c r="B860" s="176" t="s">
        <v>475</v>
      </c>
      <c r="C860" s="176" t="s">
        <v>2055</v>
      </c>
      <c r="D860" s="175" t="s">
        <v>499</v>
      </c>
      <c r="E860" s="172">
        <v>387</v>
      </c>
      <c r="F860" s="177">
        <v>59</v>
      </c>
      <c r="G860" s="177">
        <v>269</v>
      </c>
      <c r="H860" s="178">
        <v>59</v>
      </c>
      <c r="I860" s="172">
        <v>520</v>
      </c>
      <c r="J860" s="177">
        <v>53</v>
      </c>
      <c r="K860" s="177">
        <v>404</v>
      </c>
      <c r="L860" s="178">
        <v>63</v>
      </c>
      <c r="M860" s="172">
        <v>413</v>
      </c>
      <c r="N860" s="177">
        <v>52</v>
      </c>
      <c r="O860" s="177">
        <v>291</v>
      </c>
      <c r="P860" s="178">
        <v>70</v>
      </c>
    </row>
    <row r="861" spans="1:16" x14ac:dyDescent="0.3">
      <c r="A861" s="175" t="s">
        <v>1038</v>
      </c>
      <c r="B861" s="176" t="s">
        <v>874</v>
      </c>
      <c r="C861" s="176" t="s">
        <v>2056</v>
      </c>
      <c r="D861" s="175" t="s">
        <v>904</v>
      </c>
      <c r="E861" s="172">
        <v>382</v>
      </c>
      <c r="F861" s="177">
        <v>181</v>
      </c>
      <c r="G861" s="177">
        <v>59</v>
      </c>
      <c r="H861" s="178">
        <v>142</v>
      </c>
      <c r="I861" s="172">
        <v>390</v>
      </c>
      <c r="J861" s="177">
        <v>183</v>
      </c>
      <c r="K861" s="177">
        <v>61</v>
      </c>
      <c r="L861" s="178">
        <v>146</v>
      </c>
      <c r="M861" s="172">
        <v>407</v>
      </c>
      <c r="N861" s="177">
        <v>182</v>
      </c>
      <c r="O861" s="177">
        <v>78</v>
      </c>
      <c r="P861" s="178">
        <v>147</v>
      </c>
    </row>
    <row r="862" spans="1:16" x14ac:dyDescent="0.3">
      <c r="A862" s="175" t="s">
        <v>792</v>
      </c>
      <c r="B862" s="176" t="s">
        <v>506</v>
      </c>
      <c r="C862" s="176" t="s">
        <v>2057</v>
      </c>
      <c r="D862" s="175" t="s">
        <v>1016</v>
      </c>
      <c r="E862" s="172">
        <v>390</v>
      </c>
      <c r="F862" s="177">
        <v>221</v>
      </c>
      <c r="G862" s="177">
        <v>98</v>
      </c>
      <c r="H862" s="178">
        <v>71</v>
      </c>
      <c r="I862" s="172">
        <v>380</v>
      </c>
      <c r="J862" s="177">
        <v>227</v>
      </c>
      <c r="K862" s="177">
        <v>78</v>
      </c>
      <c r="L862" s="178">
        <v>75</v>
      </c>
      <c r="M862" s="172">
        <v>407</v>
      </c>
      <c r="N862" s="177">
        <v>230</v>
      </c>
      <c r="O862" s="177">
        <v>99</v>
      </c>
      <c r="P862" s="178">
        <v>78</v>
      </c>
    </row>
    <row r="863" spans="1:16" x14ac:dyDescent="0.3">
      <c r="A863" s="175" t="s">
        <v>539</v>
      </c>
      <c r="B863" s="176" t="s">
        <v>712</v>
      </c>
      <c r="C863" s="176" t="s">
        <v>2058</v>
      </c>
      <c r="D863" s="175" t="s">
        <v>715</v>
      </c>
      <c r="E863" s="172">
        <v>401</v>
      </c>
      <c r="F863" s="177">
        <v>198</v>
      </c>
      <c r="G863" s="177">
        <v>33</v>
      </c>
      <c r="H863" s="178">
        <v>170</v>
      </c>
      <c r="I863" s="172">
        <v>403</v>
      </c>
      <c r="J863" s="177">
        <v>204</v>
      </c>
      <c r="K863" s="177">
        <v>30</v>
      </c>
      <c r="L863" s="178">
        <v>169</v>
      </c>
      <c r="M863" s="172">
        <v>387</v>
      </c>
      <c r="N863" s="177">
        <v>201</v>
      </c>
      <c r="O863" s="177">
        <v>31</v>
      </c>
      <c r="P863" s="178">
        <v>155</v>
      </c>
    </row>
    <row r="864" spans="1:16" x14ac:dyDescent="0.3">
      <c r="A864" s="175" t="s">
        <v>260</v>
      </c>
      <c r="B864" s="176" t="s">
        <v>181</v>
      </c>
      <c r="C864" s="176" t="s">
        <v>2059</v>
      </c>
      <c r="D864" s="175" t="s">
        <v>854</v>
      </c>
      <c r="E864" s="172">
        <v>391</v>
      </c>
      <c r="F864" s="177">
        <v>138</v>
      </c>
      <c r="G864" s="177">
        <v>57</v>
      </c>
      <c r="H864" s="178">
        <v>196</v>
      </c>
      <c r="I864" s="172">
        <v>393</v>
      </c>
      <c r="J864" s="177">
        <v>141</v>
      </c>
      <c r="K864" s="177">
        <v>67</v>
      </c>
      <c r="L864" s="178">
        <v>185</v>
      </c>
      <c r="M864" s="172">
        <v>400</v>
      </c>
      <c r="N864" s="177">
        <v>144</v>
      </c>
      <c r="O864" s="177">
        <v>72</v>
      </c>
      <c r="P864" s="178">
        <v>184</v>
      </c>
    </row>
    <row r="865" spans="1:16" x14ac:dyDescent="0.3">
      <c r="A865" s="175" t="s">
        <v>568</v>
      </c>
      <c r="B865" s="176" t="s">
        <v>181</v>
      </c>
      <c r="C865" s="176" t="s">
        <v>2060</v>
      </c>
      <c r="D865" s="175" t="s">
        <v>823</v>
      </c>
      <c r="E865" s="172">
        <v>354</v>
      </c>
      <c r="F865" s="177">
        <v>180</v>
      </c>
      <c r="G865" s="177">
        <v>71</v>
      </c>
      <c r="H865" s="178">
        <v>103</v>
      </c>
      <c r="I865" s="172">
        <v>401</v>
      </c>
      <c r="J865" s="177">
        <v>178</v>
      </c>
      <c r="K865" s="177">
        <v>121</v>
      </c>
      <c r="L865" s="178">
        <v>102</v>
      </c>
      <c r="M865" s="172">
        <v>405</v>
      </c>
      <c r="N865" s="177">
        <v>183</v>
      </c>
      <c r="O865" s="177">
        <v>114</v>
      </c>
      <c r="P865" s="178">
        <v>108</v>
      </c>
    </row>
    <row r="866" spans="1:16" x14ac:dyDescent="0.3">
      <c r="A866" s="175" t="s">
        <v>680</v>
      </c>
      <c r="B866" s="176" t="s">
        <v>309</v>
      </c>
      <c r="C866" s="176" t="s">
        <v>2061</v>
      </c>
      <c r="D866" s="175" t="s">
        <v>380</v>
      </c>
      <c r="E866" s="172">
        <v>407</v>
      </c>
      <c r="F866" s="177">
        <v>166</v>
      </c>
      <c r="G866" s="177">
        <v>99</v>
      </c>
      <c r="H866" s="178">
        <v>142</v>
      </c>
      <c r="I866" s="172">
        <v>406</v>
      </c>
      <c r="J866" s="177">
        <v>160</v>
      </c>
      <c r="K866" s="177">
        <v>100</v>
      </c>
      <c r="L866" s="178">
        <v>146</v>
      </c>
      <c r="M866" s="172">
        <v>400</v>
      </c>
      <c r="N866" s="177">
        <v>160</v>
      </c>
      <c r="O866" s="177">
        <v>93</v>
      </c>
      <c r="P866" s="178">
        <v>147</v>
      </c>
    </row>
    <row r="867" spans="1:16" x14ac:dyDescent="0.3">
      <c r="A867" s="175" t="s">
        <v>1162</v>
      </c>
      <c r="B867" s="176" t="s">
        <v>108</v>
      </c>
      <c r="C867" s="176" t="s">
        <v>2062</v>
      </c>
      <c r="D867" s="175" t="s">
        <v>179</v>
      </c>
      <c r="E867" s="172">
        <v>401</v>
      </c>
      <c r="F867" s="177">
        <v>162</v>
      </c>
      <c r="G867" s="177">
        <v>145</v>
      </c>
      <c r="H867" s="178">
        <v>94</v>
      </c>
      <c r="I867" s="172">
        <v>393</v>
      </c>
      <c r="J867" s="177">
        <v>163</v>
      </c>
      <c r="K867" s="177">
        <v>131</v>
      </c>
      <c r="L867" s="178">
        <v>99</v>
      </c>
      <c r="M867" s="172">
        <v>396</v>
      </c>
      <c r="N867" s="177">
        <v>164</v>
      </c>
      <c r="O867" s="177">
        <v>134</v>
      </c>
      <c r="P867" s="178">
        <v>98</v>
      </c>
    </row>
    <row r="868" spans="1:16" x14ac:dyDescent="0.3">
      <c r="A868" s="175" t="s">
        <v>568</v>
      </c>
      <c r="B868" s="176" t="s">
        <v>1131</v>
      </c>
      <c r="C868" s="176" t="s">
        <v>2063</v>
      </c>
      <c r="D868" s="175" t="s">
        <v>1134</v>
      </c>
      <c r="E868" s="172">
        <v>440</v>
      </c>
      <c r="F868" s="177">
        <v>214</v>
      </c>
      <c r="G868" s="177">
        <v>138</v>
      </c>
      <c r="H868" s="178">
        <v>88</v>
      </c>
      <c r="I868" s="172">
        <v>462</v>
      </c>
      <c r="J868" s="177">
        <v>213</v>
      </c>
      <c r="K868" s="177">
        <v>159</v>
      </c>
      <c r="L868" s="178">
        <v>90</v>
      </c>
      <c r="M868" s="172">
        <v>405</v>
      </c>
      <c r="N868" s="177">
        <v>160</v>
      </c>
      <c r="O868" s="177">
        <v>146</v>
      </c>
      <c r="P868" s="178">
        <v>99</v>
      </c>
    </row>
    <row r="869" spans="1:16" x14ac:dyDescent="0.3">
      <c r="A869" s="175" t="s">
        <v>819</v>
      </c>
      <c r="B869" s="176" t="s">
        <v>261</v>
      </c>
      <c r="C869" s="176" t="s">
        <v>2064</v>
      </c>
      <c r="D869" s="175" t="s">
        <v>306</v>
      </c>
      <c r="E869" s="172">
        <v>346</v>
      </c>
      <c r="F869" s="177">
        <v>226</v>
      </c>
      <c r="G869" s="177">
        <v>34</v>
      </c>
      <c r="H869" s="178">
        <v>86</v>
      </c>
      <c r="I869" s="172">
        <v>375</v>
      </c>
      <c r="J869" s="177">
        <v>228</v>
      </c>
      <c r="K869" s="177">
        <v>61</v>
      </c>
      <c r="L869" s="178">
        <v>86</v>
      </c>
      <c r="M869" s="172">
        <v>395</v>
      </c>
      <c r="N869" s="177">
        <v>236</v>
      </c>
      <c r="O869" s="177">
        <v>74</v>
      </c>
      <c r="P869" s="178">
        <v>85</v>
      </c>
    </row>
    <row r="870" spans="1:16" x14ac:dyDescent="0.3">
      <c r="A870" s="175" t="s">
        <v>873</v>
      </c>
      <c r="B870" s="176" t="s">
        <v>309</v>
      </c>
      <c r="C870" s="176" t="s">
        <v>2065</v>
      </c>
      <c r="D870" s="175" t="s">
        <v>340</v>
      </c>
      <c r="E870" s="172">
        <v>473</v>
      </c>
      <c r="F870" s="177">
        <v>306</v>
      </c>
      <c r="G870" s="177">
        <v>61</v>
      </c>
      <c r="H870" s="178">
        <v>106</v>
      </c>
      <c r="I870" s="172">
        <v>445</v>
      </c>
      <c r="J870" s="177">
        <v>280</v>
      </c>
      <c r="K870" s="177">
        <v>52</v>
      </c>
      <c r="L870" s="178">
        <v>113</v>
      </c>
      <c r="M870" s="172">
        <v>393</v>
      </c>
      <c r="N870" s="177">
        <v>239</v>
      </c>
      <c r="O870" s="177">
        <v>43</v>
      </c>
      <c r="P870" s="178">
        <v>111</v>
      </c>
    </row>
    <row r="871" spans="1:16" x14ac:dyDescent="0.3">
      <c r="A871" s="175" t="s">
        <v>474</v>
      </c>
      <c r="B871" s="176" t="s">
        <v>261</v>
      </c>
      <c r="C871" s="176" t="s">
        <v>2066</v>
      </c>
      <c r="D871" s="175" t="s">
        <v>301</v>
      </c>
      <c r="E871" s="172">
        <v>381</v>
      </c>
      <c r="F871" s="177">
        <v>141</v>
      </c>
      <c r="G871" s="177">
        <v>85</v>
      </c>
      <c r="H871" s="178">
        <v>155</v>
      </c>
      <c r="I871" s="172">
        <v>383</v>
      </c>
      <c r="J871" s="177">
        <v>142</v>
      </c>
      <c r="K871" s="177">
        <v>85</v>
      </c>
      <c r="L871" s="178">
        <v>156</v>
      </c>
      <c r="M871" s="172">
        <v>359</v>
      </c>
      <c r="N871" s="177">
        <v>141</v>
      </c>
      <c r="O871" s="177">
        <v>98</v>
      </c>
      <c r="P871" s="178">
        <v>120</v>
      </c>
    </row>
    <row r="872" spans="1:16" x14ac:dyDescent="0.3">
      <c r="A872" s="175" t="s">
        <v>308</v>
      </c>
      <c r="B872" s="176" t="s">
        <v>763</v>
      </c>
      <c r="C872" s="176" t="s">
        <v>2067</v>
      </c>
      <c r="D872" s="175" t="s">
        <v>778</v>
      </c>
      <c r="E872" s="172">
        <v>413</v>
      </c>
      <c r="F872" s="177">
        <v>165</v>
      </c>
      <c r="G872" s="177">
        <v>137</v>
      </c>
      <c r="H872" s="178">
        <v>111</v>
      </c>
      <c r="I872" s="172">
        <v>400</v>
      </c>
      <c r="J872" s="177">
        <v>160</v>
      </c>
      <c r="K872" s="177">
        <v>128</v>
      </c>
      <c r="L872" s="178">
        <v>112</v>
      </c>
      <c r="M872" s="172">
        <v>395</v>
      </c>
      <c r="N872" s="177">
        <v>159</v>
      </c>
      <c r="O872" s="177">
        <v>123</v>
      </c>
      <c r="P872" s="178">
        <v>113</v>
      </c>
    </row>
    <row r="873" spans="1:16" x14ac:dyDescent="0.3">
      <c r="A873" s="175" t="s">
        <v>568</v>
      </c>
      <c r="B873" s="176" t="s">
        <v>261</v>
      </c>
      <c r="C873" s="176" t="s">
        <v>2068</v>
      </c>
      <c r="D873" s="175" t="s">
        <v>280</v>
      </c>
      <c r="E873" s="172">
        <v>381</v>
      </c>
      <c r="F873" s="177">
        <v>170</v>
      </c>
      <c r="G873" s="177">
        <v>119</v>
      </c>
      <c r="H873" s="178">
        <v>92</v>
      </c>
      <c r="I873" s="172">
        <v>381</v>
      </c>
      <c r="J873" s="177">
        <v>169</v>
      </c>
      <c r="K873" s="177">
        <v>119</v>
      </c>
      <c r="L873" s="178">
        <v>93</v>
      </c>
      <c r="M873" s="172">
        <v>388</v>
      </c>
      <c r="N873" s="177">
        <v>172</v>
      </c>
      <c r="O873" s="177">
        <v>129</v>
      </c>
      <c r="P873" s="178">
        <v>87</v>
      </c>
    </row>
    <row r="874" spans="1:16" x14ac:dyDescent="0.3">
      <c r="A874" s="175" t="s">
        <v>913</v>
      </c>
      <c r="B874" s="176" t="s">
        <v>108</v>
      </c>
      <c r="C874" s="176" t="s">
        <v>2069</v>
      </c>
      <c r="D874" s="175" t="s">
        <v>120</v>
      </c>
      <c r="E874" s="172">
        <v>367</v>
      </c>
      <c r="F874" s="177">
        <v>114</v>
      </c>
      <c r="G874" s="177">
        <v>79</v>
      </c>
      <c r="H874" s="178">
        <v>174</v>
      </c>
      <c r="I874" s="172">
        <v>397</v>
      </c>
      <c r="J874" s="177">
        <v>108</v>
      </c>
      <c r="K874" s="177">
        <v>119</v>
      </c>
      <c r="L874" s="178">
        <v>170</v>
      </c>
      <c r="M874" s="172">
        <v>401</v>
      </c>
      <c r="N874" s="177">
        <v>108</v>
      </c>
      <c r="O874" s="177">
        <v>114</v>
      </c>
      <c r="P874" s="178">
        <v>179</v>
      </c>
    </row>
    <row r="875" spans="1:16" x14ac:dyDescent="0.3">
      <c r="A875" s="175" t="s">
        <v>1162</v>
      </c>
      <c r="B875" s="176" t="s">
        <v>235</v>
      </c>
      <c r="C875" s="176" t="s">
        <v>2070</v>
      </c>
      <c r="D875" s="175" t="s">
        <v>257</v>
      </c>
      <c r="E875" s="172">
        <v>414</v>
      </c>
      <c r="F875" s="177">
        <v>194</v>
      </c>
      <c r="G875" s="177">
        <v>148</v>
      </c>
      <c r="H875" s="178">
        <v>72</v>
      </c>
      <c r="I875" s="172">
        <v>410</v>
      </c>
      <c r="J875" s="177">
        <v>196</v>
      </c>
      <c r="K875" s="177">
        <v>155</v>
      </c>
      <c r="L875" s="178">
        <v>59</v>
      </c>
      <c r="M875" s="172">
        <v>400</v>
      </c>
      <c r="N875" s="177">
        <v>198</v>
      </c>
      <c r="O875" s="177">
        <v>135</v>
      </c>
      <c r="P875" s="178">
        <v>67</v>
      </c>
    </row>
    <row r="876" spans="1:16" x14ac:dyDescent="0.3">
      <c r="A876" s="175" t="s">
        <v>938</v>
      </c>
      <c r="B876" s="176" t="s">
        <v>261</v>
      </c>
      <c r="C876" s="176" t="s">
        <v>2071</v>
      </c>
      <c r="D876" s="175" t="s">
        <v>268</v>
      </c>
      <c r="E876" s="172">
        <v>378</v>
      </c>
      <c r="F876" s="177">
        <v>275</v>
      </c>
      <c r="G876" s="177">
        <v>58</v>
      </c>
      <c r="H876" s="178">
        <v>45</v>
      </c>
      <c r="I876" s="172">
        <v>381</v>
      </c>
      <c r="J876" s="177">
        <v>278</v>
      </c>
      <c r="K876" s="177">
        <v>57</v>
      </c>
      <c r="L876" s="178">
        <v>46</v>
      </c>
      <c r="M876" s="172">
        <v>395</v>
      </c>
      <c r="N876" s="177">
        <v>277</v>
      </c>
      <c r="O876" s="177">
        <v>69</v>
      </c>
      <c r="P876" s="178">
        <v>49</v>
      </c>
    </row>
    <row r="877" spans="1:16" x14ac:dyDescent="0.3">
      <c r="A877" s="175" t="s">
        <v>568</v>
      </c>
      <c r="B877" s="176" t="s">
        <v>1086</v>
      </c>
      <c r="C877" s="176" t="s">
        <v>2072</v>
      </c>
      <c r="D877" s="175" t="s">
        <v>1099</v>
      </c>
      <c r="E877" s="172">
        <v>372</v>
      </c>
      <c r="F877" s="177">
        <v>205</v>
      </c>
      <c r="G877" s="177">
        <v>131</v>
      </c>
      <c r="H877" s="178">
        <v>36</v>
      </c>
      <c r="I877" s="172">
        <v>390</v>
      </c>
      <c r="J877" s="177">
        <v>219</v>
      </c>
      <c r="K877" s="177">
        <v>136</v>
      </c>
      <c r="L877" s="178">
        <v>35</v>
      </c>
      <c r="M877" s="172">
        <v>392</v>
      </c>
      <c r="N877" s="177">
        <v>223</v>
      </c>
      <c r="O877" s="177">
        <v>134</v>
      </c>
      <c r="P877" s="178">
        <v>35</v>
      </c>
    </row>
    <row r="878" spans="1:16" x14ac:dyDescent="0.3">
      <c r="A878" s="175" t="s">
        <v>711</v>
      </c>
      <c r="B878" s="176" t="s">
        <v>1039</v>
      </c>
      <c r="C878" s="176" t="s">
        <v>2073</v>
      </c>
      <c r="D878" s="175" t="s">
        <v>1041</v>
      </c>
      <c r="E878" s="172">
        <v>368</v>
      </c>
      <c r="F878" s="177">
        <v>168</v>
      </c>
      <c r="G878" s="177">
        <v>84</v>
      </c>
      <c r="H878" s="178">
        <v>116</v>
      </c>
      <c r="I878" s="172">
        <v>386</v>
      </c>
      <c r="J878" s="177">
        <v>170</v>
      </c>
      <c r="K878" s="177">
        <v>92</v>
      </c>
      <c r="L878" s="178">
        <v>124</v>
      </c>
      <c r="M878" s="172">
        <v>392</v>
      </c>
      <c r="N878" s="177">
        <v>169</v>
      </c>
      <c r="O878" s="177">
        <v>99</v>
      </c>
      <c r="P878" s="178">
        <v>124</v>
      </c>
    </row>
    <row r="879" spans="1:16" x14ac:dyDescent="0.3">
      <c r="A879" s="175" t="s">
        <v>819</v>
      </c>
      <c r="B879" s="176" t="s">
        <v>108</v>
      </c>
      <c r="C879" s="176" t="s">
        <v>2074</v>
      </c>
      <c r="D879" s="175" t="s">
        <v>112</v>
      </c>
      <c r="E879" s="172">
        <v>389</v>
      </c>
      <c r="F879" s="177">
        <v>193</v>
      </c>
      <c r="G879" s="177">
        <v>59</v>
      </c>
      <c r="H879" s="178">
        <v>137</v>
      </c>
      <c r="I879" s="172">
        <v>409</v>
      </c>
      <c r="J879" s="177">
        <v>195</v>
      </c>
      <c r="K879" s="177">
        <v>77</v>
      </c>
      <c r="L879" s="178">
        <v>137</v>
      </c>
      <c r="M879" s="172">
        <v>394</v>
      </c>
      <c r="N879" s="177">
        <v>175</v>
      </c>
      <c r="O879" s="177">
        <v>78</v>
      </c>
      <c r="P879" s="178">
        <v>141</v>
      </c>
    </row>
    <row r="880" spans="1:16" x14ac:dyDescent="0.3">
      <c r="A880" s="175" t="s">
        <v>308</v>
      </c>
      <c r="B880" s="176" t="s">
        <v>108</v>
      </c>
      <c r="C880" s="176" t="s">
        <v>2075</v>
      </c>
      <c r="D880" s="175" t="s">
        <v>134</v>
      </c>
      <c r="E880" s="172">
        <v>386</v>
      </c>
      <c r="F880" s="177">
        <v>273</v>
      </c>
      <c r="G880" s="177">
        <v>41</v>
      </c>
      <c r="H880" s="178">
        <v>72</v>
      </c>
      <c r="I880" s="172">
        <v>395</v>
      </c>
      <c r="J880" s="177">
        <v>274</v>
      </c>
      <c r="K880" s="177">
        <v>46</v>
      </c>
      <c r="L880" s="178">
        <v>75</v>
      </c>
      <c r="M880" s="172">
        <v>394</v>
      </c>
      <c r="N880" s="177">
        <v>284</v>
      </c>
      <c r="O880" s="177">
        <v>31</v>
      </c>
      <c r="P880" s="178">
        <v>79</v>
      </c>
    </row>
    <row r="881" spans="1:16" x14ac:dyDescent="0.3">
      <c r="A881" s="175" t="s">
        <v>539</v>
      </c>
      <c r="B881" s="176" t="s">
        <v>569</v>
      </c>
      <c r="C881" s="176" t="s">
        <v>2076</v>
      </c>
      <c r="D881" s="175" t="s">
        <v>610</v>
      </c>
      <c r="E881" s="172">
        <v>394</v>
      </c>
      <c r="F881" s="177">
        <v>221</v>
      </c>
      <c r="G881" s="177">
        <v>59</v>
      </c>
      <c r="H881" s="178">
        <v>114</v>
      </c>
      <c r="I881" s="172">
        <v>394</v>
      </c>
      <c r="J881" s="177">
        <v>222</v>
      </c>
      <c r="K881" s="177">
        <v>57</v>
      </c>
      <c r="L881" s="178">
        <v>115</v>
      </c>
      <c r="M881" s="172">
        <v>392</v>
      </c>
      <c r="N881" s="177">
        <v>225</v>
      </c>
      <c r="O881" s="177">
        <v>49</v>
      </c>
      <c r="P881" s="178">
        <v>118</v>
      </c>
    </row>
    <row r="882" spans="1:16" x14ac:dyDescent="0.3">
      <c r="A882" s="175" t="s">
        <v>938</v>
      </c>
      <c r="B882" s="176" t="s">
        <v>763</v>
      </c>
      <c r="C882" s="176" t="s">
        <v>2077</v>
      </c>
      <c r="D882" s="175" t="s">
        <v>789</v>
      </c>
      <c r="E882" s="172">
        <v>404</v>
      </c>
      <c r="F882" s="177">
        <v>151</v>
      </c>
      <c r="G882" s="177">
        <v>160</v>
      </c>
      <c r="H882" s="178">
        <v>93</v>
      </c>
      <c r="I882" s="172">
        <v>396</v>
      </c>
      <c r="J882" s="177">
        <v>153</v>
      </c>
      <c r="K882" s="177">
        <v>150</v>
      </c>
      <c r="L882" s="178">
        <v>93</v>
      </c>
      <c r="M882" s="172">
        <v>383</v>
      </c>
      <c r="N882" s="177">
        <v>152</v>
      </c>
      <c r="O882" s="177">
        <v>142</v>
      </c>
      <c r="P882" s="178">
        <v>89</v>
      </c>
    </row>
    <row r="883" spans="1:16" x14ac:dyDescent="0.3">
      <c r="A883" s="175" t="s">
        <v>938</v>
      </c>
      <c r="B883" s="176" t="s">
        <v>309</v>
      </c>
      <c r="C883" s="176" t="s">
        <v>2078</v>
      </c>
      <c r="D883" s="175" t="s">
        <v>396</v>
      </c>
      <c r="E883" s="172">
        <v>341</v>
      </c>
      <c r="F883" s="177">
        <v>147</v>
      </c>
      <c r="G883" s="177">
        <v>67</v>
      </c>
      <c r="H883" s="178">
        <v>127</v>
      </c>
      <c r="I883" s="172">
        <v>374</v>
      </c>
      <c r="J883" s="177">
        <v>145</v>
      </c>
      <c r="K883" s="177">
        <v>100</v>
      </c>
      <c r="L883" s="178">
        <v>129</v>
      </c>
      <c r="M883" s="172">
        <v>407</v>
      </c>
      <c r="N883" s="177">
        <v>151</v>
      </c>
      <c r="O883" s="177">
        <v>105</v>
      </c>
      <c r="P883" s="178">
        <v>151</v>
      </c>
    </row>
    <row r="884" spans="1:16" x14ac:dyDescent="0.3">
      <c r="A884" s="175" t="s">
        <v>568</v>
      </c>
      <c r="B884" s="176" t="s">
        <v>763</v>
      </c>
      <c r="C884" s="176" t="s">
        <v>2079</v>
      </c>
      <c r="D884" s="175" t="s">
        <v>783</v>
      </c>
      <c r="E884" s="172">
        <v>351</v>
      </c>
      <c r="F884" s="177">
        <v>116</v>
      </c>
      <c r="G884" s="177">
        <v>120</v>
      </c>
      <c r="H884" s="178">
        <v>115</v>
      </c>
      <c r="I884" s="172">
        <v>369</v>
      </c>
      <c r="J884" s="177">
        <v>118</v>
      </c>
      <c r="K884" s="177">
        <v>129</v>
      </c>
      <c r="L884" s="178">
        <v>122</v>
      </c>
      <c r="M884" s="172">
        <v>383</v>
      </c>
      <c r="N884" s="177">
        <v>114</v>
      </c>
      <c r="O884" s="177">
        <v>149</v>
      </c>
      <c r="P884" s="178">
        <v>120</v>
      </c>
    </row>
    <row r="885" spans="1:16" x14ac:dyDescent="0.3">
      <c r="A885" s="175" t="s">
        <v>512</v>
      </c>
      <c r="B885" s="176" t="s">
        <v>181</v>
      </c>
      <c r="C885" s="176" t="s">
        <v>2080</v>
      </c>
      <c r="D885" s="175" t="s">
        <v>852</v>
      </c>
      <c r="E885" s="172">
        <v>448</v>
      </c>
      <c r="F885" s="177">
        <v>294</v>
      </c>
      <c r="G885" s="177">
        <v>45</v>
      </c>
      <c r="H885" s="178">
        <v>109</v>
      </c>
      <c r="I885" s="172">
        <v>449</v>
      </c>
      <c r="J885" s="177">
        <v>291</v>
      </c>
      <c r="K885" s="177">
        <v>55</v>
      </c>
      <c r="L885" s="178">
        <v>103</v>
      </c>
      <c r="M885" s="172">
        <v>393</v>
      </c>
      <c r="N885" s="177">
        <v>231</v>
      </c>
      <c r="O885" s="177">
        <v>51</v>
      </c>
      <c r="P885" s="178">
        <v>111</v>
      </c>
    </row>
    <row r="886" spans="1:16" x14ac:dyDescent="0.3">
      <c r="A886" s="175" t="s">
        <v>568</v>
      </c>
      <c r="B886" s="176" t="s">
        <v>261</v>
      </c>
      <c r="C886" s="176" t="s">
        <v>2081</v>
      </c>
      <c r="D886" s="175" t="s">
        <v>265</v>
      </c>
      <c r="E886" s="172">
        <v>369</v>
      </c>
      <c r="F886" s="177">
        <v>185</v>
      </c>
      <c r="G886" s="177">
        <v>117</v>
      </c>
      <c r="H886" s="178">
        <v>67</v>
      </c>
      <c r="I886" s="172">
        <v>438</v>
      </c>
      <c r="J886" s="177">
        <v>200</v>
      </c>
      <c r="K886" s="177">
        <v>181</v>
      </c>
      <c r="L886" s="178">
        <v>57</v>
      </c>
      <c r="M886" s="172">
        <v>364</v>
      </c>
      <c r="N886" s="177">
        <v>189</v>
      </c>
      <c r="O886" s="177">
        <v>138</v>
      </c>
      <c r="P886" s="178">
        <v>37</v>
      </c>
    </row>
    <row r="887" spans="1:16" x14ac:dyDescent="0.3">
      <c r="A887" s="175" t="s">
        <v>1038</v>
      </c>
      <c r="B887" s="176" t="s">
        <v>569</v>
      </c>
      <c r="C887" s="176" t="s">
        <v>2082</v>
      </c>
      <c r="D887" s="175" t="s">
        <v>671</v>
      </c>
      <c r="E887" s="172">
        <v>386</v>
      </c>
      <c r="F887" s="177">
        <v>180</v>
      </c>
      <c r="G887" s="177">
        <v>141</v>
      </c>
      <c r="H887" s="178">
        <v>65</v>
      </c>
      <c r="I887" s="172">
        <v>399</v>
      </c>
      <c r="J887" s="177">
        <v>184</v>
      </c>
      <c r="K887" s="177">
        <v>150</v>
      </c>
      <c r="L887" s="178">
        <v>65</v>
      </c>
      <c r="M887" s="172">
        <v>389</v>
      </c>
      <c r="N887" s="177">
        <v>181</v>
      </c>
      <c r="O887" s="177">
        <v>138</v>
      </c>
      <c r="P887" s="178">
        <v>70</v>
      </c>
    </row>
    <row r="888" spans="1:16" x14ac:dyDescent="0.3">
      <c r="A888" s="175" t="s">
        <v>819</v>
      </c>
      <c r="B888" s="176" t="s">
        <v>309</v>
      </c>
      <c r="C888" s="176" t="s">
        <v>2083</v>
      </c>
      <c r="D888" s="175" t="s">
        <v>325</v>
      </c>
      <c r="E888" s="172">
        <v>380</v>
      </c>
      <c r="F888" s="177">
        <v>137</v>
      </c>
      <c r="G888" s="177">
        <v>95</v>
      </c>
      <c r="H888" s="178">
        <v>148</v>
      </c>
      <c r="I888" s="172">
        <v>387</v>
      </c>
      <c r="J888" s="177">
        <v>137</v>
      </c>
      <c r="K888" s="177">
        <v>102</v>
      </c>
      <c r="L888" s="178">
        <v>148</v>
      </c>
      <c r="M888" s="172">
        <v>387</v>
      </c>
      <c r="N888" s="177">
        <v>133</v>
      </c>
      <c r="O888" s="177">
        <v>101</v>
      </c>
      <c r="P888" s="178">
        <v>153</v>
      </c>
    </row>
    <row r="889" spans="1:16" x14ac:dyDescent="0.3">
      <c r="A889" s="175" t="s">
        <v>1038</v>
      </c>
      <c r="B889" s="176" t="s">
        <v>712</v>
      </c>
      <c r="C889" s="176" t="s">
        <v>2084</v>
      </c>
      <c r="D889" s="175" t="s">
        <v>721</v>
      </c>
      <c r="E889" s="172">
        <v>394</v>
      </c>
      <c r="F889" s="177">
        <v>190</v>
      </c>
      <c r="G889" s="177">
        <v>114</v>
      </c>
      <c r="H889" s="178">
        <v>90</v>
      </c>
      <c r="I889" s="172">
        <v>379</v>
      </c>
      <c r="J889" s="177">
        <v>188</v>
      </c>
      <c r="K889" s="177">
        <v>108</v>
      </c>
      <c r="L889" s="178">
        <v>83</v>
      </c>
      <c r="M889" s="172">
        <v>387</v>
      </c>
      <c r="N889" s="177">
        <v>186</v>
      </c>
      <c r="O889" s="177">
        <v>112</v>
      </c>
      <c r="P889" s="178">
        <v>89</v>
      </c>
    </row>
    <row r="890" spans="1:16" x14ac:dyDescent="0.3">
      <c r="A890" s="175" t="s">
        <v>512</v>
      </c>
      <c r="B890" s="176" t="s">
        <v>874</v>
      </c>
      <c r="C890" s="176" t="s">
        <v>2085</v>
      </c>
      <c r="D890" s="175" t="s">
        <v>892</v>
      </c>
      <c r="E890" s="172">
        <v>355</v>
      </c>
      <c r="F890" s="177">
        <v>141</v>
      </c>
      <c r="G890" s="177">
        <v>141</v>
      </c>
      <c r="H890" s="178">
        <v>73</v>
      </c>
      <c r="I890" s="172">
        <v>364</v>
      </c>
      <c r="J890" s="177">
        <v>143</v>
      </c>
      <c r="K890" s="177">
        <v>140</v>
      </c>
      <c r="L890" s="178">
        <v>81</v>
      </c>
      <c r="M890" s="172">
        <v>388</v>
      </c>
      <c r="N890" s="177">
        <v>144</v>
      </c>
      <c r="O890" s="177">
        <v>156</v>
      </c>
      <c r="P890" s="178">
        <v>88</v>
      </c>
    </row>
    <row r="891" spans="1:16" x14ac:dyDescent="0.3">
      <c r="A891" s="175" t="s">
        <v>873</v>
      </c>
      <c r="B891" s="176" t="s">
        <v>309</v>
      </c>
      <c r="C891" s="176" t="s">
        <v>2086</v>
      </c>
      <c r="D891" s="175" t="s">
        <v>425</v>
      </c>
      <c r="E891" s="172">
        <v>440</v>
      </c>
      <c r="F891" s="177">
        <v>243</v>
      </c>
      <c r="G891" s="177">
        <v>82</v>
      </c>
      <c r="H891" s="178">
        <v>115</v>
      </c>
      <c r="I891" s="172">
        <v>423</v>
      </c>
      <c r="J891" s="177">
        <v>242</v>
      </c>
      <c r="K891" s="177">
        <v>68</v>
      </c>
      <c r="L891" s="178">
        <v>113</v>
      </c>
      <c r="M891" s="172">
        <v>384</v>
      </c>
      <c r="N891" s="177">
        <v>208</v>
      </c>
      <c r="O891" s="177">
        <v>60</v>
      </c>
      <c r="P891" s="178">
        <v>116</v>
      </c>
    </row>
    <row r="892" spans="1:16" x14ac:dyDescent="0.3">
      <c r="A892" s="175" t="s">
        <v>938</v>
      </c>
      <c r="B892" s="176" t="s">
        <v>914</v>
      </c>
      <c r="C892" s="176" t="s">
        <v>2087</v>
      </c>
      <c r="D892" s="175" t="s">
        <v>318</v>
      </c>
      <c r="E892" s="172">
        <v>372</v>
      </c>
      <c r="F892" s="177">
        <v>203</v>
      </c>
      <c r="G892" s="177">
        <v>67</v>
      </c>
      <c r="H892" s="178">
        <v>102</v>
      </c>
      <c r="I892" s="172">
        <v>373</v>
      </c>
      <c r="J892" s="177">
        <v>198</v>
      </c>
      <c r="K892" s="177">
        <v>72</v>
      </c>
      <c r="L892" s="178">
        <v>103</v>
      </c>
      <c r="M892" s="172">
        <v>373</v>
      </c>
      <c r="N892" s="177">
        <v>202</v>
      </c>
      <c r="O892" s="177">
        <v>70</v>
      </c>
      <c r="P892" s="178">
        <v>101</v>
      </c>
    </row>
    <row r="893" spans="1:16" x14ac:dyDescent="0.3">
      <c r="A893" s="175" t="s">
        <v>1162</v>
      </c>
      <c r="B893" s="176" t="s">
        <v>874</v>
      </c>
      <c r="C893" s="176" t="s">
        <v>2088</v>
      </c>
      <c r="D893" s="175" t="s">
        <v>888</v>
      </c>
      <c r="E893" s="172">
        <v>393</v>
      </c>
      <c r="F893" s="177">
        <v>223</v>
      </c>
      <c r="G893" s="177">
        <v>43</v>
      </c>
      <c r="H893" s="178">
        <v>127</v>
      </c>
      <c r="I893" s="172">
        <v>407</v>
      </c>
      <c r="J893" s="177">
        <v>228</v>
      </c>
      <c r="K893" s="177">
        <v>54</v>
      </c>
      <c r="L893" s="178">
        <v>125</v>
      </c>
      <c r="M893" s="172">
        <v>374</v>
      </c>
      <c r="N893" s="177">
        <v>225</v>
      </c>
      <c r="O893" s="177">
        <v>23</v>
      </c>
      <c r="P893" s="178">
        <v>126</v>
      </c>
    </row>
    <row r="894" spans="1:16" x14ac:dyDescent="0.3">
      <c r="A894" s="175" t="s">
        <v>107</v>
      </c>
      <c r="B894" s="176" t="s">
        <v>569</v>
      </c>
      <c r="C894" s="176" t="s">
        <v>2089</v>
      </c>
      <c r="D894" s="175" t="s">
        <v>627</v>
      </c>
      <c r="E894" s="172">
        <v>380</v>
      </c>
      <c r="F894" s="177">
        <v>174</v>
      </c>
      <c r="G894" s="177">
        <v>31</v>
      </c>
      <c r="H894" s="178">
        <v>175</v>
      </c>
      <c r="I894" s="172">
        <v>386</v>
      </c>
      <c r="J894" s="177">
        <v>173</v>
      </c>
      <c r="K894" s="177">
        <v>42</v>
      </c>
      <c r="L894" s="178">
        <v>171</v>
      </c>
      <c r="M894" s="172">
        <v>357</v>
      </c>
      <c r="N894" s="177">
        <v>178</v>
      </c>
      <c r="O894" s="177">
        <v>23</v>
      </c>
      <c r="P894" s="178">
        <v>156</v>
      </c>
    </row>
    <row r="895" spans="1:16" x14ac:dyDescent="0.3">
      <c r="A895" s="175" t="s">
        <v>512</v>
      </c>
      <c r="B895" s="176" t="s">
        <v>1131</v>
      </c>
      <c r="C895" s="176" t="s">
        <v>2090</v>
      </c>
      <c r="D895" s="175" t="s">
        <v>1146</v>
      </c>
      <c r="E895" s="172">
        <v>345</v>
      </c>
      <c r="F895" s="177">
        <v>158</v>
      </c>
      <c r="G895" s="177">
        <v>42</v>
      </c>
      <c r="H895" s="178">
        <v>145</v>
      </c>
      <c r="I895" s="172">
        <v>361</v>
      </c>
      <c r="J895" s="177">
        <v>165</v>
      </c>
      <c r="K895" s="177">
        <v>47</v>
      </c>
      <c r="L895" s="178">
        <v>149</v>
      </c>
      <c r="M895" s="172">
        <v>366</v>
      </c>
      <c r="N895" s="177">
        <v>172</v>
      </c>
      <c r="O895" s="177">
        <v>48</v>
      </c>
      <c r="P895" s="178">
        <v>146</v>
      </c>
    </row>
    <row r="896" spans="1:16" x14ac:dyDescent="0.3">
      <c r="A896" s="175" t="s">
        <v>938</v>
      </c>
      <c r="B896" s="176" t="s">
        <v>309</v>
      </c>
      <c r="C896" s="176" t="s">
        <v>2091</v>
      </c>
      <c r="D896" s="175" t="s">
        <v>388</v>
      </c>
      <c r="E896" s="172">
        <v>342</v>
      </c>
      <c r="F896" s="177">
        <v>213</v>
      </c>
      <c r="G896" s="177">
        <v>58</v>
      </c>
      <c r="H896" s="178">
        <v>71</v>
      </c>
      <c r="I896" s="172">
        <v>364</v>
      </c>
      <c r="J896" s="177">
        <v>214</v>
      </c>
      <c r="K896" s="177">
        <v>68</v>
      </c>
      <c r="L896" s="178">
        <v>82</v>
      </c>
      <c r="M896" s="172">
        <v>369</v>
      </c>
      <c r="N896" s="177">
        <v>216</v>
      </c>
      <c r="O896" s="177">
        <v>70</v>
      </c>
      <c r="P896" s="178">
        <v>83</v>
      </c>
    </row>
    <row r="897" spans="1:16" x14ac:dyDescent="0.3">
      <c r="A897" s="175" t="s">
        <v>747</v>
      </c>
      <c r="B897" s="176" t="s">
        <v>261</v>
      </c>
      <c r="C897" s="176" t="s">
        <v>2092</v>
      </c>
      <c r="D897" s="175" t="s">
        <v>290</v>
      </c>
      <c r="E897" s="172">
        <v>355</v>
      </c>
      <c r="F897" s="177">
        <v>202</v>
      </c>
      <c r="G897" s="177">
        <v>86</v>
      </c>
      <c r="H897" s="178">
        <v>67</v>
      </c>
      <c r="I897" s="172">
        <v>367</v>
      </c>
      <c r="J897" s="177">
        <v>205</v>
      </c>
      <c r="K897" s="177">
        <v>84</v>
      </c>
      <c r="L897" s="178">
        <v>78</v>
      </c>
      <c r="M897" s="172">
        <v>369</v>
      </c>
      <c r="N897" s="177">
        <v>207</v>
      </c>
      <c r="O897" s="177">
        <v>83</v>
      </c>
      <c r="P897" s="178">
        <v>79</v>
      </c>
    </row>
    <row r="898" spans="1:16" x14ac:dyDescent="0.3">
      <c r="A898" s="175" t="s">
        <v>308</v>
      </c>
      <c r="B898" s="176" t="s">
        <v>793</v>
      </c>
      <c r="C898" s="176" t="s">
        <v>2093</v>
      </c>
      <c r="D898" s="175" t="s">
        <v>805</v>
      </c>
      <c r="E898" s="172">
        <v>346</v>
      </c>
      <c r="F898" s="177">
        <v>197</v>
      </c>
      <c r="G898" s="177">
        <v>16</v>
      </c>
      <c r="H898" s="178">
        <v>133</v>
      </c>
      <c r="I898" s="172">
        <v>366</v>
      </c>
      <c r="J898" s="177">
        <v>196</v>
      </c>
      <c r="K898" s="177">
        <v>18</v>
      </c>
      <c r="L898" s="178">
        <v>152</v>
      </c>
      <c r="M898" s="172">
        <v>355</v>
      </c>
      <c r="N898" s="177">
        <v>196</v>
      </c>
      <c r="O898" s="177">
        <v>18</v>
      </c>
      <c r="P898" s="178">
        <v>141</v>
      </c>
    </row>
    <row r="899" spans="1:16" x14ac:dyDescent="0.3">
      <c r="A899" s="175" t="s">
        <v>680</v>
      </c>
      <c r="B899" s="176" t="s">
        <v>181</v>
      </c>
      <c r="C899" s="176" t="s">
        <v>2094</v>
      </c>
      <c r="D899" s="175" t="s">
        <v>846</v>
      </c>
      <c r="E899" s="172">
        <v>356</v>
      </c>
      <c r="F899" s="177">
        <v>225</v>
      </c>
      <c r="G899" s="177">
        <v>70</v>
      </c>
      <c r="H899" s="178">
        <v>61</v>
      </c>
      <c r="I899" s="172">
        <v>366</v>
      </c>
      <c r="J899" s="177">
        <v>227</v>
      </c>
      <c r="K899" s="177">
        <v>71</v>
      </c>
      <c r="L899" s="178">
        <v>68</v>
      </c>
      <c r="M899" s="172">
        <v>359</v>
      </c>
      <c r="N899" s="177">
        <v>226</v>
      </c>
      <c r="O899" s="177">
        <v>71</v>
      </c>
      <c r="P899" s="178">
        <v>62</v>
      </c>
    </row>
    <row r="900" spans="1:16" x14ac:dyDescent="0.3">
      <c r="A900" s="175" t="s">
        <v>938</v>
      </c>
      <c r="B900" s="176" t="s">
        <v>874</v>
      </c>
      <c r="C900" s="176" t="s">
        <v>2095</v>
      </c>
      <c r="D900" s="175" t="s">
        <v>895</v>
      </c>
      <c r="E900" s="172">
        <v>348</v>
      </c>
      <c r="F900" s="177">
        <v>149</v>
      </c>
      <c r="G900" s="177">
        <v>86</v>
      </c>
      <c r="H900" s="178">
        <v>113</v>
      </c>
      <c r="I900" s="172">
        <v>361</v>
      </c>
      <c r="J900" s="177">
        <v>147</v>
      </c>
      <c r="K900" s="177">
        <v>105</v>
      </c>
      <c r="L900" s="178">
        <v>109</v>
      </c>
      <c r="M900" s="172">
        <v>355</v>
      </c>
      <c r="N900" s="177">
        <v>148</v>
      </c>
      <c r="O900" s="177">
        <v>105</v>
      </c>
      <c r="P900" s="178">
        <v>102</v>
      </c>
    </row>
    <row r="901" spans="1:16" x14ac:dyDescent="0.3">
      <c r="A901" s="175" t="s">
        <v>568</v>
      </c>
      <c r="B901" s="176" t="s">
        <v>458</v>
      </c>
      <c r="C901" s="176" t="s">
        <v>2096</v>
      </c>
      <c r="D901" s="175" t="s">
        <v>463</v>
      </c>
      <c r="E901" s="172">
        <v>356</v>
      </c>
      <c r="F901" s="177">
        <v>153</v>
      </c>
      <c r="G901" s="177">
        <v>164</v>
      </c>
      <c r="H901" s="178">
        <v>39</v>
      </c>
      <c r="I901" s="172">
        <v>370</v>
      </c>
      <c r="J901" s="177">
        <v>157</v>
      </c>
      <c r="K901" s="177">
        <v>161</v>
      </c>
      <c r="L901" s="178">
        <v>52</v>
      </c>
      <c r="M901" s="172">
        <v>363</v>
      </c>
      <c r="N901" s="177">
        <v>157</v>
      </c>
      <c r="O901" s="177">
        <v>153</v>
      </c>
      <c r="P901" s="178">
        <v>53</v>
      </c>
    </row>
    <row r="902" spans="1:16" x14ac:dyDescent="0.3">
      <c r="A902" s="175" t="s">
        <v>711</v>
      </c>
      <c r="B902" s="176" t="s">
        <v>1039</v>
      </c>
      <c r="C902" s="176" t="s">
        <v>2097</v>
      </c>
      <c r="D902" s="175" t="s">
        <v>1076</v>
      </c>
      <c r="E902" s="172">
        <v>386</v>
      </c>
      <c r="F902" s="177">
        <v>126</v>
      </c>
      <c r="G902" s="177">
        <v>131</v>
      </c>
      <c r="H902" s="178">
        <v>129</v>
      </c>
      <c r="I902" s="172">
        <v>374</v>
      </c>
      <c r="J902" s="177">
        <v>126</v>
      </c>
      <c r="K902" s="177">
        <v>123</v>
      </c>
      <c r="L902" s="178">
        <v>125</v>
      </c>
      <c r="M902" s="172">
        <v>367</v>
      </c>
      <c r="N902" s="177">
        <v>115</v>
      </c>
      <c r="O902" s="177">
        <v>122</v>
      </c>
      <c r="P902" s="178">
        <v>130</v>
      </c>
    </row>
    <row r="903" spans="1:16" x14ac:dyDescent="0.3">
      <c r="A903" s="175" t="s">
        <v>1085</v>
      </c>
      <c r="B903" s="176" t="s">
        <v>181</v>
      </c>
      <c r="C903" s="176" t="s">
        <v>2098</v>
      </c>
      <c r="D903" s="175" t="s">
        <v>831</v>
      </c>
      <c r="E903" s="172">
        <v>343</v>
      </c>
      <c r="F903" s="177">
        <v>50</v>
      </c>
      <c r="G903" s="177">
        <v>166</v>
      </c>
      <c r="H903" s="178">
        <v>127</v>
      </c>
      <c r="I903" s="172">
        <v>361</v>
      </c>
      <c r="J903" s="177">
        <v>49</v>
      </c>
      <c r="K903" s="177">
        <v>188</v>
      </c>
      <c r="L903" s="178">
        <v>124</v>
      </c>
      <c r="M903" s="172">
        <v>355</v>
      </c>
      <c r="N903" s="177">
        <v>49</v>
      </c>
      <c r="O903" s="177">
        <v>188</v>
      </c>
      <c r="P903" s="178">
        <v>118</v>
      </c>
    </row>
    <row r="904" spans="1:16" x14ac:dyDescent="0.3">
      <c r="A904" s="175" t="s">
        <v>938</v>
      </c>
      <c r="B904" s="176" t="s">
        <v>939</v>
      </c>
      <c r="C904" s="176" t="s">
        <v>2099</v>
      </c>
      <c r="D904" s="175" t="s">
        <v>971</v>
      </c>
      <c r="E904" s="172">
        <v>358</v>
      </c>
      <c r="F904" s="177">
        <v>42</v>
      </c>
      <c r="G904" s="177">
        <v>274</v>
      </c>
      <c r="H904" s="178">
        <v>42</v>
      </c>
      <c r="I904" s="172">
        <v>355</v>
      </c>
      <c r="J904" s="177">
        <v>42</v>
      </c>
      <c r="K904" s="177">
        <v>270</v>
      </c>
      <c r="L904" s="178">
        <v>43</v>
      </c>
      <c r="M904" s="172">
        <v>361</v>
      </c>
      <c r="N904" s="177">
        <v>42</v>
      </c>
      <c r="O904" s="177">
        <v>275</v>
      </c>
      <c r="P904" s="178">
        <v>44</v>
      </c>
    </row>
    <row r="905" spans="1:16" x14ac:dyDescent="0.3">
      <c r="A905" s="175" t="s">
        <v>819</v>
      </c>
      <c r="B905" s="176" t="s">
        <v>569</v>
      </c>
      <c r="C905" s="176" t="s">
        <v>2100</v>
      </c>
      <c r="D905" s="175" t="s">
        <v>661</v>
      </c>
      <c r="E905" s="172">
        <v>345</v>
      </c>
      <c r="F905" s="177">
        <v>80</v>
      </c>
      <c r="G905" s="177">
        <v>208</v>
      </c>
      <c r="H905" s="178">
        <v>57</v>
      </c>
      <c r="I905" s="172">
        <v>349</v>
      </c>
      <c r="J905" s="177">
        <v>82</v>
      </c>
      <c r="K905" s="177">
        <v>209</v>
      </c>
      <c r="L905" s="178">
        <v>58</v>
      </c>
      <c r="M905" s="172">
        <v>363</v>
      </c>
      <c r="N905" s="177">
        <v>81</v>
      </c>
      <c r="O905" s="177">
        <v>220</v>
      </c>
      <c r="P905" s="178">
        <v>62</v>
      </c>
    </row>
    <row r="906" spans="1:16" x14ac:dyDescent="0.3">
      <c r="A906" s="175" t="s">
        <v>260</v>
      </c>
      <c r="B906" s="176" t="s">
        <v>181</v>
      </c>
      <c r="C906" s="176" t="s">
        <v>2101</v>
      </c>
      <c r="D906" s="176" t="s">
        <v>624</v>
      </c>
      <c r="E906" s="172">
        <v>333</v>
      </c>
      <c r="F906" s="177">
        <v>192</v>
      </c>
      <c r="G906" s="177">
        <v>52</v>
      </c>
      <c r="H906" s="178">
        <v>89</v>
      </c>
      <c r="I906" s="172">
        <v>351</v>
      </c>
      <c r="J906" s="177">
        <v>196</v>
      </c>
      <c r="K906" s="177">
        <v>61</v>
      </c>
      <c r="L906" s="178">
        <v>94</v>
      </c>
      <c r="M906" s="172">
        <v>355</v>
      </c>
      <c r="N906" s="177">
        <v>210</v>
      </c>
      <c r="O906" s="177">
        <v>53</v>
      </c>
      <c r="P906" s="178">
        <v>92</v>
      </c>
    </row>
    <row r="907" spans="1:16" x14ac:dyDescent="0.3">
      <c r="A907" s="175" t="s">
        <v>107</v>
      </c>
      <c r="B907" s="176" t="s">
        <v>939</v>
      </c>
      <c r="C907" s="176" t="s">
        <v>2102</v>
      </c>
      <c r="D907" s="175" t="s">
        <v>1001</v>
      </c>
      <c r="E907" s="172">
        <v>354</v>
      </c>
      <c r="F907" s="177">
        <v>166</v>
      </c>
      <c r="G907" s="177">
        <v>19</v>
      </c>
      <c r="H907" s="178">
        <v>169</v>
      </c>
      <c r="I907" s="172">
        <v>364</v>
      </c>
      <c r="J907" s="177">
        <v>167</v>
      </c>
      <c r="K907" s="177">
        <v>22</v>
      </c>
      <c r="L907" s="178">
        <v>175</v>
      </c>
      <c r="M907" s="172">
        <v>358</v>
      </c>
      <c r="N907" s="177">
        <v>167</v>
      </c>
      <c r="O907" s="177">
        <v>15</v>
      </c>
      <c r="P907" s="178">
        <v>176</v>
      </c>
    </row>
    <row r="908" spans="1:16" x14ac:dyDescent="0.3">
      <c r="A908" s="175" t="s">
        <v>938</v>
      </c>
      <c r="B908" s="176" t="s">
        <v>681</v>
      </c>
      <c r="C908" s="176" t="s">
        <v>2103</v>
      </c>
      <c r="D908" s="175" t="s">
        <v>709</v>
      </c>
      <c r="E908" s="172">
        <v>352</v>
      </c>
      <c r="F908" s="177">
        <v>147</v>
      </c>
      <c r="G908" s="177">
        <v>105</v>
      </c>
      <c r="H908" s="178">
        <v>100</v>
      </c>
      <c r="I908" s="172">
        <v>361</v>
      </c>
      <c r="J908" s="177">
        <v>149</v>
      </c>
      <c r="K908" s="177">
        <v>113</v>
      </c>
      <c r="L908" s="178">
        <v>99</v>
      </c>
      <c r="M908" s="172">
        <v>357</v>
      </c>
      <c r="N908" s="177">
        <v>143</v>
      </c>
      <c r="O908" s="177">
        <v>114</v>
      </c>
      <c r="P908" s="178">
        <v>100</v>
      </c>
    </row>
    <row r="909" spans="1:16" x14ac:dyDescent="0.3">
      <c r="A909" s="175" t="s">
        <v>819</v>
      </c>
      <c r="B909" s="176" t="s">
        <v>1039</v>
      </c>
      <c r="C909" s="176" t="s">
        <v>2104</v>
      </c>
      <c r="D909" s="175" t="s">
        <v>1054</v>
      </c>
      <c r="E909" s="172">
        <v>387</v>
      </c>
      <c r="F909" s="177">
        <v>151</v>
      </c>
      <c r="G909" s="177">
        <v>94</v>
      </c>
      <c r="H909" s="178">
        <v>142</v>
      </c>
      <c r="I909" s="172">
        <v>378</v>
      </c>
      <c r="J909" s="177">
        <v>150</v>
      </c>
      <c r="K909" s="177">
        <v>86</v>
      </c>
      <c r="L909" s="178">
        <v>142</v>
      </c>
      <c r="M909" s="172">
        <v>355</v>
      </c>
      <c r="N909" s="177">
        <v>147</v>
      </c>
      <c r="O909" s="177">
        <v>67</v>
      </c>
      <c r="P909" s="178">
        <v>141</v>
      </c>
    </row>
    <row r="910" spans="1:16" x14ac:dyDescent="0.3">
      <c r="A910" s="175" t="s">
        <v>819</v>
      </c>
      <c r="B910" s="176" t="s">
        <v>939</v>
      </c>
      <c r="C910" s="176" t="s">
        <v>2105</v>
      </c>
      <c r="D910" s="175" t="s">
        <v>982</v>
      </c>
      <c r="E910" s="172">
        <v>332</v>
      </c>
      <c r="F910" s="177">
        <v>219</v>
      </c>
      <c r="G910" s="177">
        <v>65</v>
      </c>
      <c r="H910" s="178">
        <v>48</v>
      </c>
      <c r="I910" s="172">
        <v>347</v>
      </c>
      <c r="J910" s="177">
        <v>218</v>
      </c>
      <c r="K910" s="177">
        <v>74</v>
      </c>
      <c r="L910" s="178">
        <v>55</v>
      </c>
      <c r="M910" s="172">
        <v>357</v>
      </c>
      <c r="N910" s="177">
        <v>219</v>
      </c>
      <c r="O910" s="177">
        <v>82</v>
      </c>
      <c r="P910" s="178">
        <v>56</v>
      </c>
    </row>
    <row r="911" spans="1:16" x14ac:dyDescent="0.3">
      <c r="A911" s="175" t="s">
        <v>680</v>
      </c>
      <c r="B911" s="176" t="s">
        <v>309</v>
      </c>
      <c r="C911" s="176" t="s">
        <v>2106</v>
      </c>
      <c r="D911" s="175" t="s">
        <v>327</v>
      </c>
      <c r="E911" s="172">
        <v>346</v>
      </c>
      <c r="F911" s="177">
        <v>217</v>
      </c>
      <c r="G911" s="177">
        <v>44</v>
      </c>
      <c r="H911" s="178">
        <v>85</v>
      </c>
      <c r="I911" s="172">
        <v>355</v>
      </c>
      <c r="J911" s="177">
        <v>217</v>
      </c>
      <c r="K911" s="177">
        <v>44</v>
      </c>
      <c r="L911" s="178">
        <v>94</v>
      </c>
      <c r="M911" s="172">
        <v>356</v>
      </c>
      <c r="N911" s="177">
        <v>215</v>
      </c>
      <c r="O911" s="177">
        <v>45</v>
      </c>
      <c r="P911" s="178">
        <v>96</v>
      </c>
    </row>
    <row r="912" spans="1:16" x14ac:dyDescent="0.3">
      <c r="A912" s="175" t="s">
        <v>308</v>
      </c>
      <c r="B912" s="176" t="s">
        <v>181</v>
      </c>
      <c r="C912" s="176" t="s">
        <v>2107</v>
      </c>
      <c r="D912" s="175" t="s">
        <v>822</v>
      </c>
      <c r="E912" s="172">
        <v>338</v>
      </c>
      <c r="F912" s="177">
        <v>134</v>
      </c>
      <c r="G912" s="177">
        <v>89</v>
      </c>
      <c r="H912" s="178">
        <v>115</v>
      </c>
      <c r="I912" s="172">
        <v>351</v>
      </c>
      <c r="J912" s="177">
        <v>133</v>
      </c>
      <c r="K912" s="177">
        <v>95</v>
      </c>
      <c r="L912" s="178">
        <v>123</v>
      </c>
      <c r="M912" s="172">
        <v>366</v>
      </c>
      <c r="N912" s="177">
        <v>131</v>
      </c>
      <c r="O912" s="177">
        <v>100</v>
      </c>
      <c r="P912" s="178">
        <v>135</v>
      </c>
    </row>
    <row r="913" spans="1:16" x14ac:dyDescent="0.3">
      <c r="A913" s="175" t="s">
        <v>308</v>
      </c>
      <c r="B913" s="176" t="s">
        <v>1039</v>
      </c>
      <c r="C913" s="176" t="s">
        <v>2108</v>
      </c>
      <c r="D913" s="175" t="s">
        <v>1084</v>
      </c>
      <c r="E913" s="172">
        <v>349</v>
      </c>
      <c r="F913" s="177">
        <v>194</v>
      </c>
      <c r="G913" s="177">
        <v>65</v>
      </c>
      <c r="H913" s="178">
        <v>90</v>
      </c>
      <c r="I913" s="172">
        <v>351</v>
      </c>
      <c r="J913" s="177">
        <v>195</v>
      </c>
      <c r="K913" s="177">
        <v>69</v>
      </c>
      <c r="L913" s="178">
        <v>87</v>
      </c>
      <c r="M913" s="172">
        <v>350</v>
      </c>
      <c r="N913" s="177">
        <v>195</v>
      </c>
      <c r="O913" s="177">
        <v>72</v>
      </c>
      <c r="P913" s="178">
        <v>83</v>
      </c>
    </row>
    <row r="914" spans="1:16" x14ac:dyDescent="0.3">
      <c r="A914" s="175" t="s">
        <v>234</v>
      </c>
      <c r="B914" s="176" t="s">
        <v>1039</v>
      </c>
      <c r="C914" s="176" t="s">
        <v>2109</v>
      </c>
      <c r="D914" s="175" t="s">
        <v>1081</v>
      </c>
      <c r="E914" s="172">
        <v>369</v>
      </c>
      <c r="F914" s="177">
        <v>159</v>
      </c>
      <c r="G914" s="177">
        <v>76</v>
      </c>
      <c r="H914" s="178">
        <v>134</v>
      </c>
      <c r="I914" s="172">
        <v>370</v>
      </c>
      <c r="J914" s="177">
        <v>159</v>
      </c>
      <c r="K914" s="177">
        <v>78</v>
      </c>
      <c r="L914" s="178">
        <v>133</v>
      </c>
      <c r="M914" s="172">
        <v>356</v>
      </c>
      <c r="N914" s="177">
        <v>159</v>
      </c>
      <c r="O914" s="177">
        <v>62</v>
      </c>
      <c r="P914" s="178">
        <v>135</v>
      </c>
    </row>
    <row r="915" spans="1:16" x14ac:dyDescent="0.3">
      <c r="A915" s="175" t="s">
        <v>1038</v>
      </c>
      <c r="B915" s="176" t="s">
        <v>309</v>
      </c>
      <c r="C915" s="176" t="s">
        <v>2110</v>
      </c>
      <c r="D915" s="176" t="s">
        <v>334</v>
      </c>
      <c r="E915" s="172">
        <v>382</v>
      </c>
      <c r="F915" s="177">
        <v>246</v>
      </c>
      <c r="G915" s="177">
        <v>12</v>
      </c>
      <c r="H915" s="178">
        <v>124</v>
      </c>
      <c r="I915" s="172">
        <v>390</v>
      </c>
      <c r="J915" s="177">
        <v>246</v>
      </c>
      <c r="K915" s="177">
        <v>21</v>
      </c>
      <c r="L915" s="178">
        <v>123</v>
      </c>
      <c r="M915" s="172">
        <v>362</v>
      </c>
      <c r="N915" s="177">
        <v>216</v>
      </c>
      <c r="O915" s="177">
        <v>14</v>
      </c>
      <c r="P915" s="178">
        <v>132</v>
      </c>
    </row>
    <row r="916" spans="1:16" x14ac:dyDescent="0.3">
      <c r="A916" s="175" t="s">
        <v>107</v>
      </c>
      <c r="B916" s="176" t="s">
        <v>1086</v>
      </c>
      <c r="C916" s="176" t="s">
        <v>2111</v>
      </c>
      <c r="D916" s="175" t="s">
        <v>123</v>
      </c>
      <c r="E916" s="172">
        <v>341</v>
      </c>
      <c r="F916" s="177">
        <v>86</v>
      </c>
      <c r="G916" s="177">
        <v>140</v>
      </c>
      <c r="H916" s="178">
        <v>115</v>
      </c>
      <c r="I916" s="172">
        <v>353</v>
      </c>
      <c r="J916" s="177">
        <v>92</v>
      </c>
      <c r="K916" s="177">
        <v>145</v>
      </c>
      <c r="L916" s="178">
        <v>116</v>
      </c>
      <c r="M916" s="172">
        <v>345</v>
      </c>
      <c r="N916" s="177">
        <v>91</v>
      </c>
      <c r="O916" s="177">
        <v>144</v>
      </c>
      <c r="P916" s="178">
        <v>110</v>
      </c>
    </row>
    <row r="917" spans="1:16" x14ac:dyDescent="0.3">
      <c r="A917" s="175" t="s">
        <v>1085</v>
      </c>
      <c r="B917" s="176" t="s">
        <v>181</v>
      </c>
      <c r="C917" s="176" t="s">
        <v>2112</v>
      </c>
      <c r="D917" s="175" t="s">
        <v>821</v>
      </c>
      <c r="E917" s="172">
        <v>360</v>
      </c>
      <c r="F917" s="177">
        <v>158</v>
      </c>
      <c r="G917" s="177">
        <v>44</v>
      </c>
      <c r="H917" s="178">
        <v>158</v>
      </c>
      <c r="I917" s="172">
        <v>352</v>
      </c>
      <c r="J917" s="177">
        <v>158</v>
      </c>
      <c r="K917" s="177">
        <v>42</v>
      </c>
      <c r="L917" s="178">
        <v>152</v>
      </c>
      <c r="M917" s="172">
        <v>373</v>
      </c>
      <c r="N917" s="177">
        <v>160</v>
      </c>
      <c r="O917" s="177">
        <v>38</v>
      </c>
      <c r="P917" s="178">
        <v>175</v>
      </c>
    </row>
    <row r="918" spans="1:16" x14ac:dyDescent="0.3">
      <c r="A918" s="175" t="s">
        <v>792</v>
      </c>
      <c r="B918" s="176" t="s">
        <v>458</v>
      </c>
      <c r="C918" s="176" t="s">
        <v>2113</v>
      </c>
      <c r="D918" s="175" t="s">
        <v>468</v>
      </c>
      <c r="E918" s="172">
        <v>360</v>
      </c>
      <c r="F918" s="177">
        <v>133</v>
      </c>
      <c r="G918" s="177">
        <v>146</v>
      </c>
      <c r="H918" s="178">
        <v>81</v>
      </c>
      <c r="I918" s="172">
        <v>338</v>
      </c>
      <c r="J918" s="177">
        <v>134</v>
      </c>
      <c r="K918" s="177">
        <v>108</v>
      </c>
      <c r="L918" s="178">
        <v>96</v>
      </c>
      <c r="M918" s="172">
        <v>347</v>
      </c>
      <c r="N918" s="177">
        <v>136</v>
      </c>
      <c r="O918" s="177">
        <v>115</v>
      </c>
      <c r="P918" s="178">
        <v>96</v>
      </c>
    </row>
    <row r="919" spans="1:16" x14ac:dyDescent="0.3">
      <c r="A919" s="175" t="s">
        <v>762</v>
      </c>
      <c r="B919" s="176" t="s">
        <v>309</v>
      </c>
      <c r="C919" s="176" t="s">
        <v>2114</v>
      </c>
      <c r="D919" s="175" t="s">
        <v>366</v>
      </c>
      <c r="E919" s="172">
        <v>346</v>
      </c>
      <c r="F919" s="177">
        <v>157</v>
      </c>
      <c r="G919" s="177">
        <v>42</v>
      </c>
      <c r="H919" s="178">
        <v>147</v>
      </c>
      <c r="I919" s="172">
        <v>364</v>
      </c>
      <c r="J919" s="177">
        <v>163</v>
      </c>
      <c r="K919" s="177">
        <v>57</v>
      </c>
      <c r="L919" s="178">
        <v>144</v>
      </c>
      <c r="M919" s="172">
        <v>345</v>
      </c>
      <c r="N919" s="177">
        <v>162</v>
      </c>
      <c r="O919" s="177">
        <v>40</v>
      </c>
      <c r="P919" s="178">
        <v>143</v>
      </c>
    </row>
    <row r="920" spans="1:16" x14ac:dyDescent="0.3">
      <c r="A920" s="175" t="s">
        <v>747</v>
      </c>
      <c r="B920" s="176" t="s">
        <v>181</v>
      </c>
      <c r="C920" s="176" t="s">
        <v>2115</v>
      </c>
      <c r="D920" s="175" t="s">
        <v>642</v>
      </c>
      <c r="E920" s="172">
        <v>408</v>
      </c>
      <c r="F920" s="177">
        <v>21</v>
      </c>
      <c r="G920" s="177">
        <v>384</v>
      </c>
      <c r="H920" s="178">
        <v>3</v>
      </c>
      <c r="I920" s="172">
        <v>330</v>
      </c>
      <c r="J920" s="177">
        <v>24</v>
      </c>
      <c r="K920" s="177">
        <v>302</v>
      </c>
      <c r="L920" s="178">
        <v>4</v>
      </c>
      <c r="M920" s="172">
        <v>346</v>
      </c>
      <c r="N920" s="177">
        <v>24</v>
      </c>
      <c r="O920" s="177">
        <v>318</v>
      </c>
      <c r="P920" s="178">
        <v>4</v>
      </c>
    </row>
    <row r="921" spans="1:16" x14ac:dyDescent="0.3">
      <c r="A921" s="175" t="s">
        <v>1130</v>
      </c>
      <c r="B921" s="176" t="s">
        <v>874</v>
      </c>
      <c r="C921" s="176" t="s">
        <v>2116</v>
      </c>
      <c r="D921" s="175" t="s">
        <v>890</v>
      </c>
      <c r="E921" s="172">
        <v>357</v>
      </c>
      <c r="F921" s="177">
        <v>151</v>
      </c>
      <c r="G921" s="177">
        <v>62</v>
      </c>
      <c r="H921" s="178">
        <v>144</v>
      </c>
      <c r="I921" s="172">
        <v>345</v>
      </c>
      <c r="J921" s="177">
        <v>150</v>
      </c>
      <c r="K921" s="177">
        <v>63</v>
      </c>
      <c r="L921" s="178">
        <v>132</v>
      </c>
      <c r="M921" s="172">
        <v>345</v>
      </c>
      <c r="N921" s="177">
        <v>150</v>
      </c>
      <c r="O921" s="177">
        <v>64</v>
      </c>
      <c r="P921" s="178">
        <v>131</v>
      </c>
    </row>
    <row r="922" spans="1:16" x14ac:dyDescent="0.3">
      <c r="A922" s="175" t="s">
        <v>1130</v>
      </c>
      <c r="B922" s="176" t="s">
        <v>763</v>
      </c>
      <c r="C922" s="176" t="s">
        <v>2117</v>
      </c>
      <c r="D922" s="175" t="s">
        <v>772</v>
      </c>
      <c r="E922" s="172">
        <v>337</v>
      </c>
      <c r="F922" s="177">
        <v>195</v>
      </c>
      <c r="G922" s="177">
        <v>44</v>
      </c>
      <c r="H922" s="178">
        <v>98</v>
      </c>
      <c r="I922" s="172">
        <v>343</v>
      </c>
      <c r="J922" s="177">
        <v>199</v>
      </c>
      <c r="K922" s="177">
        <v>39</v>
      </c>
      <c r="L922" s="178">
        <v>105</v>
      </c>
      <c r="M922" s="172">
        <v>346</v>
      </c>
      <c r="N922" s="177">
        <v>191</v>
      </c>
      <c r="O922" s="177">
        <v>45</v>
      </c>
      <c r="P922" s="178">
        <v>110</v>
      </c>
    </row>
    <row r="923" spans="1:16" x14ac:dyDescent="0.3">
      <c r="A923" s="175" t="s">
        <v>1085</v>
      </c>
      <c r="B923" s="176" t="s">
        <v>914</v>
      </c>
      <c r="C923" s="176" t="s">
        <v>2118</v>
      </c>
      <c r="D923" s="175" t="s">
        <v>272</v>
      </c>
      <c r="E923" s="172">
        <v>343</v>
      </c>
      <c r="F923" s="177">
        <v>208</v>
      </c>
      <c r="G923" s="177">
        <v>30</v>
      </c>
      <c r="H923" s="178">
        <v>105</v>
      </c>
      <c r="I923" s="172">
        <v>352</v>
      </c>
      <c r="J923" s="177">
        <v>207</v>
      </c>
      <c r="K923" s="177">
        <v>34</v>
      </c>
      <c r="L923" s="178">
        <v>111</v>
      </c>
      <c r="M923" s="172">
        <v>327</v>
      </c>
      <c r="N923" s="177">
        <v>205</v>
      </c>
      <c r="O923" s="177">
        <v>25</v>
      </c>
      <c r="P923" s="178">
        <v>97</v>
      </c>
    </row>
    <row r="924" spans="1:16" x14ac:dyDescent="0.3">
      <c r="A924" s="175" t="s">
        <v>260</v>
      </c>
      <c r="B924" s="176" t="s">
        <v>181</v>
      </c>
      <c r="C924" s="176" t="s">
        <v>2119</v>
      </c>
      <c r="D924" s="175" t="s">
        <v>835</v>
      </c>
      <c r="E924" s="172">
        <v>369</v>
      </c>
      <c r="F924" s="177">
        <v>90</v>
      </c>
      <c r="G924" s="177">
        <v>163</v>
      </c>
      <c r="H924" s="178">
        <v>116</v>
      </c>
      <c r="I924" s="172">
        <v>343</v>
      </c>
      <c r="J924" s="177">
        <v>91</v>
      </c>
      <c r="K924" s="177">
        <v>135</v>
      </c>
      <c r="L924" s="178">
        <v>117</v>
      </c>
      <c r="M924" s="172">
        <v>331</v>
      </c>
      <c r="N924" s="177">
        <v>92</v>
      </c>
      <c r="O924" s="177">
        <v>131</v>
      </c>
      <c r="P924" s="178">
        <v>108</v>
      </c>
    </row>
    <row r="925" spans="1:16" x14ac:dyDescent="0.3">
      <c r="A925" s="175" t="s">
        <v>819</v>
      </c>
      <c r="B925" s="176" t="s">
        <v>309</v>
      </c>
      <c r="C925" s="176" t="s">
        <v>2120</v>
      </c>
      <c r="D925" s="175" t="s">
        <v>363</v>
      </c>
      <c r="E925" s="172">
        <v>330</v>
      </c>
      <c r="F925" s="177">
        <v>197</v>
      </c>
      <c r="G925" s="177">
        <v>79</v>
      </c>
      <c r="H925" s="178">
        <v>54</v>
      </c>
      <c r="I925" s="172">
        <v>362</v>
      </c>
      <c r="J925" s="177">
        <v>201</v>
      </c>
      <c r="K925" s="177">
        <v>105</v>
      </c>
      <c r="L925" s="178">
        <v>56</v>
      </c>
      <c r="M925" s="172">
        <v>337</v>
      </c>
      <c r="N925" s="177">
        <v>204</v>
      </c>
      <c r="O925" s="177">
        <v>80</v>
      </c>
      <c r="P925" s="178">
        <v>53</v>
      </c>
    </row>
    <row r="926" spans="1:16" x14ac:dyDescent="0.3">
      <c r="A926" s="175" t="s">
        <v>107</v>
      </c>
      <c r="B926" s="176" t="s">
        <v>272</v>
      </c>
      <c r="C926" s="176" t="s">
        <v>2121</v>
      </c>
      <c r="D926" s="175" t="s">
        <v>198</v>
      </c>
      <c r="E926" s="172">
        <v>329</v>
      </c>
      <c r="F926" s="177">
        <v>128</v>
      </c>
      <c r="G926" s="177">
        <v>27</v>
      </c>
      <c r="H926" s="178">
        <v>174</v>
      </c>
      <c r="I926" s="172">
        <v>334</v>
      </c>
      <c r="J926" s="177">
        <v>128</v>
      </c>
      <c r="K926" s="177">
        <v>26</v>
      </c>
      <c r="L926" s="178">
        <v>180</v>
      </c>
      <c r="M926" s="172">
        <v>345</v>
      </c>
      <c r="N926" s="177">
        <v>128</v>
      </c>
      <c r="O926" s="177">
        <v>32</v>
      </c>
      <c r="P926" s="178">
        <v>185</v>
      </c>
    </row>
    <row r="927" spans="1:16" x14ac:dyDescent="0.3">
      <c r="A927" s="175" t="s">
        <v>819</v>
      </c>
      <c r="B927" s="176" t="s">
        <v>458</v>
      </c>
      <c r="C927" s="176" t="s">
        <v>2122</v>
      </c>
      <c r="D927" s="175" t="s">
        <v>467</v>
      </c>
      <c r="E927" s="172">
        <v>338</v>
      </c>
      <c r="F927" s="177">
        <v>176</v>
      </c>
      <c r="G927" s="177">
        <v>41</v>
      </c>
      <c r="H927" s="178">
        <v>121</v>
      </c>
      <c r="I927" s="172">
        <v>355</v>
      </c>
      <c r="J927" s="177">
        <v>177</v>
      </c>
      <c r="K927" s="177">
        <v>51</v>
      </c>
      <c r="L927" s="178">
        <v>127</v>
      </c>
      <c r="M927" s="172">
        <v>345</v>
      </c>
      <c r="N927" s="177">
        <v>152</v>
      </c>
      <c r="O927" s="177">
        <v>60</v>
      </c>
      <c r="P927" s="178">
        <v>133</v>
      </c>
    </row>
    <row r="928" spans="1:16" x14ac:dyDescent="0.3">
      <c r="A928" s="175" t="s">
        <v>873</v>
      </c>
      <c r="B928" s="176" t="s">
        <v>939</v>
      </c>
      <c r="C928" s="176" t="s">
        <v>2123</v>
      </c>
      <c r="D928" s="175" t="s">
        <v>976</v>
      </c>
      <c r="E928" s="172">
        <v>331</v>
      </c>
      <c r="F928" s="177">
        <v>113</v>
      </c>
      <c r="G928" s="177">
        <v>51</v>
      </c>
      <c r="H928" s="178">
        <v>167</v>
      </c>
      <c r="I928" s="172">
        <v>338</v>
      </c>
      <c r="J928" s="177">
        <v>116</v>
      </c>
      <c r="K928" s="177">
        <v>56</v>
      </c>
      <c r="L928" s="178">
        <v>166</v>
      </c>
      <c r="M928" s="172">
        <v>334</v>
      </c>
      <c r="N928" s="177">
        <v>116</v>
      </c>
      <c r="O928" s="177">
        <v>57</v>
      </c>
      <c r="P928" s="178">
        <v>161</v>
      </c>
    </row>
    <row r="929" spans="1:16" x14ac:dyDescent="0.3">
      <c r="A929" s="175" t="s">
        <v>429</v>
      </c>
      <c r="B929" s="176" t="s">
        <v>475</v>
      </c>
      <c r="C929" s="176" t="s">
        <v>2124</v>
      </c>
      <c r="D929" s="175" t="s">
        <v>501</v>
      </c>
      <c r="E929" s="172">
        <v>445</v>
      </c>
      <c r="F929" s="177">
        <v>1</v>
      </c>
      <c r="G929" s="177">
        <v>439</v>
      </c>
      <c r="H929" s="178">
        <v>5</v>
      </c>
      <c r="I929" s="172">
        <v>356</v>
      </c>
      <c r="J929" s="177">
        <v>1</v>
      </c>
      <c r="K929" s="177">
        <v>349</v>
      </c>
      <c r="L929" s="178">
        <v>6</v>
      </c>
      <c r="M929" s="172">
        <v>337</v>
      </c>
      <c r="N929" s="177">
        <v>1</v>
      </c>
      <c r="O929" s="177">
        <v>330</v>
      </c>
      <c r="P929" s="178">
        <v>6</v>
      </c>
    </row>
    <row r="930" spans="1:16" x14ac:dyDescent="0.3">
      <c r="A930" s="175" t="s">
        <v>819</v>
      </c>
      <c r="B930" s="176" t="s">
        <v>939</v>
      </c>
      <c r="C930" s="176" t="s">
        <v>2125</v>
      </c>
      <c r="D930" s="175" t="s">
        <v>506</v>
      </c>
      <c r="E930" s="172">
        <v>323</v>
      </c>
      <c r="F930" s="177">
        <v>133</v>
      </c>
      <c r="G930" s="177">
        <v>63</v>
      </c>
      <c r="H930" s="178">
        <v>127</v>
      </c>
      <c r="I930" s="172">
        <v>340</v>
      </c>
      <c r="J930" s="177">
        <v>136</v>
      </c>
      <c r="K930" s="177">
        <v>64</v>
      </c>
      <c r="L930" s="178">
        <v>140</v>
      </c>
      <c r="M930" s="172">
        <v>340</v>
      </c>
      <c r="N930" s="177">
        <v>133</v>
      </c>
      <c r="O930" s="177">
        <v>64</v>
      </c>
      <c r="P930" s="178">
        <v>143</v>
      </c>
    </row>
    <row r="931" spans="1:16" x14ac:dyDescent="0.3">
      <c r="A931" s="175" t="s">
        <v>107</v>
      </c>
      <c r="B931" s="176" t="s">
        <v>1039</v>
      </c>
      <c r="C931" s="176" t="s">
        <v>2126</v>
      </c>
      <c r="D931" s="175" t="s">
        <v>1049</v>
      </c>
      <c r="E931" s="172">
        <v>362</v>
      </c>
      <c r="F931" s="177">
        <v>198</v>
      </c>
      <c r="G931" s="177">
        <v>62</v>
      </c>
      <c r="H931" s="178">
        <v>102</v>
      </c>
      <c r="I931" s="172">
        <v>377</v>
      </c>
      <c r="J931" s="177">
        <v>200</v>
      </c>
      <c r="K931" s="177">
        <v>58</v>
      </c>
      <c r="L931" s="178">
        <v>119</v>
      </c>
      <c r="M931" s="172">
        <v>338</v>
      </c>
      <c r="N931" s="177">
        <v>167</v>
      </c>
      <c r="O931" s="177">
        <v>51</v>
      </c>
      <c r="P931" s="178">
        <v>120</v>
      </c>
    </row>
    <row r="932" spans="1:16" x14ac:dyDescent="0.3">
      <c r="A932" s="175" t="s">
        <v>568</v>
      </c>
      <c r="B932" s="176" t="s">
        <v>108</v>
      </c>
      <c r="C932" s="176" t="s">
        <v>2127</v>
      </c>
      <c r="D932" s="175" t="s">
        <v>222</v>
      </c>
      <c r="E932" s="172">
        <v>334</v>
      </c>
      <c r="F932" s="177">
        <v>160</v>
      </c>
      <c r="G932" s="177">
        <v>21</v>
      </c>
      <c r="H932" s="178">
        <v>153</v>
      </c>
      <c r="I932" s="172">
        <v>336</v>
      </c>
      <c r="J932" s="177">
        <v>163</v>
      </c>
      <c r="K932" s="177">
        <v>25</v>
      </c>
      <c r="L932" s="178">
        <v>148</v>
      </c>
      <c r="M932" s="172">
        <v>336</v>
      </c>
      <c r="N932" s="177">
        <v>165</v>
      </c>
      <c r="O932" s="177">
        <v>23</v>
      </c>
      <c r="P932" s="178">
        <v>148</v>
      </c>
    </row>
    <row r="933" spans="1:16" x14ac:dyDescent="0.3">
      <c r="A933" s="175" t="s">
        <v>1038</v>
      </c>
      <c r="B933" s="176" t="s">
        <v>309</v>
      </c>
      <c r="C933" s="176" t="s">
        <v>2128</v>
      </c>
      <c r="D933" s="175" t="s">
        <v>420</v>
      </c>
      <c r="E933" s="172">
        <v>279</v>
      </c>
      <c r="F933" s="177">
        <v>181</v>
      </c>
      <c r="G933" s="177">
        <v>34</v>
      </c>
      <c r="H933" s="178">
        <v>64</v>
      </c>
      <c r="I933" s="172">
        <v>361</v>
      </c>
      <c r="J933" s="177">
        <v>179</v>
      </c>
      <c r="K933" s="177">
        <v>111</v>
      </c>
      <c r="L933" s="178">
        <v>71</v>
      </c>
      <c r="M933" s="172">
        <v>345</v>
      </c>
      <c r="N933" s="177">
        <v>180</v>
      </c>
      <c r="O933" s="177">
        <v>83</v>
      </c>
      <c r="P933" s="178">
        <v>82</v>
      </c>
    </row>
    <row r="934" spans="1:16" x14ac:dyDescent="0.3">
      <c r="A934" s="175" t="s">
        <v>107</v>
      </c>
      <c r="B934" s="176" t="s">
        <v>1039</v>
      </c>
      <c r="C934" s="176" t="s">
        <v>2129</v>
      </c>
      <c r="D934" s="175" t="s">
        <v>1053</v>
      </c>
      <c r="E934" s="172">
        <v>329</v>
      </c>
      <c r="F934" s="177">
        <v>199</v>
      </c>
      <c r="G934" s="177">
        <v>41</v>
      </c>
      <c r="H934" s="178">
        <v>89</v>
      </c>
      <c r="I934" s="172">
        <v>335</v>
      </c>
      <c r="J934" s="177">
        <v>196</v>
      </c>
      <c r="K934" s="177">
        <v>45</v>
      </c>
      <c r="L934" s="178">
        <v>94</v>
      </c>
      <c r="M934" s="172">
        <v>335</v>
      </c>
      <c r="N934" s="177">
        <v>196</v>
      </c>
      <c r="O934" s="177">
        <v>43</v>
      </c>
      <c r="P934" s="178">
        <v>96</v>
      </c>
    </row>
    <row r="935" spans="1:16" x14ac:dyDescent="0.3">
      <c r="A935" s="175" t="s">
        <v>1085</v>
      </c>
      <c r="B935" s="176" t="s">
        <v>181</v>
      </c>
      <c r="C935" s="176" t="s">
        <v>2130</v>
      </c>
      <c r="D935" s="175" t="s">
        <v>834</v>
      </c>
      <c r="E935" s="172">
        <v>338</v>
      </c>
      <c r="F935" s="177">
        <v>178</v>
      </c>
      <c r="G935" s="177">
        <v>70</v>
      </c>
      <c r="H935" s="178">
        <v>90</v>
      </c>
      <c r="I935" s="172">
        <v>333</v>
      </c>
      <c r="J935" s="177">
        <v>179</v>
      </c>
      <c r="K935" s="177">
        <v>57</v>
      </c>
      <c r="L935" s="178">
        <v>97</v>
      </c>
      <c r="M935" s="172">
        <v>334</v>
      </c>
      <c r="N935" s="177">
        <v>180</v>
      </c>
      <c r="O935" s="177">
        <v>55</v>
      </c>
      <c r="P935" s="178">
        <v>99</v>
      </c>
    </row>
    <row r="936" spans="1:16" x14ac:dyDescent="0.3">
      <c r="A936" s="175" t="s">
        <v>107</v>
      </c>
      <c r="B936" s="176" t="s">
        <v>108</v>
      </c>
      <c r="C936" s="176" t="s">
        <v>2131</v>
      </c>
      <c r="D936" s="175" t="s">
        <v>165</v>
      </c>
      <c r="E936" s="172">
        <v>351</v>
      </c>
      <c r="F936" s="177">
        <v>148</v>
      </c>
      <c r="G936" s="177">
        <v>109</v>
      </c>
      <c r="H936" s="178">
        <v>94</v>
      </c>
      <c r="I936" s="172">
        <v>342</v>
      </c>
      <c r="J936" s="177">
        <v>152</v>
      </c>
      <c r="K936" s="177">
        <v>100</v>
      </c>
      <c r="L936" s="178">
        <v>90</v>
      </c>
      <c r="M936" s="172">
        <v>334</v>
      </c>
      <c r="N936" s="177">
        <v>150</v>
      </c>
      <c r="O936" s="177">
        <v>91</v>
      </c>
      <c r="P936" s="178">
        <v>93</v>
      </c>
    </row>
    <row r="937" spans="1:16" x14ac:dyDescent="0.3">
      <c r="A937" s="175" t="s">
        <v>1038</v>
      </c>
      <c r="B937" s="176" t="s">
        <v>458</v>
      </c>
      <c r="C937" s="176" t="s">
        <v>2132</v>
      </c>
      <c r="D937" s="175" t="s">
        <v>472</v>
      </c>
      <c r="E937" s="172">
        <v>337</v>
      </c>
      <c r="F937" s="177">
        <v>218</v>
      </c>
      <c r="G937" s="177">
        <v>19</v>
      </c>
      <c r="H937" s="178">
        <v>100</v>
      </c>
      <c r="I937" s="172">
        <v>332</v>
      </c>
      <c r="J937" s="177">
        <v>216</v>
      </c>
      <c r="K937" s="177">
        <v>23</v>
      </c>
      <c r="L937" s="178">
        <v>93</v>
      </c>
      <c r="M937" s="172">
        <v>337</v>
      </c>
      <c r="N937" s="177">
        <v>216</v>
      </c>
      <c r="O937" s="177">
        <v>20</v>
      </c>
      <c r="P937" s="178">
        <v>101</v>
      </c>
    </row>
    <row r="938" spans="1:16" x14ac:dyDescent="0.3">
      <c r="A938" s="175" t="s">
        <v>938</v>
      </c>
      <c r="B938" s="176" t="s">
        <v>569</v>
      </c>
      <c r="C938" s="176" t="s">
        <v>2133</v>
      </c>
      <c r="D938" s="175" t="s">
        <v>631</v>
      </c>
      <c r="E938" s="172">
        <v>325</v>
      </c>
      <c r="F938" s="177">
        <v>114</v>
      </c>
      <c r="G938" s="177">
        <v>61</v>
      </c>
      <c r="H938" s="178">
        <v>150</v>
      </c>
      <c r="I938" s="172">
        <v>338</v>
      </c>
      <c r="J938" s="177">
        <v>112</v>
      </c>
      <c r="K938" s="177">
        <v>77</v>
      </c>
      <c r="L938" s="178">
        <v>149</v>
      </c>
      <c r="M938" s="172">
        <v>340</v>
      </c>
      <c r="N938" s="177">
        <v>113</v>
      </c>
      <c r="O938" s="177">
        <v>67</v>
      </c>
      <c r="P938" s="178">
        <v>160</v>
      </c>
    </row>
    <row r="939" spans="1:16" x14ac:dyDescent="0.3">
      <c r="A939" s="175" t="s">
        <v>539</v>
      </c>
      <c r="B939" s="176" t="s">
        <v>939</v>
      </c>
      <c r="C939" s="176" t="s">
        <v>2134</v>
      </c>
      <c r="D939" s="175" t="s">
        <v>969</v>
      </c>
      <c r="E939" s="172">
        <v>317</v>
      </c>
      <c r="F939" s="177">
        <v>163</v>
      </c>
      <c r="G939" s="177">
        <v>22</v>
      </c>
      <c r="H939" s="178">
        <v>132</v>
      </c>
      <c r="I939" s="172">
        <v>324</v>
      </c>
      <c r="J939" s="177">
        <v>168</v>
      </c>
      <c r="K939" s="177">
        <v>20</v>
      </c>
      <c r="L939" s="178">
        <v>136</v>
      </c>
      <c r="M939" s="172">
        <v>335</v>
      </c>
      <c r="N939" s="177">
        <v>171</v>
      </c>
      <c r="O939" s="177">
        <v>20</v>
      </c>
      <c r="P939" s="178">
        <v>144</v>
      </c>
    </row>
    <row r="940" spans="1:16" x14ac:dyDescent="0.3">
      <c r="A940" s="175" t="s">
        <v>1149</v>
      </c>
      <c r="B940" s="176" t="s">
        <v>458</v>
      </c>
      <c r="C940" s="176" t="s">
        <v>2135</v>
      </c>
      <c r="D940" s="175" t="s">
        <v>460</v>
      </c>
      <c r="E940" s="172">
        <v>316</v>
      </c>
      <c r="F940" s="177">
        <v>148</v>
      </c>
      <c r="G940" s="177">
        <v>19</v>
      </c>
      <c r="H940" s="178">
        <v>149</v>
      </c>
      <c r="I940" s="172">
        <v>320</v>
      </c>
      <c r="J940" s="177">
        <v>148</v>
      </c>
      <c r="K940" s="177">
        <v>17</v>
      </c>
      <c r="L940" s="178">
        <v>155</v>
      </c>
      <c r="M940" s="172">
        <v>334</v>
      </c>
      <c r="N940" s="177">
        <v>153</v>
      </c>
      <c r="O940" s="177">
        <v>16</v>
      </c>
      <c r="P940" s="178">
        <v>165</v>
      </c>
    </row>
    <row r="941" spans="1:16" x14ac:dyDescent="0.3">
      <c r="A941" s="175" t="s">
        <v>539</v>
      </c>
      <c r="B941" s="176" t="s">
        <v>235</v>
      </c>
      <c r="C941" s="176" t="s">
        <v>2136</v>
      </c>
      <c r="D941" s="175" t="s">
        <v>252</v>
      </c>
      <c r="E941" s="172">
        <v>348</v>
      </c>
      <c r="F941" s="177">
        <v>210</v>
      </c>
      <c r="G941" s="177">
        <v>2</v>
      </c>
      <c r="H941" s="178">
        <v>136</v>
      </c>
      <c r="I941" s="172">
        <v>340</v>
      </c>
      <c r="J941" s="177">
        <v>202</v>
      </c>
      <c r="K941" s="177">
        <v>2</v>
      </c>
      <c r="L941" s="178">
        <v>136</v>
      </c>
      <c r="M941" s="172">
        <v>321</v>
      </c>
      <c r="N941" s="177">
        <v>176</v>
      </c>
      <c r="O941" s="177">
        <v>10</v>
      </c>
      <c r="P941" s="178">
        <v>135</v>
      </c>
    </row>
    <row r="942" spans="1:16" x14ac:dyDescent="0.3">
      <c r="A942" s="175" t="s">
        <v>1122</v>
      </c>
      <c r="B942" s="176" t="s">
        <v>1039</v>
      </c>
      <c r="C942" s="176" t="s">
        <v>2137</v>
      </c>
      <c r="D942" s="175" t="s">
        <v>1083</v>
      </c>
      <c r="E942" s="172">
        <v>303</v>
      </c>
      <c r="F942" s="177">
        <v>177</v>
      </c>
      <c r="G942" s="177">
        <v>24</v>
      </c>
      <c r="H942" s="178">
        <v>102</v>
      </c>
      <c r="I942" s="172">
        <v>305</v>
      </c>
      <c r="J942" s="177">
        <v>177</v>
      </c>
      <c r="K942" s="177">
        <v>25</v>
      </c>
      <c r="L942" s="178">
        <v>103</v>
      </c>
      <c r="M942" s="172">
        <v>331</v>
      </c>
      <c r="N942" s="177">
        <v>179</v>
      </c>
      <c r="O942" s="177">
        <v>40</v>
      </c>
      <c r="P942" s="178">
        <v>112</v>
      </c>
    </row>
    <row r="943" spans="1:16" x14ac:dyDescent="0.3">
      <c r="A943" s="175" t="s">
        <v>568</v>
      </c>
      <c r="B943" s="176" t="s">
        <v>874</v>
      </c>
      <c r="C943" s="176" t="s">
        <v>2138</v>
      </c>
      <c r="D943" s="175" t="s">
        <v>893</v>
      </c>
      <c r="E943" s="172">
        <v>313</v>
      </c>
      <c r="F943" s="177">
        <v>144</v>
      </c>
      <c r="G943" s="177">
        <v>80</v>
      </c>
      <c r="H943" s="178">
        <v>89</v>
      </c>
      <c r="I943" s="172">
        <v>334</v>
      </c>
      <c r="J943" s="177">
        <v>152</v>
      </c>
      <c r="K943" s="177">
        <v>93</v>
      </c>
      <c r="L943" s="178">
        <v>89</v>
      </c>
      <c r="M943" s="172">
        <v>322</v>
      </c>
      <c r="N943" s="177">
        <v>151</v>
      </c>
      <c r="O943" s="177">
        <v>80</v>
      </c>
      <c r="P943" s="178">
        <v>91</v>
      </c>
    </row>
    <row r="944" spans="1:16" x14ac:dyDescent="0.3">
      <c r="A944" s="175" t="s">
        <v>308</v>
      </c>
      <c r="B944" s="176" t="s">
        <v>1039</v>
      </c>
      <c r="C944" s="176" t="s">
        <v>2139</v>
      </c>
      <c r="D944" s="175" t="s">
        <v>1056</v>
      </c>
      <c r="E944" s="172">
        <v>425</v>
      </c>
      <c r="F944" s="177">
        <v>151</v>
      </c>
      <c r="G944" s="177">
        <v>223</v>
      </c>
      <c r="H944" s="178">
        <v>51</v>
      </c>
      <c r="I944" s="172">
        <v>328</v>
      </c>
      <c r="J944" s="177">
        <v>151</v>
      </c>
      <c r="K944" s="177">
        <v>123</v>
      </c>
      <c r="L944" s="178">
        <v>54</v>
      </c>
      <c r="M944" s="172">
        <v>319</v>
      </c>
      <c r="N944" s="177">
        <v>151</v>
      </c>
      <c r="O944" s="177">
        <v>115</v>
      </c>
      <c r="P944" s="178">
        <v>53</v>
      </c>
    </row>
    <row r="945" spans="1:16" x14ac:dyDescent="0.3">
      <c r="A945" s="175" t="s">
        <v>308</v>
      </c>
      <c r="B945" s="176" t="s">
        <v>681</v>
      </c>
      <c r="C945" s="176" t="s">
        <v>2140</v>
      </c>
      <c r="D945" s="175" t="s">
        <v>691</v>
      </c>
      <c r="E945" s="172">
        <v>313</v>
      </c>
      <c r="F945" s="177">
        <v>166</v>
      </c>
      <c r="G945" s="177">
        <v>98</v>
      </c>
      <c r="H945" s="178">
        <v>49</v>
      </c>
      <c r="I945" s="172">
        <v>324</v>
      </c>
      <c r="J945" s="177">
        <v>170</v>
      </c>
      <c r="K945" s="177">
        <v>85</v>
      </c>
      <c r="L945" s="178">
        <v>69</v>
      </c>
      <c r="M945" s="172">
        <v>317</v>
      </c>
      <c r="N945" s="177">
        <v>168</v>
      </c>
      <c r="O945" s="177">
        <v>81</v>
      </c>
      <c r="P945" s="178">
        <v>68</v>
      </c>
    </row>
    <row r="946" spans="1:16" x14ac:dyDescent="0.3">
      <c r="A946" s="175" t="s">
        <v>107</v>
      </c>
      <c r="B946" s="176" t="s">
        <v>181</v>
      </c>
      <c r="C946" s="176" t="s">
        <v>2141</v>
      </c>
      <c r="D946" s="175" t="s">
        <v>826</v>
      </c>
      <c r="E946" s="172">
        <v>325</v>
      </c>
      <c r="F946" s="177">
        <v>91</v>
      </c>
      <c r="G946" s="177">
        <v>51</v>
      </c>
      <c r="H946" s="178">
        <v>183</v>
      </c>
      <c r="I946" s="172">
        <v>319</v>
      </c>
      <c r="J946" s="177">
        <v>90</v>
      </c>
      <c r="K946" s="177">
        <v>50</v>
      </c>
      <c r="L946" s="178">
        <v>179</v>
      </c>
      <c r="M946" s="172">
        <v>319</v>
      </c>
      <c r="N946" s="177">
        <v>90</v>
      </c>
      <c r="O946" s="177">
        <v>48</v>
      </c>
      <c r="P946" s="178">
        <v>181</v>
      </c>
    </row>
    <row r="947" spans="1:16" x14ac:dyDescent="0.3">
      <c r="A947" s="175" t="s">
        <v>747</v>
      </c>
      <c r="B947" s="176" t="s">
        <v>569</v>
      </c>
      <c r="C947" s="176" t="s">
        <v>2142</v>
      </c>
      <c r="D947" s="175" t="s">
        <v>618</v>
      </c>
      <c r="E947" s="172">
        <v>376</v>
      </c>
      <c r="F947" s="177">
        <v>102</v>
      </c>
      <c r="G947" s="177">
        <v>171</v>
      </c>
      <c r="H947" s="178">
        <v>103</v>
      </c>
      <c r="I947" s="172">
        <v>354</v>
      </c>
      <c r="J947" s="177">
        <v>103</v>
      </c>
      <c r="K947" s="177">
        <v>166</v>
      </c>
      <c r="L947" s="178">
        <v>85</v>
      </c>
      <c r="M947" s="172">
        <v>319</v>
      </c>
      <c r="N947" s="177">
        <v>105</v>
      </c>
      <c r="O947" s="177">
        <v>126</v>
      </c>
      <c r="P947" s="178">
        <v>88</v>
      </c>
    </row>
    <row r="948" spans="1:16" x14ac:dyDescent="0.3">
      <c r="A948" s="175" t="s">
        <v>711</v>
      </c>
      <c r="B948" s="176" t="s">
        <v>235</v>
      </c>
      <c r="C948" s="176" t="s">
        <v>2143</v>
      </c>
      <c r="D948" s="175" t="s">
        <v>255</v>
      </c>
      <c r="E948" s="172">
        <v>322</v>
      </c>
      <c r="F948" s="177">
        <v>108</v>
      </c>
      <c r="G948" s="177">
        <v>69</v>
      </c>
      <c r="H948" s="178">
        <v>145</v>
      </c>
      <c r="I948" s="172">
        <v>326</v>
      </c>
      <c r="J948" s="177">
        <v>112</v>
      </c>
      <c r="K948" s="177">
        <v>73</v>
      </c>
      <c r="L948" s="178">
        <v>141</v>
      </c>
      <c r="M948" s="172">
        <v>320</v>
      </c>
      <c r="N948" s="177">
        <v>111</v>
      </c>
      <c r="O948" s="177">
        <v>64</v>
      </c>
      <c r="P948" s="178">
        <v>145</v>
      </c>
    </row>
    <row r="949" spans="1:16" x14ac:dyDescent="0.3">
      <c r="A949" s="175" t="s">
        <v>762</v>
      </c>
      <c r="B949" s="176" t="s">
        <v>939</v>
      </c>
      <c r="C949" s="176" t="s">
        <v>2144</v>
      </c>
      <c r="D949" s="175" t="s">
        <v>534</v>
      </c>
      <c r="E949" s="172">
        <v>302</v>
      </c>
      <c r="F949" s="177">
        <v>106</v>
      </c>
      <c r="G949" s="177">
        <v>87</v>
      </c>
      <c r="H949" s="178">
        <v>109</v>
      </c>
      <c r="I949" s="172">
        <v>314</v>
      </c>
      <c r="J949" s="177">
        <v>108</v>
      </c>
      <c r="K949" s="177">
        <v>98</v>
      </c>
      <c r="L949" s="178">
        <v>108</v>
      </c>
      <c r="M949" s="172">
        <v>320</v>
      </c>
      <c r="N949" s="177">
        <v>107</v>
      </c>
      <c r="O949" s="177">
        <v>101</v>
      </c>
      <c r="P949" s="178">
        <v>112</v>
      </c>
    </row>
    <row r="950" spans="1:16" x14ac:dyDescent="0.3">
      <c r="A950" s="175" t="s">
        <v>1085</v>
      </c>
      <c r="B950" s="176" t="s">
        <v>309</v>
      </c>
      <c r="C950" s="176" t="s">
        <v>2145</v>
      </c>
      <c r="D950" s="175" t="s">
        <v>367</v>
      </c>
      <c r="E950" s="172">
        <v>328</v>
      </c>
      <c r="F950" s="177">
        <v>184</v>
      </c>
      <c r="G950" s="177">
        <v>39</v>
      </c>
      <c r="H950" s="178">
        <v>105</v>
      </c>
      <c r="I950" s="172">
        <v>333</v>
      </c>
      <c r="J950" s="177">
        <v>185</v>
      </c>
      <c r="K950" s="177">
        <v>40</v>
      </c>
      <c r="L950" s="178">
        <v>108</v>
      </c>
      <c r="M950" s="172">
        <v>316</v>
      </c>
      <c r="N950" s="177">
        <v>162</v>
      </c>
      <c r="O950" s="177">
        <v>45</v>
      </c>
      <c r="P950" s="178">
        <v>109</v>
      </c>
    </row>
    <row r="951" spans="1:16" x14ac:dyDescent="0.3">
      <c r="A951" s="175" t="s">
        <v>1038</v>
      </c>
      <c r="B951" s="176" t="s">
        <v>569</v>
      </c>
      <c r="C951" s="176" t="s">
        <v>2146</v>
      </c>
      <c r="D951" s="175" t="s">
        <v>638</v>
      </c>
      <c r="E951" s="172">
        <v>315</v>
      </c>
      <c r="F951" s="177">
        <v>152</v>
      </c>
      <c r="G951" s="177">
        <v>15</v>
      </c>
      <c r="H951" s="178">
        <v>148</v>
      </c>
      <c r="I951" s="172">
        <v>317</v>
      </c>
      <c r="J951" s="177">
        <v>152</v>
      </c>
      <c r="K951" s="177">
        <v>14</v>
      </c>
      <c r="L951" s="178">
        <v>151</v>
      </c>
      <c r="M951" s="172">
        <v>314</v>
      </c>
      <c r="N951" s="177">
        <v>151</v>
      </c>
      <c r="O951" s="177">
        <v>13</v>
      </c>
      <c r="P951" s="178">
        <v>150</v>
      </c>
    </row>
    <row r="952" spans="1:16" x14ac:dyDescent="0.3">
      <c r="A952" s="175" t="s">
        <v>429</v>
      </c>
      <c r="B952" s="176" t="s">
        <v>135</v>
      </c>
      <c r="C952" s="176" t="s">
        <v>2147</v>
      </c>
      <c r="D952" s="175" t="s">
        <v>452</v>
      </c>
      <c r="E952" s="172">
        <v>290</v>
      </c>
      <c r="F952" s="177">
        <v>111</v>
      </c>
      <c r="G952" s="177">
        <v>73</v>
      </c>
      <c r="H952" s="178">
        <v>106</v>
      </c>
      <c r="I952" s="172">
        <v>318</v>
      </c>
      <c r="J952" s="177">
        <v>117</v>
      </c>
      <c r="K952" s="177">
        <v>91</v>
      </c>
      <c r="L952" s="178">
        <v>110</v>
      </c>
      <c r="M952" s="172">
        <v>320</v>
      </c>
      <c r="N952" s="177">
        <v>115</v>
      </c>
      <c r="O952" s="177">
        <v>88</v>
      </c>
      <c r="P952" s="178">
        <v>117</v>
      </c>
    </row>
    <row r="953" spans="1:16" x14ac:dyDescent="0.3">
      <c r="A953" s="175" t="s">
        <v>308</v>
      </c>
      <c r="B953" s="176" t="s">
        <v>309</v>
      </c>
      <c r="C953" s="176" t="s">
        <v>2148</v>
      </c>
      <c r="D953" s="175" t="s">
        <v>416</v>
      </c>
      <c r="E953" s="172">
        <v>319</v>
      </c>
      <c r="F953" s="177">
        <v>151</v>
      </c>
      <c r="G953" s="177">
        <v>75</v>
      </c>
      <c r="H953" s="178">
        <v>93</v>
      </c>
      <c r="I953" s="172">
        <v>336</v>
      </c>
      <c r="J953" s="177">
        <v>150</v>
      </c>
      <c r="K953" s="177">
        <v>79</v>
      </c>
      <c r="L953" s="178">
        <v>107</v>
      </c>
      <c r="M953" s="172">
        <v>311</v>
      </c>
      <c r="N953" s="177">
        <v>150</v>
      </c>
      <c r="O953" s="177">
        <v>54</v>
      </c>
      <c r="P953" s="178">
        <v>107</v>
      </c>
    </row>
    <row r="954" spans="1:16" x14ac:dyDescent="0.3">
      <c r="A954" s="175" t="s">
        <v>568</v>
      </c>
      <c r="B954" s="176" t="s">
        <v>309</v>
      </c>
      <c r="C954" s="176" t="s">
        <v>2149</v>
      </c>
      <c r="D954" s="175" t="s">
        <v>337</v>
      </c>
      <c r="E954" s="172">
        <v>378</v>
      </c>
      <c r="F954" s="177">
        <v>83</v>
      </c>
      <c r="G954" s="177">
        <v>244</v>
      </c>
      <c r="H954" s="178">
        <v>51</v>
      </c>
      <c r="I954" s="172">
        <v>327</v>
      </c>
      <c r="J954" s="177">
        <v>81</v>
      </c>
      <c r="K954" s="177">
        <v>194</v>
      </c>
      <c r="L954" s="178">
        <v>52</v>
      </c>
      <c r="M954" s="172">
        <v>313</v>
      </c>
      <c r="N954" s="177">
        <v>70</v>
      </c>
      <c r="O954" s="177">
        <v>188</v>
      </c>
      <c r="P954" s="178">
        <v>55</v>
      </c>
    </row>
    <row r="955" spans="1:16" x14ac:dyDescent="0.3">
      <c r="A955" s="175" t="s">
        <v>429</v>
      </c>
      <c r="B955" s="176" t="s">
        <v>1131</v>
      </c>
      <c r="C955" s="176" t="s">
        <v>2150</v>
      </c>
      <c r="D955" s="175" t="s">
        <v>1144</v>
      </c>
      <c r="E955" s="172">
        <v>312</v>
      </c>
      <c r="F955" s="177">
        <v>171</v>
      </c>
      <c r="G955" s="177">
        <v>29</v>
      </c>
      <c r="H955" s="178">
        <v>112</v>
      </c>
      <c r="I955" s="172">
        <v>313</v>
      </c>
      <c r="J955" s="177">
        <v>171</v>
      </c>
      <c r="K955" s="177">
        <v>22</v>
      </c>
      <c r="L955" s="178">
        <v>120</v>
      </c>
      <c r="M955" s="172">
        <v>312</v>
      </c>
      <c r="N955" s="177">
        <v>173</v>
      </c>
      <c r="O955" s="177">
        <v>16</v>
      </c>
      <c r="P955" s="178">
        <v>123</v>
      </c>
    </row>
    <row r="956" spans="1:16" x14ac:dyDescent="0.3">
      <c r="A956" s="175" t="s">
        <v>938</v>
      </c>
      <c r="B956" s="176" t="s">
        <v>235</v>
      </c>
      <c r="C956" s="176" t="s">
        <v>2151</v>
      </c>
      <c r="D956" s="175" t="s">
        <v>239</v>
      </c>
      <c r="E956" s="172">
        <v>330</v>
      </c>
      <c r="F956" s="177">
        <v>150</v>
      </c>
      <c r="G956" s="177">
        <v>92</v>
      </c>
      <c r="H956" s="178">
        <v>88</v>
      </c>
      <c r="I956" s="172">
        <v>327</v>
      </c>
      <c r="J956" s="177">
        <v>150</v>
      </c>
      <c r="K956" s="177">
        <v>77</v>
      </c>
      <c r="L956" s="178">
        <v>100</v>
      </c>
      <c r="M956" s="172">
        <v>298</v>
      </c>
      <c r="N956" s="177">
        <v>148</v>
      </c>
      <c r="O956" s="177">
        <v>61</v>
      </c>
      <c r="P956" s="178">
        <v>89</v>
      </c>
    </row>
    <row r="957" spans="1:16" x14ac:dyDescent="0.3">
      <c r="A957" s="175" t="s">
        <v>1038</v>
      </c>
      <c r="B957" s="176" t="s">
        <v>1039</v>
      </c>
      <c r="C957" s="176" t="s">
        <v>2152</v>
      </c>
      <c r="D957" s="175" t="s">
        <v>1067</v>
      </c>
      <c r="E957" s="172">
        <v>304</v>
      </c>
      <c r="F957" s="177">
        <v>134</v>
      </c>
      <c r="G957" s="177">
        <v>90</v>
      </c>
      <c r="H957" s="178">
        <v>80</v>
      </c>
      <c r="I957" s="172">
        <v>318</v>
      </c>
      <c r="J957" s="177">
        <v>135</v>
      </c>
      <c r="K957" s="177">
        <v>104</v>
      </c>
      <c r="L957" s="178">
        <v>79</v>
      </c>
      <c r="M957" s="172">
        <v>306</v>
      </c>
      <c r="N957" s="177">
        <v>137</v>
      </c>
      <c r="O957" s="177">
        <v>93</v>
      </c>
      <c r="P957" s="178">
        <v>76</v>
      </c>
    </row>
    <row r="958" spans="1:16" x14ac:dyDescent="0.3">
      <c r="A958" s="175" t="s">
        <v>568</v>
      </c>
      <c r="B958" s="176" t="s">
        <v>569</v>
      </c>
      <c r="C958" s="176" t="s">
        <v>2153</v>
      </c>
      <c r="D958" s="175" t="s">
        <v>654</v>
      </c>
      <c r="E958" s="172">
        <v>312</v>
      </c>
      <c r="F958" s="177">
        <v>139</v>
      </c>
      <c r="G958" s="177">
        <v>108</v>
      </c>
      <c r="H958" s="178">
        <v>65</v>
      </c>
      <c r="I958" s="172">
        <v>315</v>
      </c>
      <c r="J958" s="177">
        <v>139</v>
      </c>
      <c r="K958" s="177">
        <v>106</v>
      </c>
      <c r="L958" s="178">
        <v>70</v>
      </c>
      <c r="M958" s="172">
        <v>307</v>
      </c>
      <c r="N958" s="177">
        <v>139</v>
      </c>
      <c r="O958" s="177">
        <v>99</v>
      </c>
      <c r="P958" s="178">
        <v>69</v>
      </c>
    </row>
    <row r="959" spans="1:16" x14ac:dyDescent="0.3">
      <c r="A959" s="175" t="s">
        <v>308</v>
      </c>
      <c r="B959" s="176" t="s">
        <v>874</v>
      </c>
      <c r="C959" s="176" t="s">
        <v>2154</v>
      </c>
      <c r="D959" s="175" t="s">
        <v>880</v>
      </c>
      <c r="E959" s="172">
        <v>354</v>
      </c>
      <c r="F959" s="177">
        <v>151</v>
      </c>
      <c r="G959" s="177">
        <v>175</v>
      </c>
      <c r="H959" s="178">
        <v>28</v>
      </c>
      <c r="I959" s="172">
        <v>346</v>
      </c>
      <c r="J959" s="177">
        <v>147</v>
      </c>
      <c r="K959" s="177">
        <v>171</v>
      </c>
      <c r="L959" s="178">
        <v>28</v>
      </c>
      <c r="M959" s="172">
        <v>313</v>
      </c>
      <c r="N959" s="177">
        <v>110</v>
      </c>
      <c r="O959" s="177">
        <v>170</v>
      </c>
      <c r="P959" s="178">
        <v>33</v>
      </c>
    </row>
    <row r="960" spans="1:16" x14ac:dyDescent="0.3">
      <c r="A960" s="175" t="s">
        <v>568</v>
      </c>
      <c r="B960" s="176" t="s">
        <v>569</v>
      </c>
      <c r="C960" s="176" t="s">
        <v>2155</v>
      </c>
      <c r="D960" s="175" t="s">
        <v>227</v>
      </c>
      <c r="E960" s="172">
        <v>308</v>
      </c>
      <c r="F960" s="177">
        <v>168</v>
      </c>
      <c r="G960" s="177">
        <v>28</v>
      </c>
      <c r="H960" s="178">
        <v>112</v>
      </c>
      <c r="I960" s="172">
        <v>304</v>
      </c>
      <c r="J960" s="177">
        <v>167</v>
      </c>
      <c r="K960" s="177">
        <v>24</v>
      </c>
      <c r="L960" s="178">
        <v>113</v>
      </c>
      <c r="M960" s="172">
        <v>306</v>
      </c>
      <c r="N960" s="177">
        <v>170</v>
      </c>
      <c r="O960" s="177">
        <v>24</v>
      </c>
      <c r="P960" s="178">
        <v>112</v>
      </c>
    </row>
    <row r="961" spans="1:16" x14ac:dyDescent="0.3">
      <c r="A961" s="175" t="s">
        <v>308</v>
      </c>
      <c r="B961" s="176" t="s">
        <v>939</v>
      </c>
      <c r="C961" s="176" t="s">
        <v>2156</v>
      </c>
      <c r="D961" s="175" t="s">
        <v>941</v>
      </c>
      <c r="E961" s="172">
        <v>329</v>
      </c>
      <c r="F961" s="177">
        <v>160</v>
      </c>
      <c r="G961" s="177">
        <v>95</v>
      </c>
      <c r="H961" s="178">
        <v>74</v>
      </c>
      <c r="I961" s="172">
        <v>312</v>
      </c>
      <c r="J961" s="177">
        <v>162</v>
      </c>
      <c r="K961" s="177">
        <v>75</v>
      </c>
      <c r="L961" s="178">
        <v>75</v>
      </c>
      <c r="M961" s="172">
        <v>309</v>
      </c>
      <c r="N961" s="177">
        <v>162</v>
      </c>
      <c r="O961" s="177">
        <v>69</v>
      </c>
      <c r="P961" s="178">
        <v>78</v>
      </c>
    </row>
    <row r="962" spans="1:16" x14ac:dyDescent="0.3">
      <c r="A962" s="175" t="s">
        <v>568</v>
      </c>
      <c r="B962" s="176" t="s">
        <v>309</v>
      </c>
      <c r="C962" s="176" t="s">
        <v>2157</v>
      </c>
      <c r="D962" s="175" t="s">
        <v>352</v>
      </c>
      <c r="E962" s="172">
        <v>323</v>
      </c>
      <c r="F962" s="177">
        <v>142</v>
      </c>
      <c r="G962" s="177">
        <v>69</v>
      </c>
      <c r="H962" s="178">
        <v>112</v>
      </c>
      <c r="I962" s="172">
        <v>335</v>
      </c>
      <c r="J962" s="177">
        <v>142</v>
      </c>
      <c r="K962" s="177">
        <v>76</v>
      </c>
      <c r="L962" s="178">
        <v>117</v>
      </c>
      <c r="M962" s="172">
        <v>305</v>
      </c>
      <c r="N962" s="177">
        <v>111</v>
      </c>
      <c r="O962" s="177">
        <v>78</v>
      </c>
      <c r="P962" s="178">
        <v>116</v>
      </c>
    </row>
    <row r="963" spans="1:16" x14ac:dyDescent="0.3">
      <c r="A963" s="175" t="s">
        <v>819</v>
      </c>
      <c r="B963" s="176" t="s">
        <v>569</v>
      </c>
      <c r="C963" s="176" t="s">
        <v>2158</v>
      </c>
      <c r="D963" s="175" t="s">
        <v>578</v>
      </c>
      <c r="E963" s="172">
        <v>271</v>
      </c>
      <c r="F963" s="177">
        <v>143</v>
      </c>
      <c r="G963" s="177">
        <v>47</v>
      </c>
      <c r="H963" s="178">
        <v>81</v>
      </c>
      <c r="I963" s="172">
        <v>295</v>
      </c>
      <c r="J963" s="177">
        <v>142</v>
      </c>
      <c r="K963" s="177">
        <v>67</v>
      </c>
      <c r="L963" s="178">
        <v>86</v>
      </c>
      <c r="M963" s="172">
        <v>302</v>
      </c>
      <c r="N963" s="177">
        <v>143</v>
      </c>
      <c r="O963" s="177">
        <v>75</v>
      </c>
      <c r="P963" s="178">
        <v>84</v>
      </c>
    </row>
    <row r="964" spans="1:16" x14ac:dyDescent="0.3">
      <c r="A964" s="175" t="s">
        <v>457</v>
      </c>
      <c r="B964" s="176" t="s">
        <v>181</v>
      </c>
      <c r="C964" s="176" t="s">
        <v>2159</v>
      </c>
      <c r="D964" s="175" t="s">
        <v>858</v>
      </c>
      <c r="E964" s="172">
        <v>309</v>
      </c>
      <c r="F964" s="177">
        <v>156</v>
      </c>
      <c r="G964" s="177">
        <v>72</v>
      </c>
      <c r="H964" s="178">
        <v>81</v>
      </c>
      <c r="I964" s="172">
        <v>299</v>
      </c>
      <c r="J964" s="177">
        <v>154</v>
      </c>
      <c r="K964" s="177">
        <v>70</v>
      </c>
      <c r="L964" s="178">
        <v>75</v>
      </c>
      <c r="M964" s="172">
        <v>302</v>
      </c>
      <c r="N964" s="177">
        <v>154</v>
      </c>
      <c r="O964" s="177">
        <v>71</v>
      </c>
      <c r="P964" s="178">
        <v>77</v>
      </c>
    </row>
    <row r="965" spans="1:16" x14ac:dyDescent="0.3">
      <c r="A965" s="175" t="s">
        <v>308</v>
      </c>
      <c r="B965" s="176" t="s">
        <v>181</v>
      </c>
      <c r="C965" s="176" t="s">
        <v>2160</v>
      </c>
      <c r="D965" s="175" t="s">
        <v>855</v>
      </c>
      <c r="E965" s="172">
        <v>313</v>
      </c>
      <c r="F965" s="177">
        <v>143</v>
      </c>
      <c r="G965" s="177">
        <v>38</v>
      </c>
      <c r="H965" s="178">
        <v>132</v>
      </c>
      <c r="I965" s="172">
        <v>303</v>
      </c>
      <c r="J965" s="177">
        <v>143</v>
      </c>
      <c r="K965" s="177">
        <v>39</v>
      </c>
      <c r="L965" s="178">
        <v>121</v>
      </c>
      <c r="M965" s="172">
        <v>275</v>
      </c>
      <c r="N965" s="177">
        <v>144</v>
      </c>
      <c r="O965" s="177">
        <v>35</v>
      </c>
      <c r="P965" s="178">
        <v>96</v>
      </c>
    </row>
    <row r="966" spans="1:16" x14ac:dyDescent="0.3">
      <c r="A966" s="175" t="s">
        <v>819</v>
      </c>
      <c r="B966" s="176" t="s">
        <v>712</v>
      </c>
      <c r="C966" s="176" t="s">
        <v>2161</v>
      </c>
      <c r="D966" s="175" t="s">
        <v>730</v>
      </c>
      <c r="E966" s="172">
        <v>269</v>
      </c>
      <c r="F966" s="177">
        <v>138</v>
      </c>
      <c r="G966" s="177">
        <v>64</v>
      </c>
      <c r="H966" s="178">
        <v>67</v>
      </c>
      <c r="I966" s="172">
        <v>298</v>
      </c>
      <c r="J966" s="177">
        <v>153</v>
      </c>
      <c r="K966" s="177">
        <v>91</v>
      </c>
      <c r="L966" s="178">
        <v>54</v>
      </c>
      <c r="M966" s="172">
        <v>307</v>
      </c>
      <c r="N966" s="177">
        <v>152</v>
      </c>
      <c r="O966" s="177">
        <v>93</v>
      </c>
      <c r="P966" s="178">
        <v>62</v>
      </c>
    </row>
    <row r="967" spans="1:16" x14ac:dyDescent="0.3">
      <c r="A967" s="175" t="s">
        <v>1187</v>
      </c>
      <c r="B967" s="176" t="s">
        <v>569</v>
      </c>
      <c r="C967" s="176" t="s">
        <v>2162</v>
      </c>
      <c r="D967" s="175" t="s">
        <v>672</v>
      </c>
      <c r="E967" s="172">
        <v>320</v>
      </c>
      <c r="F967" s="177">
        <v>177</v>
      </c>
      <c r="G967" s="177">
        <v>86</v>
      </c>
      <c r="H967" s="178">
        <v>57</v>
      </c>
      <c r="I967" s="172">
        <v>310</v>
      </c>
      <c r="J967" s="177">
        <v>178</v>
      </c>
      <c r="K967" s="177">
        <v>85</v>
      </c>
      <c r="L967" s="178">
        <v>47</v>
      </c>
      <c r="M967" s="172">
        <v>282</v>
      </c>
      <c r="N967" s="177">
        <v>175</v>
      </c>
      <c r="O967" s="177">
        <v>77</v>
      </c>
      <c r="P967" s="178">
        <v>30</v>
      </c>
    </row>
    <row r="968" spans="1:16" x14ac:dyDescent="0.3">
      <c r="A968" s="175" t="s">
        <v>711</v>
      </c>
      <c r="B968" s="176" t="s">
        <v>309</v>
      </c>
      <c r="C968" s="176" t="s">
        <v>2163</v>
      </c>
      <c r="D968" s="175" t="s">
        <v>412</v>
      </c>
      <c r="E968" s="172">
        <v>272</v>
      </c>
      <c r="F968" s="177">
        <v>130</v>
      </c>
      <c r="G968" s="177">
        <v>40</v>
      </c>
      <c r="H968" s="178">
        <v>102</v>
      </c>
      <c r="I968" s="172">
        <v>277</v>
      </c>
      <c r="J968" s="177">
        <v>133</v>
      </c>
      <c r="K968" s="177">
        <v>40</v>
      </c>
      <c r="L968" s="178">
        <v>104</v>
      </c>
      <c r="M968" s="172">
        <v>301</v>
      </c>
      <c r="N968" s="177">
        <v>137</v>
      </c>
      <c r="O968" s="177">
        <v>57</v>
      </c>
      <c r="P968" s="178">
        <v>107</v>
      </c>
    </row>
    <row r="969" spans="1:16" x14ac:dyDescent="0.3">
      <c r="A969" s="175" t="s">
        <v>107</v>
      </c>
      <c r="B969" s="176" t="s">
        <v>309</v>
      </c>
      <c r="C969" s="176" t="s">
        <v>2164</v>
      </c>
      <c r="D969" s="175" t="s">
        <v>418</v>
      </c>
      <c r="E969" s="172">
        <v>299</v>
      </c>
      <c r="F969" s="177">
        <v>148</v>
      </c>
      <c r="G969" s="177">
        <v>15</v>
      </c>
      <c r="H969" s="178">
        <v>136</v>
      </c>
      <c r="I969" s="172">
        <v>302</v>
      </c>
      <c r="J969" s="177">
        <v>149</v>
      </c>
      <c r="K969" s="177">
        <v>13</v>
      </c>
      <c r="L969" s="178">
        <v>140</v>
      </c>
      <c r="M969" s="172">
        <v>301</v>
      </c>
      <c r="N969" s="177">
        <v>146</v>
      </c>
      <c r="O969" s="177">
        <v>12</v>
      </c>
      <c r="P969" s="178">
        <v>143</v>
      </c>
    </row>
    <row r="970" spans="1:16" x14ac:dyDescent="0.3">
      <c r="A970" s="175" t="s">
        <v>1038</v>
      </c>
      <c r="B970" s="176" t="s">
        <v>261</v>
      </c>
      <c r="C970" s="176" t="s">
        <v>2165</v>
      </c>
      <c r="D970" s="175" t="s">
        <v>276</v>
      </c>
      <c r="E970" s="172">
        <v>338</v>
      </c>
      <c r="F970" s="177">
        <v>171</v>
      </c>
      <c r="G970" s="177">
        <v>80</v>
      </c>
      <c r="H970" s="178">
        <v>87</v>
      </c>
      <c r="I970" s="172">
        <v>305</v>
      </c>
      <c r="J970" s="177">
        <v>154</v>
      </c>
      <c r="K970" s="177">
        <v>65</v>
      </c>
      <c r="L970" s="178">
        <v>86</v>
      </c>
      <c r="M970" s="172">
        <v>302</v>
      </c>
      <c r="N970" s="177">
        <v>138</v>
      </c>
      <c r="O970" s="177">
        <v>73</v>
      </c>
      <c r="P970" s="178">
        <v>91</v>
      </c>
    </row>
    <row r="971" spans="1:16" x14ac:dyDescent="0.3">
      <c r="A971" s="175" t="s">
        <v>308</v>
      </c>
      <c r="B971" s="176" t="s">
        <v>939</v>
      </c>
      <c r="C971" s="176" t="s">
        <v>2166</v>
      </c>
      <c r="D971" s="175" t="s">
        <v>953</v>
      </c>
      <c r="E971" s="172">
        <v>281</v>
      </c>
      <c r="F971" s="177">
        <v>163</v>
      </c>
      <c r="G971" s="177">
        <v>23</v>
      </c>
      <c r="H971" s="178">
        <v>95</v>
      </c>
      <c r="I971" s="172">
        <v>296</v>
      </c>
      <c r="J971" s="177">
        <v>167</v>
      </c>
      <c r="K971" s="177">
        <v>22</v>
      </c>
      <c r="L971" s="178">
        <v>107</v>
      </c>
      <c r="M971" s="172">
        <v>293</v>
      </c>
      <c r="N971" s="177">
        <v>165</v>
      </c>
      <c r="O971" s="177">
        <v>24</v>
      </c>
      <c r="P971" s="178">
        <v>104</v>
      </c>
    </row>
    <row r="972" spans="1:16" x14ac:dyDescent="0.3">
      <c r="A972" s="175" t="s">
        <v>512</v>
      </c>
      <c r="B972" s="176" t="s">
        <v>939</v>
      </c>
      <c r="C972" s="176" t="s">
        <v>2167</v>
      </c>
      <c r="D972" s="175" t="s">
        <v>1008</v>
      </c>
      <c r="E972" s="172">
        <v>298</v>
      </c>
      <c r="F972" s="177">
        <v>131</v>
      </c>
      <c r="G972" s="177">
        <v>46</v>
      </c>
      <c r="H972" s="178">
        <v>121</v>
      </c>
      <c r="I972" s="172">
        <v>301</v>
      </c>
      <c r="J972" s="177">
        <v>130</v>
      </c>
      <c r="K972" s="177">
        <v>45</v>
      </c>
      <c r="L972" s="178">
        <v>126</v>
      </c>
      <c r="M972" s="172">
        <v>295</v>
      </c>
      <c r="N972" s="177">
        <v>124</v>
      </c>
      <c r="O972" s="177">
        <v>45</v>
      </c>
      <c r="P972" s="178">
        <v>126</v>
      </c>
    </row>
    <row r="973" spans="1:16" x14ac:dyDescent="0.3">
      <c r="A973" s="175" t="s">
        <v>568</v>
      </c>
      <c r="B973" s="176" t="s">
        <v>272</v>
      </c>
      <c r="C973" s="176" t="s">
        <v>2168</v>
      </c>
      <c r="D973" s="175" t="s">
        <v>544</v>
      </c>
      <c r="E973" s="172">
        <v>246</v>
      </c>
      <c r="F973" s="177">
        <v>184</v>
      </c>
      <c r="G973" s="177">
        <v>38</v>
      </c>
      <c r="H973" s="178">
        <v>24</v>
      </c>
      <c r="I973" s="172">
        <v>290</v>
      </c>
      <c r="J973" s="177">
        <v>188</v>
      </c>
      <c r="K973" s="177">
        <v>76</v>
      </c>
      <c r="L973" s="178">
        <v>26</v>
      </c>
      <c r="M973" s="172">
        <v>295</v>
      </c>
      <c r="N973" s="177">
        <v>186</v>
      </c>
      <c r="O973" s="177">
        <v>83</v>
      </c>
      <c r="P973" s="178">
        <v>26</v>
      </c>
    </row>
    <row r="974" spans="1:16" x14ac:dyDescent="0.3">
      <c r="A974" s="175" t="s">
        <v>762</v>
      </c>
      <c r="B974" s="176" t="s">
        <v>309</v>
      </c>
      <c r="C974" s="176" t="s">
        <v>2169</v>
      </c>
      <c r="D974" s="175" t="s">
        <v>415</v>
      </c>
      <c r="E974" s="172">
        <v>284</v>
      </c>
      <c r="F974" s="177">
        <v>153</v>
      </c>
      <c r="G974" s="177">
        <v>26</v>
      </c>
      <c r="H974" s="178">
        <v>105</v>
      </c>
      <c r="I974" s="172">
        <v>295</v>
      </c>
      <c r="J974" s="177">
        <v>153</v>
      </c>
      <c r="K974" s="177">
        <v>21</v>
      </c>
      <c r="L974" s="178">
        <v>121</v>
      </c>
      <c r="M974" s="172">
        <v>293</v>
      </c>
      <c r="N974" s="177">
        <v>151</v>
      </c>
      <c r="O974" s="177">
        <v>21</v>
      </c>
      <c r="P974" s="178">
        <v>121</v>
      </c>
    </row>
    <row r="975" spans="1:16" x14ac:dyDescent="0.3">
      <c r="A975" s="175" t="s">
        <v>711</v>
      </c>
      <c r="B975" s="176" t="s">
        <v>261</v>
      </c>
      <c r="C975" s="176" t="s">
        <v>2170</v>
      </c>
      <c r="D975" s="175" t="s">
        <v>263</v>
      </c>
      <c r="E975" s="172">
        <v>309</v>
      </c>
      <c r="F975" s="177">
        <v>95</v>
      </c>
      <c r="G975" s="177">
        <v>52</v>
      </c>
      <c r="H975" s="178">
        <v>162</v>
      </c>
      <c r="I975" s="172">
        <v>290</v>
      </c>
      <c r="J975" s="177">
        <v>102</v>
      </c>
      <c r="K975" s="177">
        <v>44</v>
      </c>
      <c r="L975" s="178">
        <v>144</v>
      </c>
      <c r="M975" s="172">
        <v>291</v>
      </c>
      <c r="N975" s="177">
        <v>104</v>
      </c>
      <c r="O975" s="177">
        <v>44</v>
      </c>
      <c r="P975" s="178">
        <v>143</v>
      </c>
    </row>
    <row r="976" spans="1:16" x14ac:dyDescent="0.3">
      <c r="A976" s="175" t="s">
        <v>819</v>
      </c>
      <c r="B976" s="176" t="s">
        <v>939</v>
      </c>
      <c r="C976" s="176" t="s">
        <v>2171</v>
      </c>
      <c r="D976" s="175" t="s">
        <v>985</v>
      </c>
      <c r="E976" s="172">
        <v>298</v>
      </c>
      <c r="F976" s="177">
        <v>159</v>
      </c>
      <c r="G976" s="177">
        <v>63</v>
      </c>
      <c r="H976" s="178">
        <v>76</v>
      </c>
      <c r="I976" s="172">
        <v>295</v>
      </c>
      <c r="J976" s="177">
        <v>160</v>
      </c>
      <c r="K976" s="177">
        <v>61</v>
      </c>
      <c r="L976" s="178">
        <v>74</v>
      </c>
      <c r="M976" s="172">
        <v>294</v>
      </c>
      <c r="N976" s="177">
        <v>156</v>
      </c>
      <c r="O976" s="177">
        <v>61</v>
      </c>
      <c r="P976" s="178">
        <v>77</v>
      </c>
    </row>
    <row r="977" spans="1:16" x14ac:dyDescent="0.3">
      <c r="A977" s="175" t="s">
        <v>1085</v>
      </c>
      <c r="B977" s="176" t="s">
        <v>939</v>
      </c>
      <c r="C977" s="176" t="s">
        <v>2172</v>
      </c>
      <c r="D977" s="175" t="s">
        <v>957</v>
      </c>
      <c r="E977" s="172">
        <v>294</v>
      </c>
      <c r="F977" s="177">
        <v>163</v>
      </c>
      <c r="G977" s="177">
        <v>46</v>
      </c>
      <c r="H977" s="178">
        <v>85</v>
      </c>
      <c r="I977" s="172">
        <v>294</v>
      </c>
      <c r="J977" s="177">
        <v>162</v>
      </c>
      <c r="K977" s="177">
        <v>45</v>
      </c>
      <c r="L977" s="178">
        <v>87</v>
      </c>
      <c r="M977" s="172">
        <v>296</v>
      </c>
      <c r="N977" s="177">
        <v>162</v>
      </c>
      <c r="O977" s="177">
        <v>41</v>
      </c>
      <c r="P977" s="178">
        <v>93</v>
      </c>
    </row>
    <row r="978" spans="1:16" x14ac:dyDescent="0.3">
      <c r="A978" s="175" t="s">
        <v>308</v>
      </c>
      <c r="B978" s="176" t="s">
        <v>309</v>
      </c>
      <c r="C978" s="176" t="s">
        <v>2173</v>
      </c>
      <c r="D978" s="175" t="s">
        <v>428</v>
      </c>
      <c r="E978" s="172">
        <v>302</v>
      </c>
      <c r="F978" s="177">
        <v>48</v>
      </c>
      <c r="G978" s="177">
        <v>170</v>
      </c>
      <c r="H978" s="178">
        <v>84</v>
      </c>
      <c r="I978" s="172">
        <v>278</v>
      </c>
      <c r="J978" s="177">
        <v>47</v>
      </c>
      <c r="K978" s="177">
        <v>144</v>
      </c>
      <c r="L978" s="178">
        <v>87</v>
      </c>
      <c r="M978" s="172">
        <v>291</v>
      </c>
      <c r="N978" s="177">
        <v>45</v>
      </c>
      <c r="O978" s="177">
        <v>157</v>
      </c>
      <c r="P978" s="178">
        <v>89</v>
      </c>
    </row>
    <row r="979" spans="1:16" x14ac:dyDescent="0.3">
      <c r="A979" s="175" t="s">
        <v>1038</v>
      </c>
      <c r="B979" s="176" t="s">
        <v>181</v>
      </c>
      <c r="C979" s="176" t="s">
        <v>2174</v>
      </c>
      <c r="D979" s="175" t="s">
        <v>314</v>
      </c>
      <c r="E979" s="172">
        <v>293</v>
      </c>
      <c r="F979" s="177">
        <v>15</v>
      </c>
      <c r="G979" s="177">
        <v>265</v>
      </c>
      <c r="H979" s="178">
        <v>13</v>
      </c>
      <c r="I979" s="172">
        <v>329</v>
      </c>
      <c r="J979" s="177">
        <v>16</v>
      </c>
      <c r="K979" s="177">
        <v>300</v>
      </c>
      <c r="L979" s="178">
        <v>13</v>
      </c>
      <c r="M979" s="172">
        <v>296</v>
      </c>
      <c r="N979" s="177">
        <v>16</v>
      </c>
      <c r="O979" s="177">
        <v>259</v>
      </c>
      <c r="P979" s="178">
        <v>21</v>
      </c>
    </row>
    <row r="980" spans="1:16" x14ac:dyDescent="0.3">
      <c r="A980" s="175" t="s">
        <v>924</v>
      </c>
      <c r="B980" s="176" t="s">
        <v>939</v>
      </c>
      <c r="C980" s="176" t="s">
        <v>2175</v>
      </c>
      <c r="D980" s="175" t="s">
        <v>987</v>
      </c>
      <c r="E980" s="172">
        <v>274</v>
      </c>
      <c r="F980" s="177">
        <v>145</v>
      </c>
      <c r="G980" s="177">
        <v>49</v>
      </c>
      <c r="H980" s="178">
        <v>80</v>
      </c>
      <c r="I980" s="172">
        <v>278</v>
      </c>
      <c r="J980" s="177">
        <v>145</v>
      </c>
      <c r="K980" s="177">
        <v>57</v>
      </c>
      <c r="L980" s="178">
        <v>76</v>
      </c>
      <c r="M980" s="172">
        <v>286</v>
      </c>
      <c r="N980" s="177">
        <v>152</v>
      </c>
      <c r="O980" s="177">
        <v>60</v>
      </c>
      <c r="P980" s="178">
        <v>74</v>
      </c>
    </row>
    <row r="981" spans="1:16" x14ac:dyDescent="0.3">
      <c r="A981" s="175" t="s">
        <v>107</v>
      </c>
      <c r="B981" s="176" t="s">
        <v>569</v>
      </c>
      <c r="C981" s="176" t="s">
        <v>2176</v>
      </c>
      <c r="D981" s="175" t="s">
        <v>603</v>
      </c>
      <c r="E981" s="172">
        <v>261</v>
      </c>
      <c r="F981" s="177">
        <v>112</v>
      </c>
      <c r="G981" s="177">
        <v>60</v>
      </c>
      <c r="H981" s="178">
        <v>89</v>
      </c>
      <c r="I981" s="172">
        <v>267</v>
      </c>
      <c r="J981" s="177">
        <v>112</v>
      </c>
      <c r="K981" s="177">
        <v>69</v>
      </c>
      <c r="L981" s="178">
        <v>86</v>
      </c>
      <c r="M981" s="172">
        <v>283</v>
      </c>
      <c r="N981" s="177">
        <v>114</v>
      </c>
      <c r="O981" s="177">
        <v>86</v>
      </c>
      <c r="P981" s="178">
        <v>83</v>
      </c>
    </row>
    <row r="982" spans="1:16" x14ac:dyDescent="0.3">
      <c r="A982" s="175" t="s">
        <v>711</v>
      </c>
      <c r="B982" s="176" t="s">
        <v>793</v>
      </c>
      <c r="C982" s="176" t="s">
        <v>2177</v>
      </c>
      <c r="D982" s="175" t="s">
        <v>803</v>
      </c>
      <c r="E982" s="172">
        <v>315</v>
      </c>
      <c r="F982" s="177">
        <v>210</v>
      </c>
      <c r="G982" s="177">
        <v>32</v>
      </c>
      <c r="H982" s="178">
        <v>73</v>
      </c>
      <c r="I982" s="172">
        <v>282</v>
      </c>
      <c r="J982" s="177">
        <v>170</v>
      </c>
      <c r="K982" s="177">
        <v>36</v>
      </c>
      <c r="L982" s="178">
        <v>76</v>
      </c>
      <c r="M982" s="172">
        <v>288</v>
      </c>
      <c r="N982" s="177">
        <v>175</v>
      </c>
      <c r="O982" s="177">
        <v>35</v>
      </c>
      <c r="P982" s="178">
        <v>78</v>
      </c>
    </row>
    <row r="983" spans="1:16" x14ac:dyDescent="0.3">
      <c r="A983" s="175" t="s">
        <v>938</v>
      </c>
      <c r="B983" s="176" t="s">
        <v>309</v>
      </c>
      <c r="C983" s="176" t="s">
        <v>2178</v>
      </c>
      <c r="D983" s="175" t="s">
        <v>404</v>
      </c>
      <c r="E983" s="172">
        <v>340</v>
      </c>
      <c r="F983" s="177">
        <v>180</v>
      </c>
      <c r="G983" s="177">
        <v>25</v>
      </c>
      <c r="H983" s="178">
        <v>135</v>
      </c>
      <c r="I983" s="172">
        <v>331</v>
      </c>
      <c r="J983" s="177">
        <v>175</v>
      </c>
      <c r="K983" s="177">
        <v>24</v>
      </c>
      <c r="L983" s="178">
        <v>132</v>
      </c>
      <c r="M983" s="172">
        <v>273</v>
      </c>
      <c r="N983" s="177">
        <v>127</v>
      </c>
      <c r="O983" s="177">
        <v>25</v>
      </c>
      <c r="P983" s="178">
        <v>121</v>
      </c>
    </row>
    <row r="984" spans="1:16" x14ac:dyDescent="0.3">
      <c r="A984" s="175" t="s">
        <v>107</v>
      </c>
      <c r="B984" s="176" t="s">
        <v>309</v>
      </c>
      <c r="C984" s="176" t="s">
        <v>2179</v>
      </c>
      <c r="D984" s="175" t="s">
        <v>353</v>
      </c>
      <c r="E984" s="172">
        <v>314</v>
      </c>
      <c r="F984" s="177">
        <v>109</v>
      </c>
      <c r="G984" s="177">
        <v>49</v>
      </c>
      <c r="H984" s="178">
        <v>156</v>
      </c>
      <c r="I984" s="172">
        <v>298</v>
      </c>
      <c r="J984" s="177">
        <v>112</v>
      </c>
      <c r="K984" s="177">
        <v>36</v>
      </c>
      <c r="L984" s="178">
        <v>150</v>
      </c>
      <c r="M984" s="172">
        <v>309</v>
      </c>
      <c r="N984" s="177">
        <v>110</v>
      </c>
      <c r="O984" s="177">
        <v>23</v>
      </c>
      <c r="P984" s="178">
        <v>176</v>
      </c>
    </row>
    <row r="985" spans="1:16" x14ac:dyDescent="0.3">
      <c r="A985" s="175" t="s">
        <v>568</v>
      </c>
      <c r="B985" s="176" t="s">
        <v>108</v>
      </c>
      <c r="C985" s="176" t="s">
        <v>2180</v>
      </c>
      <c r="D985" s="175" t="s">
        <v>228</v>
      </c>
      <c r="E985" s="172">
        <v>313</v>
      </c>
      <c r="F985" s="177">
        <v>128</v>
      </c>
      <c r="G985" s="177">
        <v>64</v>
      </c>
      <c r="H985" s="178">
        <v>121</v>
      </c>
      <c r="I985" s="172">
        <v>286</v>
      </c>
      <c r="J985" s="177">
        <v>130</v>
      </c>
      <c r="K985" s="177">
        <v>53</v>
      </c>
      <c r="L985" s="178">
        <v>103</v>
      </c>
      <c r="M985" s="172">
        <v>281</v>
      </c>
      <c r="N985" s="177">
        <v>129</v>
      </c>
      <c r="O985" s="177">
        <v>51</v>
      </c>
      <c r="P985" s="178">
        <v>101</v>
      </c>
    </row>
    <row r="986" spans="1:16" x14ac:dyDescent="0.3">
      <c r="A986" s="175" t="s">
        <v>819</v>
      </c>
      <c r="B986" s="176" t="s">
        <v>569</v>
      </c>
      <c r="C986" s="176" t="s">
        <v>2181</v>
      </c>
      <c r="D986" s="175" t="s">
        <v>276</v>
      </c>
      <c r="E986" s="172">
        <v>285</v>
      </c>
      <c r="F986" s="177">
        <v>142</v>
      </c>
      <c r="G986" s="177">
        <v>49</v>
      </c>
      <c r="H986" s="178">
        <v>94</v>
      </c>
      <c r="I986" s="172">
        <v>285</v>
      </c>
      <c r="J986" s="177">
        <v>143</v>
      </c>
      <c r="K986" s="177">
        <v>44</v>
      </c>
      <c r="L986" s="178">
        <v>98</v>
      </c>
      <c r="M986" s="172">
        <v>278</v>
      </c>
      <c r="N986" s="177">
        <v>141</v>
      </c>
      <c r="O986" s="177">
        <v>43</v>
      </c>
      <c r="P986" s="178">
        <v>94</v>
      </c>
    </row>
    <row r="987" spans="1:16" x14ac:dyDescent="0.3">
      <c r="A987" s="175" t="s">
        <v>107</v>
      </c>
      <c r="B987" s="176" t="s">
        <v>569</v>
      </c>
      <c r="C987" s="176" t="s">
        <v>2182</v>
      </c>
      <c r="D987" s="175" t="s">
        <v>662</v>
      </c>
      <c r="E987" s="172">
        <v>262</v>
      </c>
      <c r="F987" s="177">
        <v>189</v>
      </c>
      <c r="G987" s="177">
        <v>9</v>
      </c>
      <c r="H987" s="178">
        <v>64</v>
      </c>
      <c r="I987" s="172">
        <v>281</v>
      </c>
      <c r="J987" s="177">
        <v>186</v>
      </c>
      <c r="K987" s="177">
        <v>8</v>
      </c>
      <c r="L987" s="178">
        <v>87</v>
      </c>
      <c r="M987" s="172">
        <v>285</v>
      </c>
      <c r="N987" s="177">
        <v>189</v>
      </c>
      <c r="O987" s="177">
        <v>5</v>
      </c>
      <c r="P987" s="178">
        <v>91</v>
      </c>
    </row>
    <row r="988" spans="1:16" x14ac:dyDescent="0.3">
      <c r="A988" s="175" t="s">
        <v>1149</v>
      </c>
      <c r="B988" s="176" t="s">
        <v>939</v>
      </c>
      <c r="C988" s="176" t="s">
        <v>2183</v>
      </c>
      <c r="D988" s="175" t="s">
        <v>989</v>
      </c>
      <c r="E988" s="172">
        <v>289</v>
      </c>
      <c r="F988" s="177">
        <v>139</v>
      </c>
      <c r="G988" s="177">
        <v>28</v>
      </c>
      <c r="H988" s="178">
        <v>122</v>
      </c>
      <c r="I988" s="172">
        <v>281</v>
      </c>
      <c r="J988" s="177">
        <v>141</v>
      </c>
      <c r="K988" s="177">
        <v>23</v>
      </c>
      <c r="L988" s="178">
        <v>117</v>
      </c>
      <c r="M988" s="172">
        <v>279</v>
      </c>
      <c r="N988" s="177">
        <v>142</v>
      </c>
      <c r="O988" s="177">
        <v>21</v>
      </c>
      <c r="P988" s="178">
        <v>116</v>
      </c>
    </row>
    <row r="989" spans="1:16" x14ac:dyDescent="0.3">
      <c r="A989" s="175" t="s">
        <v>792</v>
      </c>
      <c r="B989" s="176" t="s">
        <v>309</v>
      </c>
      <c r="C989" s="176" t="s">
        <v>2184</v>
      </c>
      <c r="D989" s="175" t="s">
        <v>348</v>
      </c>
      <c r="E989" s="172">
        <v>297</v>
      </c>
      <c r="F989" s="177">
        <v>176</v>
      </c>
      <c r="G989" s="177">
        <v>29</v>
      </c>
      <c r="H989" s="178">
        <v>92</v>
      </c>
      <c r="I989" s="172">
        <v>310</v>
      </c>
      <c r="J989" s="177">
        <v>176</v>
      </c>
      <c r="K989" s="177">
        <v>42</v>
      </c>
      <c r="L989" s="178">
        <v>92</v>
      </c>
      <c r="M989" s="172">
        <v>284</v>
      </c>
      <c r="N989" s="177">
        <v>155</v>
      </c>
      <c r="O989" s="177">
        <v>33</v>
      </c>
      <c r="P989" s="178">
        <v>96</v>
      </c>
    </row>
    <row r="990" spans="1:16" x14ac:dyDescent="0.3">
      <c r="A990" s="175" t="s">
        <v>819</v>
      </c>
      <c r="B990" s="176" t="s">
        <v>309</v>
      </c>
      <c r="C990" s="176" t="s">
        <v>2185</v>
      </c>
      <c r="D990" s="175" t="s">
        <v>410</v>
      </c>
      <c r="E990" s="172">
        <v>270</v>
      </c>
      <c r="F990" s="177">
        <v>104</v>
      </c>
      <c r="G990" s="177">
        <v>89</v>
      </c>
      <c r="H990" s="178">
        <v>77</v>
      </c>
      <c r="I990" s="172">
        <v>279</v>
      </c>
      <c r="J990" s="177">
        <v>103</v>
      </c>
      <c r="K990" s="177">
        <v>92</v>
      </c>
      <c r="L990" s="178">
        <v>84</v>
      </c>
      <c r="M990" s="172">
        <v>280</v>
      </c>
      <c r="N990" s="177">
        <v>103</v>
      </c>
      <c r="O990" s="177">
        <v>92</v>
      </c>
      <c r="P990" s="178">
        <v>85</v>
      </c>
    </row>
    <row r="991" spans="1:16" x14ac:dyDescent="0.3">
      <c r="A991" s="175" t="s">
        <v>107</v>
      </c>
      <c r="B991" s="176" t="s">
        <v>1179</v>
      </c>
      <c r="C991" s="176" t="s">
        <v>2186</v>
      </c>
      <c r="D991" s="175" t="s">
        <v>359</v>
      </c>
      <c r="E991" s="172">
        <v>248</v>
      </c>
      <c r="F991" s="177">
        <v>2</v>
      </c>
      <c r="G991" s="177">
        <v>245</v>
      </c>
      <c r="H991" s="178">
        <v>1</v>
      </c>
      <c r="I991" s="172">
        <v>370</v>
      </c>
      <c r="J991" s="177">
        <v>3</v>
      </c>
      <c r="K991" s="177">
        <v>364</v>
      </c>
      <c r="L991" s="178">
        <v>3</v>
      </c>
      <c r="M991" s="172">
        <v>280</v>
      </c>
      <c r="N991" s="177">
        <v>2</v>
      </c>
      <c r="O991" s="177">
        <v>273</v>
      </c>
      <c r="P991" s="178">
        <v>5</v>
      </c>
    </row>
    <row r="992" spans="1:16" x14ac:dyDescent="0.3">
      <c r="A992" s="175" t="s">
        <v>819</v>
      </c>
      <c r="B992" s="176" t="s">
        <v>261</v>
      </c>
      <c r="C992" s="176" t="s">
        <v>2187</v>
      </c>
      <c r="D992" s="175" t="s">
        <v>287</v>
      </c>
      <c r="E992" s="172">
        <v>283</v>
      </c>
      <c r="F992" s="177">
        <v>144</v>
      </c>
      <c r="G992" s="177">
        <v>65</v>
      </c>
      <c r="H992" s="178">
        <v>74</v>
      </c>
      <c r="I992" s="172">
        <v>274</v>
      </c>
      <c r="J992" s="177">
        <v>144</v>
      </c>
      <c r="K992" s="177">
        <v>60</v>
      </c>
      <c r="L992" s="178">
        <v>70</v>
      </c>
      <c r="M992" s="172">
        <v>277</v>
      </c>
      <c r="N992" s="177">
        <v>146</v>
      </c>
      <c r="O992" s="177">
        <v>61</v>
      </c>
      <c r="P992" s="178">
        <v>70</v>
      </c>
    </row>
    <row r="993" spans="1:16" x14ac:dyDescent="0.3">
      <c r="A993" s="175" t="s">
        <v>819</v>
      </c>
      <c r="B993" s="176" t="s">
        <v>1039</v>
      </c>
      <c r="C993" s="176" t="s">
        <v>2188</v>
      </c>
      <c r="D993" s="175" t="s">
        <v>1080</v>
      </c>
      <c r="E993" s="172">
        <v>270</v>
      </c>
      <c r="F993" s="177">
        <v>145</v>
      </c>
      <c r="G993" s="177">
        <v>28</v>
      </c>
      <c r="H993" s="178">
        <v>97</v>
      </c>
      <c r="I993" s="172">
        <v>276</v>
      </c>
      <c r="J993" s="177">
        <v>144</v>
      </c>
      <c r="K993" s="177">
        <v>29</v>
      </c>
      <c r="L993" s="178">
        <v>103</v>
      </c>
      <c r="M993" s="172">
        <v>270</v>
      </c>
      <c r="N993" s="177">
        <v>145</v>
      </c>
      <c r="O993" s="177">
        <v>29</v>
      </c>
      <c r="P993" s="178">
        <v>96</v>
      </c>
    </row>
    <row r="994" spans="1:16" x14ac:dyDescent="0.3">
      <c r="A994" s="175" t="s">
        <v>568</v>
      </c>
      <c r="B994" s="176" t="s">
        <v>681</v>
      </c>
      <c r="C994" s="176" t="s">
        <v>2189</v>
      </c>
      <c r="D994" s="175" t="s">
        <v>700</v>
      </c>
      <c r="E994" s="172">
        <v>246</v>
      </c>
      <c r="F994" s="177">
        <v>87</v>
      </c>
      <c r="G994" s="177">
        <v>85</v>
      </c>
      <c r="H994" s="178">
        <v>74</v>
      </c>
      <c r="I994" s="172">
        <v>256</v>
      </c>
      <c r="J994" s="177">
        <v>87</v>
      </c>
      <c r="K994" s="177">
        <v>87</v>
      </c>
      <c r="L994" s="178">
        <v>82</v>
      </c>
      <c r="M994" s="172">
        <v>267</v>
      </c>
      <c r="N994" s="177">
        <v>92</v>
      </c>
      <c r="O994" s="177">
        <v>102</v>
      </c>
      <c r="P994" s="178">
        <v>73</v>
      </c>
    </row>
    <row r="995" spans="1:16" x14ac:dyDescent="0.3">
      <c r="A995" s="175" t="s">
        <v>457</v>
      </c>
      <c r="B995" s="176" t="s">
        <v>874</v>
      </c>
      <c r="C995" s="176" t="s">
        <v>2190</v>
      </c>
      <c r="D995" s="175" t="s">
        <v>877</v>
      </c>
      <c r="E995" s="172">
        <v>272</v>
      </c>
      <c r="F995" s="177">
        <v>148</v>
      </c>
      <c r="G995" s="177">
        <v>67</v>
      </c>
      <c r="H995" s="178">
        <v>57</v>
      </c>
      <c r="I995" s="172">
        <v>279</v>
      </c>
      <c r="J995" s="177">
        <v>154</v>
      </c>
      <c r="K995" s="177">
        <v>65</v>
      </c>
      <c r="L995" s="178">
        <v>60</v>
      </c>
      <c r="M995" s="172">
        <v>270</v>
      </c>
      <c r="N995" s="177">
        <v>153</v>
      </c>
      <c r="O995" s="177">
        <v>62</v>
      </c>
      <c r="P995" s="178">
        <v>55</v>
      </c>
    </row>
    <row r="996" spans="1:16" x14ac:dyDescent="0.3">
      <c r="A996" s="175" t="s">
        <v>1122</v>
      </c>
      <c r="B996" s="176" t="s">
        <v>475</v>
      </c>
      <c r="C996" s="176" t="s">
        <v>2191</v>
      </c>
      <c r="D996" s="175" t="s">
        <v>506</v>
      </c>
      <c r="E996" s="172">
        <v>271</v>
      </c>
      <c r="F996" s="177">
        <v>170</v>
      </c>
      <c r="G996" s="177">
        <v>45</v>
      </c>
      <c r="H996" s="178">
        <v>56</v>
      </c>
      <c r="I996" s="172">
        <v>273</v>
      </c>
      <c r="J996" s="177">
        <v>173</v>
      </c>
      <c r="K996" s="177">
        <v>46</v>
      </c>
      <c r="L996" s="178">
        <v>54</v>
      </c>
      <c r="M996" s="172">
        <v>273</v>
      </c>
      <c r="N996" s="177">
        <v>168</v>
      </c>
      <c r="O996" s="177">
        <v>52</v>
      </c>
      <c r="P996" s="178">
        <v>53</v>
      </c>
    </row>
    <row r="997" spans="1:16" x14ac:dyDescent="0.3">
      <c r="A997" s="175" t="s">
        <v>819</v>
      </c>
      <c r="B997" s="176" t="s">
        <v>569</v>
      </c>
      <c r="C997" s="176" t="s">
        <v>2192</v>
      </c>
      <c r="D997" s="175" t="s">
        <v>622</v>
      </c>
      <c r="E997" s="172">
        <v>254</v>
      </c>
      <c r="F997" s="177">
        <v>103</v>
      </c>
      <c r="G997" s="177">
        <v>24</v>
      </c>
      <c r="H997" s="178">
        <v>127</v>
      </c>
      <c r="I997" s="172">
        <v>273</v>
      </c>
      <c r="J997" s="177">
        <v>103</v>
      </c>
      <c r="K997" s="177">
        <v>22</v>
      </c>
      <c r="L997" s="178">
        <v>148</v>
      </c>
      <c r="M997" s="172">
        <v>274</v>
      </c>
      <c r="N997" s="177">
        <v>103</v>
      </c>
      <c r="O997" s="177">
        <v>23</v>
      </c>
      <c r="P997" s="178">
        <v>148</v>
      </c>
    </row>
    <row r="998" spans="1:16" x14ac:dyDescent="0.3">
      <c r="A998" s="175" t="s">
        <v>1014</v>
      </c>
      <c r="B998" s="176" t="s">
        <v>939</v>
      </c>
      <c r="C998" s="176" t="s">
        <v>2193</v>
      </c>
      <c r="D998" s="175" t="s">
        <v>974</v>
      </c>
      <c r="E998" s="172">
        <v>272</v>
      </c>
      <c r="F998" s="177">
        <v>174</v>
      </c>
      <c r="G998" s="177">
        <v>25</v>
      </c>
      <c r="H998" s="178">
        <v>73</v>
      </c>
      <c r="I998" s="172">
        <v>271</v>
      </c>
      <c r="J998" s="177">
        <v>173</v>
      </c>
      <c r="K998" s="177">
        <v>25</v>
      </c>
      <c r="L998" s="178">
        <v>73</v>
      </c>
      <c r="M998" s="172">
        <v>278</v>
      </c>
      <c r="N998" s="177">
        <v>173</v>
      </c>
      <c r="O998" s="177">
        <v>27</v>
      </c>
      <c r="P998" s="178">
        <v>78</v>
      </c>
    </row>
    <row r="999" spans="1:16" x14ac:dyDescent="0.3">
      <c r="A999" s="175" t="s">
        <v>107</v>
      </c>
      <c r="B999" s="176" t="s">
        <v>569</v>
      </c>
      <c r="C999" s="176" t="s">
        <v>2194</v>
      </c>
      <c r="D999" s="175" t="s">
        <v>608</v>
      </c>
      <c r="E999" s="172">
        <v>268</v>
      </c>
      <c r="F999" s="177">
        <v>136</v>
      </c>
      <c r="G999" s="177">
        <v>46</v>
      </c>
      <c r="H999" s="178">
        <v>86</v>
      </c>
      <c r="I999" s="172">
        <v>284</v>
      </c>
      <c r="J999" s="177">
        <v>138</v>
      </c>
      <c r="K999" s="177">
        <v>48</v>
      </c>
      <c r="L999" s="178">
        <v>98</v>
      </c>
      <c r="M999" s="172">
        <v>263</v>
      </c>
      <c r="N999" s="177">
        <v>139</v>
      </c>
      <c r="O999" s="177">
        <v>35</v>
      </c>
      <c r="P999" s="178">
        <v>89</v>
      </c>
    </row>
    <row r="1000" spans="1:16" x14ac:dyDescent="0.3">
      <c r="A1000" s="175" t="s">
        <v>938</v>
      </c>
      <c r="B1000" s="176" t="s">
        <v>309</v>
      </c>
      <c r="C1000" s="176" t="s">
        <v>2195</v>
      </c>
      <c r="D1000" s="175" t="s">
        <v>375</v>
      </c>
      <c r="E1000" s="172">
        <v>290</v>
      </c>
      <c r="F1000" s="177">
        <v>94</v>
      </c>
      <c r="G1000" s="177">
        <v>82</v>
      </c>
      <c r="H1000" s="178">
        <v>114</v>
      </c>
      <c r="I1000" s="172">
        <v>278</v>
      </c>
      <c r="J1000" s="177">
        <v>95</v>
      </c>
      <c r="K1000" s="177">
        <v>79</v>
      </c>
      <c r="L1000" s="178">
        <v>104</v>
      </c>
      <c r="M1000" s="172">
        <v>276</v>
      </c>
      <c r="N1000" s="177">
        <v>95</v>
      </c>
      <c r="O1000" s="177">
        <v>73</v>
      </c>
      <c r="P1000" s="178">
        <v>108</v>
      </c>
    </row>
    <row r="1001" spans="1:16" x14ac:dyDescent="0.3">
      <c r="A1001" s="175" t="s">
        <v>873</v>
      </c>
      <c r="B1001" s="176" t="s">
        <v>681</v>
      </c>
      <c r="C1001" s="176" t="s">
        <v>2196</v>
      </c>
      <c r="D1001" s="175" t="s">
        <v>695</v>
      </c>
      <c r="E1001" s="172">
        <v>301</v>
      </c>
      <c r="F1001" s="177">
        <v>114</v>
      </c>
      <c r="G1001" s="177">
        <v>124</v>
      </c>
      <c r="H1001" s="178">
        <v>63</v>
      </c>
      <c r="I1001" s="172">
        <v>283</v>
      </c>
      <c r="J1001" s="177">
        <v>114</v>
      </c>
      <c r="K1001" s="177">
        <v>106</v>
      </c>
      <c r="L1001" s="178">
        <v>63</v>
      </c>
      <c r="M1001" s="172">
        <v>270</v>
      </c>
      <c r="N1001" s="177">
        <v>113</v>
      </c>
      <c r="O1001" s="177">
        <v>95</v>
      </c>
      <c r="P1001" s="178">
        <v>62</v>
      </c>
    </row>
    <row r="1002" spans="1:16" x14ac:dyDescent="0.3">
      <c r="A1002" s="175" t="s">
        <v>539</v>
      </c>
      <c r="B1002" s="176" t="s">
        <v>475</v>
      </c>
      <c r="C1002" s="176" t="s">
        <v>2197</v>
      </c>
      <c r="D1002" s="175" t="s">
        <v>459</v>
      </c>
      <c r="E1002" s="172">
        <v>301</v>
      </c>
      <c r="F1002" s="177">
        <v>130</v>
      </c>
      <c r="G1002" s="177">
        <v>90</v>
      </c>
      <c r="H1002" s="178">
        <v>81</v>
      </c>
      <c r="I1002" s="172">
        <v>271</v>
      </c>
      <c r="J1002" s="177">
        <v>112</v>
      </c>
      <c r="K1002" s="177">
        <v>78</v>
      </c>
      <c r="L1002" s="178">
        <v>81</v>
      </c>
      <c r="M1002" s="172">
        <v>269</v>
      </c>
      <c r="N1002" s="177">
        <v>111</v>
      </c>
      <c r="O1002" s="177">
        <v>76</v>
      </c>
      <c r="P1002" s="178">
        <v>82</v>
      </c>
    </row>
    <row r="1003" spans="1:16" x14ac:dyDescent="0.3">
      <c r="A1003" s="175" t="s">
        <v>107</v>
      </c>
      <c r="B1003" s="176" t="s">
        <v>569</v>
      </c>
      <c r="C1003" s="176" t="s">
        <v>2198</v>
      </c>
      <c r="D1003" s="175" t="s">
        <v>181</v>
      </c>
      <c r="E1003" s="172">
        <v>213</v>
      </c>
      <c r="F1003" s="177">
        <v>106</v>
      </c>
      <c r="G1003" s="177">
        <v>40</v>
      </c>
      <c r="H1003" s="178">
        <v>67</v>
      </c>
      <c r="I1003" s="172">
        <v>207</v>
      </c>
      <c r="J1003" s="177">
        <v>106</v>
      </c>
      <c r="K1003" s="177">
        <v>38</v>
      </c>
      <c r="L1003" s="178">
        <v>63</v>
      </c>
      <c r="M1003" s="172">
        <v>267</v>
      </c>
      <c r="N1003" s="177">
        <v>152</v>
      </c>
      <c r="O1003" s="177">
        <v>52</v>
      </c>
      <c r="P1003" s="178">
        <v>63</v>
      </c>
    </row>
    <row r="1004" spans="1:16" x14ac:dyDescent="0.3">
      <c r="A1004" s="175" t="s">
        <v>938</v>
      </c>
      <c r="B1004" s="176" t="s">
        <v>681</v>
      </c>
      <c r="C1004" s="176" t="s">
        <v>2199</v>
      </c>
      <c r="D1004" s="175" t="s">
        <v>689</v>
      </c>
      <c r="E1004" s="172">
        <v>293</v>
      </c>
      <c r="F1004" s="177">
        <v>97</v>
      </c>
      <c r="G1004" s="177">
        <v>96</v>
      </c>
      <c r="H1004" s="178">
        <v>100</v>
      </c>
      <c r="I1004" s="172">
        <v>278</v>
      </c>
      <c r="J1004" s="177">
        <v>98</v>
      </c>
      <c r="K1004" s="177">
        <v>87</v>
      </c>
      <c r="L1004" s="178">
        <v>93</v>
      </c>
      <c r="M1004" s="172">
        <v>264</v>
      </c>
      <c r="N1004" s="177">
        <v>98</v>
      </c>
      <c r="O1004" s="177">
        <v>75</v>
      </c>
      <c r="P1004" s="178">
        <v>91</v>
      </c>
    </row>
    <row r="1005" spans="1:16" x14ac:dyDescent="0.3">
      <c r="A1005" s="175" t="s">
        <v>711</v>
      </c>
      <c r="B1005" s="176" t="s">
        <v>309</v>
      </c>
      <c r="C1005" s="176" t="s">
        <v>2200</v>
      </c>
      <c r="D1005" s="175" t="s">
        <v>320</v>
      </c>
      <c r="E1005" s="172">
        <v>271</v>
      </c>
      <c r="F1005" s="177">
        <v>119</v>
      </c>
      <c r="G1005" s="177">
        <v>49</v>
      </c>
      <c r="H1005" s="178">
        <v>103</v>
      </c>
      <c r="I1005" s="172">
        <v>272</v>
      </c>
      <c r="J1005" s="177">
        <v>120</v>
      </c>
      <c r="K1005" s="177">
        <v>42</v>
      </c>
      <c r="L1005" s="178">
        <v>110</v>
      </c>
      <c r="M1005" s="172">
        <v>253</v>
      </c>
      <c r="N1005" s="177">
        <v>122</v>
      </c>
      <c r="O1005" s="177">
        <v>33</v>
      </c>
      <c r="P1005" s="178">
        <v>98</v>
      </c>
    </row>
    <row r="1006" spans="1:16" x14ac:dyDescent="0.3">
      <c r="A1006" s="175" t="s">
        <v>107</v>
      </c>
      <c r="B1006" s="176" t="s">
        <v>569</v>
      </c>
      <c r="C1006" s="176" t="s">
        <v>2201</v>
      </c>
      <c r="D1006" s="175" t="s">
        <v>613</v>
      </c>
      <c r="E1006" s="172">
        <v>271</v>
      </c>
      <c r="F1006" s="177">
        <v>95</v>
      </c>
      <c r="G1006" s="177">
        <v>66</v>
      </c>
      <c r="H1006" s="178">
        <v>110</v>
      </c>
      <c r="I1006" s="172">
        <v>269</v>
      </c>
      <c r="J1006" s="177">
        <v>96</v>
      </c>
      <c r="K1006" s="177">
        <v>63</v>
      </c>
      <c r="L1006" s="178">
        <v>110</v>
      </c>
      <c r="M1006" s="172">
        <v>268</v>
      </c>
      <c r="N1006" s="177">
        <v>97</v>
      </c>
      <c r="O1006" s="177">
        <v>57</v>
      </c>
      <c r="P1006" s="178">
        <v>114</v>
      </c>
    </row>
    <row r="1007" spans="1:16" x14ac:dyDescent="0.3">
      <c r="A1007" s="175" t="s">
        <v>913</v>
      </c>
      <c r="B1007" s="176" t="s">
        <v>763</v>
      </c>
      <c r="C1007" s="176" t="s">
        <v>2202</v>
      </c>
      <c r="D1007" s="175" t="s">
        <v>768</v>
      </c>
      <c r="E1007" s="172">
        <v>264</v>
      </c>
      <c r="F1007" s="177">
        <v>159</v>
      </c>
      <c r="G1007" s="177">
        <v>42</v>
      </c>
      <c r="H1007" s="178">
        <v>63</v>
      </c>
      <c r="I1007" s="172">
        <v>261</v>
      </c>
      <c r="J1007" s="177">
        <v>156</v>
      </c>
      <c r="K1007" s="177">
        <v>43</v>
      </c>
      <c r="L1007" s="178">
        <v>62</v>
      </c>
      <c r="M1007" s="172">
        <v>255</v>
      </c>
      <c r="N1007" s="177">
        <v>158</v>
      </c>
      <c r="O1007" s="177">
        <v>43</v>
      </c>
      <c r="P1007" s="178">
        <v>54</v>
      </c>
    </row>
    <row r="1008" spans="1:16" x14ac:dyDescent="0.3">
      <c r="A1008" s="175" t="s">
        <v>457</v>
      </c>
      <c r="B1008" s="176" t="s">
        <v>748</v>
      </c>
      <c r="C1008" s="176" t="s">
        <v>2203</v>
      </c>
      <c r="D1008" s="175" t="s">
        <v>756</v>
      </c>
      <c r="E1008" s="172">
        <v>240</v>
      </c>
      <c r="F1008" s="177">
        <v>92</v>
      </c>
      <c r="G1008" s="177">
        <v>87</v>
      </c>
      <c r="H1008" s="178">
        <v>61</v>
      </c>
      <c r="I1008" s="172">
        <v>237</v>
      </c>
      <c r="J1008" s="177">
        <v>93</v>
      </c>
      <c r="K1008" s="177">
        <v>80</v>
      </c>
      <c r="L1008" s="178">
        <v>64</v>
      </c>
      <c r="M1008" s="172">
        <v>259</v>
      </c>
      <c r="N1008" s="177">
        <v>93</v>
      </c>
      <c r="O1008" s="177">
        <v>104</v>
      </c>
      <c r="P1008" s="178">
        <v>62</v>
      </c>
    </row>
    <row r="1009" spans="1:16" x14ac:dyDescent="0.3">
      <c r="A1009" s="175" t="s">
        <v>308</v>
      </c>
      <c r="B1009" s="176" t="s">
        <v>939</v>
      </c>
      <c r="C1009" s="176" t="s">
        <v>2204</v>
      </c>
      <c r="D1009" s="175" t="s">
        <v>952</v>
      </c>
      <c r="E1009" s="172">
        <v>251</v>
      </c>
      <c r="F1009" s="177">
        <v>148</v>
      </c>
      <c r="G1009" s="177">
        <v>52</v>
      </c>
      <c r="H1009" s="178">
        <v>51</v>
      </c>
      <c r="I1009" s="172">
        <v>266</v>
      </c>
      <c r="J1009" s="177">
        <v>147</v>
      </c>
      <c r="K1009" s="177">
        <v>62</v>
      </c>
      <c r="L1009" s="178">
        <v>57</v>
      </c>
      <c r="M1009" s="172">
        <v>258</v>
      </c>
      <c r="N1009" s="177">
        <v>148</v>
      </c>
      <c r="O1009" s="177">
        <v>56</v>
      </c>
      <c r="P1009" s="178">
        <v>54</v>
      </c>
    </row>
    <row r="1010" spans="1:16" x14ac:dyDescent="0.3">
      <c r="A1010" s="175" t="s">
        <v>308</v>
      </c>
      <c r="B1010" s="176" t="s">
        <v>874</v>
      </c>
      <c r="C1010" s="176" t="s">
        <v>2205</v>
      </c>
      <c r="D1010" s="175" t="s">
        <v>898</v>
      </c>
      <c r="E1010" s="172">
        <v>279</v>
      </c>
      <c r="F1010" s="177">
        <v>136</v>
      </c>
      <c r="G1010" s="177">
        <v>54</v>
      </c>
      <c r="H1010" s="178">
        <v>89</v>
      </c>
      <c r="I1010" s="172">
        <v>278</v>
      </c>
      <c r="J1010" s="177">
        <v>134</v>
      </c>
      <c r="K1010" s="177">
        <v>51</v>
      </c>
      <c r="L1010" s="178">
        <v>93</v>
      </c>
      <c r="M1010" s="172">
        <v>259</v>
      </c>
      <c r="N1010" s="177">
        <v>133</v>
      </c>
      <c r="O1010" s="177">
        <v>34</v>
      </c>
      <c r="P1010" s="178">
        <v>92</v>
      </c>
    </row>
    <row r="1011" spans="1:16" x14ac:dyDescent="0.3">
      <c r="A1011" s="175" t="s">
        <v>512</v>
      </c>
      <c r="B1011" s="176" t="s">
        <v>506</v>
      </c>
      <c r="C1011" s="176" t="s">
        <v>2206</v>
      </c>
      <c r="D1011" s="175" t="s">
        <v>1021</v>
      </c>
      <c r="E1011" s="172">
        <v>333</v>
      </c>
      <c r="F1011" s="177">
        <v>139</v>
      </c>
      <c r="G1011" s="177">
        <v>90</v>
      </c>
      <c r="H1011" s="178">
        <v>104</v>
      </c>
      <c r="I1011" s="172">
        <v>350</v>
      </c>
      <c r="J1011" s="177">
        <v>168</v>
      </c>
      <c r="K1011" s="177">
        <v>81</v>
      </c>
      <c r="L1011" s="178">
        <v>101</v>
      </c>
      <c r="M1011" s="172">
        <v>270</v>
      </c>
      <c r="N1011" s="177">
        <v>140</v>
      </c>
      <c r="O1011" s="177">
        <v>19</v>
      </c>
      <c r="P1011" s="178">
        <v>111</v>
      </c>
    </row>
    <row r="1012" spans="1:16" x14ac:dyDescent="0.3">
      <c r="A1012" s="175" t="s">
        <v>308</v>
      </c>
      <c r="B1012" s="176" t="s">
        <v>309</v>
      </c>
      <c r="C1012" s="176" t="s">
        <v>2207</v>
      </c>
      <c r="D1012" s="175" t="s">
        <v>342</v>
      </c>
      <c r="E1012" s="172">
        <v>242</v>
      </c>
      <c r="F1012" s="177">
        <v>149</v>
      </c>
      <c r="G1012" s="177">
        <v>23</v>
      </c>
      <c r="H1012" s="178">
        <v>70</v>
      </c>
      <c r="I1012" s="172">
        <v>258</v>
      </c>
      <c r="J1012" s="177">
        <v>148</v>
      </c>
      <c r="K1012" s="177">
        <v>33</v>
      </c>
      <c r="L1012" s="178">
        <v>77</v>
      </c>
      <c r="M1012" s="172">
        <v>259</v>
      </c>
      <c r="N1012" s="177">
        <v>148</v>
      </c>
      <c r="O1012" s="177">
        <v>33</v>
      </c>
      <c r="P1012" s="178">
        <v>78</v>
      </c>
    </row>
    <row r="1013" spans="1:16" x14ac:dyDescent="0.3">
      <c r="A1013" s="175" t="s">
        <v>568</v>
      </c>
      <c r="B1013" s="176" t="s">
        <v>874</v>
      </c>
      <c r="C1013" s="176" t="s">
        <v>2208</v>
      </c>
      <c r="D1013" s="175" t="s">
        <v>905</v>
      </c>
      <c r="E1013" s="172">
        <v>262</v>
      </c>
      <c r="F1013" s="177">
        <v>138</v>
      </c>
      <c r="G1013" s="177">
        <v>32</v>
      </c>
      <c r="H1013" s="178">
        <v>92</v>
      </c>
      <c r="I1013" s="172">
        <v>270</v>
      </c>
      <c r="J1013" s="177">
        <v>139</v>
      </c>
      <c r="K1013" s="177">
        <v>35</v>
      </c>
      <c r="L1013" s="178">
        <v>96</v>
      </c>
      <c r="M1013" s="172">
        <v>251</v>
      </c>
      <c r="N1013" s="177">
        <v>127</v>
      </c>
      <c r="O1013" s="177">
        <v>32</v>
      </c>
      <c r="P1013" s="178">
        <v>92</v>
      </c>
    </row>
    <row r="1014" spans="1:16" x14ac:dyDescent="0.3">
      <c r="A1014" s="175" t="s">
        <v>568</v>
      </c>
      <c r="B1014" s="176" t="s">
        <v>939</v>
      </c>
      <c r="C1014" s="176" t="s">
        <v>2209</v>
      </c>
      <c r="D1014" s="176" t="s">
        <v>276</v>
      </c>
      <c r="E1014" s="172">
        <v>266</v>
      </c>
      <c r="F1014" s="177">
        <v>155</v>
      </c>
      <c r="G1014" s="177">
        <v>40</v>
      </c>
      <c r="H1014" s="178">
        <v>71</v>
      </c>
      <c r="I1014" s="172">
        <v>253</v>
      </c>
      <c r="J1014" s="177">
        <v>155</v>
      </c>
      <c r="K1014" s="177">
        <v>28</v>
      </c>
      <c r="L1014" s="178">
        <v>70</v>
      </c>
      <c r="M1014" s="172">
        <v>250</v>
      </c>
      <c r="N1014" s="177">
        <v>158</v>
      </c>
      <c r="O1014" s="177">
        <v>27</v>
      </c>
      <c r="P1014" s="178">
        <v>65</v>
      </c>
    </row>
    <row r="1015" spans="1:16" x14ac:dyDescent="0.3">
      <c r="A1015" s="175" t="s">
        <v>539</v>
      </c>
      <c r="B1015" s="176" t="s">
        <v>939</v>
      </c>
      <c r="C1015" s="176" t="s">
        <v>2210</v>
      </c>
      <c r="D1015" s="175" t="s">
        <v>966</v>
      </c>
      <c r="E1015" s="172">
        <v>264</v>
      </c>
      <c r="F1015" s="177">
        <v>171</v>
      </c>
      <c r="G1015" s="177">
        <v>28</v>
      </c>
      <c r="H1015" s="178">
        <v>65</v>
      </c>
      <c r="I1015" s="172">
        <v>253</v>
      </c>
      <c r="J1015" s="177">
        <v>176</v>
      </c>
      <c r="K1015" s="177">
        <v>12</v>
      </c>
      <c r="L1015" s="178">
        <v>65</v>
      </c>
      <c r="M1015" s="172">
        <v>252</v>
      </c>
      <c r="N1015" s="177">
        <v>177</v>
      </c>
      <c r="O1015" s="177">
        <v>13</v>
      </c>
      <c r="P1015" s="178">
        <v>62</v>
      </c>
    </row>
    <row r="1016" spans="1:16" x14ac:dyDescent="0.3">
      <c r="A1016" s="175" t="s">
        <v>308</v>
      </c>
      <c r="B1016" s="176" t="s">
        <v>874</v>
      </c>
      <c r="C1016" s="176" t="s">
        <v>2211</v>
      </c>
      <c r="D1016" s="175" t="s">
        <v>908</v>
      </c>
      <c r="E1016" s="172">
        <v>254</v>
      </c>
      <c r="F1016" s="177">
        <v>134</v>
      </c>
      <c r="G1016" s="177">
        <v>36</v>
      </c>
      <c r="H1016" s="178">
        <v>84</v>
      </c>
      <c r="I1016" s="172">
        <v>253</v>
      </c>
      <c r="J1016" s="177">
        <v>134</v>
      </c>
      <c r="K1016" s="177">
        <v>36</v>
      </c>
      <c r="L1016" s="178">
        <v>83</v>
      </c>
      <c r="M1016" s="172">
        <v>255</v>
      </c>
      <c r="N1016" s="177">
        <v>134</v>
      </c>
      <c r="O1016" s="177">
        <v>38</v>
      </c>
      <c r="P1016" s="178">
        <v>83</v>
      </c>
    </row>
    <row r="1017" spans="1:16" x14ac:dyDescent="0.3">
      <c r="A1017" s="175" t="s">
        <v>107</v>
      </c>
      <c r="B1017" s="176" t="s">
        <v>261</v>
      </c>
      <c r="C1017" s="176" t="s">
        <v>2212</v>
      </c>
      <c r="D1017" s="175" t="s">
        <v>293</v>
      </c>
      <c r="E1017" s="172">
        <v>221</v>
      </c>
      <c r="F1017" s="177">
        <v>76</v>
      </c>
      <c r="G1017" s="177">
        <v>74</v>
      </c>
      <c r="H1017" s="178">
        <v>71</v>
      </c>
      <c r="I1017" s="172">
        <v>259</v>
      </c>
      <c r="J1017" s="177">
        <v>79</v>
      </c>
      <c r="K1017" s="177">
        <v>101</v>
      </c>
      <c r="L1017" s="178">
        <v>79</v>
      </c>
      <c r="M1017" s="172">
        <v>256</v>
      </c>
      <c r="N1017" s="177">
        <v>75</v>
      </c>
      <c r="O1017" s="177">
        <v>100</v>
      </c>
      <c r="P1017" s="178">
        <v>81</v>
      </c>
    </row>
    <row r="1018" spans="1:16" x14ac:dyDescent="0.3">
      <c r="A1018" s="175" t="s">
        <v>107</v>
      </c>
      <c r="B1018" s="176" t="s">
        <v>1131</v>
      </c>
      <c r="C1018" s="176" t="s">
        <v>2213</v>
      </c>
      <c r="D1018" s="175" t="s">
        <v>1136</v>
      </c>
      <c r="E1018" s="172">
        <v>252</v>
      </c>
      <c r="F1018" s="177">
        <v>125</v>
      </c>
      <c r="G1018" s="177">
        <v>111</v>
      </c>
      <c r="H1018" s="178">
        <v>16</v>
      </c>
      <c r="I1018" s="172">
        <v>257</v>
      </c>
      <c r="J1018" s="177">
        <v>128</v>
      </c>
      <c r="K1018" s="177">
        <v>115</v>
      </c>
      <c r="L1018" s="178">
        <v>14</v>
      </c>
      <c r="M1018" s="172">
        <v>249</v>
      </c>
      <c r="N1018" s="177">
        <v>122</v>
      </c>
      <c r="O1018" s="177">
        <v>115</v>
      </c>
      <c r="P1018" s="178">
        <v>12</v>
      </c>
    </row>
    <row r="1019" spans="1:16" x14ac:dyDescent="0.3">
      <c r="A1019" s="175" t="s">
        <v>308</v>
      </c>
      <c r="B1019" s="176" t="s">
        <v>261</v>
      </c>
      <c r="C1019" s="176" t="s">
        <v>2214</v>
      </c>
      <c r="D1019" s="175" t="s">
        <v>289</v>
      </c>
      <c r="E1019" s="172">
        <v>240</v>
      </c>
      <c r="F1019" s="177">
        <v>89</v>
      </c>
      <c r="G1019" s="177">
        <v>33</v>
      </c>
      <c r="H1019" s="178">
        <v>118</v>
      </c>
      <c r="I1019" s="172">
        <v>258</v>
      </c>
      <c r="J1019" s="177">
        <v>89</v>
      </c>
      <c r="K1019" s="177">
        <v>42</v>
      </c>
      <c r="L1019" s="178">
        <v>127</v>
      </c>
      <c r="M1019" s="172">
        <v>250</v>
      </c>
      <c r="N1019" s="177">
        <v>86</v>
      </c>
      <c r="O1019" s="177">
        <v>37</v>
      </c>
      <c r="P1019" s="178">
        <v>127</v>
      </c>
    </row>
    <row r="1020" spans="1:16" x14ac:dyDescent="0.3">
      <c r="A1020" s="175" t="s">
        <v>1130</v>
      </c>
      <c r="B1020" s="176" t="s">
        <v>939</v>
      </c>
      <c r="C1020" s="176" t="s">
        <v>2215</v>
      </c>
      <c r="D1020" s="175" t="s">
        <v>1009</v>
      </c>
      <c r="E1020" s="172">
        <v>238</v>
      </c>
      <c r="F1020" s="177">
        <v>107</v>
      </c>
      <c r="G1020" s="177">
        <v>62</v>
      </c>
      <c r="H1020" s="178">
        <v>69</v>
      </c>
      <c r="I1020" s="172">
        <v>246</v>
      </c>
      <c r="J1020" s="177">
        <v>104</v>
      </c>
      <c r="K1020" s="177">
        <v>70</v>
      </c>
      <c r="L1020" s="178">
        <v>72</v>
      </c>
      <c r="M1020" s="172">
        <v>261</v>
      </c>
      <c r="N1020" s="177">
        <v>104</v>
      </c>
      <c r="O1020" s="177">
        <v>74</v>
      </c>
      <c r="P1020" s="178">
        <v>83</v>
      </c>
    </row>
    <row r="1021" spans="1:16" x14ac:dyDescent="0.3">
      <c r="A1021" s="175" t="s">
        <v>747</v>
      </c>
      <c r="B1021" s="176" t="s">
        <v>763</v>
      </c>
      <c r="C1021" s="176" t="s">
        <v>2216</v>
      </c>
      <c r="D1021" s="175" t="s">
        <v>790</v>
      </c>
      <c r="E1021" s="172">
        <v>255</v>
      </c>
      <c r="F1021" s="177">
        <v>152</v>
      </c>
      <c r="G1021" s="177">
        <v>71</v>
      </c>
      <c r="H1021" s="178">
        <v>32</v>
      </c>
      <c r="I1021" s="172">
        <v>257</v>
      </c>
      <c r="J1021" s="177">
        <v>153</v>
      </c>
      <c r="K1021" s="177">
        <v>76</v>
      </c>
      <c r="L1021" s="178">
        <v>28</v>
      </c>
      <c r="M1021" s="172">
        <v>250</v>
      </c>
      <c r="N1021" s="177">
        <v>154</v>
      </c>
      <c r="O1021" s="177">
        <v>67</v>
      </c>
      <c r="P1021" s="178">
        <v>29</v>
      </c>
    </row>
    <row r="1022" spans="1:16" x14ac:dyDescent="0.3">
      <c r="A1022" s="175" t="s">
        <v>568</v>
      </c>
      <c r="B1022" s="176" t="s">
        <v>309</v>
      </c>
      <c r="C1022" s="176" t="s">
        <v>2217</v>
      </c>
      <c r="D1022" s="175" t="s">
        <v>332</v>
      </c>
      <c r="E1022" s="172">
        <v>240</v>
      </c>
      <c r="F1022" s="177">
        <v>140</v>
      </c>
      <c r="G1022" s="177">
        <v>26</v>
      </c>
      <c r="H1022" s="178">
        <v>74</v>
      </c>
      <c r="I1022" s="172">
        <v>245</v>
      </c>
      <c r="J1022" s="177">
        <v>138</v>
      </c>
      <c r="K1022" s="177">
        <v>33</v>
      </c>
      <c r="L1022" s="178">
        <v>74</v>
      </c>
      <c r="M1022" s="172">
        <v>247</v>
      </c>
      <c r="N1022" s="177">
        <v>141</v>
      </c>
      <c r="O1022" s="177">
        <v>34</v>
      </c>
      <c r="P1022" s="178">
        <v>72</v>
      </c>
    </row>
    <row r="1023" spans="1:16" x14ac:dyDescent="0.3">
      <c r="A1023" s="175" t="s">
        <v>568</v>
      </c>
      <c r="B1023" s="176" t="s">
        <v>569</v>
      </c>
      <c r="C1023" s="176" t="s">
        <v>2218</v>
      </c>
      <c r="D1023" s="175" t="s">
        <v>584</v>
      </c>
      <c r="E1023" s="172">
        <v>290</v>
      </c>
      <c r="F1023" s="177">
        <v>170</v>
      </c>
      <c r="G1023" s="177">
        <v>38</v>
      </c>
      <c r="H1023" s="178">
        <v>82</v>
      </c>
      <c r="I1023" s="172">
        <v>273</v>
      </c>
      <c r="J1023" s="177">
        <v>161</v>
      </c>
      <c r="K1023" s="177">
        <v>29</v>
      </c>
      <c r="L1023" s="178">
        <v>83</v>
      </c>
      <c r="M1023" s="172">
        <v>249</v>
      </c>
      <c r="N1023" s="177">
        <v>139</v>
      </c>
      <c r="O1023" s="177">
        <v>26</v>
      </c>
      <c r="P1023" s="178">
        <v>84</v>
      </c>
    </row>
    <row r="1024" spans="1:16" x14ac:dyDescent="0.3">
      <c r="A1024" s="175" t="s">
        <v>107</v>
      </c>
      <c r="B1024" s="176" t="s">
        <v>939</v>
      </c>
      <c r="C1024" s="176" t="s">
        <v>2219</v>
      </c>
      <c r="D1024" s="175" t="s">
        <v>955</v>
      </c>
      <c r="E1024" s="172">
        <v>235</v>
      </c>
      <c r="F1024" s="177">
        <v>175</v>
      </c>
      <c r="G1024" s="177">
        <v>23</v>
      </c>
      <c r="H1024" s="178">
        <v>37</v>
      </c>
      <c r="I1024" s="172">
        <v>235</v>
      </c>
      <c r="J1024" s="177">
        <v>179</v>
      </c>
      <c r="K1024" s="177">
        <v>24</v>
      </c>
      <c r="L1024" s="178">
        <v>32</v>
      </c>
      <c r="M1024" s="172">
        <v>246</v>
      </c>
      <c r="N1024" s="177">
        <v>191</v>
      </c>
      <c r="O1024" s="177">
        <v>23</v>
      </c>
      <c r="P1024" s="178">
        <v>32</v>
      </c>
    </row>
    <row r="1025" spans="1:16" x14ac:dyDescent="0.3">
      <c r="A1025" s="175" t="s">
        <v>1122</v>
      </c>
      <c r="B1025" s="176" t="s">
        <v>458</v>
      </c>
      <c r="C1025" s="176" t="s">
        <v>2220</v>
      </c>
      <c r="D1025" s="175" t="s">
        <v>473</v>
      </c>
      <c r="E1025" s="172">
        <v>262</v>
      </c>
      <c r="F1025" s="177">
        <v>166</v>
      </c>
      <c r="G1025" s="177">
        <v>29</v>
      </c>
      <c r="H1025" s="178">
        <v>67</v>
      </c>
      <c r="I1025" s="172">
        <v>268</v>
      </c>
      <c r="J1025" s="177">
        <v>166</v>
      </c>
      <c r="K1025" s="177">
        <v>36</v>
      </c>
      <c r="L1025" s="178">
        <v>66</v>
      </c>
      <c r="M1025" s="172">
        <v>245</v>
      </c>
      <c r="N1025" s="177">
        <v>167</v>
      </c>
      <c r="O1025" s="177">
        <v>13</v>
      </c>
      <c r="P1025" s="178">
        <v>65</v>
      </c>
    </row>
    <row r="1026" spans="1:16" x14ac:dyDescent="0.3">
      <c r="A1026" s="175" t="s">
        <v>1085</v>
      </c>
      <c r="B1026" s="176" t="s">
        <v>681</v>
      </c>
      <c r="C1026" s="176" t="s">
        <v>2221</v>
      </c>
      <c r="D1026" s="175" t="s">
        <v>702</v>
      </c>
      <c r="E1026" s="172">
        <v>234</v>
      </c>
      <c r="F1026" s="177">
        <v>113</v>
      </c>
      <c r="G1026" s="177">
        <v>97</v>
      </c>
      <c r="H1026" s="178">
        <v>24</v>
      </c>
      <c r="I1026" s="172">
        <v>242</v>
      </c>
      <c r="J1026" s="177">
        <v>115</v>
      </c>
      <c r="K1026" s="177">
        <v>102</v>
      </c>
      <c r="L1026" s="178">
        <v>25</v>
      </c>
      <c r="M1026" s="172">
        <v>244</v>
      </c>
      <c r="N1026" s="177">
        <v>115</v>
      </c>
      <c r="O1026" s="177">
        <v>105</v>
      </c>
      <c r="P1026" s="178">
        <v>24</v>
      </c>
    </row>
    <row r="1027" spans="1:16" x14ac:dyDescent="0.3">
      <c r="A1027" s="175" t="s">
        <v>107</v>
      </c>
      <c r="B1027" s="176" t="s">
        <v>681</v>
      </c>
      <c r="C1027" s="176" t="s">
        <v>2222</v>
      </c>
      <c r="D1027" s="175" t="s">
        <v>690</v>
      </c>
      <c r="E1027" s="172">
        <v>336</v>
      </c>
      <c r="F1027" s="177">
        <v>31</v>
      </c>
      <c r="G1027" s="177">
        <v>264</v>
      </c>
      <c r="H1027" s="178">
        <v>41</v>
      </c>
      <c r="I1027" s="172">
        <v>258</v>
      </c>
      <c r="J1027" s="177">
        <v>31</v>
      </c>
      <c r="K1027" s="177">
        <v>185</v>
      </c>
      <c r="L1027" s="178">
        <v>42</v>
      </c>
      <c r="M1027" s="172">
        <v>241</v>
      </c>
      <c r="N1027" s="177">
        <v>32</v>
      </c>
      <c r="O1027" s="177">
        <v>168</v>
      </c>
      <c r="P1027" s="178">
        <v>41</v>
      </c>
    </row>
    <row r="1028" spans="1:16" x14ac:dyDescent="0.3">
      <c r="A1028" s="175" t="s">
        <v>1085</v>
      </c>
      <c r="B1028" s="176" t="s">
        <v>261</v>
      </c>
      <c r="C1028" s="176" t="s">
        <v>2223</v>
      </c>
      <c r="D1028" s="175" t="s">
        <v>285</v>
      </c>
      <c r="E1028" s="172">
        <v>231</v>
      </c>
      <c r="F1028" s="177">
        <v>124</v>
      </c>
      <c r="G1028" s="177">
        <v>57</v>
      </c>
      <c r="H1028" s="178">
        <v>50</v>
      </c>
      <c r="I1028" s="172">
        <v>230</v>
      </c>
      <c r="J1028" s="177">
        <v>128</v>
      </c>
      <c r="K1028" s="177">
        <v>49</v>
      </c>
      <c r="L1028" s="178">
        <v>53</v>
      </c>
      <c r="M1028" s="172">
        <v>241</v>
      </c>
      <c r="N1028" s="177">
        <v>126</v>
      </c>
      <c r="O1028" s="177">
        <v>61</v>
      </c>
      <c r="P1028" s="178">
        <v>54</v>
      </c>
    </row>
    <row r="1029" spans="1:16" x14ac:dyDescent="0.3">
      <c r="A1029" s="175" t="s">
        <v>1149</v>
      </c>
      <c r="B1029" s="176" t="s">
        <v>681</v>
      </c>
      <c r="C1029" s="176" t="s">
        <v>2224</v>
      </c>
      <c r="D1029" s="175" t="s">
        <v>692</v>
      </c>
      <c r="E1029" s="172">
        <v>233</v>
      </c>
      <c r="F1029" s="177">
        <v>133</v>
      </c>
      <c r="G1029" s="177">
        <v>41</v>
      </c>
      <c r="H1029" s="178">
        <v>59</v>
      </c>
      <c r="I1029" s="172">
        <v>241</v>
      </c>
      <c r="J1029" s="177">
        <v>145</v>
      </c>
      <c r="K1029" s="177">
        <v>40</v>
      </c>
      <c r="L1029" s="178">
        <v>56</v>
      </c>
      <c r="M1029" s="172">
        <v>243</v>
      </c>
      <c r="N1029" s="177">
        <v>145</v>
      </c>
      <c r="O1029" s="177">
        <v>38</v>
      </c>
      <c r="P1029" s="178">
        <v>60</v>
      </c>
    </row>
    <row r="1030" spans="1:16" x14ac:dyDescent="0.3">
      <c r="A1030" s="175" t="s">
        <v>819</v>
      </c>
      <c r="B1030" s="176" t="s">
        <v>569</v>
      </c>
      <c r="C1030" s="176" t="s">
        <v>2225</v>
      </c>
      <c r="D1030" s="175" t="s">
        <v>630</v>
      </c>
      <c r="E1030" s="172">
        <v>252</v>
      </c>
      <c r="F1030" s="177">
        <v>117</v>
      </c>
      <c r="G1030" s="177">
        <v>59</v>
      </c>
      <c r="H1030" s="178">
        <v>76</v>
      </c>
      <c r="I1030" s="172">
        <v>250</v>
      </c>
      <c r="J1030" s="177">
        <v>120</v>
      </c>
      <c r="K1030" s="177">
        <v>54</v>
      </c>
      <c r="L1030" s="178">
        <v>76</v>
      </c>
      <c r="M1030" s="172">
        <v>245</v>
      </c>
      <c r="N1030" s="177">
        <v>120</v>
      </c>
      <c r="O1030" s="177">
        <v>41</v>
      </c>
      <c r="P1030" s="178">
        <v>84</v>
      </c>
    </row>
    <row r="1031" spans="1:16" x14ac:dyDescent="0.3">
      <c r="A1031" s="175" t="s">
        <v>938</v>
      </c>
      <c r="B1031" s="176" t="s">
        <v>181</v>
      </c>
      <c r="C1031" s="176" t="s">
        <v>2226</v>
      </c>
      <c r="D1031" s="175" t="s">
        <v>847</v>
      </c>
      <c r="E1031" s="172">
        <v>273</v>
      </c>
      <c r="F1031" s="177">
        <v>157</v>
      </c>
      <c r="G1031" s="177">
        <v>39</v>
      </c>
      <c r="H1031" s="178">
        <v>77</v>
      </c>
      <c r="I1031" s="172">
        <v>276</v>
      </c>
      <c r="J1031" s="177">
        <v>156</v>
      </c>
      <c r="K1031" s="177">
        <v>38</v>
      </c>
      <c r="L1031" s="178">
        <v>82</v>
      </c>
      <c r="M1031" s="172">
        <v>237</v>
      </c>
      <c r="N1031" s="177">
        <v>119</v>
      </c>
      <c r="O1031" s="177">
        <v>35</v>
      </c>
      <c r="P1031" s="178">
        <v>83</v>
      </c>
    </row>
    <row r="1032" spans="1:16" x14ac:dyDescent="0.3">
      <c r="A1032" s="175" t="s">
        <v>539</v>
      </c>
      <c r="B1032" s="176" t="s">
        <v>309</v>
      </c>
      <c r="C1032" s="176" t="s">
        <v>2227</v>
      </c>
      <c r="D1032" s="175" t="s">
        <v>421</v>
      </c>
      <c r="E1032" s="172">
        <v>234</v>
      </c>
      <c r="F1032" s="177">
        <v>134</v>
      </c>
      <c r="G1032" s="177">
        <v>50</v>
      </c>
      <c r="H1032" s="178">
        <v>50</v>
      </c>
      <c r="I1032" s="172">
        <v>236</v>
      </c>
      <c r="J1032" s="177">
        <v>133</v>
      </c>
      <c r="K1032" s="177">
        <v>52</v>
      </c>
      <c r="L1032" s="178">
        <v>51</v>
      </c>
      <c r="M1032" s="172">
        <v>234</v>
      </c>
      <c r="N1032" s="177">
        <v>136</v>
      </c>
      <c r="O1032" s="177">
        <v>47</v>
      </c>
      <c r="P1032" s="178">
        <v>51</v>
      </c>
    </row>
    <row r="1033" spans="1:16" x14ac:dyDescent="0.3">
      <c r="A1033" s="175" t="s">
        <v>938</v>
      </c>
      <c r="B1033" s="176" t="s">
        <v>569</v>
      </c>
      <c r="C1033" s="176" t="s">
        <v>2228</v>
      </c>
      <c r="D1033" s="175" t="s">
        <v>665</v>
      </c>
      <c r="E1033" s="172">
        <v>203</v>
      </c>
      <c r="F1033" s="177">
        <v>178</v>
      </c>
      <c r="G1033" s="177">
        <v>17</v>
      </c>
      <c r="H1033" s="178">
        <v>8</v>
      </c>
      <c r="I1033" s="172">
        <v>213</v>
      </c>
      <c r="J1033" s="177">
        <v>176</v>
      </c>
      <c r="K1033" s="177">
        <v>25</v>
      </c>
      <c r="L1033" s="178">
        <v>12</v>
      </c>
      <c r="M1033" s="172">
        <v>234</v>
      </c>
      <c r="N1033" s="177">
        <v>181</v>
      </c>
      <c r="O1033" s="177">
        <v>41</v>
      </c>
      <c r="P1033" s="178">
        <v>12</v>
      </c>
    </row>
    <row r="1034" spans="1:16" x14ac:dyDescent="0.3">
      <c r="A1034" s="175" t="s">
        <v>873</v>
      </c>
      <c r="B1034" s="176" t="s">
        <v>939</v>
      </c>
      <c r="C1034" s="176" t="s">
        <v>2229</v>
      </c>
      <c r="D1034" s="175" t="s">
        <v>951</v>
      </c>
      <c r="E1034" s="172">
        <v>242</v>
      </c>
      <c r="F1034" s="177">
        <v>120</v>
      </c>
      <c r="G1034" s="177">
        <v>13</v>
      </c>
      <c r="H1034" s="178">
        <v>109</v>
      </c>
      <c r="I1034" s="172">
        <v>234</v>
      </c>
      <c r="J1034" s="177">
        <v>121</v>
      </c>
      <c r="K1034" s="177">
        <v>13</v>
      </c>
      <c r="L1034" s="178">
        <v>100</v>
      </c>
      <c r="M1034" s="172">
        <v>234</v>
      </c>
      <c r="N1034" s="177">
        <v>121</v>
      </c>
      <c r="O1034" s="177">
        <v>13</v>
      </c>
      <c r="P1034" s="178">
        <v>100</v>
      </c>
    </row>
    <row r="1035" spans="1:16" x14ac:dyDescent="0.3">
      <c r="A1035" s="175" t="s">
        <v>107</v>
      </c>
      <c r="B1035" s="176" t="s">
        <v>135</v>
      </c>
      <c r="C1035" s="176" t="s">
        <v>2230</v>
      </c>
      <c r="D1035" s="175" t="s">
        <v>442</v>
      </c>
      <c r="E1035" s="172">
        <v>235</v>
      </c>
      <c r="F1035" s="177">
        <v>88</v>
      </c>
      <c r="G1035" s="177">
        <v>37</v>
      </c>
      <c r="H1035" s="178">
        <v>110</v>
      </c>
      <c r="I1035" s="172">
        <v>232</v>
      </c>
      <c r="J1035" s="177">
        <v>84</v>
      </c>
      <c r="K1035" s="177">
        <v>43</v>
      </c>
      <c r="L1035" s="178">
        <v>105</v>
      </c>
      <c r="M1035" s="172">
        <v>228</v>
      </c>
      <c r="N1035" s="177">
        <v>84</v>
      </c>
      <c r="O1035" s="177">
        <v>44</v>
      </c>
      <c r="P1035" s="178">
        <v>100</v>
      </c>
    </row>
    <row r="1036" spans="1:16" x14ac:dyDescent="0.3">
      <c r="A1036" s="175" t="s">
        <v>819</v>
      </c>
      <c r="B1036" s="176" t="s">
        <v>874</v>
      </c>
      <c r="C1036" s="176" t="s">
        <v>2231</v>
      </c>
      <c r="D1036" s="175" t="s">
        <v>879</v>
      </c>
      <c r="E1036" s="172">
        <v>223</v>
      </c>
      <c r="F1036" s="177">
        <v>135</v>
      </c>
      <c r="G1036" s="177">
        <v>32</v>
      </c>
      <c r="H1036" s="178">
        <v>56</v>
      </c>
      <c r="I1036" s="172">
        <v>230</v>
      </c>
      <c r="J1036" s="177">
        <v>136</v>
      </c>
      <c r="K1036" s="177">
        <v>30</v>
      </c>
      <c r="L1036" s="178">
        <v>64</v>
      </c>
      <c r="M1036" s="172">
        <v>233</v>
      </c>
      <c r="N1036" s="177">
        <v>138</v>
      </c>
      <c r="O1036" s="177">
        <v>31</v>
      </c>
      <c r="P1036" s="178">
        <v>64</v>
      </c>
    </row>
    <row r="1037" spans="1:16" x14ac:dyDescent="0.3">
      <c r="A1037" s="175" t="s">
        <v>819</v>
      </c>
      <c r="B1037" s="176" t="s">
        <v>309</v>
      </c>
      <c r="C1037" s="176" t="s">
        <v>2232</v>
      </c>
      <c r="D1037" s="175" t="s">
        <v>316</v>
      </c>
      <c r="E1037" s="172">
        <v>252</v>
      </c>
      <c r="F1037" s="177">
        <v>145</v>
      </c>
      <c r="G1037" s="177">
        <v>33</v>
      </c>
      <c r="H1037" s="178">
        <v>74</v>
      </c>
      <c r="I1037" s="172">
        <v>233</v>
      </c>
      <c r="J1037" s="177">
        <v>143</v>
      </c>
      <c r="K1037" s="177">
        <v>31</v>
      </c>
      <c r="L1037" s="178">
        <v>59</v>
      </c>
      <c r="M1037" s="172">
        <v>259</v>
      </c>
      <c r="N1037" s="177">
        <v>145</v>
      </c>
      <c r="O1037" s="177">
        <v>28</v>
      </c>
      <c r="P1037" s="178">
        <v>86</v>
      </c>
    </row>
    <row r="1038" spans="1:16" x14ac:dyDescent="0.3">
      <c r="A1038" s="175" t="s">
        <v>260</v>
      </c>
      <c r="B1038" s="176" t="s">
        <v>309</v>
      </c>
      <c r="C1038" s="176" t="s">
        <v>2233</v>
      </c>
      <c r="D1038" s="175" t="s">
        <v>318</v>
      </c>
      <c r="E1038" s="172">
        <v>228</v>
      </c>
      <c r="F1038" s="177">
        <v>132</v>
      </c>
      <c r="G1038" s="177">
        <v>17</v>
      </c>
      <c r="H1038" s="178">
        <v>79</v>
      </c>
      <c r="I1038" s="172">
        <v>232</v>
      </c>
      <c r="J1038" s="177">
        <v>134</v>
      </c>
      <c r="K1038" s="177">
        <v>17</v>
      </c>
      <c r="L1038" s="178">
        <v>81</v>
      </c>
      <c r="M1038" s="172">
        <v>226</v>
      </c>
      <c r="N1038" s="177">
        <v>136</v>
      </c>
      <c r="O1038" s="177">
        <v>14</v>
      </c>
      <c r="P1038" s="178">
        <v>76</v>
      </c>
    </row>
    <row r="1039" spans="1:16" x14ac:dyDescent="0.3">
      <c r="A1039" s="175" t="s">
        <v>568</v>
      </c>
      <c r="B1039" s="176" t="s">
        <v>513</v>
      </c>
      <c r="C1039" s="176" t="s">
        <v>2234</v>
      </c>
      <c r="D1039" s="175" t="s">
        <v>526</v>
      </c>
      <c r="E1039" s="172">
        <v>214</v>
      </c>
      <c r="F1039" s="177">
        <v>81</v>
      </c>
      <c r="G1039" s="177">
        <v>76</v>
      </c>
      <c r="H1039" s="178">
        <v>57</v>
      </c>
      <c r="I1039" s="172">
        <v>237</v>
      </c>
      <c r="J1039" s="177">
        <v>83</v>
      </c>
      <c r="K1039" s="177">
        <v>87</v>
      </c>
      <c r="L1039" s="178">
        <v>67</v>
      </c>
      <c r="M1039" s="172">
        <v>230</v>
      </c>
      <c r="N1039" s="177">
        <v>78</v>
      </c>
      <c r="O1039" s="177">
        <v>83</v>
      </c>
      <c r="P1039" s="178">
        <v>69</v>
      </c>
    </row>
    <row r="1040" spans="1:16" x14ac:dyDescent="0.3">
      <c r="A1040" s="175" t="s">
        <v>1085</v>
      </c>
      <c r="B1040" s="176" t="s">
        <v>874</v>
      </c>
      <c r="C1040" s="176" t="s">
        <v>2235</v>
      </c>
      <c r="D1040" s="175" t="s">
        <v>911</v>
      </c>
      <c r="E1040" s="172">
        <v>234</v>
      </c>
      <c r="F1040" s="177">
        <v>120</v>
      </c>
      <c r="G1040" s="177">
        <v>65</v>
      </c>
      <c r="H1040" s="178">
        <v>49</v>
      </c>
      <c r="I1040" s="172">
        <v>235</v>
      </c>
      <c r="J1040" s="177">
        <v>121</v>
      </c>
      <c r="K1040" s="177">
        <v>63</v>
      </c>
      <c r="L1040" s="178">
        <v>51</v>
      </c>
      <c r="M1040" s="172">
        <v>226</v>
      </c>
      <c r="N1040" s="177">
        <v>114</v>
      </c>
      <c r="O1040" s="177">
        <v>63</v>
      </c>
      <c r="P1040" s="178">
        <v>49</v>
      </c>
    </row>
    <row r="1041" spans="1:16" x14ac:dyDescent="0.3">
      <c r="A1041" s="175" t="s">
        <v>308</v>
      </c>
      <c r="B1041" s="176" t="s">
        <v>506</v>
      </c>
      <c r="C1041" s="176" t="s">
        <v>2236</v>
      </c>
      <c r="D1041" s="175" t="s">
        <v>1020</v>
      </c>
      <c r="E1041" s="172">
        <v>226</v>
      </c>
      <c r="F1041" s="177">
        <v>99</v>
      </c>
      <c r="G1041" s="177">
        <v>49</v>
      </c>
      <c r="H1041" s="178">
        <v>78</v>
      </c>
      <c r="I1041" s="172">
        <v>225</v>
      </c>
      <c r="J1041" s="177">
        <v>96</v>
      </c>
      <c r="K1041" s="177">
        <v>45</v>
      </c>
      <c r="L1041" s="178">
        <v>84</v>
      </c>
      <c r="M1041" s="172">
        <v>225</v>
      </c>
      <c r="N1041" s="177">
        <v>98</v>
      </c>
      <c r="O1041" s="177">
        <v>46</v>
      </c>
      <c r="P1041" s="178">
        <v>81</v>
      </c>
    </row>
    <row r="1042" spans="1:16" x14ac:dyDescent="0.3">
      <c r="A1042" s="175" t="s">
        <v>819</v>
      </c>
      <c r="B1042" s="176" t="s">
        <v>681</v>
      </c>
      <c r="C1042" s="176" t="s">
        <v>2237</v>
      </c>
      <c r="D1042" s="175" t="s">
        <v>686</v>
      </c>
      <c r="E1042" s="172">
        <v>229</v>
      </c>
      <c r="F1042" s="177">
        <v>90</v>
      </c>
      <c r="G1042" s="177">
        <v>79</v>
      </c>
      <c r="H1042" s="178">
        <v>60</v>
      </c>
      <c r="I1042" s="172">
        <v>229</v>
      </c>
      <c r="J1042" s="177">
        <v>87</v>
      </c>
      <c r="K1042" s="177">
        <v>81</v>
      </c>
      <c r="L1042" s="178">
        <v>61</v>
      </c>
      <c r="M1042" s="172">
        <v>229</v>
      </c>
      <c r="N1042" s="177">
        <v>89</v>
      </c>
      <c r="O1042" s="177">
        <v>77</v>
      </c>
      <c r="P1042" s="178">
        <v>63</v>
      </c>
    </row>
    <row r="1043" spans="1:16" x14ac:dyDescent="0.3">
      <c r="A1043" s="175" t="s">
        <v>1130</v>
      </c>
      <c r="B1043" s="176" t="s">
        <v>681</v>
      </c>
      <c r="C1043" s="176" t="s">
        <v>2238</v>
      </c>
      <c r="D1043" s="175" t="s">
        <v>706</v>
      </c>
      <c r="E1043" s="172">
        <v>227</v>
      </c>
      <c r="F1043" s="177">
        <v>101</v>
      </c>
      <c r="G1043" s="177">
        <v>76</v>
      </c>
      <c r="H1043" s="178">
        <v>50</v>
      </c>
      <c r="I1043" s="172">
        <v>217</v>
      </c>
      <c r="J1043" s="177">
        <v>88</v>
      </c>
      <c r="K1043" s="177">
        <v>79</v>
      </c>
      <c r="L1043" s="178">
        <v>50</v>
      </c>
      <c r="M1043" s="172">
        <v>225</v>
      </c>
      <c r="N1043" s="177">
        <v>89</v>
      </c>
      <c r="O1043" s="177">
        <v>87</v>
      </c>
      <c r="P1043" s="178">
        <v>49</v>
      </c>
    </row>
    <row r="1044" spans="1:16" x14ac:dyDescent="0.3">
      <c r="A1044" s="175" t="s">
        <v>308</v>
      </c>
      <c r="B1044" s="176" t="s">
        <v>939</v>
      </c>
      <c r="C1044" s="176" t="s">
        <v>2239</v>
      </c>
      <c r="D1044" s="175" t="s">
        <v>947</v>
      </c>
      <c r="E1044" s="172">
        <v>246</v>
      </c>
      <c r="F1044" s="177">
        <v>124</v>
      </c>
      <c r="G1044" s="177">
        <v>49</v>
      </c>
      <c r="H1044" s="178">
        <v>73</v>
      </c>
      <c r="I1044" s="172">
        <v>236</v>
      </c>
      <c r="J1044" s="177">
        <v>124</v>
      </c>
      <c r="K1044" s="177">
        <v>47</v>
      </c>
      <c r="L1044" s="178">
        <v>65</v>
      </c>
      <c r="M1044" s="172">
        <v>222</v>
      </c>
      <c r="N1044" s="177">
        <v>120</v>
      </c>
      <c r="O1044" s="177">
        <v>41</v>
      </c>
      <c r="P1044" s="178">
        <v>61</v>
      </c>
    </row>
    <row r="1045" spans="1:16" x14ac:dyDescent="0.3">
      <c r="A1045" s="175" t="s">
        <v>539</v>
      </c>
      <c r="B1045" s="176" t="s">
        <v>939</v>
      </c>
      <c r="C1045" s="176" t="s">
        <v>2240</v>
      </c>
      <c r="D1045" s="175" t="s">
        <v>1004</v>
      </c>
      <c r="E1045" s="172">
        <v>218</v>
      </c>
      <c r="F1045" s="177">
        <v>116</v>
      </c>
      <c r="G1045" s="177">
        <v>56</v>
      </c>
      <c r="H1045" s="178">
        <v>46</v>
      </c>
      <c r="I1045" s="172">
        <v>225</v>
      </c>
      <c r="J1045" s="177">
        <v>116</v>
      </c>
      <c r="K1045" s="177">
        <v>54</v>
      </c>
      <c r="L1045" s="178">
        <v>55</v>
      </c>
      <c r="M1045" s="172">
        <v>219</v>
      </c>
      <c r="N1045" s="177">
        <v>118</v>
      </c>
      <c r="O1045" s="177">
        <v>52</v>
      </c>
      <c r="P1045" s="178">
        <v>49</v>
      </c>
    </row>
    <row r="1046" spans="1:16" x14ac:dyDescent="0.3">
      <c r="A1046" s="175" t="s">
        <v>762</v>
      </c>
      <c r="B1046" s="176" t="s">
        <v>681</v>
      </c>
      <c r="C1046" s="176" t="s">
        <v>2241</v>
      </c>
      <c r="D1046" s="176" t="s">
        <v>684</v>
      </c>
      <c r="E1046" s="172">
        <v>247</v>
      </c>
      <c r="F1046" s="177">
        <v>143</v>
      </c>
      <c r="G1046" s="177">
        <v>79</v>
      </c>
      <c r="H1046" s="178">
        <v>25</v>
      </c>
      <c r="I1046" s="172">
        <v>247</v>
      </c>
      <c r="J1046" s="177">
        <v>146</v>
      </c>
      <c r="K1046" s="177">
        <v>76</v>
      </c>
      <c r="L1046" s="178">
        <v>25</v>
      </c>
      <c r="M1046" s="172">
        <v>221</v>
      </c>
      <c r="N1046" s="177">
        <v>146</v>
      </c>
      <c r="O1046" s="177">
        <v>54</v>
      </c>
      <c r="P1046" s="178">
        <v>21</v>
      </c>
    </row>
    <row r="1047" spans="1:16" x14ac:dyDescent="0.3">
      <c r="A1047" s="175" t="s">
        <v>1178</v>
      </c>
      <c r="B1047" s="176" t="s">
        <v>939</v>
      </c>
      <c r="C1047" s="176" t="s">
        <v>2242</v>
      </c>
      <c r="D1047" s="175" t="s">
        <v>460</v>
      </c>
      <c r="E1047" s="172">
        <v>207</v>
      </c>
      <c r="F1047" s="177">
        <v>107</v>
      </c>
      <c r="G1047" s="177">
        <v>43</v>
      </c>
      <c r="H1047" s="178">
        <v>57</v>
      </c>
      <c r="I1047" s="172">
        <v>223</v>
      </c>
      <c r="J1047" s="177">
        <v>107</v>
      </c>
      <c r="K1047" s="177">
        <v>42</v>
      </c>
      <c r="L1047" s="178">
        <v>74</v>
      </c>
      <c r="M1047" s="172">
        <v>223</v>
      </c>
      <c r="N1047" s="177">
        <v>109</v>
      </c>
      <c r="O1047" s="177">
        <v>42</v>
      </c>
      <c r="P1047" s="178">
        <v>72</v>
      </c>
    </row>
    <row r="1048" spans="1:16" x14ac:dyDescent="0.3">
      <c r="A1048" s="175" t="s">
        <v>308</v>
      </c>
      <c r="B1048" s="176" t="s">
        <v>939</v>
      </c>
      <c r="C1048" s="176" t="s">
        <v>2243</v>
      </c>
      <c r="D1048" s="175" t="s">
        <v>967</v>
      </c>
      <c r="E1048" s="172">
        <v>235</v>
      </c>
      <c r="F1048" s="177">
        <v>112</v>
      </c>
      <c r="G1048" s="177">
        <v>60</v>
      </c>
      <c r="H1048" s="178">
        <v>63</v>
      </c>
      <c r="I1048" s="172">
        <v>242</v>
      </c>
      <c r="J1048" s="177">
        <v>112</v>
      </c>
      <c r="K1048" s="177">
        <v>64</v>
      </c>
      <c r="L1048" s="178">
        <v>66</v>
      </c>
      <c r="M1048" s="172">
        <v>225</v>
      </c>
      <c r="N1048" s="177">
        <v>110</v>
      </c>
      <c r="O1048" s="177">
        <v>48</v>
      </c>
      <c r="P1048" s="178">
        <v>67</v>
      </c>
    </row>
    <row r="1049" spans="1:16" x14ac:dyDescent="0.3">
      <c r="A1049" s="175" t="s">
        <v>234</v>
      </c>
      <c r="B1049" s="176" t="s">
        <v>309</v>
      </c>
      <c r="C1049" s="176" t="s">
        <v>2244</v>
      </c>
      <c r="D1049" s="175" t="s">
        <v>330</v>
      </c>
      <c r="E1049" s="172">
        <v>53</v>
      </c>
      <c r="F1049" s="177">
        <v>11</v>
      </c>
      <c r="G1049" s="177">
        <v>20</v>
      </c>
      <c r="H1049" s="178">
        <v>22</v>
      </c>
      <c r="I1049" s="172">
        <v>230</v>
      </c>
      <c r="J1049" s="177">
        <v>182</v>
      </c>
      <c r="K1049" s="177">
        <v>19</v>
      </c>
      <c r="L1049" s="178">
        <v>29</v>
      </c>
      <c r="M1049" s="172">
        <v>225</v>
      </c>
      <c r="N1049" s="177">
        <v>182</v>
      </c>
      <c r="O1049" s="177">
        <v>12</v>
      </c>
      <c r="P1049" s="178">
        <v>31</v>
      </c>
    </row>
    <row r="1050" spans="1:16" x14ac:dyDescent="0.3">
      <c r="A1050" s="175" t="s">
        <v>512</v>
      </c>
      <c r="B1050" s="176" t="s">
        <v>939</v>
      </c>
      <c r="C1050" s="176" t="s">
        <v>2245</v>
      </c>
      <c r="D1050" s="175" t="s">
        <v>1000</v>
      </c>
      <c r="E1050" s="172">
        <v>221</v>
      </c>
      <c r="F1050" s="177">
        <v>138</v>
      </c>
      <c r="G1050" s="177">
        <v>16</v>
      </c>
      <c r="H1050" s="178">
        <v>67</v>
      </c>
      <c r="I1050" s="172">
        <v>218</v>
      </c>
      <c r="J1050" s="177">
        <v>138</v>
      </c>
      <c r="K1050" s="177">
        <v>16</v>
      </c>
      <c r="L1050" s="178">
        <v>64</v>
      </c>
      <c r="M1050" s="172">
        <v>225</v>
      </c>
      <c r="N1050" s="177">
        <v>138</v>
      </c>
      <c r="O1050" s="177">
        <v>20</v>
      </c>
      <c r="P1050" s="178">
        <v>67</v>
      </c>
    </row>
    <row r="1051" spans="1:16" x14ac:dyDescent="0.3">
      <c r="A1051" s="175" t="s">
        <v>568</v>
      </c>
      <c r="B1051" s="176" t="s">
        <v>569</v>
      </c>
      <c r="C1051" s="176" t="s">
        <v>2246</v>
      </c>
      <c r="D1051" s="175" t="s">
        <v>575</v>
      </c>
      <c r="E1051" s="172">
        <v>257</v>
      </c>
      <c r="F1051" s="177">
        <v>143</v>
      </c>
      <c r="G1051" s="177">
        <v>50</v>
      </c>
      <c r="H1051" s="178">
        <v>64</v>
      </c>
      <c r="I1051" s="172">
        <v>229</v>
      </c>
      <c r="J1051" s="177">
        <v>143</v>
      </c>
      <c r="K1051" s="177">
        <v>21</v>
      </c>
      <c r="L1051" s="178">
        <v>65</v>
      </c>
      <c r="M1051" s="172">
        <v>218</v>
      </c>
      <c r="N1051" s="177">
        <v>143</v>
      </c>
      <c r="O1051" s="177">
        <v>13</v>
      </c>
      <c r="P1051" s="178">
        <v>62</v>
      </c>
    </row>
    <row r="1052" spans="1:16" x14ac:dyDescent="0.3">
      <c r="A1052" s="175" t="s">
        <v>1038</v>
      </c>
      <c r="B1052" s="176" t="s">
        <v>475</v>
      </c>
      <c r="C1052" s="176" t="s">
        <v>2247</v>
      </c>
      <c r="D1052" s="175" t="s">
        <v>298</v>
      </c>
      <c r="E1052" s="172">
        <v>217</v>
      </c>
      <c r="F1052" s="177">
        <v>78</v>
      </c>
      <c r="G1052" s="177">
        <v>48</v>
      </c>
      <c r="H1052" s="178">
        <v>91</v>
      </c>
      <c r="I1052" s="172">
        <v>221</v>
      </c>
      <c r="J1052" s="177">
        <v>81</v>
      </c>
      <c r="K1052" s="177">
        <v>52</v>
      </c>
      <c r="L1052" s="178">
        <v>88</v>
      </c>
      <c r="M1052" s="172">
        <v>214</v>
      </c>
      <c r="N1052" s="177">
        <v>88</v>
      </c>
      <c r="O1052" s="177">
        <v>44</v>
      </c>
      <c r="P1052" s="178">
        <v>82</v>
      </c>
    </row>
    <row r="1053" spans="1:16" x14ac:dyDescent="0.3">
      <c r="A1053" s="175" t="s">
        <v>711</v>
      </c>
      <c r="B1053" s="176" t="s">
        <v>939</v>
      </c>
      <c r="C1053" s="176" t="s">
        <v>2248</v>
      </c>
      <c r="D1053" s="175" t="s">
        <v>984</v>
      </c>
      <c r="E1053" s="172">
        <v>220</v>
      </c>
      <c r="F1053" s="177">
        <v>101</v>
      </c>
      <c r="G1053" s="177">
        <v>44</v>
      </c>
      <c r="H1053" s="178">
        <v>75</v>
      </c>
      <c r="I1053" s="172">
        <v>218</v>
      </c>
      <c r="J1053" s="177">
        <v>102</v>
      </c>
      <c r="K1053" s="177">
        <v>46</v>
      </c>
      <c r="L1053" s="178">
        <v>70</v>
      </c>
      <c r="M1053" s="172">
        <v>219</v>
      </c>
      <c r="N1053" s="177">
        <v>100</v>
      </c>
      <c r="O1053" s="177">
        <v>50</v>
      </c>
      <c r="P1053" s="178">
        <v>69</v>
      </c>
    </row>
    <row r="1054" spans="1:16" x14ac:dyDescent="0.3">
      <c r="A1054" s="175" t="s">
        <v>568</v>
      </c>
      <c r="B1054" s="176" t="s">
        <v>874</v>
      </c>
      <c r="C1054" s="176" t="s">
        <v>2249</v>
      </c>
      <c r="D1054" s="175" t="s">
        <v>897</v>
      </c>
      <c r="E1054" s="172">
        <v>212</v>
      </c>
      <c r="F1054" s="177">
        <v>102</v>
      </c>
      <c r="G1054" s="177">
        <v>65</v>
      </c>
      <c r="H1054" s="178">
        <v>45</v>
      </c>
      <c r="I1054" s="172">
        <v>220</v>
      </c>
      <c r="J1054" s="177">
        <v>103</v>
      </c>
      <c r="K1054" s="177">
        <v>70</v>
      </c>
      <c r="L1054" s="178">
        <v>47</v>
      </c>
      <c r="M1054" s="172">
        <v>216</v>
      </c>
      <c r="N1054" s="177">
        <v>103</v>
      </c>
      <c r="O1054" s="177">
        <v>69</v>
      </c>
      <c r="P1054" s="178">
        <v>44</v>
      </c>
    </row>
    <row r="1055" spans="1:16" x14ac:dyDescent="0.3">
      <c r="A1055" s="175" t="s">
        <v>568</v>
      </c>
      <c r="B1055" s="176" t="s">
        <v>939</v>
      </c>
      <c r="C1055" s="176" t="s">
        <v>2250</v>
      </c>
      <c r="D1055" s="175" t="s">
        <v>980</v>
      </c>
      <c r="E1055" s="172">
        <v>233</v>
      </c>
      <c r="F1055" s="177">
        <v>44</v>
      </c>
      <c r="G1055" s="177">
        <v>116</v>
      </c>
      <c r="H1055" s="178">
        <v>73</v>
      </c>
      <c r="I1055" s="172">
        <v>234</v>
      </c>
      <c r="J1055" s="177">
        <v>43</v>
      </c>
      <c r="K1055" s="177">
        <v>118</v>
      </c>
      <c r="L1055" s="178">
        <v>73</v>
      </c>
      <c r="M1055" s="172">
        <v>217</v>
      </c>
      <c r="N1055" s="177">
        <v>45</v>
      </c>
      <c r="O1055" s="177">
        <v>101</v>
      </c>
      <c r="P1055" s="178">
        <v>71</v>
      </c>
    </row>
    <row r="1056" spans="1:16" x14ac:dyDescent="0.3">
      <c r="A1056" s="175" t="s">
        <v>1130</v>
      </c>
      <c r="B1056" s="176" t="s">
        <v>939</v>
      </c>
      <c r="C1056" s="176" t="s">
        <v>2251</v>
      </c>
      <c r="D1056" s="175" t="s">
        <v>973</v>
      </c>
      <c r="E1056" s="172">
        <v>203</v>
      </c>
      <c r="F1056" s="177">
        <v>81</v>
      </c>
      <c r="G1056" s="177">
        <v>61</v>
      </c>
      <c r="H1056" s="178">
        <v>61</v>
      </c>
      <c r="I1056" s="172">
        <v>210</v>
      </c>
      <c r="J1056" s="177">
        <v>83</v>
      </c>
      <c r="K1056" s="177">
        <v>60</v>
      </c>
      <c r="L1056" s="178">
        <v>67</v>
      </c>
      <c r="M1056" s="172">
        <v>224</v>
      </c>
      <c r="N1056" s="177">
        <v>85</v>
      </c>
      <c r="O1056" s="177">
        <v>66</v>
      </c>
      <c r="P1056" s="178">
        <v>73</v>
      </c>
    </row>
    <row r="1057" spans="1:16" x14ac:dyDescent="0.3">
      <c r="A1057" s="175" t="s">
        <v>1038</v>
      </c>
      <c r="B1057" s="176" t="s">
        <v>309</v>
      </c>
      <c r="C1057" s="176" t="s">
        <v>2252</v>
      </c>
      <c r="D1057" s="175" t="s">
        <v>335</v>
      </c>
      <c r="E1057" s="172">
        <v>221</v>
      </c>
      <c r="F1057" s="177">
        <v>92</v>
      </c>
      <c r="G1057" s="177">
        <v>27</v>
      </c>
      <c r="H1057" s="178">
        <v>102</v>
      </c>
      <c r="I1057" s="172">
        <v>227</v>
      </c>
      <c r="J1057" s="177">
        <v>89</v>
      </c>
      <c r="K1057" s="177">
        <v>36</v>
      </c>
      <c r="L1057" s="178">
        <v>102</v>
      </c>
      <c r="M1057" s="172">
        <v>206</v>
      </c>
      <c r="N1057" s="177">
        <v>86</v>
      </c>
      <c r="O1057" s="177">
        <v>30</v>
      </c>
      <c r="P1057" s="178">
        <v>90</v>
      </c>
    </row>
    <row r="1058" spans="1:16" x14ac:dyDescent="0.3">
      <c r="A1058" s="175" t="s">
        <v>107</v>
      </c>
      <c r="B1058" s="176" t="s">
        <v>261</v>
      </c>
      <c r="C1058" s="176" t="s">
        <v>2253</v>
      </c>
      <c r="D1058" s="175" t="s">
        <v>291</v>
      </c>
      <c r="E1058" s="172">
        <v>222</v>
      </c>
      <c r="F1058" s="177">
        <v>114</v>
      </c>
      <c r="G1058" s="177">
        <v>32</v>
      </c>
      <c r="H1058" s="178">
        <v>76</v>
      </c>
      <c r="I1058" s="172">
        <v>219</v>
      </c>
      <c r="J1058" s="177">
        <v>112</v>
      </c>
      <c r="K1058" s="177">
        <v>33</v>
      </c>
      <c r="L1058" s="178">
        <v>74</v>
      </c>
      <c r="M1058" s="172">
        <v>227</v>
      </c>
      <c r="N1058" s="177">
        <v>112</v>
      </c>
      <c r="O1058" s="177">
        <v>31</v>
      </c>
      <c r="P1058" s="178">
        <v>84</v>
      </c>
    </row>
    <row r="1059" spans="1:16" x14ac:dyDescent="0.3">
      <c r="A1059" s="175" t="s">
        <v>873</v>
      </c>
      <c r="B1059" s="176" t="s">
        <v>681</v>
      </c>
      <c r="C1059" s="176" t="s">
        <v>2254</v>
      </c>
      <c r="D1059" s="175" t="s">
        <v>685</v>
      </c>
      <c r="E1059" s="172">
        <v>193</v>
      </c>
      <c r="F1059" s="177">
        <v>72</v>
      </c>
      <c r="G1059" s="177">
        <v>40</v>
      </c>
      <c r="H1059" s="178">
        <v>81</v>
      </c>
      <c r="I1059" s="172">
        <v>217</v>
      </c>
      <c r="J1059" s="177">
        <v>72</v>
      </c>
      <c r="K1059" s="177">
        <v>63</v>
      </c>
      <c r="L1059" s="178">
        <v>82</v>
      </c>
      <c r="M1059" s="172">
        <v>216</v>
      </c>
      <c r="N1059" s="177">
        <v>68</v>
      </c>
      <c r="O1059" s="177">
        <v>66</v>
      </c>
      <c r="P1059" s="178">
        <v>82</v>
      </c>
    </row>
    <row r="1060" spans="1:16" x14ac:dyDescent="0.3">
      <c r="A1060" s="175" t="s">
        <v>1038</v>
      </c>
      <c r="B1060" s="176" t="s">
        <v>309</v>
      </c>
      <c r="C1060" s="176" t="s">
        <v>2255</v>
      </c>
      <c r="D1060" s="176" t="s">
        <v>135</v>
      </c>
      <c r="E1060" s="172">
        <v>233</v>
      </c>
      <c r="F1060" s="177">
        <v>139</v>
      </c>
      <c r="G1060" s="177">
        <v>18</v>
      </c>
      <c r="H1060" s="178">
        <v>76</v>
      </c>
      <c r="I1060" s="172">
        <v>242</v>
      </c>
      <c r="J1060" s="177">
        <v>139</v>
      </c>
      <c r="K1060" s="177">
        <v>19</v>
      </c>
      <c r="L1060" s="178">
        <v>84</v>
      </c>
      <c r="M1060" s="172">
        <v>210</v>
      </c>
      <c r="N1060" s="177">
        <v>112</v>
      </c>
      <c r="O1060" s="177">
        <v>19</v>
      </c>
      <c r="P1060" s="178">
        <v>79</v>
      </c>
    </row>
    <row r="1061" spans="1:16" x14ac:dyDescent="0.3">
      <c r="A1061" s="175" t="s">
        <v>819</v>
      </c>
      <c r="B1061" s="176" t="s">
        <v>1183</v>
      </c>
      <c r="C1061" s="176" t="s">
        <v>2256</v>
      </c>
      <c r="D1061" s="175" t="s">
        <v>1185</v>
      </c>
      <c r="E1061" s="172">
        <v>204</v>
      </c>
      <c r="F1061" s="177">
        <v>100</v>
      </c>
      <c r="G1061" s="177">
        <v>34</v>
      </c>
      <c r="H1061" s="178">
        <v>70</v>
      </c>
      <c r="I1061" s="172">
        <v>213</v>
      </c>
      <c r="J1061" s="177">
        <v>100</v>
      </c>
      <c r="K1061" s="177">
        <v>44</v>
      </c>
      <c r="L1061" s="178">
        <v>69</v>
      </c>
      <c r="M1061" s="172">
        <v>215</v>
      </c>
      <c r="N1061" s="177">
        <v>100</v>
      </c>
      <c r="O1061" s="177">
        <v>44</v>
      </c>
      <c r="P1061" s="178">
        <v>71</v>
      </c>
    </row>
    <row r="1062" spans="1:16" x14ac:dyDescent="0.3">
      <c r="A1062" s="175" t="s">
        <v>260</v>
      </c>
      <c r="B1062" s="176" t="s">
        <v>309</v>
      </c>
      <c r="C1062" s="176" t="s">
        <v>2257</v>
      </c>
      <c r="D1062" s="175" t="s">
        <v>322</v>
      </c>
      <c r="E1062" s="172">
        <v>214</v>
      </c>
      <c r="F1062" s="177">
        <v>119</v>
      </c>
      <c r="G1062" s="177">
        <v>19</v>
      </c>
      <c r="H1062" s="178">
        <v>76</v>
      </c>
      <c r="I1062" s="172">
        <v>217</v>
      </c>
      <c r="J1062" s="177">
        <v>120</v>
      </c>
      <c r="K1062" s="177">
        <v>21</v>
      </c>
      <c r="L1062" s="178">
        <v>76</v>
      </c>
      <c r="M1062" s="172">
        <v>209</v>
      </c>
      <c r="N1062" s="177">
        <v>117</v>
      </c>
      <c r="O1062" s="177">
        <v>19</v>
      </c>
      <c r="P1062" s="178">
        <v>73</v>
      </c>
    </row>
    <row r="1063" spans="1:16" x14ac:dyDescent="0.3">
      <c r="A1063" s="175" t="s">
        <v>429</v>
      </c>
      <c r="B1063" s="176" t="s">
        <v>569</v>
      </c>
      <c r="C1063" s="176" t="s">
        <v>2258</v>
      </c>
      <c r="D1063" s="175" t="s">
        <v>673</v>
      </c>
      <c r="E1063" s="172">
        <v>206</v>
      </c>
      <c r="F1063" s="177">
        <v>154</v>
      </c>
      <c r="G1063" s="177">
        <v>20</v>
      </c>
      <c r="H1063" s="178">
        <v>32</v>
      </c>
      <c r="I1063" s="172">
        <v>235</v>
      </c>
      <c r="J1063" s="177">
        <v>155</v>
      </c>
      <c r="K1063" s="177">
        <v>46</v>
      </c>
      <c r="L1063" s="178">
        <v>34</v>
      </c>
      <c r="M1063" s="172">
        <v>213</v>
      </c>
      <c r="N1063" s="177">
        <v>156</v>
      </c>
      <c r="O1063" s="177">
        <v>19</v>
      </c>
      <c r="P1063" s="178">
        <v>38</v>
      </c>
    </row>
    <row r="1064" spans="1:16" x14ac:dyDescent="0.3">
      <c r="A1064" s="175" t="s">
        <v>1085</v>
      </c>
      <c r="B1064" s="176" t="s">
        <v>681</v>
      </c>
      <c r="C1064" s="176" t="s">
        <v>2259</v>
      </c>
      <c r="D1064" s="175" t="s">
        <v>704</v>
      </c>
      <c r="E1064" s="172">
        <v>237</v>
      </c>
      <c r="F1064" s="177">
        <v>114</v>
      </c>
      <c r="G1064" s="177">
        <v>39</v>
      </c>
      <c r="H1064" s="178">
        <v>84</v>
      </c>
      <c r="I1064" s="172">
        <v>227</v>
      </c>
      <c r="J1064" s="177">
        <v>114</v>
      </c>
      <c r="K1064" s="177">
        <v>26</v>
      </c>
      <c r="L1064" s="178">
        <v>87</v>
      </c>
      <c r="M1064" s="172">
        <v>207</v>
      </c>
      <c r="N1064" s="177">
        <v>95</v>
      </c>
      <c r="O1064" s="177">
        <v>26</v>
      </c>
      <c r="P1064" s="178">
        <v>86</v>
      </c>
    </row>
    <row r="1065" spans="1:16" x14ac:dyDescent="0.3">
      <c r="A1065" s="176" t="s">
        <v>234</v>
      </c>
      <c r="B1065" s="176" t="s">
        <v>763</v>
      </c>
      <c r="C1065" s="176" t="s">
        <v>2260</v>
      </c>
      <c r="D1065" s="176" t="s">
        <v>148</v>
      </c>
      <c r="E1065" s="172">
        <v>203</v>
      </c>
      <c r="F1065" s="177">
        <v>103</v>
      </c>
      <c r="G1065" s="177">
        <v>5</v>
      </c>
      <c r="H1065" s="178">
        <v>95</v>
      </c>
      <c r="I1065" s="172">
        <v>209</v>
      </c>
      <c r="J1065" s="177">
        <v>103</v>
      </c>
      <c r="K1065" s="177">
        <v>5</v>
      </c>
      <c r="L1065" s="178">
        <v>101</v>
      </c>
      <c r="M1065" s="172">
        <v>220</v>
      </c>
      <c r="N1065" s="177">
        <v>103</v>
      </c>
      <c r="O1065" s="177">
        <v>3</v>
      </c>
      <c r="P1065" s="178">
        <v>114</v>
      </c>
    </row>
    <row r="1066" spans="1:16" x14ac:dyDescent="0.3">
      <c r="A1066" s="175" t="s">
        <v>539</v>
      </c>
      <c r="B1066" s="176" t="s">
        <v>569</v>
      </c>
      <c r="C1066" s="176" t="s">
        <v>2261</v>
      </c>
      <c r="D1066" s="175" t="s">
        <v>643</v>
      </c>
      <c r="E1066" s="172">
        <v>200</v>
      </c>
      <c r="F1066" s="177">
        <v>120</v>
      </c>
      <c r="G1066" s="177">
        <v>31</v>
      </c>
      <c r="H1066" s="178">
        <v>49</v>
      </c>
      <c r="I1066" s="172">
        <v>206</v>
      </c>
      <c r="J1066" s="177">
        <v>120</v>
      </c>
      <c r="K1066" s="177">
        <v>35</v>
      </c>
      <c r="L1066" s="178">
        <v>51</v>
      </c>
      <c r="M1066" s="172">
        <v>204</v>
      </c>
      <c r="N1066" s="177">
        <v>122</v>
      </c>
      <c r="O1066" s="177">
        <v>34</v>
      </c>
      <c r="P1066" s="178">
        <v>48</v>
      </c>
    </row>
    <row r="1067" spans="1:16" x14ac:dyDescent="0.3">
      <c r="A1067" s="175" t="s">
        <v>260</v>
      </c>
      <c r="B1067" s="176" t="s">
        <v>309</v>
      </c>
      <c r="C1067" s="176" t="s">
        <v>2262</v>
      </c>
      <c r="D1067" s="175" t="s">
        <v>373</v>
      </c>
      <c r="E1067" s="172">
        <v>197</v>
      </c>
      <c r="F1067" s="177">
        <v>81</v>
      </c>
      <c r="G1067" s="177">
        <v>44</v>
      </c>
      <c r="H1067" s="178">
        <v>72</v>
      </c>
      <c r="I1067" s="172">
        <v>208</v>
      </c>
      <c r="J1067" s="177">
        <v>80</v>
      </c>
      <c r="K1067" s="177">
        <v>50</v>
      </c>
      <c r="L1067" s="178">
        <v>78</v>
      </c>
      <c r="M1067" s="172">
        <v>207</v>
      </c>
      <c r="N1067" s="177">
        <v>81</v>
      </c>
      <c r="O1067" s="177">
        <v>47</v>
      </c>
      <c r="P1067" s="178">
        <v>79</v>
      </c>
    </row>
    <row r="1068" spans="1:16" x14ac:dyDescent="0.3">
      <c r="A1068" s="175" t="s">
        <v>819</v>
      </c>
      <c r="B1068" s="176" t="s">
        <v>939</v>
      </c>
      <c r="C1068" s="176" t="s">
        <v>2263</v>
      </c>
      <c r="D1068" s="175" t="s">
        <v>970</v>
      </c>
      <c r="E1068" s="172">
        <v>184</v>
      </c>
      <c r="F1068" s="177">
        <v>93</v>
      </c>
      <c r="G1068" s="177">
        <v>34</v>
      </c>
      <c r="H1068" s="178">
        <v>57</v>
      </c>
      <c r="I1068" s="172">
        <v>187</v>
      </c>
      <c r="J1068" s="177">
        <v>93</v>
      </c>
      <c r="K1068" s="177">
        <v>37</v>
      </c>
      <c r="L1068" s="178">
        <v>57</v>
      </c>
      <c r="M1068" s="172">
        <v>206</v>
      </c>
      <c r="N1068" s="177">
        <v>90</v>
      </c>
      <c r="O1068" s="177">
        <v>59</v>
      </c>
      <c r="P1068" s="178">
        <v>57</v>
      </c>
    </row>
    <row r="1069" spans="1:16" x14ac:dyDescent="0.3">
      <c r="A1069" s="175" t="s">
        <v>711</v>
      </c>
      <c r="B1069" s="176" t="s">
        <v>309</v>
      </c>
      <c r="C1069" s="176" t="s">
        <v>2264</v>
      </c>
      <c r="D1069" s="175" t="s">
        <v>343</v>
      </c>
      <c r="E1069" s="172">
        <v>203</v>
      </c>
      <c r="F1069" s="177">
        <v>117</v>
      </c>
      <c r="G1069" s="177">
        <v>36</v>
      </c>
      <c r="H1069" s="178">
        <v>50</v>
      </c>
      <c r="I1069" s="172">
        <v>201</v>
      </c>
      <c r="J1069" s="177">
        <v>115</v>
      </c>
      <c r="K1069" s="177">
        <v>36</v>
      </c>
      <c r="L1069" s="178">
        <v>50</v>
      </c>
      <c r="M1069" s="172">
        <v>204</v>
      </c>
      <c r="N1069" s="177">
        <v>116</v>
      </c>
      <c r="O1069" s="177">
        <v>38</v>
      </c>
      <c r="P1069" s="178">
        <v>50</v>
      </c>
    </row>
    <row r="1070" spans="1:16" x14ac:dyDescent="0.3">
      <c r="A1070" s="175" t="s">
        <v>913</v>
      </c>
      <c r="B1070" s="176" t="s">
        <v>763</v>
      </c>
      <c r="C1070" s="176" t="s">
        <v>2265</v>
      </c>
      <c r="D1070" s="175" t="s">
        <v>777</v>
      </c>
      <c r="E1070" s="172">
        <v>217</v>
      </c>
      <c r="F1070" s="177">
        <v>91</v>
      </c>
      <c r="G1070" s="177">
        <v>96</v>
      </c>
      <c r="H1070" s="178">
        <v>30</v>
      </c>
      <c r="I1070" s="172">
        <v>207</v>
      </c>
      <c r="J1070" s="177">
        <v>95</v>
      </c>
      <c r="K1070" s="177">
        <v>86</v>
      </c>
      <c r="L1070" s="178">
        <v>26</v>
      </c>
      <c r="M1070" s="172">
        <v>209</v>
      </c>
      <c r="N1070" s="177">
        <v>93</v>
      </c>
      <c r="O1070" s="177">
        <v>85</v>
      </c>
      <c r="P1070" s="178">
        <v>31</v>
      </c>
    </row>
    <row r="1071" spans="1:16" x14ac:dyDescent="0.3">
      <c r="A1071" s="175" t="s">
        <v>539</v>
      </c>
      <c r="B1071" s="176" t="s">
        <v>261</v>
      </c>
      <c r="C1071" s="176" t="s">
        <v>2266</v>
      </c>
      <c r="D1071" s="175" t="s">
        <v>303</v>
      </c>
      <c r="E1071" s="172">
        <v>190</v>
      </c>
      <c r="F1071" s="177">
        <v>104</v>
      </c>
      <c r="G1071" s="177">
        <v>19</v>
      </c>
      <c r="H1071" s="178">
        <v>67</v>
      </c>
      <c r="I1071" s="172">
        <v>200</v>
      </c>
      <c r="J1071" s="177">
        <v>106</v>
      </c>
      <c r="K1071" s="177">
        <v>26</v>
      </c>
      <c r="L1071" s="178">
        <v>68</v>
      </c>
      <c r="M1071" s="172">
        <v>200</v>
      </c>
      <c r="N1071" s="177">
        <v>106</v>
      </c>
      <c r="O1071" s="177">
        <v>28</v>
      </c>
      <c r="P1071" s="178">
        <v>66</v>
      </c>
    </row>
    <row r="1072" spans="1:16" x14ac:dyDescent="0.3">
      <c r="A1072" s="175" t="s">
        <v>819</v>
      </c>
      <c r="B1072" s="176" t="s">
        <v>681</v>
      </c>
      <c r="C1072" s="176" t="s">
        <v>2267</v>
      </c>
      <c r="D1072" s="175" t="s">
        <v>701</v>
      </c>
      <c r="E1072" s="172">
        <v>217</v>
      </c>
      <c r="F1072" s="177">
        <v>113</v>
      </c>
      <c r="G1072" s="177">
        <v>43</v>
      </c>
      <c r="H1072" s="178">
        <v>61</v>
      </c>
      <c r="I1072" s="172">
        <v>206</v>
      </c>
      <c r="J1072" s="177">
        <v>115</v>
      </c>
      <c r="K1072" s="177">
        <v>34</v>
      </c>
      <c r="L1072" s="178">
        <v>57</v>
      </c>
      <c r="M1072" s="172">
        <v>201</v>
      </c>
      <c r="N1072" s="177">
        <v>115</v>
      </c>
      <c r="O1072" s="177">
        <v>29</v>
      </c>
      <c r="P1072" s="178">
        <v>57</v>
      </c>
    </row>
    <row r="1073" spans="1:16" x14ac:dyDescent="0.3">
      <c r="A1073" s="175" t="s">
        <v>680</v>
      </c>
      <c r="B1073" s="176" t="s">
        <v>874</v>
      </c>
      <c r="C1073" s="176" t="s">
        <v>2268</v>
      </c>
      <c r="D1073" s="175" t="s">
        <v>891</v>
      </c>
      <c r="E1073" s="172">
        <v>205</v>
      </c>
      <c r="F1073" s="177">
        <v>120</v>
      </c>
      <c r="G1073" s="177">
        <v>39</v>
      </c>
      <c r="H1073" s="178">
        <v>46</v>
      </c>
      <c r="I1073" s="172">
        <v>200</v>
      </c>
      <c r="J1073" s="177">
        <v>121</v>
      </c>
      <c r="K1073" s="177">
        <v>26</v>
      </c>
      <c r="L1073" s="178">
        <v>53</v>
      </c>
      <c r="M1073" s="172">
        <v>198</v>
      </c>
      <c r="N1073" s="177">
        <v>120</v>
      </c>
      <c r="O1073" s="177">
        <v>28</v>
      </c>
      <c r="P1073" s="178">
        <v>50</v>
      </c>
    </row>
    <row r="1074" spans="1:16" x14ac:dyDescent="0.3">
      <c r="A1074" s="175" t="s">
        <v>792</v>
      </c>
      <c r="B1074" s="176" t="s">
        <v>681</v>
      </c>
      <c r="C1074" s="176" t="s">
        <v>2269</v>
      </c>
      <c r="D1074" s="175" t="s">
        <v>697</v>
      </c>
      <c r="E1074" s="172">
        <v>211</v>
      </c>
      <c r="F1074" s="177">
        <v>92</v>
      </c>
      <c r="G1074" s="177">
        <v>25</v>
      </c>
      <c r="H1074" s="178">
        <v>94</v>
      </c>
      <c r="I1074" s="172">
        <v>193</v>
      </c>
      <c r="J1074" s="177">
        <v>92</v>
      </c>
      <c r="K1074" s="177">
        <v>16</v>
      </c>
      <c r="L1074" s="178">
        <v>85</v>
      </c>
      <c r="M1074" s="172">
        <v>203</v>
      </c>
      <c r="N1074" s="177">
        <v>93</v>
      </c>
      <c r="O1074" s="177">
        <v>19</v>
      </c>
      <c r="P1074" s="178">
        <v>91</v>
      </c>
    </row>
    <row r="1075" spans="1:16" x14ac:dyDescent="0.3">
      <c r="A1075" s="175" t="s">
        <v>539</v>
      </c>
      <c r="B1075" s="176" t="s">
        <v>309</v>
      </c>
      <c r="C1075" s="176" t="s">
        <v>2270</v>
      </c>
      <c r="D1075" s="175" t="s">
        <v>405</v>
      </c>
      <c r="E1075" s="172">
        <v>194</v>
      </c>
      <c r="F1075" s="177">
        <v>108</v>
      </c>
      <c r="G1075" s="177">
        <v>13</v>
      </c>
      <c r="H1075" s="178">
        <v>73</v>
      </c>
      <c r="I1075" s="172">
        <v>197</v>
      </c>
      <c r="J1075" s="177">
        <v>109</v>
      </c>
      <c r="K1075" s="177">
        <v>14</v>
      </c>
      <c r="L1075" s="178">
        <v>74</v>
      </c>
      <c r="M1075" s="172">
        <v>204</v>
      </c>
      <c r="N1075" s="177">
        <v>109</v>
      </c>
      <c r="O1075" s="177">
        <v>12</v>
      </c>
      <c r="P1075" s="178">
        <v>83</v>
      </c>
    </row>
    <row r="1076" spans="1:16" x14ac:dyDescent="0.3">
      <c r="A1076" s="175" t="s">
        <v>308</v>
      </c>
      <c r="B1076" s="176" t="s">
        <v>309</v>
      </c>
      <c r="C1076" s="176" t="s">
        <v>2271</v>
      </c>
      <c r="D1076" s="175" t="s">
        <v>324</v>
      </c>
      <c r="E1076" s="172">
        <v>224</v>
      </c>
      <c r="F1076" s="177">
        <v>108</v>
      </c>
      <c r="G1076" s="177">
        <v>51</v>
      </c>
      <c r="H1076" s="178">
        <v>65</v>
      </c>
      <c r="I1076" s="172">
        <v>228</v>
      </c>
      <c r="J1076" s="177">
        <v>104</v>
      </c>
      <c r="K1076" s="177">
        <v>57</v>
      </c>
      <c r="L1076" s="178">
        <v>67</v>
      </c>
      <c r="M1076" s="172">
        <v>187</v>
      </c>
      <c r="N1076" s="177">
        <v>82</v>
      </c>
      <c r="O1076" s="177">
        <v>46</v>
      </c>
      <c r="P1076" s="178">
        <v>59</v>
      </c>
    </row>
    <row r="1077" spans="1:16" x14ac:dyDescent="0.3">
      <c r="A1077" s="175" t="s">
        <v>512</v>
      </c>
      <c r="B1077" s="176" t="s">
        <v>569</v>
      </c>
      <c r="C1077" s="176" t="s">
        <v>2272</v>
      </c>
      <c r="D1077" s="175" t="s">
        <v>576</v>
      </c>
      <c r="E1077" s="172">
        <v>179</v>
      </c>
      <c r="F1077" s="177">
        <v>118</v>
      </c>
      <c r="G1077" s="177">
        <v>15</v>
      </c>
      <c r="H1077" s="178">
        <v>46</v>
      </c>
      <c r="I1077" s="172">
        <v>189</v>
      </c>
      <c r="J1077" s="177">
        <v>121</v>
      </c>
      <c r="K1077" s="177">
        <v>12</v>
      </c>
      <c r="L1077" s="178">
        <v>56</v>
      </c>
      <c r="M1077" s="172">
        <v>198</v>
      </c>
      <c r="N1077" s="177">
        <v>119</v>
      </c>
      <c r="O1077" s="177">
        <v>20</v>
      </c>
      <c r="P1077" s="178">
        <v>59</v>
      </c>
    </row>
    <row r="1078" spans="1:16" x14ac:dyDescent="0.3">
      <c r="A1078" s="175" t="s">
        <v>568</v>
      </c>
      <c r="B1078" s="176" t="s">
        <v>261</v>
      </c>
      <c r="C1078" s="176" t="s">
        <v>2273</v>
      </c>
      <c r="D1078" s="175" t="s">
        <v>267</v>
      </c>
      <c r="E1078" s="172">
        <v>194</v>
      </c>
      <c r="F1078" s="177">
        <v>90</v>
      </c>
      <c r="G1078" s="177">
        <v>27</v>
      </c>
      <c r="H1078" s="178">
        <v>77</v>
      </c>
      <c r="I1078" s="172">
        <v>194</v>
      </c>
      <c r="J1078" s="177">
        <v>89</v>
      </c>
      <c r="K1078" s="177">
        <v>31</v>
      </c>
      <c r="L1078" s="178">
        <v>74</v>
      </c>
      <c r="M1078" s="172">
        <v>200</v>
      </c>
      <c r="N1078" s="177">
        <v>90</v>
      </c>
      <c r="O1078" s="177">
        <v>31</v>
      </c>
      <c r="P1078" s="178">
        <v>79</v>
      </c>
    </row>
    <row r="1079" spans="1:16" x14ac:dyDescent="0.3">
      <c r="A1079" s="175" t="s">
        <v>1178</v>
      </c>
      <c r="B1079" s="176" t="s">
        <v>309</v>
      </c>
      <c r="C1079" s="176" t="s">
        <v>2274</v>
      </c>
      <c r="D1079" s="175" t="s">
        <v>378</v>
      </c>
      <c r="E1079" s="172">
        <v>140</v>
      </c>
      <c r="F1079" s="177">
        <v>73</v>
      </c>
      <c r="G1079" s="177">
        <v>26</v>
      </c>
      <c r="H1079" s="178">
        <v>41</v>
      </c>
      <c r="I1079" s="172">
        <v>184</v>
      </c>
      <c r="J1079" s="177">
        <v>73</v>
      </c>
      <c r="K1079" s="177">
        <v>67</v>
      </c>
      <c r="L1079" s="178">
        <v>44</v>
      </c>
      <c r="M1079" s="172">
        <v>195</v>
      </c>
      <c r="N1079" s="177">
        <v>71</v>
      </c>
      <c r="O1079" s="177">
        <v>78</v>
      </c>
      <c r="P1079" s="178">
        <v>46</v>
      </c>
    </row>
    <row r="1080" spans="1:16" x14ac:dyDescent="0.3">
      <c r="A1080" s="175" t="s">
        <v>711</v>
      </c>
      <c r="B1080" s="176" t="s">
        <v>1131</v>
      </c>
      <c r="C1080" s="176" t="s">
        <v>2275</v>
      </c>
      <c r="D1080" s="175" t="s">
        <v>1143</v>
      </c>
      <c r="E1080" s="172">
        <v>179</v>
      </c>
      <c r="F1080" s="177">
        <v>93</v>
      </c>
      <c r="G1080" s="177">
        <v>22</v>
      </c>
      <c r="H1080" s="178">
        <v>64</v>
      </c>
      <c r="I1080" s="172">
        <v>193</v>
      </c>
      <c r="J1080" s="177">
        <v>95</v>
      </c>
      <c r="K1080" s="177">
        <v>25</v>
      </c>
      <c r="L1080" s="178">
        <v>73</v>
      </c>
      <c r="M1080" s="172">
        <v>189</v>
      </c>
      <c r="N1080" s="177">
        <v>95</v>
      </c>
      <c r="O1080" s="177">
        <v>22</v>
      </c>
      <c r="P1080" s="178">
        <v>72</v>
      </c>
    </row>
    <row r="1081" spans="1:16" x14ac:dyDescent="0.3">
      <c r="A1081" s="175" t="s">
        <v>711</v>
      </c>
      <c r="B1081" s="176" t="s">
        <v>569</v>
      </c>
      <c r="C1081" s="176" t="s">
        <v>2276</v>
      </c>
      <c r="D1081" s="175" t="s">
        <v>635</v>
      </c>
      <c r="E1081" s="172">
        <v>163</v>
      </c>
      <c r="F1081" s="177">
        <v>94</v>
      </c>
      <c r="G1081" s="177">
        <v>10</v>
      </c>
      <c r="H1081" s="178">
        <v>59</v>
      </c>
      <c r="I1081" s="172">
        <v>183</v>
      </c>
      <c r="J1081" s="177">
        <v>95</v>
      </c>
      <c r="K1081" s="177">
        <v>17</v>
      </c>
      <c r="L1081" s="178">
        <v>71</v>
      </c>
      <c r="M1081" s="172">
        <v>189</v>
      </c>
      <c r="N1081" s="177">
        <v>99</v>
      </c>
      <c r="O1081" s="177">
        <v>19</v>
      </c>
      <c r="P1081" s="178">
        <v>71</v>
      </c>
    </row>
    <row r="1082" spans="1:16" x14ac:dyDescent="0.3">
      <c r="A1082" s="175" t="s">
        <v>107</v>
      </c>
      <c r="B1082" s="176" t="s">
        <v>235</v>
      </c>
      <c r="C1082" s="176" t="s">
        <v>2277</v>
      </c>
      <c r="D1082" s="175" t="s">
        <v>246</v>
      </c>
      <c r="E1082" s="172">
        <v>215</v>
      </c>
      <c r="F1082" s="177">
        <v>60</v>
      </c>
      <c r="G1082" s="177">
        <v>75</v>
      </c>
      <c r="H1082" s="178">
        <v>80</v>
      </c>
      <c r="I1082" s="172">
        <v>191</v>
      </c>
      <c r="J1082" s="177">
        <v>61</v>
      </c>
      <c r="K1082" s="177">
        <v>56</v>
      </c>
      <c r="L1082" s="178">
        <v>74</v>
      </c>
      <c r="M1082" s="172">
        <v>188</v>
      </c>
      <c r="N1082" s="177">
        <v>61</v>
      </c>
      <c r="O1082" s="177">
        <v>53</v>
      </c>
      <c r="P1082" s="178">
        <v>74</v>
      </c>
    </row>
    <row r="1083" spans="1:16" x14ac:dyDescent="0.3">
      <c r="A1083" s="175" t="s">
        <v>107</v>
      </c>
      <c r="B1083" s="176" t="s">
        <v>309</v>
      </c>
      <c r="C1083" s="176" t="s">
        <v>2278</v>
      </c>
      <c r="D1083" s="175" t="s">
        <v>319</v>
      </c>
      <c r="E1083" s="172">
        <v>195</v>
      </c>
      <c r="F1083" s="177">
        <v>93</v>
      </c>
      <c r="G1083" s="177">
        <v>37</v>
      </c>
      <c r="H1083" s="178">
        <v>65</v>
      </c>
      <c r="I1083" s="172">
        <v>185</v>
      </c>
      <c r="J1083" s="177">
        <v>96</v>
      </c>
      <c r="K1083" s="177">
        <v>23</v>
      </c>
      <c r="L1083" s="178">
        <v>66</v>
      </c>
      <c r="M1083" s="172">
        <v>186</v>
      </c>
      <c r="N1083" s="177">
        <v>95</v>
      </c>
      <c r="O1083" s="177">
        <v>25</v>
      </c>
      <c r="P1083" s="178">
        <v>66</v>
      </c>
    </row>
    <row r="1084" spans="1:16" x14ac:dyDescent="0.3">
      <c r="A1084" s="175" t="s">
        <v>924</v>
      </c>
      <c r="B1084" s="176" t="s">
        <v>681</v>
      </c>
      <c r="C1084" s="176" t="s">
        <v>2279</v>
      </c>
      <c r="D1084" s="175" t="s">
        <v>698</v>
      </c>
      <c r="E1084" s="172">
        <v>144</v>
      </c>
      <c r="F1084" s="177">
        <v>96</v>
      </c>
      <c r="G1084" s="177">
        <v>19</v>
      </c>
      <c r="H1084" s="178">
        <v>29</v>
      </c>
      <c r="I1084" s="172">
        <v>142</v>
      </c>
      <c r="J1084" s="177">
        <v>96</v>
      </c>
      <c r="K1084" s="177">
        <v>23</v>
      </c>
      <c r="L1084" s="178">
        <v>23</v>
      </c>
      <c r="M1084" s="172">
        <v>181</v>
      </c>
      <c r="N1084" s="177">
        <v>96</v>
      </c>
      <c r="O1084" s="177">
        <v>66</v>
      </c>
      <c r="P1084" s="178">
        <v>19</v>
      </c>
    </row>
    <row r="1085" spans="1:16" x14ac:dyDescent="0.3">
      <c r="A1085" s="175" t="s">
        <v>873</v>
      </c>
      <c r="B1085" s="176" t="s">
        <v>309</v>
      </c>
      <c r="C1085" s="176" t="s">
        <v>2280</v>
      </c>
      <c r="D1085" s="175" t="s">
        <v>346</v>
      </c>
      <c r="E1085" s="172">
        <v>164</v>
      </c>
      <c r="F1085" s="177">
        <v>40</v>
      </c>
      <c r="G1085" s="177">
        <v>28</v>
      </c>
      <c r="H1085" s="178">
        <v>96</v>
      </c>
      <c r="I1085" s="172">
        <v>178</v>
      </c>
      <c r="J1085" s="177">
        <v>40</v>
      </c>
      <c r="K1085" s="177">
        <v>46</v>
      </c>
      <c r="L1085" s="178">
        <v>92</v>
      </c>
      <c r="M1085" s="172">
        <v>181</v>
      </c>
      <c r="N1085" s="177">
        <v>40</v>
      </c>
      <c r="O1085" s="177">
        <v>51</v>
      </c>
      <c r="P1085" s="178">
        <v>90</v>
      </c>
    </row>
    <row r="1086" spans="1:16" x14ac:dyDescent="0.3">
      <c r="A1086" s="175" t="s">
        <v>308</v>
      </c>
      <c r="B1086" s="176" t="s">
        <v>1183</v>
      </c>
      <c r="C1086" s="176" t="s">
        <v>2281</v>
      </c>
      <c r="D1086" s="175" t="s">
        <v>1186</v>
      </c>
      <c r="E1086" s="172">
        <v>176</v>
      </c>
      <c r="F1086" s="177">
        <v>105</v>
      </c>
      <c r="G1086" s="177">
        <v>29</v>
      </c>
      <c r="H1086" s="178">
        <v>42</v>
      </c>
      <c r="I1086" s="172">
        <v>184</v>
      </c>
      <c r="J1086" s="177">
        <v>103</v>
      </c>
      <c r="K1086" s="177">
        <v>27</v>
      </c>
      <c r="L1086" s="178">
        <v>54</v>
      </c>
      <c r="M1086" s="172">
        <v>179</v>
      </c>
      <c r="N1086" s="177">
        <v>104</v>
      </c>
      <c r="O1086" s="177">
        <v>23</v>
      </c>
      <c r="P1086" s="178">
        <v>52</v>
      </c>
    </row>
    <row r="1087" spans="1:16" x14ac:dyDescent="0.3">
      <c r="A1087" s="175" t="s">
        <v>107</v>
      </c>
      <c r="B1087" s="176" t="s">
        <v>108</v>
      </c>
      <c r="C1087" s="176" t="s">
        <v>2282</v>
      </c>
      <c r="D1087" s="175" t="s">
        <v>111</v>
      </c>
      <c r="E1087" s="172">
        <v>174</v>
      </c>
      <c r="F1087" s="177">
        <v>65</v>
      </c>
      <c r="G1087" s="177">
        <v>62</v>
      </c>
      <c r="H1087" s="178">
        <v>47</v>
      </c>
      <c r="I1087" s="172">
        <v>173</v>
      </c>
      <c r="J1087" s="177">
        <v>62</v>
      </c>
      <c r="K1087" s="177">
        <v>62</v>
      </c>
      <c r="L1087" s="178">
        <v>49</v>
      </c>
      <c r="M1087" s="172">
        <v>182</v>
      </c>
      <c r="N1087" s="177">
        <v>65</v>
      </c>
      <c r="O1087" s="177">
        <v>66</v>
      </c>
      <c r="P1087" s="178">
        <v>51</v>
      </c>
    </row>
    <row r="1088" spans="1:16" x14ac:dyDescent="0.3">
      <c r="A1088" s="175" t="s">
        <v>539</v>
      </c>
      <c r="B1088" s="176" t="s">
        <v>939</v>
      </c>
      <c r="C1088" s="176" t="s">
        <v>2283</v>
      </c>
      <c r="D1088" s="175" t="s">
        <v>1002</v>
      </c>
      <c r="E1088" s="172">
        <v>197</v>
      </c>
      <c r="F1088" s="177">
        <v>85</v>
      </c>
      <c r="G1088" s="177">
        <v>75</v>
      </c>
      <c r="H1088" s="178">
        <v>37</v>
      </c>
      <c r="I1088" s="172">
        <v>212</v>
      </c>
      <c r="J1088" s="177">
        <v>87</v>
      </c>
      <c r="K1088" s="177">
        <v>89</v>
      </c>
      <c r="L1088" s="178">
        <v>36</v>
      </c>
      <c r="M1088" s="172">
        <v>178</v>
      </c>
      <c r="N1088" s="177">
        <v>85</v>
      </c>
      <c r="O1088" s="177">
        <v>54</v>
      </c>
      <c r="P1088" s="178">
        <v>39</v>
      </c>
    </row>
    <row r="1089" spans="1:16" x14ac:dyDescent="0.3">
      <c r="A1089" s="175" t="s">
        <v>568</v>
      </c>
      <c r="B1089" s="176" t="s">
        <v>309</v>
      </c>
      <c r="C1089" s="176" t="s">
        <v>2284</v>
      </c>
      <c r="D1089" s="175" t="s">
        <v>315</v>
      </c>
      <c r="E1089" s="172">
        <v>163</v>
      </c>
      <c r="F1089" s="177">
        <v>41</v>
      </c>
      <c r="G1089" s="177">
        <v>29</v>
      </c>
      <c r="H1089" s="178">
        <v>93</v>
      </c>
      <c r="I1089" s="172">
        <v>169</v>
      </c>
      <c r="J1089" s="177">
        <v>41</v>
      </c>
      <c r="K1089" s="177">
        <v>27</v>
      </c>
      <c r="L1089" s="178">
        <v>101</v>
      </c>
      <c r="M1089" s="172">
        <v>175</v>
      </c>
      <c r="N1089" s="177">
        <v>41</v>
      </c>
      <c r="O1089" s="177">
        <v>32</v>
      </c>
      <c r="P1089" s="178">
        <v>102</v>
      </c>
    </row>
    <row r="1090" spans="1:16" x14ac:dyDescent="0.3">
      <c r="A1090" s="175" t="s">
        <v>819</v>
      </c>
      <c r="B1090" s="176" t="s">
        <v>939</v>
      </c>
      <c r="C1090" s="176" t="s">
        <v>2285</v>
      </c>
      <c r="D1090" s="175" t="s">
        <v>975</v>
      </c>
      <c r="E1090" s="172">
        <v>167</v>
      </c>
      <c r="F1090" s="177">
        <v>119</v>
      </c>
      <c r="G1090" s="177">
        <v>30</v>
      </c>
      <c r="H1090" s="178">
        <v>18</v>
      </c>
      <c r="I1090" s="172">
        <v>163</v>
      </c>
      <c r="J1090" s="177">
        <v>121</v>
      </c>
      <c r="K1090" s="177">
        <v>24</v>
      </c>
      <c r="L1090" s="178">
        <v>18</v>
      </c>
      <c r="M1090" s="172">
        <v>172</v>
      </c>
      <c r="N1090" s="177">
        <v>127</v>
      </c>
      <c r="O1090" s="177">
        <v>28</v>
      </c>
      <c r="P1090" s="178">
        <v>17</v>
      </c>
    </row>
    <row r="1091" spans="1:16" x14ac:dyDescent="0.3">
      <c r="A1091" s="175" t="s">
        <v>107</v>
      </c>
      <c r="B1091" s="176" t="s">
        <v>309</v>
      </c>
      <c r="C1091" s="176" t="s">
        <v>2286</v>
      </c>
      <c r="D1091" s="175" t="s">
        <v>131</v>
      </c>
      <c r="E1091" s="172">
        <v>164</v>
      </c>
      <c r="F1091" s="177">
        <v>71</v>
      </c>
      <c r="G1091" s="177">
        <v>36</v>
      </c>
      <c r="H1091" s="178">
        <v>57</v>
      </c>
      <c r="I1091" s="172">
        <v>163</v>
      </c>
      <c r="J1091" s="177">
        <v>69</v>
      </c>
      <c r="K1091" s="177">
        <v>36</v>
      </c>
      <c r="L1091" s="178">
        <v>58</v>
      </c>
      <c r="M1091" s="172">
        <v>170</v>
      </c>
      <c r="N1091" s="177">
        <v>69</v>
      </c>
      <c r="O1091" s="177">
        <v>46</v>
      </c>
      <c r="P1091" s="178">
        <v>55</v>
      </c>
    </row>
    <row r="1092" spans="1:16" x14ac:dyDescent="0.3">
      <c r="A1092" s="175" t="s">
        <v>1162</v>
      </c>
      <c r="B1092" s="176" t="s">
        <v>475</v>
      </c>
      <c r="C1092" s="176" t="s">
        <v>2287</v>
      </c>
      <c r="D1092" s="175" t="s">
        <v>504</v>
      </c>
      <c r="E1092" s="172">
        <v>175</v>
      </c>
      <c r="F1092" s="177">
        <v>80</v>
      </c>
      <c r="G1092" s="177">
        <v>49</v>
      </c>
      <c r="H1092" s="178">
        <v>46</v>
      </c>
      <c r="I1092" s="172">
        <v>169</v>
      </c>
      <c r="J1092" s="177">
        <v>79</v>
      </c>
      <c r="K1092" s="177">
        <v>45</v>
      </c>
      <c r="L1092" s="178">
        <v>45</v>
      </c>
      <c r="M1092" s="172">
        <v>175</v>
      </c>
      <c r="N1092" s="177">
        <v>82</v>
      </c>
      <c r="O1092" s="177">
        <v>45</v>
      </c>
      <c r="P1092" s="178">
        <v>48</v>
      </c>
    </row>
    <row r="1093" spans="1:16" x14ac:dyDescent="0.3">
      <c r="A1093" s="175" t="s">
        <v>1149</v>
      </c>
      <c r="B1093" s="176" t="s">
        <v>939</v>
      </c>
      <c r="C1093" s="176" t="s">
        <v>2288</v>
      </c>
      <c r="D1093" s="175" t="s">
        <v>960</v>
      </c>
      <c r="E1093" s="172">
        <v>170</v>
      </c>
      <c r="F1093" s="177">
        <v>83</v>
      </c>
      <c r="G1093" s="177">
        <v>11</v>
      </c>
      <c r="H1093" s="178">
        <v>76</v>
      </c>
      <c r="I1093" s="172">
        <v>170</v>
      </c>
      <c r="J1093" s="177">
        <v>83</v>
      </c>
      <c r="K1093" s="177">
        <v>11</v>
      </c>
      <c r="L1093" s="178">
        <v>76</v>
      </c>
      <c r="M1093" s="172">
        <v>175</v>
      </c>
      <c r="N1093" s="177">
        <v>84</v>
      </c>
      <c r="O1093" s="177">
        <v>11</v>
      </c>
      <c r="P1093" s="178">
        <v>80</v>
      </c>
    </row>
    <row r="1094" spans="1:16" x14ac:dyDescent="0.3">
      <c r="A1094" s="175" t="s">
        <v>429</v>
      </c>
      <c r="B1094" s="176" t="s">
        <v>181</v>
      </c>
      <c r="C1094" s="176" t="s">
        <v>2289</v>
      </c>
      <c r="D1094" s="175" t="s">
        <v>851</v>
      </c>
      <c r="E1094" s="172">
        <v>181</v>
      </c>
      <c r="F1094" s="177">
        <v>101</v>
      </c>
      <c r="G1094" s="177">
        <v>39</v>
      </c>
      <c r="H1094" s="178">
        <v>41</v>
      </c>
      <c r="I1094" s="172">
        <v>180</v>
      </c>
      <c r="J1094" s="177">
        <v>91</v>
      </c>
      <c r="K1094" s="177">
        <v>50</v>
      </c>
      <c r="L1094" s="178">
        <v>39</v>
      </c>
      <c r="M1094" s="172">
        <v>165</v>
      </c>
      <c r="N1094" s="177">
        <v>90</v>
      </c>
      <c r="O1094" s="177">
        <v>36</v>
      </c>
      <c r="P1094" s="178">
        <v>39</v>
      </c>
    </row>
    <row r="1095" spans="1:16" x14ac:dyDescent="0.3">
      <c r="A1095" s="175" t="s">
        <v>1149</v>
      </c>
      <c r="B1095" s="176" t="s">
        <v>939</v>
      </c>
      <c r="C1095" s="176" t="s">
        <v>2290</v>
      </c>
      <c r="D1095" s="175" t="s">
        <v>578</v>
      </c>
      <c r="E1095" s="172">
        <v>135</v>
      </c>
      <c r="F1095" s="177">
        <v>53</v>
      </c>
      <c r="G1095" s="177">
        <v>31</v>
      </c>
      <c r="H1095" s="178">
        <v>51</v>
      </c>
      <c r="I1095" s="172">
        <v>133</v>
      </c>
      <c r="J1095" s="177">
        <v>53</v>
      </c>
      <c r="K1095" s="177">
        <v>26</v>
      </c>
      <c r="L1095" s="178">
        <v>54</v>
      </c>
      <c r="M1095" s="172">
        <v>167</v>
      </c>
      <c r="N1095" s="177">
        <v>53</v>
      </c>
      <c r="O1095" s="177">
        <v>58</v>
      </c>
      <c r="P1095" s="178">
        <v>56</v>
      </c>
    </row>
    <row r="1096" spans="1:16" x14ac:dyDescent="0.3">
      <c r="A1096" s="175" t="s">
        <v>568</v>
      </c>
      <c r="B1096" s="176" t="s">
        <v>939</v>
      </c>
      <c r="C1096" s="176" t="s">
        <v>2291</v>
      </c>
      <c r="D1096" s="175" t="s">
        <v>962</v>
      </c>
      <c r="E1096" s="172">
        <v>148</v>
      </c>
      <c r="F1096" s="177">
        <v>79</v>
      </c>
      <c r="G1096" s="177">
        <v>9</v>
      </c>
      <c r="H1096" s="178">
        <v>60</v>
      </c>
      <c r="I1096" s="172">
        <v>164</v>
      </c>
      <c r="J1096" s="177">
        <v>79</v>
      </c>
      <c r="K1096" s="177">
        <v>10</v>
      </c>
      <c r="L1096" s="178">
        <v>75</v>
      </c>
      <c r="M1096" s="172">
        <v>159</v>
      </c>
      <c r="N1096" s="177">
        <v>78</v>
      </c>
      <c r="O1096" s="177">
        <v>9</v>
      </c>
      <c r="P1096" s="178">
        <v>72</v>
      </c>
    </row>
    <row r="1097" spans="1:16" x14ac:dyDescent="0.3">
      <c r="A1097" s="175" t="s">
        <v>792</v>
      </c>
      <c r="B1097" s="176" t="s">
        <v>874</v>
      </c>
      <c r="C1097" s="176" t="s">
        <v>2292</v>
      </c>
      <c r="D1097" s="175" t="s">
        <v>903</v>
      </c>
      <c r="E1097" s="172">
        <v>159</v>
      </c>
      <c r="F1097" s="177">
        <v>76</v>
      </c>
      <c r="G1097" s="177">
        <v>33</v>
      </c>
      <c r="H1097" s="178">
        <v>50</v>
      </c>
      <c r="I1097" s="172">
        <v>160</v>
      </c>
      <c r="J1097" s="177">
        <v>78</v>
      </c>
      <c r="K1097" s="177">
        <v>31</v>
      </c>
      <c r="L1097" s="178">
        <v>51</v>
      </c>
      <c r="M1097" s="172">
        <v>159</v>
      </c>
      <c r="N1097" s="177">
        <v>76</v>
      </c>
      <c r="O1097" s="177">
        <v>33</v>
      </c>
      <c r="P1097" s="178">
        <v>50</v>
      </c>
    </row>
    <row r="1098" spans="1:16" x14ac:dyDescent="0.3">
      <c r="A1098" s="175" t="s">
        <v>711</v>
      </c>
      <c r="B1098" s="176" t="s">
        <v>309</v>
      </c>
      <c r="C1098" s="176" t="s">
        <v>2293</v>
      </c>
      <c r="D1098" s="175" t="s">
        <v>387</v>
      </c>
      <c r="E1098" s="172">
        <v>167</v>
      </c>
      <c r="F1098" s="177">
        <v>91</v>
      </c>
      <c r="G1098" s="177">
        <v>51</v>
      </c>
      <c r="H1098" s="178">
        <v>25</v>
      </c>
      <c r="I1098" s="172">
        <v>162</v>
      </c>
      <c r="J1098" s="177">
        <v>90</v>
      </c>
      <c r="K1098" s="177">
        <v>48</v>
      </c>
      <c r="L1098" s="178">
        <v>24</v>
      </c>
      <c r="M1098" s="172">
        <v>169</v>
      </c>
      <c r="N1098" s="177">
        <v>95</v>
      </c>
      <c r="O1098" s="177">
        <v>41</v>
      </c>
      <c r="P1098" s="178">
        <v>33</v>
      </c>
    </row>
    <row r="1099" spans="1:16" x14ac:dyDescent="0.3">
      <c r="A1099" s="175" t="s">
        <v>308</v>
      </c>
      <c r="B1099" s="176" t="s">
        <v>309</v>
      </c>
      <c r="C1099" s="176" t="s">
        <v>2294</v>
      </c>
      <c r="D1099" s="175" t="s">
        <v>369</v>
      </c>
      <c r="E1099" s="172">
        <v>164</v>
      </c>
      <c r="F1099" s="177">
        <v>75</v>
      </c>
      <c r="G1099" s="177">
        <v>35</v>
      </c>
      <c r="H1099" s="178">
        <v>54</v>
      </c>
      <c r="I1099" s="172">
        <v>170</v>
      </c>
      <c r="J1099" s="177">
        <v>75</v>
      </c>
      <c r="K1099" s="177">
        <v>34</v>
      </c>
      <c r="L1099" s="178">
        <v>61</v>
      </c>
      <c r="M1099" s="172">
        <v>169</v>
      </c>
      <c r="N1099" s="177">
        <v>75</v>
      </c>
      <c r="O1099" s="177">
        <v>24</v>
      </c>
      <c r="P1099" s="178">
        <v>70</v>
      </c>
    </row>
    <row r="1100" spans="1:16" x14ac:dyDescent="0.3">
      <c r="A1100" s="175" t="s">
        <v>762</v>
      </c>
      <c r="B1100" s="176" t="s">
        <v>1163</v>
      </c>
      <c r="C1100" s="176" t="s">
        <v>2295</v>
      </c>
      <c r="D1100" s="175" t="s">
        <v>1165</v>
      </c>
      <c r="E1100" s="172">
        <v>171</v>
      </c>
      <c r="F1100" s="177">
        <v>83</v>
      </c>
      <c r="G1100" s="177">
        <v>37</v>
      </c>
      <c r="H1100" s="178">
        <v>51</v>
      </c>
      <c r="I1100" s="172">
        <v>177</v>
      </c>
      <c r="J1100" s="177">
        <v>83</v>
      </c>
      <c r="K1100" s="177">
        <v>40</v>
      </c>
      <c r="L1100" s="178">
        <v>54</v>
      </c>
      <c r="M1100" s="172">
        <v>162</v>
      </c>
      <c r="N1100" s="177">
        <v>83</v>
      </c>
      <c r="O1100" s="177">
        <v>22</v>
      </c>
      <c r="P1100" s="178">
        <v>57</v>
      </c>
    </row>
    <row r="1101" spans="1:16" x14ac:dyDescent="0.3">
      <c r="A1101" s="175" t="s">
        <v>107</v>
      </c>
      <c r="B1101" s="176" t="s">
        <v>793</v>
      </c>
      <c r="C1101" s="176" t="s">
        <v>2296</v>
      </c>
      <c r="D1101" s="175" t="s">
        <v>817</v>
      </c>
      <c r="E1101" s="172">
        <v>179</v>
      </c>
      <c r="F1101" s="177">
        <v>105</v>
      </c>
      <c r="G1101" s="177">
        <v>45</v>
      </c>
      <c r="H1101" s="178">
        <v>29</v>
      </c>
      <c r="I1101" s="172">
        <v>160</v>
      </c>
      <c r="J1101" s="177">
        <v>104</v>
      </c>
      <c r="K1101" s="177">
        <v>30</v>
      </c>
      <c r="L1101" s="178">
        <v>26</v>
      </c>
      <c r="M1101" s="172">
        <v>161</v>
      </c>
      <c r="N1101" s="177">
        <v>102</v>
      </c>
      <c r="O1101" s="177">
        <v>30</v>
      </c>
      <c r="P1101" s="178">
        <v>29</v>
      </c>
    </row>
    <row r="1102" spans="1:16" x14ac:dyDescent="0.3">
      <c r="A1102" s="175" t="s">
        <v>308</v>
      </c>
      <c r="B1102" s="176" t="s">
        <v>939</v>
      </c>
      <c r="C1102" s="176" t="s">
        <v>2297</v>
      </c>
      <c r="D1102" s="175" t="s">
        <v>988</v>
      </c>
      <c r="E1102" s="172">
        <v>140</v>
      </c>
      <c r="F1102" s="177">
        <v>64</v>
      </c>
      <c r="G1102" s="177">
        <v>25</v>
      </c>
      <c r="H1102" s="178">
        <v>51</v>
      </c>
      <c r="I1102" s="172">
        <v>145</v>
      </c>
      <c r="J1102" s="177">
        <v>64</v>
      </c>
      <c r="K1102" s="177">
        <v>29</v>
      </c>
      <c r="L1102" s="178">
        <v>52</v>
      </c>
      <c r="M1102" s="172">
        <v>146</v>
      </c>
      <c r="N1102" s="177">
        <v>65</v>
      </c>
      <c r="O1102" s="177">
        <v>31</v>
      </c>
      <c r="P1102" s="178">
        <v>50</v>
      </c>
    </row>
    <row r="1103" spans="1:16" x14ac:dyDescent="0.3">
      <c r="A1103" s="183" t="s">
        <v>819</v>
      </c>
      <c r="B1103" s="176" t="s">
        <v>309</v>
      </c>
      <c r="C1103" s="176" t="s">
        <v>2298</v>
      </c>
      <c r="D1103" s="175" t="s">
        <v>311</v>
      </c>
      <c r="E1103" s="172">
        <v>153</v>
      </c>
      <c r="F1103" s="177">
        <v>75</v>
      </c>
      <c r="G1103" s="177">
        <v>32</v>
      </c>
      <c r="H1103" s="178">
        <v>46</v>
      </c>
      <c r="I1103" s="172">
        <v>142</v>
      </c>
      <c r="J1103" s="177">
        <v>76</v>
      </c>
      <c r="K1103" s="177">
        <v>21</v>
      </c>
      <c r="L1103" s="178">
        <v>45</v>
      </c>
      <c r="M1103" s="172">
        <v>146</v>
      </c>
      <c r="N1103" s="177">
        <v>69</v>
      </c>
      <c r="O1103" s="177">
        <v>32</v>
      </c>
      <c r="P1103" s="178">
        <v>45</v>
      </c>
    </row>
    <row r="1104" spans="1:16" x14ac:dyDescent="0.3">
      <c r="A1104" s="183" t="s">
        <v>568</v>
      </c>
      <c r="B1104" s="176" t="s">
        <v>309</v>
      </c>
      <c r="C1104" s="176" t="s">
        <v>2299</v>
      </c>
      <c r="D1104" s="175" t="s">
        <v>424</v>
      </c>
      <c r="E1104" s="172">
        <v>157</v>
      </c>
      <c r="F1104" s="177">
        <v>101</v>
      </c>
      <c r="G1104" s="177">
        <v>27</v>
      </c>
      <c r="H1104" s="178">
        <v>29</v>
      </c>
      <c r="I1104" s="172">
        <v>158</v>
      </c>
      <c r="J1104" s="177">
        <v>100</v>
      </c>
      <c r="K1104" s="177">
        <v>27</v>
      </c>
      <c r="L1104" s="178">
        <v>31</v>
      </c>
      <c r="M1104" s="172">
        <v>148</v>
      </c>
      <c r="N1104" s="177">
        <v>102</v>
      </c>
      <c r="O1104" s="177">
        <v>13</v>
      </c>
      <c r="P1104" s="178">
        <v>33</v>
      </c>
    </row>
    <row r="1105" spans="1:16" x14ac:dyDescent="0.3">
      <c r="A1105" s="183" t="s">
        <v>873</v>
      </c>
      <c r="B1105" s="176" t="s">
        <v>939</v>
      </c>
      <c r="C1105" s="176" t="s">
        <v>2300</v>
      </c>
      <c r="D1105" s="175" t="s">
        <v>998</v>
      </c>
      <c r="E1105" s="172">
        <v>142</v>
      </c>
      <c r="F1105" s="177">
        <v>89</v>
      </c>
      <c r="G1105" s="177">
        <v>10</v>
      </c>
      <c r="H1105" s="178">
        <v>43</v>
      </c>
      <c r="I1105" s="172">
        <v>145</v>
      </c>
      <c r="J1105" s="177">
        <v>91</v>
      </c>
      <c r="K1105" s="177">
        <v>9</v>
      </c>
      <c r="L1105" s="178">
        <v>45</v>
      </c>
      <c r="M1105" s="172">
        <v>142</v>
      </c>
      <c r="N1105" s="177">
        <v>91</v>
      </c>
      <c r="O1105" s="177">
        <v>9</v>
      </c>
      <c r="P1105" s="178">
        <v>42</v>
      </c>
    </row>
    <row r="1106" spans="1:16" x14ac:dyDescent="0.3">
      <c r="A1106" s="183" t="s">
        <v>1038</v>
      </c>
      <c r="B1106" s="176" t="s">
        <v>681</v>
      </c>
      <c r="C1106" s="176" t="s">
        <v>2301</v>
      </c>
      <c r="D1106" s="175" t="s">
        <v>705</v>
      </c>
      <c r="E1106" s="172">
        <v>132</v>
      </c>
      <c r="F1106" s="177">
        <v>58</v>
      </c>
      <c r="G1106" s="177">
        <v>17</v>
      </c>
      <c r="H1106" s="178">
        <v>57</v>
      </c>
      <c r="I1106" s="172">
        <v>135</v>
      </c>
      <c r="J1106" s="177">
        <v>57</v>
      </c>
      <c r="K1106" s="177">
        <v>19</v>
      </c>
      <c r="L1106" s="178">
        <v>59</v>
      </c>
      <c r="M1106" s="172">
        <v>148</v>
      </c>
      <c r="N1106" s="177">
        <v>57</v>
      </c>
      <c r="O1106" s="177">
        <v>27</v>
      </c>
      <c r="P1106" s="178">
        <v>64</v>
      </c>
    </row>
    <row r="1107" spans="1:16" x14ac:dyDescent="0.3">
      <c r="A1107" s="183" t="s">
        <v>1172</v>
      </c>
      <c r="B1107" s="176" t="s">
        <v>939</v>
      </c>
      <c r="C1107" s="176" t="s">
        <v>2302</v>
      </c>
      <c r="D1107" s="175" t="s">
        <v>948</v>
      </c>
      <c r="E1107" s="172">
        <v>145</v>
      </c>
      <c r="F1107" s="177">
        <v>54</v>
      </c>
      <c r="G1107" s="177">
        <v>14</v>
      </c>
      <c r="H1107" s="178">
        <v>77</v>
      </c>
      <c r="I1107" s="172">
        <v>141</v>
      </c>
      <c r="J1107" s="177">
        <v>53</v>
      </c>
      <c r="K1107" s="177">
        <v>12</v>
      </c>
      <c r="L1107" s="178">
        <v>76</v>
      </c>
      <c r="M1107" s="172">
        <v>145</v>
      </c>
      <c r="N1107" s="177">
        <v>55</v>
      </c>
      <c r="O1107" s="177">
        <v>12</v>
      </c>
      <c r="P1107" s="178">
        <v>78</v>
      </c>
    </row>
    <row r="1108" spans="1:16" x14ac:dyDescent="0.3">
      <c r="A1108" s="183" t="s">
        <v>1014</v>
      </c>
      <c r="B1108" s="176" t="s">
        <v>309</v>
      </c>
      <c r="C1108" s="176" t="s">
        <v>2303</v>
      </c>
      <c r="D1108" s="175" t="s">
        <v>427</v>
      </c>
      <c r="E1108" s="172">
        <v>146</v>
      </c>
      <c r="F1108" s="177">
        <v>89</v>
      </c>
      <c r="G1108" s="177">
        <v>19</v>
      </c>
      <c r="H1108" s="178">
        <v>38</v>
      </c>
      <c r="I1108" s="172">
        <v>150</v>
      </c>
      <c r="J1108" s="177">
        <v>91</v>
      </c>
      <c r="K1108" s="177">
        <v>18</v>
      </c>
      <c r="L1108" s="178">
        <v>41</v>
      </c>
      <c r="M1108" s="172">
        <v>139</v>
      </c>
      <c r="N1108" s="177">
        <v>91</v>
      </c>
      <c r="O1108" s="177">
        <v>10</v>
      </c>
      <c r="P1108" s="178">
        <v>38</v>
      </c>
    </row>
    <row r="1109" spans="1:16" x14ac:dyDescent="0.3">
      <c r="A1109" s="183" t="s">
        <v>913</v>
      </c>
      <c r="B1109" s="176" t="s">
        <v>309</v>
      </c>
      <c r="C1109" s="176" t="s">
        <v>2304</v>
      </c>
      <c r="D1109" s="175" t="s">
        <v>383</v>
      </c>
      <c r="E1109" s="172">
        <v>145</v>
      </c>
      <c r="F1109" s="177">
        <v>100</v>
      </c>
      <c r="G1109" s="177">
        <v>14</v>
      </c>
      <c r="H1109" s="178">
        <v>31</v>
      </c>
      <c r="I1109" s="172">
        <v>144</v>
      </c>
      <c r="J1109" s="177">
        <v>100</v>
      </c>
      <c r="K1109" s="177">
        <v>8</v>
      </c>
      <c r="L1109" s="178">
        <v>36</v>
      </c>
      <c r="M1109" s="172">
        <v>140</v>
      </c>
      <c r="N1109" s="177">
        <v>97</v>
      </c>
      <c r="O1109" s="177">
        <v>5</v>
      </c>
      <c r="P1109" s="178">
        <v>38</v>
      </c>
    </row>
    <row r="1110" spans="1:16" x14ac:dyDescent="0.3">
      <c r="A1110" s="183" t="s">
        <v>107</v>
      </c>
      <c r="B1110" s="176" t="s">
        <v>763</v>
      </c>
      <c r="C1110" s="176" t="s">
        <v>2305</v>
      </c>
      <c r="D1110" s="175" t="s">
        <v>785</v>
      </c>
      <c r="E1110" s="172">
        <v>135</v>
      </c>
      <c r="F1110" s="177">
        <v>92</v>
      </c>
      <c r="G1110" s="177">
        <v>10</v>
      </c>
      <c r="H1110" s="178">
        <v>33</v>
      </c>
      <c r="I1110" s="172">
        <v>138</v>
      </c>
      <c r="J1110" s="177">
        <v>93</v>
      </c>
      <c r="K1110" s="177">
        <v>14</v>
      </c>
      <c r="L1110" s="178">
        <v>31</v>
      </c>
      <c r="M1110" s="172">
        <v>139</v>
      </c>
      <c r="N1110" s="177">
        <v>95</v>
      </c>
      <c r="O1110" s="177">
        <v>12</v>
      </c>
      <c r="P1110" s="178">
        <v>32</v>
      </c>
    </row>
    <row r="1111" spans="1:16" x14ac:dyDescent="0.3">
      <c r="A1111" s="183" t="s">
        <v>747</v>
      </c>
      <c r="B1111" s="176" t="s">
        <v>939</v>
      </c>
      <c r="C1111" s="176" t="s">
        <v>2306</v>
      </c>
      <c r="D1111" s="175" t="s">
        <v>209</v>
      </c>
      <c r="E1111" s="172">
        <v>251</v>
      </c>
      <c r="F1111" s="177">
        <v>14</v>
      </c>
      <c r="G1111" s="177">
        <v>237</v>
      </c>
      <c r="H1111" s="178">
        <v>0</v>
      </c>
      <c r="I1111" s="172">
        <v>143</v>
      </c>
      <c r="J1111" s="177">
        <v>14</v>
      </c>
      <c r="K1111" s="177">
        <v>128</v>
      </c>
      <c r="L1111" s="178">
        <v>1</v>
      </c>
      <c r="M1111" s="172">
        <v>137</v>
      </c>
      <c r="N1111" s="177">
        <v>14</v>
      </c>
      <c r="O1111" s="177">
        <v>122</v>
      </c>
      <c r="P1111" s="178">
        <v>1</v>
      </c>
    </row>
    <row r="1112" spans="1:16" x14ac:dyDescent="0.3">
      <c r="A1112" s="183" t="s">
        <v>762</v>
      </c>
      <c r="B1112" s="176" t="s">
        <v>181</v>
      </c>
      <c r="C1112" s="176" t="s">
        <v>2307</v>
      </c>
      <c r="D1112" s="175" t="s">
        <v>209</v>
      </c>
      <c r="E1112" s="172">
        <v>131</v>
      </c>
      <c r="F1112" s="177">
        <v>59</v>
      </c>
      <c r="G1112" s="177">
        <v>37</v>
      </c>
      <c r="H1112" s="178">
        <v>35</v>
      </c>
      <c r="I1112" s="172">
        <v>129</v>
      </c>
      <c r="J1112" s="177">
        <v>59</v>
      </c>
      <c r="K1112" s="177">
        <v>36</v>
      </c>
      <c r="L1112" s="178">
        <v>34</v>
      </c>
      <c r="M1112" s="172">
        <v>135</v>
      </c>
      <c r="N1112" s="177">
        <v>59</v>
      </c>
      <c r="O1112" s="177">
        <v>42</v>
      </c>
      <c r="P1112" s="178">
        <v>34</v>
      </c>
    </row>
    <row r="1113" spans="1:16" x14ac:dyDescent="0.3">
      <c r="A1113" s="183" t="s">
        <v>260</v>
      </c>
      <c r="B1113" s="176" t="s">
        <v>681</v>
      </c>
      <c r="C1113" s="176" t="s">
        <v>2308</v>
      </c>
      <c r="D1113" s="175" t="s">
        <v>707</v>
      </c>
      <c r="E1113" s="172">
        <v>132</v>
      </c>
      <c r="F1113" s="177">
        <v>99</v>
      </c>
      <c r="G1113" s="177">
        <v>5</v>
      </c>
      <c r="H1113" s="178">
        <v>28</v>
      </c>
      <c r="I1113" s="172">
        <v>136</v>
      </c>
      <c r="J1113" s="177">
        <v>102</v>
      </c>
      <c r="K1113" s="177">
        <v>5</v>
      </c>
      <c r="L1113" s="178">
        <v>29</v>
      </c>
      <c r="M1113" s="172">
        <v>133</v>
      </c>
      <c r="N1113" s="177">
        <v>100</v>
      </c>
      <c r="O1113" s="177">
        <v>6</v>
      </c>
      <c r="P1113" s="178">
        <v>27</v>
      </c>
    </row>
    <row r="1114" spans="1:16" x14ac:dyDescent="0.3">
      <c r="A1114" s="183" t="s">
        <v>568</v>
      </c>
      <c r="B1114" s="176" t="s">
        <v>309</v>
      </c>
      <c r="C1114" s="176" t="s">
        <v>2309</v>
      </c>
      <c r="D1114" s="175" t="s">
        <v>336</v>
      </c>
      <c r="E1114" s="172">
        <v>125</v>
      </c>
      <c r="F1114" s="177">
        <v>67</v>
      </c>
      <c r="G1114" s="177">
        <v>10</v>
      </c>
      <c r="H1114" s="178">
        <v>48</v>
      </c>
      <c r="I1114" s="172">
        <v>132</v>
      </c>
      <c r="J1114" s="177">
        <v>71</v>
      </c>
      <c r="K1114" s="177">
        <v>11</v>
      </c>
      <c r="L1114" s="178">
        <v>50</v>
      </c>
      <c r="M1114" s="172">
        <v>123</v>
      </c>
      <c r="N1114" s="177">
        <v>70</v>
      </c>
      <c r="O1114" s="177">
        <v>12</v>
      </c>
      <c r="P1114" s="178">
        <v>41</v>
      </c>
    </row>
    <row r="1115" spans="1:16" x14ac:dyDescent="0.3">
      <c r="A1115" s="183" t="s">
        <v>568</v>
      </c>
      <c r="B1115" s="176" t="s">
        <v>309</v>
      </c>
      <c r="C1115" s="176" t="s">
        <v>2310</v>
      </c>
      <c r="D1115" s="175" t="s">
        <v>354</v>
      </c>
      <c r="E1115" s="172">
        <v>141</v>
      </c>
      <c r="F1115" s="177">
        <v>74</v>
      </c>
      <c r="G1115" s="177">
        <v>17</v>
      </c>
      <c r="H1115" s="178">
        <v>50</v>
      </c>
      <c r="I1115" s="172">
        <v>138</v>
      </c>
      <c r="J1115" s="177">
        <v>71</v>
      </c>
      <c r="K1115" s="177">
        <v>17</v>
      </c>
      <c r="L1115" s="178">
        <v>50</v>
      </c>
      <c r="M1115" s="172">
        <v>129</v>
      </c>
      <c r="N1115" s="177">
        <v>70</v>
      </c>
      <c r="O1115" s="177">
        <v>12</v>
      </c>
      <c r="P1115" s="178">
        <v>47</v>
      </c>
    </row>
    <row r="1116" spans="1:16" x14ac:dyDescent="0.3">
      <c r="A1116" s="183" t="s">
        <v>1085</v>
      </c>
      <c r="B1116" s="176" t="s">
        <v>181</v>
      </c>
      <c r="C1116" s="176" t="s">
        <v>2311</v>
      </c>
      <c r="D1116" s="175" t="s">
        <v>861</v>
      </c>
      <c r="E1116" s="172">
        <v>134</v>
      </c>
      <c r="F1116" s="177">
        <v>62</v>
      </c>
      <c r="G1116" s="177">
        <v>22</v>
      </c>
      <c r="H1116" s="178">
        <v>50</v>
      </c>
      <c r="I1116" s="172">
        <v>133</v>
      </c>
      <c r="J1116" s="177">
        <v>61</v>
      </c>
      <c r="K1116" s="177">
        <v>18</v>
      </c>
      <c r="L1116" s="178">
        <v>54</v>
      </c>
      <c r="M1116" s="172">
        <v>131</v>
      </c>
      <c r="N1116" s="177">
        <v>60</v>
      </c>
      <c r="O1116" s="177">
        <v>17</v>
      </c>
      <c r="P1116" s="178">
        <v>54</v>
      </c>
    </row>
    <row r="1117" spans="1:16" x14ac:dyDescent="0.3">
      <c r="A1117" s="183" t="s">
        <v>474</v>
      </c>
      <c r="B1117" s="176" t="s">
        <v>793</v>
      </c>
      <c r="C1117" s="176" t="s">
        <v>2312</v>
      </c>
      <c r="D1117" s="175" t="s">
        <v>801</v>
      </c>
      <c r="E1117" s="172">
        <v>114</v>
      </c>
      <c r="F1117" s="177">
        <v>47</v>
      </c>
      <c r="G1117" s="177">
        <v>25</v>
      </c>
      <c r="H1117" s="178">
        <v>42</v>
      </c>
      <c r="I1117" s="172">
        <v>126</v>
      </c>
      <c r="J1117" s="177">
        <v>48</v>
      </c>
      <c r="K1117" s="177">
        <v>30</v>
      </c>
      <c r="L1117" s="178">
        <v>48</v>
      </c>
      <c r="M1117" s="172">
        <v>121</v>
      </c>
      <c r="N1117" s="177">
        <v>51</v>
      </c>
      <c r="O1117" s="177">
        <v>27</v>
      </c>
      <c r="P1117" s="178">
        <v>43</v>
      </c>
    </row>
    <row r="1118" spans="1:16" x14ac:dyDescent="0.3">
      <c r="A1118" s="183" t="s">
        <v>1130</v>
      </c>
      <c r="B1118" s="176" t="s">
        <v>272</v>
      </c>
      <c r="C1118" s="176" t="s">
        <v>2313</v>
      </c>
      <c r="D1118" s="175" t="s">
        <v>563</v>
      </c>
      <c r="E1118" s="172">
        <v>124</v>
      </c>
      <c r="F1118" s="177">
        <v>66</v>
      </c>
      <c r="G1118" s="177">
        <v>7</v>
      </c>
      <c r="H1118" s="178">
        <v>51</v>
      </c>
      <c r="I1118" s="172">
        <v>124</v>
      </c>
      <c r="J1118" s="177">
        <v>66</v>
      </c>
      <c r="K1118" s="177">
        <v>7</v>
      </c>
      <c r="L1118" s="178">
        <v>51</v>
      </c>
      <c r="M1118" s="172">
        <v>126</v>
      </c>
      <c r="N1118" s="177">
        <v>65</v>
      </c>
      <c r="O1118" s="177">
        <v>9</v>
      </c>
      <c r="P1118" s="178">
        <v>52</v>
      </c>
    </row>
    <row r="1119" spans="1:16" x14ac:dyDescent="0.3">
      <c r="A1119" s="184" t="s">
        <v>747</v>
      </c>
      <c r="B1119" s="176" t="s">
        <v>1173</v>
      </c>
      <c r="C1119" s="176" t="s">
        <v>2314</v>
      </c>
      <c r="D1119" s="176" t="s">
        <v>249</v>
      </c>
      <c r="E1119" s="172">
        <v>127</v>
      </c>
      <c r="F1119" s="177">
        <v>84</v>
      </c>
      <c r="G1119" s="177">
        <v>22</v>
      </c>
      <c r="H1119" s="178">
        <v>21</v>
      </c>
      <c r="I1119" s="172">
        <v>131</v>
      </c>
      <c r="J1119" s="177">
        <v>85</v>
      </c>
      <c r="K1119" s="177">
        <v>26</v>
      </c>
      <c r="L1119" s="178">
        <v>20</v>
      </c>
      <c r="M1119" s="172">
        <v>122</v>
      </c>
      <c r="N1119" s="177">
        <v>85</v>
      </c>
      <c r="O1119" s="177">
        <v>17</v>
      </c>
      <c r="P1119" s="178">
        <v>20</v>
      </c>
    </row>
    <row r="1120" spans="1:16" x14ac:dyDescent="0.3">
      <c r="A1120" s="183" t="s">
        <v>568</v>
      </c>
      <c r="B1120" s="176" t="s">
        <v>1163</v>
      </c>
      <c r="C1120" s="176" t="s">
        <v>2315</v>
      </c>
      <c r="D1120" s="176" t="s">
        <v>902</v>
      </c>
      <c r="E1120" s="172">
        <v>118</v>
      </c>
      <c r="F1120" s="177">
        <v>65</v>
      </c>
      <c r="G1120" s="177">
        <v>12</v>
      </c>
      <c r="H1120" s="178">
        <v>41</v>
      </c>
      <c r="I1120" s="172">
        <v>130</v>
      </c>
      <c r="J1120" s="177">
        <v>65</v>
      </c>
      <c r="K1120" s="177">
        <v>23</v>
      </c>
      <c r="L1120" s="178">
        <v>42</v>
      </c>
      <c r="M1120" s="172">
        <v>125</v>
      </c>
      <c r="N1120" s="177">
        <v>67</v>
      </c>
      <c r="O1120" s="177">
        <v>13</v>
      </c>
      <c r="P1120" s="178">
        <v>45</v>
      </c>
    </row>
    <row r="1121" spans="1:16" x14ac:dyDescent="0.3">
      <c r="A1121" s="183" t="s">
        <v>938</v>
      </c>
      <c r="B1121" s="176" t="s">
        <v>1163</v>
      </c>
      <c r="C1121" s="176" t="s">
        <v>2316</v>
      </c>
      <c r="D1121" s="175" t="s">
        <v>1167</v>
      </c>
      <c r="E1121" s="172">
        <v>127</v>
      </c>
      <c r="F1121" s="177">
        <v>50</v>
      </c>
      <c r="G1121" s="177">
        <v>30</v>
      </c>
      <c r="H1121" s="178">
        <v>47</v>
      </c>
      <c r="I1121" s="172">
        <v>131</v>
      </c>
      <c r="J1121" s="177">
        <v>50</v>
      </c>
      <c r="K1121" s="177">
        <v>29</v>
      </c>
      <c r="L1121" s="178">
        <v>52</v>
      </c>
      <c r="M1121" s="172">
        <v>123</v>
      </c>
      <c r="N1121" s="177">
        <v>49</v>
      </c>
      <c r="O1121" s="177">
        <v>20</v>
      </c>
      <c r="P1121" s="178">
        <v>54</v>
      </c>
    </row>
    <row r="1122" spans="1:16" x14ac:dyDescent="0.3">
      <c r="A1122" s="183" t="s">
        <v>938</v>
      </c>
      <c r="B1122" s="176" t="s">
        <v>1163</v>
      </c>
      <c r="C1122" s="176" t="s">
        <v>2317</v>
      </c>
      <c r="D1122" s="175" t="s">
        <v>1166</v>
      </c>
      <c r="E1122" s="172">
        <v>124</v>
      </c>
      <c r="F1122" s="177">
        <v>46</v>
      </c>
      <c r="G1122" s="177">
        <v>19</v>
      </c>
      <c r="H1122" s="178">
        <v>59</v>
      </c>
      <c r="I1122" s="172">
        <v>130</v>
      </c>
      <c r="J1122" s="177">
        <v>47</v>
      </c>
      <c r="K1122" s="177">
        <v>20</v>
      </c>
      <c r="L1122" s="178">
        <v>63</v>
      </c>
      <c r="M1122" s="172">
        <v>122</v>
      </c>
      <c r="N1122" s="177">
        <v>46</v>
      </c>
      <c r="O1122" s="177">
        <v>12</v>
      </c>
      <c r="P1122" s="178">
        <v>64</v>
      </c>
    </row>
    <row r="1123" spans="1:16" x14ac:dyDescent="0.3">
      <c r="A1123" s="183" t="s">
        <v>568</v>
      </c>
      <c r="B1123" s="176" t="s">
        <v>1163</v>
      </c>
      <c r="C1123" s="176" t="s">
        <v>2318</v>
      </c>
      <c r="D1123" s="175" t="s">
        <v>1171</v>
      </c>
      <c r="E1123" s="172">
        <v>106</v>
      </c>
      <c r="F1123" s="177">
        <v>70</v>
      </c>
      <c r="G1123" s="177">
        <v>3</v>
      </c>
      <c r="H1123" s="178">
        <v>33</v>
      </c>
      <c r="I1123" s="172">
        <v>109</v>
      </c>
      <c r="J1123" s="177">
        <v>71</v>
      </c>
      <c r="K1123" s="177">
        <v>4</v>
      </c>
      <c r="L1123" s="178">
        <v>34</v>
      </c>
      <c r="M1123" s="172">
        <v>109</v>
      </c>
      <c r="N1123" s="177">
        <v>72</v>
      </c>
      <c r="O1123" s="177">
        <v>3</v>
      </c>
      <c r="P1123" s="178">
        <v>34</v>
      </c>
    </row>
    <row r="1124" spans="1:16" x14ac:dyDescent="0.3">
      <c r="A1124" s="183" t="s">
        <v>308</v>
      </c>
      <c r="B1124" s="176" t="s">
        <v>1163</v>
      </c>
      <c r="C1124" s="176" t="s">
        <v>2319</v>
      </c>
      <c r="D1124" s="175" t="s">
        <v>1168</v>
      </c>
      <c r="E1124" s="172">
        <v>96</v>
      </c>
      <c r="F1124" s="177">
        <v>13</v>
      </c>
      <c r="G1124" s="177">
        <v>63</v>
      </c>
      <c r="H1124" s="178">
        <v>20</v>
      </c>
      <c r="I1124" s="172">
        <v>73</v>
      </c>
      <c r="J1124" s="177">
        <v>13</v>
      </c>
      <c r="K1124" s="177">
        <v>40</v>
      </c>
      <c r="L1124" s="178">
        <v>20</v>
      </c>
      <c r="M1124" s="172">
        <v>95</v>
      </c>
      <c r="N1124" s="177">
        <v>13</v>
      </c>
      <c r="O1124" s="177">
        <v>62</v>
      </c>
      <c r="P1124" s="178">
        <v>20</v>
      </c>
    </row>
    <row r="1125" spans="1:16" x14ac:dyDescent="0.3">
      <c r="A1125" s="183" t="s">
        <v>924</v>
      </c>
      <c r="B1125" s="176" t="s">
        <v>1173</v>
      </c>
      <c r="C1125" s="176" t="s">
        <v>2320</v>
      </c>
      <c r="D1125" s="175" t="s">
        <v>1177</v>
      </c>
      <c r="E1125" s="172">
        <v>130</v>
      </c>
      <c r="F1125" s="177">
        <v>28</v>
      </c>
      <c r="G1125" s="177">
        <v>79</v>
      </c>
      <c r="H1125" s="178">
        <v>23</v>
      </c>
      <c r="I1125" s="172">
        <v>106</v>
      </c>
      <c r="J1125" s="177">
        <v>31</v>
      </c>
      <c r="K1125" s="177">
        <v>50</v>
      </c>
      <c r="L1125" s="178">
        <v>25</v>
      </c>
      <c r="M1125" s="172">
        <v>91</v>
      </c>
      <c r="N1125" s="177">
        <v>28</v>
      </c>
      <c r="O1125" s="177">
        <v>41</v>
      </c>
      <c r="P1125" s="178">
        <v>22</v>
      </c>
    </row>
    <row r="1126" spans="1:16" x14ac:dyDescent="0.3">
      <c r="A1126" s="183" t="s">
        <v>107</v>
      </c>
      <c r="B1126" s="176" t="s">
        <v>1173</v>
      </c>
      <c r="C1126" s="176" t="s">
        <v>2321</v>
      </c>
      <c r="D1126" s="175" t="s">
        <v>1176</v>
      </c>
      <c r="E1126" s="172">
        <v>74</v>
      </c>
      <c r="F1126" s="177">
        <v>2</v>
      </c>
      <c r="G1126" s="177">
        <v>71</v>
      </c>
      <c r="H1126" s="178">
        <v>1</v>
      </c>
      <c r="I1126" s="172">
        <v>47</v>
      </c>
      <c r="J1126" s="177">
        <v>0</v>
      </c>
      <c r="K1126" s="177">
        <v>44</v>
      </c>
      <c r="L1126" s="178">
        <v>3</v>
      </c>
      <c r="M1126" s="172">
        <v>111</v>
      </c>
      <c r="N1126" s="177">
        <v>0</v>
      </c>
      <c r="O1126" s="177">
        <v>90</v>
      </c>
      <c r="P1126" s="178">
        <v>21</v>
      </c>
    </row>
    <row r="1127" spans="1:16" x14ac:dyDescent="0.3">
      <c r="A1127" s="183" t="s">
        <v>107</v>
      </c>
      <c r="B1127" s="176" t="s">
        <v>1163</v>
      </c>
      <c r="C1127" s="176" t="s">
        <v>2322</v>
      </c>
      <c r="D1127" s="175" t="s">
        <v>1209</v>
      </c>
      <c r="E1127" s="172">
        <v>88</v>
      </c>
      <c r="F1127" s="177">
        <v>45</v>
      </c>
      <c r="G1127" s="177">
        <v>11</v>
      </c>
      <c r="H1127" s="178">
        <v>32</v>
      </c>
      <c r="I1127" s="172">
        <v>88</v>
      </c>
      <c r="J1127" s="177">
        <v>46</v>
      </c>
      <c r="K1127" s="177">
        <v>11</v>
      </c>
      <c r="L1127" s="178">
        <v>31</v>
      </c>
      <c r="M1127" s="172">
        <v>78</v>
      </c>
      <c r="N1127" s="177">
        <v>44</v>
      </c>
      <c r="O1127" s="177">
        <v>4</v>
      </c>
      <c r="P1127" s="178">
        <v>30</v>
      </c>
    </row>
    <row r="1128" spans="1:16" x14ac:dyDescent="0.3">
      <c r="A1128" s="183" t="s">
        <v>512</v>
      </c>
      <c r="B1128" s="176" t="s">
        <v>1163</v>
      </c>
      <c r="C1128" s="176" t="s">
        <v>2323</v>
      </c>
      <c r="D1128" s="175" t="s">
        <v>1169</v>
      </c>
      <c r="E1128" s="172">
        <v>79</v>
      </c>
      <c r="F1128" s="177">
        <v>32</v>
      </c>
      <c r="G1128" s="177">
        <v>20</v>
      </c>
      <c r="H1128" s="178">
        <v>27</v>
      </c>
      <c r="I1128" s="172">
        <v>89</v>
      </c>
      <c r="J1128" s="177">
        <v>33</v>
      </c>
      <c r="K1128" s="177">
        <v>30</v>
      </c>
      <c r="L1128" s="178">
        <v>26</v>
      </c>
      <c r="M1128" s="172">
        <v>78</v>
      </c>
      <c r="N1128" s="177">
        <v>32</v>
      </c>
      <c r="O1128" s="177">
        <v>19</v>
      </c>
      <c r="P1128" s="178">
        <v>27</v>
      </c>
    </row>
    <row r="1129" spans="1:16" x14ac:dyDescent="0.3">
      <c r="A1129" s="185" t="s">
        <v>1085</v>
      </c>
      <c r="B1129" s="186" t="s">
        <v>1163</v>
      </c>
      <c r="C1129" s="186" t="s">
        <v>2324</v>
      </c>
      <c r="D1129" s="148" t="s">
        <v>354</v>
      </c>
      <c r="E1129" s="187">
        <v>60</v>
      </c>
      <c r="F1129" s="190">
        <v>10</v>
      </c>
      <c r="G1129" s="190">
        <v>38</v>
      </c>
      <c r="H1129" s="188">
        <v>12</v>
      </c>
      <c r="I1129" s="187">
        <v>66</v>
      </c>
      <c r="J1129" s="190">
        <v>10</v>
      </c>
      <c r="K1129" s="190">
        <v>41</v>
      </c>
      <c r="L1129" s="188">
        <v>15</v>
      </c>
      <c r="M1129" s="187">
        <v>67</v>
      </c>
      <c r="N1129" s="190">
        <v>10</v>
      </c>
      <c r="O1129" s="190">
        <v>44</v>
      </c>
      <c r="P1129" s="188">
        <v>13</v>
      </c>
    </row>
  </sheetData>
  <sortState xmlns:xlrd2="http://schemas.microsoft.com/office/spreadsheetml/2017/richdata2" ref="A15:P1129">
    <sortCondition descending="1" ref="M15:M1129"/>
  </sortState>
  <mergeCells count="7">
    <mergeCell ref="D2:I4"/>
    <mergeCell ref="J2:K4"/>
    <mergeCell ref="D5:K5"/>
    <mergeCell ref="A11:P11"/>
    <mergeCell ref="E12:H12"/>
    <mergeCell ref="I12:L12"/>
    <mergeCell ref="M12:P1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Resultados generales</vt:lpstr>
      <vt:lpstr>Dependientes sector privado</vt:lpstr>
      <vt:lpstr>Independientes</vt:lpstr>
      <vt:lpstr>Monto de cotización</vt:lpstr>
      <vt:lpstr>Resumen municipal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ANDRYU ENRIQUE MENDOZA BELTRAN</dc:creator>
  <cp:lastModifiedBy>Mateo Grisales Hurtado</cp:lastModifiedBy>
  <cp:lastPrinted>2022-03-14T16:58:55Z</cp:lastPrinted>
  <dcterms:created xsi:type="dcterms:W3CDTF">2020-10-26T16:46:23Z</dcterms:created>
  <dcterms:modified xsi:type="dcterms:W3CDTF">2025-04-22T22:02:25Z</dcterms:modified>
</cp:coreProperties>
</file>