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F12C9096-5530-4415-9130-C281F56272FC}"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7" i="5" l="1"/>
  <c r="E84" i="5"/>
  <c r="F35" i="5"/>
  <c r="F52" i="2"/>
  <c r="N43" i="2"/>
  <c r="J2" i="6"/>
  <c r="J2" i="4"/>
  <c r="J2" i="5"/>
  <c r="J2" i="2"/>
  <c r="J2" i="1"/>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<sst xmlns="http://schemas.openxmlformats.org/spreadsheetml/2006/main" count="5140" uniqueCount="2340">
  <si>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</si>
  <si>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</si>
  <si>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</si>
  <si>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</si>
  <si>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</si>
  <si>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</si>
  <si>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</si>
  <si>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</si>
  <si>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</si>
  <si>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</si>
  <si>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</si>
  <si>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</si>
  <si>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</si>
  <si>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</si>
  <si>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</si>
  <si>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</si>
  <si>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</si>
  <si>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</si>
  <si>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</si>
  <si>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</si>
  <si>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</si>
  <si>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</si>
  <si>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</si>
  <si>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</si>
  <si>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</si>
  <si>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</si>
  <si>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</si>
  <si>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</si>
  <si>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</si>
  <si>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</si>
  <si>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</si>
  <si>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</si>
  <si>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</si>
  <si>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</si>
  <si>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</si>
  <si>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</si>
  <si>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</si>
  <si>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</si>
  <si>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</si>
  <si>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</si>
  <si>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</si>
  <si>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</si>
  <si>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</si>
  <si>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</si>
  <si>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</si>
  <si>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</si>
  <si>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</si>
  <si>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</si>
  <si>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</si>
  <si>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</si>
  <si>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</si>
  <si>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</si>
  <si>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</si>
  <si>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</si>
  <si>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</si>
  <si>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</si>
  <si>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</si>
  <si>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</si>
  <si>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</si>
  <si>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</si>
  <si>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</si>
  <si>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</si>
  <si>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</si>
  <si>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</si>
  <si>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</si>
  <si>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</si>
  <si>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</si>
  <si>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</si>
  <si>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</si>
  <si>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</si>
  <si>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</si>
  <si>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</si>
  <si>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</si>
  <si>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</si>
  <si>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</si>
  <si>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</si>
  <si>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</si>
  <si>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</si>
  <si>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</si>
  <si>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</si>
  <si>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</si>
  <si>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</si>
  <si>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</si>
  <si>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</si>
  <si>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</si>
  <si>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</si>
  <si>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</si>
  <si>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</si>
  <si>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</si>
  <si>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</si>
  <si>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</si>
  <si>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</si>
  <si>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</si>
  <si>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</si>
  <si>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</si>
  <si>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</si>
  <si>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</si>
  <si>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</si>
  <si>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</si>
  <si>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</si>
  <si>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</si>
  <si>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</si>
  <si>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</si>
  <si>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</si>
  <si>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</si>
  <si>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</si>
  <si>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</si>
  <si>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</si>
  <si>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</si>
  <si>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</si>
  <si>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</si>
  <si>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</si>
  <si>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</si>
  <si>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</si>
  <si>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</si>
  <si>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</si>
  <si>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</si>
  <si>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</si>
  <si>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</si>
  <si>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</si>
  <si>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</si>
  <si>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</si>
  <si>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</si>
  <si>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</si>
  <si>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</si>
  <si>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</si>
  <si>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</si>
  <si>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</si>
  <si>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</si>
  <si>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</si>
  <si>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</si>
  <si>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</si>
  <si>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</si>
  <si>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</si>
  <si>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</si>
  <si>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</si>
  <si>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</si>
  <si>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</si>
  <si>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</si>
  <si>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</si>
  <si>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</si>
  <si>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</si>
  <si>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</si>
  <si>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</si>
  <si>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</si>
  <si>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</si>
  <si>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</si>
  <si>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</si>
  <si>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</si>
  <si>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</si>
  <si>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</si>
  <si>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</si>
  <si>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</si>
  <si>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</si>
  <si>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</si>
  <si>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</si>
  <si>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</si>
  <si>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</si>
  <si>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</si>
  <si>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</si>
  <si>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</si>
  <si>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</si>
  <si>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</si>
  <si>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</si>
  <si>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</si>
  <si>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</si>
  <si>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</si>
  <si>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</si>
  <si>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</si>
  <si>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</si>
  <si>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</si>
  <si>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</si>
  <si>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</si>
  <si>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</si>
  <si>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</si>
  <si>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</si>
  <si>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</si>
  <si>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</si>
  <si>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</si>
  <si>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</si>
  <si>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</si>
  <si>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</si>
  <si>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</si>
  <si>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</si>
  <si>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</si>
  <si>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</si>
  <si>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</si>
  <si>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</si>
  <si>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</si>
  <si>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</si>
  <si>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</si>
  <si>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</si>
  <si>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</si>
  <si>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</si>
  <si>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</si>
  <si>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</si>
  <si>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</si>
  <si>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</si>
  <si>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</si>
  <si>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</si>
  <si>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</si>
  <si>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</si>
  <si>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</si>
  <si>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</si>
  <si>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</si>
  <si>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</si>
  <si>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</si>
  <si>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</si>
  <si>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</si>
  <si>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</si>
  <si>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</si>
  <si>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</si>
  <si>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</si>
  <si>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</si>
  <si>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</si>
  <si>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</si>
  <si>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</si>
  <si>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</si>
  <si>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</si>
  <si>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</si>
  <si>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</si>
  <si>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</si>
  <si>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</si>
  <si>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</si>
  <si>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</si>
  <si>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</si>
  <si>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</si>
  <si>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</si>
  <si>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</si>
  <si>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</si>
  <si>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</si>
  <si>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</si>
  <si>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</si>
  <si>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</si>
  <si>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</si>
  <si>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</si>
  <si>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</si>
  <si>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</si>
  <si>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</si>
  <si>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</si>
  <si>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</si>
  <si>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</si>
  <si>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</si>
  <si>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</si>
  <si>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</si>
  <si>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</si>
  <si>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</si>
  <si>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</si>
  <si>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</si>
  <si>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</si>
  <si>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</si>
  <si>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</si>
  <si>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</si>
  <si>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</si>
  <si>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</si>
  <si>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</si>
  <si>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</si>
  <si>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</si>
  <si>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</si>
  <si>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</si>
  <si>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</si>
  <si>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</si>
  <si>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</si>
  <si>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</si>
  <si>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</si>
  <si>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</si>
  <si>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</si>
  <si>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</si>
  <si>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</si>
  <si>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</si>
  <si>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</si>
  <si>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</si>
  <si>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</si>
  <si>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</si>
  <si>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</si>
  <si>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</si>
  <si>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</si>
  <si>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</si>
  <si>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</si>
  <si>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</si>
  <si>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</si>
  <si>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</si>
  <si>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</si>
  <si>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</si>
  <si>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</si>
  <si>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</si>
  <si>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</si>
  <si>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</si>
  <si>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</si>
  <si>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</si>
  <si>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</si>
  <si>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</si>
  <si>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</si>
  <si>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</si>
  <si>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</si>
  <si>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</si>
  <si>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</si>
  <si>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</si>
  <si>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</si>
  <si>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</si>
  <si>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</si>
  <si>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</si>
  <si>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</si>
  <si>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</si>
  <si>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</si>
  <si>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</si>
  <si>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</si>
  <si>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</si>
  <si>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</si>
  <si>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</si>
  <si>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</si>
  <si>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</si>
  <si>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</si>
  <si>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</si>
  <si>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</si>
  <si>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</si>
  <si>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</si>
  <si>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</si>
  <si>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</si>
  <si>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</si>
  <si>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</si>
  <si>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</si>
  <si>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</si>
  <si>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</si>
  <si>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</si>
  <si>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</si>
  <si>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</si>
  <si>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</si>
  <si>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</si>
  <si>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</si>
  <si>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</si>
  <si>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</si>
  <si>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</si>
  <si>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</si>
  <si>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</si>
  <si>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</si>
  <si>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</si>
  <si>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</si>
  <si>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</si>
  <si>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</si>
  <si>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</si>
  <si>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</si>
  <si>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</si>
  <si>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</si>
  <si>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</si>
  <si>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</si>
  <si>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</si>
  <si>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</si>
  <si>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</si>
  <si>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</si>
  <si>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</si>
  <si>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</si>
  <si>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</si>
  <si>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</si>
  <si>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</si>
  <si>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</si>
  <si>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</si>
  <si>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</si>
  <si>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</si>
  <si>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</si>
  <si>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</si>
  <si>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</si>
  <si>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</si>
  <si>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</si>
  <si>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</si>
  <si>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</si>
  <si>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</si>
  <si>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</si>
  <si>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</si>
  <si>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</si>
  <si>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</si>
  <si>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</si>
  <si>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</si>
  <si>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</si>
  <si>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</si>
  <si>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</si>
  <si>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</si>
  <si>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</si>
  <si>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</si>
  <si>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</si>
  <si>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</si>
  <si>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</si>
  <si>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</si>
  <si>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</si>
  <si>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</si>
  <si>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</si>
  <si>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</si>
  <si>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</si>
  <si>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</si>
  <si>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</si>
  <si>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</si>
  <si>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</si>
  <si>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</si>
  <si>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</si>
  <si>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</si>
  <si>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</si>
  <si>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</si>
  <si>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</si>
  <si>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</si>
  <si>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</si>
  <si>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</si>
  <si>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</si>
  <si>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</si>
  <si>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</si>
  <si>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</si>
  <si>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</si>
  <si>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</si>
  <si>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</si>
  <si>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</si>
  <si>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</si>
  <si>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</si>
  <si>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</si>
  <si>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</si>
  <si>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</si>
  <si>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</si>
  <si>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</si>
  <si>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</si>
  <si>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</si>
  <si>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</si>
  <si>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</si>
  <si>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</si>
  <si>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</si>
  <si>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</si>
  <si>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</si>
  <si>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</si>
  <si>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</si>
  <si>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</si>
  <si>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</si>
  <si>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</si>
  <si>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</si>
  <si>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</si>
  <si>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</si>
  <si>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</si>
  <si>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</si>
  <si>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</si>
  <si>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</si>
  <si>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</si>
  <si>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</si>
  <si>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</si>
  <si>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</si>
  <si>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</si>
  <si>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</si>
  <si>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</si>
  <si>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</si>
  <si>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</si>
  <si>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</si>
  <si>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</si>
  <si>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</si>
  <si>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</si>
  <si>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</si>
  <si>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</si>
  <si>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</si>
  <si>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</si>
  <si>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</si>
  <si>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</si>
  <si>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</si>
  <si>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</si>
  <si>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</si>
  <si>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</si>
  <si>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</si>
  <si>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</si>
  <si>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</si>
  <si>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</si>
  <si>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</si>
  <si>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</si>
  <si>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</si>
  <si>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</si>
  <si>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</si>
  <si>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</si>
  <si>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</si>
  <si>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</si>
  <si>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</si>
  <si>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</si>
  <si>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</si>
  <si>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</si>
  <si>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</si>
  <si>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</si>
  <si>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</si>
  <si>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</si>
  <si>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</si>
  <si>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</si>
  <si>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</si>
  <si>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</si>
  <si>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</si>
  <si>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</si>
  <si>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</si>
  <si>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</si>
  <si>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</si>
  <si>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</si>
  <si>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</si>
  <si>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</si>
  <si>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</si>
  <si>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</si>
  <si>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</si>
  <si>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</si>
  <si>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</si>
  <si>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</si>
  <si>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</si>
  <si>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</si>
  <si>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</si>
  <si>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</si>
  <si>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</si>
  <si>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</si>
  <si>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</si>
  <si>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</si>
  <si>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</si>
  <si>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</si>
  <si>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</si>
  <si>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</si>
  <si>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</si>
  <si>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</si>
  <si>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</si>
  <si>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</si>
  <si>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</si>
  <si>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</si>
  <si>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</si>
  <si>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</si>
  <si>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</si>
  <si>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</si>
  <si>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</si>
  <si>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</si>
  <si>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</si>
  <si>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</si>
  <si>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</si>
  <si>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</si>
  <si>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</si>
  <si>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</si>
  <si>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</si>
  <si>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</si>
  <si>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</si>
  <si>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</si>
  <si>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</si>
  <si>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</si>
  <si>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</si>
  <si>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</si>
  <si>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</si>
  <si>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</si>
  <si>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</si>
  <si>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</si>
  <si>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</si>
  <si>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</si>
  <si>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</si>
  <si>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</si>
  <si>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</si>
  <si>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</si>
  <si>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</si>
  <si>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</si>
  <si>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</si>
  <si>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</si>
  <si>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</si>
  <si>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</si>
  <si>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</si>
  <si>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</si>
  <si>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</si>
  <si>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</si>
  <si>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</si>
  <si>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</si>
  <si>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</si>
  <si>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</si>
  <si>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</si>
  <si>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</si>
  <si>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</si>
  <si>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</si>
  <si>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</si>
  <si>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</si>
  <si>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</si>
  <si>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</si>
  <si>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</si>
  <si>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</si>
  <si>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</si>
  <si>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</si>
  <si>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</si>
  <si>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</si>
  <si>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</si>
  <si>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</si>
  <si>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</si>
  <si>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</si>
  <si>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</si>
  <si>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</si>
  <si>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</si>
  <si>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</si>
  <si>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</si>
  <si>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</si>
  <si>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</si>
  <si>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</si>
  <si>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</si>
  <si>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</si>
  <si>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</si>
  <si>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</si>
  <si>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</si>
  <si>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</si>
  <si>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</si>
  <si>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</si>
  <si>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</si>
  <si>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</si>
  <si>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</si>
  <si>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</si>
  <si>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</si>
  <si>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</si>
  <si>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</si>
  <si>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</si>
  <si>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</si>
  <si>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</si>
  <si>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</si>
  <si>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</si>
  <si>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</si>
  <si>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</si>
  <si>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</si>
  <si>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</si>
  <si>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</si>
  <si>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</si>
  <si>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</si>
  <si>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</si>
  <si>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</si>
  <si>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</si>
  <si>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</si>
  <si>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</si>
  <si>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</si>
  <si>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</si>
  <si>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</si>
  <si>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</si>
  <si>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</si>
  <si>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</si>
  <si>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</si>
  <si>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</si>
  <si>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</si>
  <si>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</si>
  <si>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</si>
  <si>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</si>
  <si>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</si>
  <si>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</si>
  <si>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</si>
  <si>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</si>
  <si>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</si>
  <si>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</si>
  <si>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</si>
  <si>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</si>
  <si>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</si>
  <si>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</si>
  <si>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</si>
  <si>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</si>
  <si>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</si>
  <si>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</si>
  <si>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</si>
  <si>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</si>
  <si>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</si>
  <si>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</si>
  <si>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</si>
  <si>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</si>
  <si>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</si>
  <si>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</si>
  <si>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</si>
  <si>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</si>
  <si>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</si>
  <si>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</si>
  <si>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</si>
  <si>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</si>
  <si>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</si>
  <si>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</si>
  <si>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</si>
  <si>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</si>
  <si>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</si>
  <si>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</si>
  <si>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</si>
  <si>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</si>
  <si>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</si>
  <si>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</si>
  <si>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</si>
  <si>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</si>
  <si>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</si>
  <si>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</si>
  <si>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</si>
  <si>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</si>
  <si>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</si>
  <si>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</si>
  <si>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</si>
  <si>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</si>
  <si>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</si>
  <si>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</si>
  <si>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</si>
  <si>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</si>
  <si>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</si>
  <si>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</si>
  <si>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</si>
  <si>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</si>
  <si>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</si>
  <si>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</si>
  <si>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</si>
  <si>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</si>
  <si>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</si>
  <si>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</si>
  <si>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</si>
  <si>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</si>
  <si>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</si>
  <si>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</si>
  <si>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</si>
  <si>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</si>
  <si>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</si>
  <si>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</si>
  <si>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</si>
  <si>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</si>
  <si>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</si>
  <si>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</si>
  <si>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</si>
  <si>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</si>
  <si>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</si>
  <si>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</si>
  <si>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</si>
  <si>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</si>
  <si>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</si>
  <si>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</si>
  <si>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</si>
  <si>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</si>
  <si>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</si>
  <si>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</si>
  <si>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</si>
  <si>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</si>
  <si>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</si>
  <si>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</si>
  <si>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</si>
  <si>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</si>
  <si>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</si>
  <si>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</si>
  <si>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</si>
  <si>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</si>
  <si>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</si>
  <si>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</si>
  <si>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</si>
  <si>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</si>
  <si>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</si>
  <si>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</si>
  <si>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</si>
  <si>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</si>
  <si>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</si>
  <si>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</si>
  <si>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</si>
  <si>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</si>
  <si>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</si>
  <si>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</si>
  <si>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</si>
  <si>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</si>
  <si>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</si>
  <si>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</si>
  <si>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</si>
  <si>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</si>
  <si>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</si>
  <si>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</si>
  <si>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</si>
  <si>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</si>
  <si>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</si>
  <si>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</si>
  <si>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</si>
  <si>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</si>
  <si>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</si>
  <si>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</si>
  <si>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</si>
  <si>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</si>
  <si>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</si>
  <si>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</si>
  <si>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</si>
  <si>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</si>
  <si>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</si>
  <si>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</si>
  <si>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</si>
  <si>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</si>
  <si>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</si>
  <si>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</si>
  <si>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</si>
  <si>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</si>
  <si>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</si>
  <si>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</si>
  <si>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</si>
  <si>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</si>
  <si>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</si>
  <si>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</si>
  <si>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</si>
  <si>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</si>
  <si>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</si>
  <si>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</si>
  <si>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</si>
  <si>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</si>
  <si>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</si>
  <si>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</si>
  <si>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</si>
  <si>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</si>
  <si>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</si>
  <si>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</si>
  <si>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</si>
  <si>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</si>
  <si>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</si>
  <si>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</si>
  <si>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</si>
  <si>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</si>
  <si>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</si>
  <si>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</si>
  <si>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</si>
  <si>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</si>
  <si>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</si>
  <si>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</si>
  <si>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</si>
  <si>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</si>
  <si>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</si>
  <si>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</si>
  <si>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</si>
  <si>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</si>
  <si>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</si>
  <si>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</si>
  <si>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</si>
  <si>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</si>
  <si>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</si>
  <si>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</si>
  <si>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</si>
  <si>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</si>
  <si>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</si>
  <si>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</si>
  <si>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</si>
  <si>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</si>
  <si>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</si>
  <si>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</si>
  <si>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</si>
  <si>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</si>
  <si>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</si>
  <si>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</si>
  <si>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</si>
  <si>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</si>
  <si>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</si>
  <si>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</si>
  <si>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</si>
  <si>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</si>
  <si>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</si>
  <si>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</si>
  <si>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</si>
  <si>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</si>
  <si>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</si>
  <si>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</si>
  <si>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</si>
  <si>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</si>
  <si>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</si>
  <si>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</si>
  <si>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</si>
  <si>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</si>
  <si>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</si>
  <si>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</si>
  <si>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</si>
  <si>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</si>
  <si>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</si>
  <si>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</si>
  <si>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</si>
  <si>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</si>
  <si>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</si>
  <si>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</si>
  <si>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</si>
  <si>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</si>
  <si>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</si>
  <si>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</si>
  <si>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</si>
  <si>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</si>
  <si>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</si>
  <si>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</si>
  <si>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</si>
  <si>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</si>
  <si>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</si>
  <si>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</si>
  <si>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</si>
  <si>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</si>
  <si>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</si>
  <si>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</si>
  <si>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</si>
  <si>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</si>
  <si>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</si>
  <si>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</si>
  <si>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</si>
  <si>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</si>
  <si>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</si>
  <si>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</si>
  <si>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</si>
  <si>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</si>
  <si>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</si>
  <si>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</si>
  <si>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</si>
  <si>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</si>
  <si>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</si>
  <si>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</si>
  <si>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</si>
  <si>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</si>
  <si>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</si>
  <si>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</si>
  <si>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</si>
  <si>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</si>
  <si>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</si>
  <si>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</si>
  <si>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</si>
  <si>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</si>
  <si>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</si>
  <si>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</si>
  <si>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</si>
  <si>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</si>
  <si>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</si>
  <si>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</si>
  <si>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</si>
  <si>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</si>
  <si>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</si>
  <si>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</si>
  <si>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</si>
  <si>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</si>
  <si>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</si>
  <si>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</si>
  <si>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</si>
  <si>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</si>
  <si>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</si>
  <si>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</si>
  <si>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</si>
  <si>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</si>
  <si>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</si>
  <si>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</si>
  <si>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</si>
  <si>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</si>
  <si>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</si>
  <si>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</si>
  <si>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</si>
  <si>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</si>
  <si>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</si>
  <si>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</si>
  <si>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</si>
  <si>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</si>
  <si>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</si>
  <si>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</si>
  <si>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</si>
  <si>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</si>
  <si>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</si>
  <si>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</si>
  <si>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</si>
  <si>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</si>
  <si>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</si>
  <si>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</si>
  <si>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</si>
  <si>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</si>
  <si>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</si>
  <si>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</si>
  <si>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</si>
  <si>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</si>
  <si>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</si>
  <si>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</si>
  <si>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</si>
  <si>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</si>
  <si>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</si>
  <si>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</si>
  <si>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</si>
  <si>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</si>
  <si>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</si>
  <si>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</si>
  <si>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</si>
  <si>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</si>
  <si>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</si>
  <si>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</si>
  <si>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</si>
  <si>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</si>
  <si>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</si>
  <si>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</si>
  <si>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</si>
  <si>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</si>
  <si>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</si>
  <si>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</si>
  <si>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</si>
  <si>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</si>
  <si>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</si>
  <si>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</si>
  <si>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</si>
  <si>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</si>
  <si>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</si>
  <si>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</si>
  <si>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</si>
  <si>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</si>
  <si>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</si>
  <si>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</si>
  <si>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</si>
  <si>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</si>
  <si>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</si>
  <si>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</si>
  <si>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</si>
  <si>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</si>
  <si>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</si>
  <si>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</si>
  <si>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</si>
  <si>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</si>
  <si>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</si>
  <si>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</si>
  <si>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</si>
  <si>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</si>
  <si>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</si>
  <si>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</si>
  <si>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</si>
  <si>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</si>
  <si>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</si>
  <si>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</si>
  <si>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</si>
  <si>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</si>
  <si>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</si>
  <si>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</si>
  <si>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</si>
  <si>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</si>
  <si>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</si>
  <si>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</si>
  <si>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</si>
  <si>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</si>
  <si>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</si>
  <si>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</si>
  <si>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</si>
  <si>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</si>
  <si>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</si>
  <si>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</si>
  <si>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</si>
  <si>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</si>
  <si>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</si>
  <si>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</si>
  <si>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</si>
  <si>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</si>
  <si>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</si>
  <si>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</si>
  <si>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</si>
  <si>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</si>
  <si>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</si>
  <si>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</si>
  <si>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</si>
  <si>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</si>
  <si>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</si>
  <si>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</si>
  <si>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</si>
  <si>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</si>
  <si>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</si>
  <si>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</si>
  <si>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</si>
  <si>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</si>
  <si>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</si>
  <si>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</si>
  <si>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</si>
  <si>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</si>
  <si>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</si>
  <si>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</si>
  <si>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</si>
  <si>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</si>
  <si>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</si>
  <si>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</si>
  <si>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</si>
  <si>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</si>
  <si>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</si>
  <si>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</si>
  <si>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</si>
  <si>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</si>
  <si>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</si>
  <si>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</si>
  <si>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</si>
  <si>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</si>
  <si>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</si>
  <si>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</si>
  <si>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</si>
  <si>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</si>
  <si>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</si>
  <si>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</si>
  <si>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</si>
  <si>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</si>
  <si>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</si>
  <si>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</si>
  <si>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</si>
  <si>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</si>
  <si>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</si>
  <si>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</si>
  <si>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</si>
  <si>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</si>
  <si>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</si>
  <si>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</si>
  <si>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</si>
  <si>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</si>
  <si>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</si>
  <si>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</si>
  <si>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</si>
  <si>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</si>
  <si>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</si>
  <si>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</si>
  <si>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</si>
  <si>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</si>
  <si>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</si>
  <si>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</si>
  <si>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</si>
  <si>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</si>
  <si>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</si>
  <si>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</si>
  <si>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</si>
  <si>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</si>
  <si>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</si>
  <si>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</si>
  <si>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</si>
  <si>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</si>
  <si>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</si>
  <si>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</si>
  <si>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</si>
  <si>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</si>
  <si>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</si>
  <si>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</si>
  <si>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</si>
  <si>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</si>
  <si>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</si>
  <si>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</si>
  <si>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</si>
  <si>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</si>
  <si>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</si>
  <si>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</si>
  <si>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</si>
  <si>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</si>
  <si>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</si>
  <si>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</si>
  <si>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</si>
  <si>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</si>
  <si>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</si>
  <si>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</si>
  <si>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</si>
  <si>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</si>
  <si>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</si>
  <si>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</si>
  <si>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</si>
  <si>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</si>
  <si>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</si>
  <si>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</si>
  <si>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</si>
  <si>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</si>
  <si>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</si>
  <si>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</si>
  <si>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</si>
  <si>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</si>
  <si>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</si>
  <si>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</si>
  <si>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</si>
  <si>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</si>
  <si>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</si>
  <si>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</si>
  <si>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</si>
  <si>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</si>
  <si>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</si>
  <si>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</si>
  <si>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</si>
  <si>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</si>
  <si>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</si>
  <si>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</si>
  <si>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</si>
  <si>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</si>
  <si>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</si>
  <si>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</si>
  <si>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</si>
  <si>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</si>
  <si>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</si>
  <si>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</si>
  <si>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</si>
  <si>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</si>
  <si>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</si>
  <si>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</si>
  <si>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</si>
  <si>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</si>
  <si>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</si>
  <si>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</si>
  <si>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</si>
  <si>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</si>
  <si>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</si>
  <si>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</si>
  <si>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</si>
  <si>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</si>
  <si>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</si>
  <si>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</si>
  <si>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</si>
  <si>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</si>
  <si>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</si>
  <si>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</si>
  <si>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</si>
  <si>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</si>
  <si>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</si>
  <si>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</si>
  <si>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</si>
  <si>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</si>
  <si>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</si>
  <si>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</si>
  <si>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</si>
  <si>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</si>
  <si>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</si>
  <si>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</si>
  <si>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</si>
  <si>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</si>
  <si>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</si>
  <si>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</si>
  <si>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</si>
  <si>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</si>
  <si>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</si>
  <si>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</si>
  <si>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</si>
  <si>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</si>
  <si>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</si>
  <si>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</si>
  <si>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</si>
  <si>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</si>
  <si>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</si>
  <si>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</si>
  <si>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</si>
  <si>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</si>
  <si>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</si>
  <si>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</si>
  <si>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</si>
  <si>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</si>
  <si>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</si>
  <si>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</si>
  <si>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</si>
  <si>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</si>
  <si>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</si>
  <si>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</si>
  <si>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</si>
  <si>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</si>
  <si>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</si>
  <si>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</si>
  <si>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</si>
  <si>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</si>
  <si>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</si>
  <si>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</si>
  <si>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</si>
  <si>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</si>
  <si>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</si>
  <si>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</si>
  <si>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</si>
  <si>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</si>
  <si>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</si>
  <si>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</si>
  <si>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</si>
  <si>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</si>
  <si>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</si>
  <si>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</si>
  <si>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</si>
  <si>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</si>
  <si>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</si>
  <si>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</si>
  <si>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</si>
  <si>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</si>
  <si>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</si>
  <si>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</si>
  <si>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</si>
  <si>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</si>
  <si>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</si>
  <si>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</si>
  <si>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</si>
  <si>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</si>
  <si>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</si>
  <si>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</si>
  <si>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</si>
  <si>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</si>
  <si>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</si>
  <si>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</si>
  <si>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</si>
  <si>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</si>
  <si>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</si>
  <si>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</si>
  <si>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</si>
  <si>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</si>
  <si>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</si>
  <si>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</si>
  <si>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</si>
  <si>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</si>
  <si>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</si>
  <si>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</si>
  <si>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</si>
  <si>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</si>
  <si>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</si>
  <si>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</si>
  <si>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</si>
  <si>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</si>
  <si>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</si>
  <si>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</si>
  <si>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</si>
  <si>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</si>
  <si>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</si>
  <si>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</si>
  <si>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</si>
  <si>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</si>
  <si>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</si>
  <si>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</si>
  <si>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</si>
  <si>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</si>
  <si>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</si>
  <si>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</si>
  <si>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</si>
  <si>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</si>
  <si>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</si>
  <si>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</si>
  <si>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</si>
  <si>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</si>
  <si>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</si>
  <si>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</si>
  <si>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</si>
  <si>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</si>
  <si>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</si>
  <si>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</si>
  <si>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</si>
  <si>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</si>
  <si>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</si>
  <si>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</si>
  <si>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</si>
  <si>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</si>
  <si>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</si>
  <si>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</si>
  <si>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</si>
  <si>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</si>
  <si>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</si>
  <si>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</si>
  <si>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</si>
  <si>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</si>
  <si>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</si>
  <si>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</si>
  <si>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</si>
  <si>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</si>
  <si>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</si>
  <si>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</si>
  <si>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</si>
  <si>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</si>
  <si>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</si>
  <si>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</si>
  <si>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</si>
  <si>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</si>
  <si>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</si>
  <si>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</si>
  <si>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</si>
  <si>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</si>
  <si>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</si>
  <si>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</si>
  <si>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</si>
  <si>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</si>
  <si>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</si>
  <si>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</si>
  <si>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</si>
  <si>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</si>
  <si>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</si>
  <si>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</si>
  <si>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</si>
  <si>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</si>
  <si>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</si>
  <si>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</si>
  <si>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</si>
  <si>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</si>
  <si>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</si>
  <si>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</si>
  <si>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</si>
  <si>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</si>
  <si>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</si>
  <si>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</si>
  <si>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</si>
  <si>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</si>
  <si>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</si>
  <si>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</si>
  <si>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</si>
  <si>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</si>
  <si>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</si>
  <si>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</si>
  <si>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</si>
  <si>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</si>
  <si>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</si>
  <si>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</si>
  <si>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</si>
  <si>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</si>
  <si>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</si>
  <si>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</si>
  <si>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</si>
  <si>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</si>
  <si>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</si>
  <si>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</si>
  <si>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</si>
  <si>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</si>
  <si>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</si>
  <si>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</si>
  <si>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</si>
  <si>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</si>
  <si>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</si>
  <si>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</si>
  <si>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</si>
  <si>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</si>
  <si>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</si>
  <si>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</si>
  <si>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</si>
  <si>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</si>
  <si>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</si>
  <si>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</si>
  <si>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</si>
  <si>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</si>
  <si>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</si>
  <si>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</si>
  <si>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</si>
  <si>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</si>
  <si>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</si>
  <si>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</si>
  <si>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</si>
  <si>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</si>
  <si>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</si>
  <si>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</si>
  <si>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</si>
  <si>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</si>
  <si>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</si>
  <si>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</si>
  <si>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</si>
  <si>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</si>
  <si>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</si>
  <si>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</si>
  <si>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</si>
  <si>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</si>
  <si>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</si>
  <si>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</si>
  <si>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</si>
  <si>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</si>
  <si>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</si>
  <si>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</si>
  <si>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</si>
  <si>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</si>
  <si>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</si>
  <si>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</si>
  <si>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</si>
  <si>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</si>
  <si>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</si>
  <si>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</si>
  <si>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</si>
  <si>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</si>
  <si>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</si>
  <si>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</si>
  <si>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</si>
  <si>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</si>
  <si>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</si>
  <si>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</si>
  <si>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</si>
  <si>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</si>
  <si>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</si>
  <si>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</si>
  <si>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</si>
  <si>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</si>
  <si>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</si>
  <si>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</si>
  <si>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</si>
  <si>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</si>
  <si>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</si>
  <si>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</si>
  <si>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</si>
  <si>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</si>
  <si>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</si>
  <si>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</si>
  <si>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</si>
  <si>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</si>
  <si>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</si>
  <si>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</si>
  <si>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</si>
  <si>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</si>
  <si>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</si>
  <si>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</si>
  <si>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</si>
  <si>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</si>
  <si>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</si>
  <si>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</si>
  <si>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</si>
  <si>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</si>
  <si>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</si>
  <si>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</si>
  <si>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</si>
  <si>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</si>
  <si>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</si>
  <si>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</si>
  <si>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</si>
  <si>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</si>
  <si>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</si>
  <si>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</si>
  <si>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</si>
  <si>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</si>
  <si>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</si>
  <si>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</si>
  <si>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</si>
  <si>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</si>
  <si>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</si>
  <si>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</si>
  <si>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</si>
  <si>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</si>
  <si>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</si>
  <si>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</si>
  <si>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</si>
  <si>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</si>
  <si>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</si>
  <si>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</si>
  <si>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</si>
  <si>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</si>
  <si>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</si>
  <si>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</si>
  <si>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</si>
  <si>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</si>
  <si>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</si>
  <si>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</si>
  <si>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</si>
  <si>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</si>
  <si>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</si>
  <si>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</si>
  <si>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</si>
  <si>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</si>
  <si>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</si>
  <si>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</si>
  <si>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</si>
  <si>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</si>
  <si>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</si>
  <si>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</si>
  <si>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</si>
  <si>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</si>
  <si>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</si>
  <si>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</si>
  <si>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</si>
  <si>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</si>
  <si>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</si>
  <si>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</si>
  <si>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</si>
  <si>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</si>
  <si>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</si>
  <si>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</si>
  <si>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</si>
  <si>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</si>
  <si>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</si>
  <si>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</si>
  <si>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</si>
  <si>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</si>
  <si>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</si>
  <si>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</si>
  <si>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</si>
  <si>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</si>
  <si>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</si>
  <si>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</si>
  <si>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</si>
  <si>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</si>
  <si>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</si>
  <si>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</si>
  <si>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</si>
  <si>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</si>
  <si>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</si>
  <si>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</si>
  <si>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</si>
  <si>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</si>
  <si>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</si>
  <si>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</si>
  <si>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</si>
  <si>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</si>
  <si>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</si>
  <si>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</si>
  <si>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</si>
  <si>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</si>
  <si>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</si>
  <si>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</si>
  <si>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</si>
  <si>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</si>
  <si>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</si>
  <si>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</si>
  <si>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</si>
  <si>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</si>
  <si>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</si>
  <si>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</si>
  <si>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</si>
  <si>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</si>
  <si>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</si>
  <si>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</si>
  <si>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</si>
  <si>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</si>
  <si>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</si>
  <si>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</si>
  <si>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</si>
  <si>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</si>
  <si>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</si>
  <si>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</si>
  <si>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</si>
  <si>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</si>
  <si>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</si>
  <si>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</si>
  <si>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</si>
  <si>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</si>
  <si>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</si>
  <si>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</si>
  <si>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</si>
  <si>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</si>
  <si>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</si>
  <si>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</si>
  <si>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</si>
  <si>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</si>
  <si>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</si>
  <si>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</si>
  <si>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</si>
  <si>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</si>
  <si>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</si>
  <si>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</si>
  <si>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</si>
  <si>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</si>
  <si>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</si>
  <si>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</si>
  <si>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</si>
  <si>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</si>
  <si>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</si>
  <si>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</si>
  <si>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</si>
  <si>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</si>
  <si>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</si>
  <si>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</si>
  <si>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</si>
  <si>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</si>
  <si>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</si>
  <si>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</si>
  <si>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</si>
  <si>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</si>
  <si>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</si>
  <si>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</si>
  <si>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</si>
  <si>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</si>
  <si>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</si>
  <si>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</si>
  <si>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</si>
  <si>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</si>
  <si>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</si>
  <si>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</si>
  <si>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</si>
  <si>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</si>
  <si>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</si>
  <si>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</si>
  <si>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</si>
  <si>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</si>
  <si>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</si>
  <si>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</si>
  <si>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</si>
  <si>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</si>
  <si>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</si>
  <si>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</si>
  <si>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</si>
  <si>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</si>
  <si>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</si>
  <si>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</si>
  <si>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</si>
  <si>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</si>
  <si>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</si>
  <si>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</si>
  <si>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</si>
  <si>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</si>
  <si>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</si>
  <si>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</si>
  <si>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</si>
  <si>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</si>
  <si>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</si>
  <si>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</si>
  <si>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</si>
  <si>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</si>
  <si>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</si>
  <si>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</si>
  <si>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</si>
  <si>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</si>
  <si>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</si>
  <si>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</si>
  <si>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</si>
  <si>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</si>
  <si>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</si>
  <si>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</si>
  <si>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</si>
  <si>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</si>
  <si>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</si>
  <si>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</si>
  <si>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</si>
  <si>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</si>
  <si>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</si>
  <si>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</si>
  <si>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</si>
  <si>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</si>
  <si>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</si>
  <si>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</si>
  <si>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</si>
  <si>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</si>
  <si>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</si>
  <si>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</si>
  <si>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</si>
  <si>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</si>
  <si>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</si>
  <si>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</si>
  <si>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</si>
  <si>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</si>
  <si>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</si>
  <si>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</si>
  <si>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</si>
  <si>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</si>
  <si>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</si>
  <si>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</si>
  <si>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</si>
  <si>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</si>
  <si>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</si>
  <si>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</si>
  <si>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</si>
  <si>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</si>
  <si>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</si>
  <si>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</si>
  <si>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</si>
  <si>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</si>
  <si>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</si>
  <si>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</si>
  <si>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</si>
  <si>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</si>
  <si>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</si>
  <si>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</si>
  <si>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</si>
  <si>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</si>
  <si>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</si>
  <si>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</si>
  <si>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</si>
  <si>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</si>
  <si>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</si>
  <si>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</si>
  <si>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</si>
  <si>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</si>
  <si>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</si>
  <si>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</si>
  <si>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</si>
  <si>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</si>
  <si>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</si>
  <si>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</si>
  <si>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</si>
  <si>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</si>
  <si>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</si>
  <si>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</si>
  <si>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</si>
  <si>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</si>
  <si>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</si>
  <si>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</si>
  <si>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</si>
  <si>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</si>
  <si>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</si>
  <si>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</si>
  <si>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</si>
  <si>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</si>
  <si>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</si>
  <si>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</si>
  <si>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</si>
  <si>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</si>
  <si>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</si>
  <si>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</si>
  <si>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</si>
  <si>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</si>
  <si>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</si>
  <si>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</si>
  <si>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</si>
  <si>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</si>
  <si>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</si>
  <si>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</si>
  <si>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</si>
  <si>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</si>
  <si>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</si>
  <si>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</si>
  <si>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</si>
  <si>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</si>
  <si>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</si>
  <si>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</si>
  <si>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</si>
  <si>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</si>
  <si>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</si>
  <si>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</si>
  <si>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</si>
  <si>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</si>
  <si>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</si>
  <si>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</si>
  <si>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</si>
  <si>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</si>
  <si>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</si>
  <si>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</si>
  <si>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</si>
  <si>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</si>
  <si>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</si>
  <si>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</si>
  <si>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</si>
  <si>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</si>
  <si>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</si>
  <si>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</si>
  <si>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</si>
  <si>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</si>
  <si>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</si>
  <si>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</si>
  <si>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</si>
  <si>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</si>
  <si>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</si>
  <si>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</si>
  <si>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</si>
  <si>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</si>
  <si>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</si>
  <si>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</si>
  <si>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</si>
  <si>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</si>
  <si>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</si>
  <si>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</si>
  <si>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</si>
  <si>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</si>
  <si>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</si>
  <si>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</si>
  <si>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</si>
  <si>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</si>
  <si>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</si>
  <si>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</si>
  <si>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</si>
  <si>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</si>
  <si>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</si>
  <si>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</si>
  <si>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</si>
  <si>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</si>
  <si>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</si>
  <si>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</si>
  <si>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</si>
  <si>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</si>
  <si>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</si>
  <si>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</si>
  <si>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</si>
  <si>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</si>
  <si>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</si>
  <si>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</si>
  <si>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</si>
  <si>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</si>
  <si>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</si>
  <si>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</si>
  <si>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</si>
  <si>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</si>
  <si>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</si>
  <si>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</si>
  <si>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</si>
  <si>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</si>
  <si>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</si>
  <si>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</si>
  <si>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</si>
  <si>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</si>
  <si>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</si>
  <si>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</si>
  <si>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</si>
  <si>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</si>
  <si>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</si>
  <si>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</si>
  <si>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</si>
  <si>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</si>
  <si>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</si>
  <si>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</si>
  <si>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</si>
  <si>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</si>
  <si>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</si>
  <si>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</si>
  <si>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</si>
  <si>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</si>
  <si>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</si>
  <si>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</si>
  <si>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</si>
  <si>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</si>
  <si>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</si>
  <si>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</si>
  <si>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</si>
  <si>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</si>
  <si>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</si>
  <si>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</si>
  <si>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</si>
  <si>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</si>
  <si>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</si>
  <si>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</si>
  <si>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</si>
  <si>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</si>
  <si>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</si>
  <si>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</si>
  <si>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</si>
  <si>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</si>
  <si>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</si>
  <si>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</si>
  <si>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</si>
  <si>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</si>
  <si>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</si>
  <si>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</si>
  <si>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</si>
  <si>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</si>
  <si>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</si>
  <si>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</si>
  <si>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</si>
  <si>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</si>
  <si>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</si>
  <si>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</si>
  <si>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</si>
  <si>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</si>
  <si>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</si>
  <si>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</si>
  <si>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</si>
  <si>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</si>
  <si>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</si>
  <si>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</si>
  <si>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</si>
  <si>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</si>
  <si>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</si>
  <si>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</si>
  <si>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</si>
  <si>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</si>
  <si>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</si>
  <si>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</si>
  <si>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</si>
  <si>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</si>
  <si>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</si>
  <si>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</si>
  <si>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</si>
  <si>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</si>
  <si>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</si>
  <si>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</si>
  <si>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</si>
  <si>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</si>
  <si>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</si>
  <si>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</si>
  <si>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</si>
  <si>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</si>
  <si>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</si>
  <si>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</si>
  <si>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</si>
  <si>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</si>
  <si>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</si>
  <si>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</si>
  <si>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</si>
  <si>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</si>
  <si>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</si>
  <si>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</si>
  <si>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</si>
  <si>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</si>
  <si>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</si>
  <si>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</si>
  <si>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</si>
  <si>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</si>
  <si>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</si>
  <si>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</si>
  <si>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</si>
  <si>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</si>
  <si>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</si>
  <si>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</si>
  <si>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</si>
  <si>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</si>
  <si>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</si>
  <si>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</si>
  <si>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</si>
  <si>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</si>
  <si>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</si>
  <si>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</si>
  <si>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</si>
  <si>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</si>
  <si>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</si>
  <si>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</si>
  <si>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</si>
  <si>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</si>
  <si>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</si>
  <si>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</si>
  <si>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</si>
  <si>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</si>
  <si>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</si>
  <si>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</si>
  <si>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</si>
  <si>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</si>
  <si>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</si>
  <si>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</si>
  <si>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</si>
  <si>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</si>
  <si>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</si>
  <si>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</si>
  <si>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</si>
  <si>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</si>
  <si>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</si>
  <si>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</si>
  <si>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</si>
  <si>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</si>
  <si>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</si>
  <si>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</si>
  <si>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</si>
  <si>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</si>
  <si>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</si>
  <si>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</si>
  <si>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</si>
  <si>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</si>
  <si>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</si>
  <si>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</si>
  <si>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</si>
  <si>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</si>
  <si>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</si>
  <si>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</si>
  <si>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</si>
  <si>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</si>
  <si>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</si>
  <si>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</si>
  <si>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</si>
  <si>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</si>
  <si>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</si>
  <si>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</si>
  <si>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</si>
  <si>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</si>
  <si>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</si>
  <si>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</si>
  <si>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</si>
  <si>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</si>
  <si>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</si>
  <si>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</si>
  <si>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</si>
  <si>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</si>
  <si>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</si>
  <si>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</si>
  <si>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</si>
  <si>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</si>
  <si>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</si>
  <si>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</si>
  <si>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</si>
  <si>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</si>
  <si>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</si>
  <si>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</si>
  <si>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</si>
  <si>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</si>
  <si>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</si>
  <si>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</si>
  <si>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</si>
  <si>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</si>
  <si>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</si>
  <si>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</si>
  <si>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</si>
  <si>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</si>
  <si>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</si>
  <si>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</si>
  <si>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</si>
  <si>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</si>
  <si>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</si>
  <si>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</si>
  <si>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</si>
  <si>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</si>
  <si>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</si>
  <si>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</si>
  <si>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</si>
  <si>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</si>
  <si>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</si>
  <si>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</si>
  <si>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</si>
  <si>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</si>
  <si>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</si>
  <si>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</si>
  <si>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</si>
  <si>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</si>
  <si>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</si>
  <si>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</si>
  <si>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</si>
  <si>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</si>
  <si>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</si>
  <si>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</si>
  <si>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</si>
  <si>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</si>
  <si>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</si>
  <si>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</si>
  <si>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</si>
  <si>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</si>
  <si>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</si>
  <si>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</si>
  <si>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</si>
  <si>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</si>
  <si>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</si>
  <si>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</si>
  <si>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</si>
  <si>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</si>
  <si>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</si>
  <si>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</si>
  <si>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</si>
  <si>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</si>
  <si>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</si>
  <si>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</si>
  <si>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</si>
  <si>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</si>
  <si>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</si>
  <si>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</si>
  <si>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</si>
  <si>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</si>
  <si>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</si>
  <si>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</si>
  <si>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</si>
  <si>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</si>
  <si>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</si>
  <si>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</si>
  <si>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</si>
  <si>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</si>
  <si>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</si>
  <si>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</si>
  <si>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</si>
  <si>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</si>
  <si>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</si>
  <si>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</si>
  <si>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</si>
  <si>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</si>
  <si>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</si>
  <si>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</si>
  <si>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</si>
  <si>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</si>
  <si>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</si>
  <si>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</si>
  <si>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</si>
  <si>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</si>
  <si>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</si>
  <si>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</si>
  <si>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</si>
  <si>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</si>
  <si>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</si>
  <si>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</si>
  <si>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</si>
  <si>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</si>
  <si>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</si>
  <si>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</si>
  <si>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</si>
  <si>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</si>
  <si>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</si>
  <si>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</si>
  <si>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</si>
  <si>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</si>
  <si>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</si>
  <si>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</si>
  <si>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</si>
  <si>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</si>
  <si>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</si>
  <si>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</si>
  <si>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</si>
  <si>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</si>
  <si>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</si>
  <si>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</si>
  <si>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</si>
  <si>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</si>
  <si>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</si>
  <si>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</si>
  <si>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</si>
  <si>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</si>
  <si>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</si>
  <si>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</si>
  <si>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</si>
  <si>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</si>
  <si>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</si>
  <si>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</si>
  <si>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</si>
  <si>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</si>
  <si>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</si>
  <si>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</si>
  <si>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</si>
  <si>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</si>
  <si>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</si>
  <si>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</si>
  <si>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</si>
  <si>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</si>
  <si>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</si>
  <si>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</si>
  <si>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</si>
  <si>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</si>
  <si>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</si>
  <si>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</si>
  <si>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</si>
  <si>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</si>
  <si>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</si>
  <si>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</si>
  <si>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</si>
  <si>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</si>
  <si>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</si>
  <si>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</si>
  <si>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</si>
  <si>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</si>
  <si>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</si>
  <si>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</si>
  <si>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</si>
  <si>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</si>
  <si>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</si>
  <si>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</si>
  <si>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</si>
  <si>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</si>
  <si>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</si>
  <si>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</si>
  <si>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</si>
  <si>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</si>
  <si>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</si>
  <si>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</si>
  <si>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</si>
  <si>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</si>
  <si>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</si>
  <si>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</si>
  <si>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</si>
  <si>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</si>
  <si>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</si>
  <si>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</si>
  <si>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</si>
  <si>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</si>
  <si>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</si>
  <si>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</si>
  <si>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</si>
  <si>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</si>
  <si>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</si>
  <si>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</si>
  <si>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</si>
  <si>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</si>
  <si>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</si>
  <si>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</si>
  <si>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</si>
  <si>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</si>
  <si>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</si>
  <si>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</si>
  <si>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</si>
  <si>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</si>
  <si>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</si>
  <si>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</si>
  <si>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</si>
  <si>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</si>
  <si>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</si>
  <si>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</si>
  <si>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</si>
  <si>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</si>
  <si>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</si>
  <si>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</si>
  <si>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</si>
  <si>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</si>
  <si>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</si>
  <si>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</si>
  <si>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</si>
  <si>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</si>
  <si>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</si>
  <si>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</si>
  <si>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</si>
  <si>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</si>
  <si>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</si>
  <si>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</si>
  <si>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</si>
  <si>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</si>
  <si>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</si>
  <si>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</si>
  <si>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</si>
  <si>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</si>
  <si>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</si>
  <si>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</si>
  <si>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</si>
  <si>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</si>
  <si>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</si>
  <si>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</si>
  <si>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</si>
  <si>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</si>
  <si>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</si>
  <si>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</si>
  <si>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</si>
  <si>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</si>
  <si>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</si>
  <si>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</si>
  <si>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</si>
  <si>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</si>
  <si>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</si>
  <si>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</si>
  <si>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</si>
  <si>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</si>
  <si>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</si>
  <si>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</si>
  <si>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</si>
  <si>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</si>
  <si>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</si>
  <si>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</si>
  <si>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</si>
  <si>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</si>
  <si>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</si>
  <si>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</si>
  <si>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</si>
  <si>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</si>
  <si>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</si>
  <si>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</si>
  <si>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</si>
  <si>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</si>
  <si>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</si>
  <si>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</si>
  <si>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</si>
  <si>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</si>
  <si>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</si>
  <si>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</si>
  <si>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</si>
  <si>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</si>
  <si>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</si>
  <si>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</si>
  <si>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</si>
  <si>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</si>
  <si>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</si>
  <si>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</si>
  <si>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</si>
  <si>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</si>
  <si>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</si>
  <si>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</si>
  <si>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</si>
  <si>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</si>
  <si>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</si>
  <si>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</si>
  <si>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</si>
  <si>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</si>
  <si>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</si>
  <si>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</si>
  <si>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</si>
  <si>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</si>
  <si>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</si>
  <si>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</si>
  <si>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</si>
  <si>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</si>
  <si>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</si>
  <si>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</si>
  <si>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</si>
  <si>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</si>
  <si>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</si>
  <si>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</si>
  <si>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</si>
  <si>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</si>
  <si>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</si>
  <si>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</si>
  <si>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</si>
  <si>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</si>
  <si>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</si>
  <si>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</si>
  <si>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</si>
  <si>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</si>
  <si>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</si>
  <si>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</si>
  <si>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</si>
  <si>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</si>
  <si>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</si>
  <si>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</si>
  <si>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</si>
  <si>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</si>
  <si>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</si>
  <si>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</si>
  <si>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</si>
  <si>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</si>
  <si>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</si>
  <si>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</si>
  <si>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</si>
  <si>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</si>
  <si>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</si>
  <si>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</si>
  <si>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</si>
  <si>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</si>
  <si>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</si>
  <si>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</si>
  <si>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</si>
  <si>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</si>
  <si>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</si>
  <si>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</si>
  <si>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Fecha de corte: 14 de febrero de 2025</t>
  </si>
  <si>
    <t>Anexos Técnicos Dependientes</t>
  </si>
  <si>
    <t>jun-24</t>
  </si>
  <si>
    <t>jul-24</t>
  </si>
  <si>
    <t>ago-24</t>
  </si>
  <si>
    <t>sep-24</t>
  </si>
  <si>
    <t>JUL</t>
  </si>
  <si>
    <t>AGO</t>
  </si>
  <si>
    <t>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</si>
</sst>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9">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Border="1" applyAlignment="1">
      <alignment horizontal="center" vertical="center" readingOrder="1"/>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3" xfId="0" applyFont="1" applyBorder="1" applyAlignment="1">
      <alignment horizontal="center" vertical="center"/>
    </xf>
    <xf numFmtId="0" fontId="8" fillId="0" borderId="3"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0"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Border="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Font="1" applyBorder="1"/>
    <xf numFmtId="0" fontId="0" fillId="0" borderId="11" xfId="0" applyFont="1"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12" fillId="4" borderId="0" xfId="0" applyFont="1" applyFill="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5451632</c:v>
                </c:pt>
                <c:pt idx="1">
                  <c:v>4058007</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5279602</c:v>
                </c:pt>
                <c:pt idx="1">
                  <c:v>3988053</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1198250</c:v>
                </c:pt>
                <c:pt idx="1">
                  <c:v>1219793</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1211135</c:v>
                </c:pt>
                <c:pt idx="1">
                  <c:v>1253852</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zHpZk6a4me5fcfT1oVtCEhIOeyKO4Ntyz6y9boisrCyhhVVCgH79vGn32N32jOf47lxUVFF8IBCv
nvdZ9KeX7Y8v7vV5/sPWud7/8WX7809tCOMff/nFv7Sv3bP/udMv8+CHH+Hnl6H7ZfjxQ7+8/vJ9
fl51r37JEaa/vLTPc3jdfvqPP8Hd1OtQP4fnQx902B+X13l/evWLC/5fnv0fTv7h9S+3eb+Pr3/+
6fl7p/ta+zDrl/DTr6cu3//8E0YYFSUufvrDL7+9z6+/uHvu4OKHJSzd8z7899e9Pvvw558yTn4W
FBNc5DnBlDKCf/rD+vrXU/xnLApeClQyjgjO2U9/6Ic5tDD8z7QouCjLAokC56iAq/ywvJ3K0M8M
7kLLshRYCAR//jZLD4Pb1dD/bV5+Pf5Dv3QPg+6D//NPFMEo419/9/aiBWHo7SZ5LgQrUEn52/mX
5yf4FPBz/H+MR4sbM9vVo4t9Zq9iVN5VE58JfbKj2Lh0uAkvRVEwJQeqrTmWObLPA+PN18ll7jKE
Ij9MZho+2W0q7rJNtwfjivIuT2Y9t6517BAZFTc4c0svoWi2a+/a5cV1XURVHgV9dMhvWIZiMaYW
0zL3ldiwuBalTp88V/Gou9Z8NsNknFzghe76jNC7fcHsi+/2rEoidUfbxe3MEFbH1XcdvunMsjvJ
15klueYt55LoYjgsEyKP6xhoHUPcjtomfYUpX3zdm9lKmLJ4U+463OWYTu+cL8armC3o46ICustZ
WVRZ78RVsQd3DGoJ90pPisuy3IStiyUaJhszZfgYTOjnox9ntklmk3nouXJZvfTYVouf0yitXbqD
Dqt4CWqlqtrozp20KJSnoSiHXhYC200qt6qTH+C7SjNnopM4dfQOheQe23kuDlgTNlU0YVZUbkWZ
VPu6XKWYsWNjGrbIIuV7IdGi0cM6aV+zMuS4srQtBslVtx7TtO5thbiypy5RqiX17Xwrll1c65Wv
n23fFN/ZHLv7JJYEj1h0Nq8tKebvRaL4o9jxXo18WT4ZMbTnfMrVZ7+5JdU8UP4uZZ5r6ZZlLCTT
jedSECKCHMrejHLiCV6S8Lypm5gWJzfU6YtWmr5XWZfdUufzV7Jk+ete9tst7V26hLK/zsneXG0s
hG+NoUMtupKcYYIHctK+5dLYZvxu53a7cigbWxn2SO/ysE+XZfPjWeE4ERk5NfXW5O7TvnBy7Chv
7lg2zT+2lWas2rbJnYeCmzqwcajEPDWXUERxmhMyx6itrucpri+FoP2HOFl1iomsT6HItqd9arvL
ns/L607Z8rkg2Xrf5Gk5BqfTxzyh/mZPiZ58ZtZH1pVlvY1D+0SRYxWi+4YqpTS579vGhGpNQ1dW
Q2HXk1l4+4UuY94fkFHoemmWbZFjVtJVFn5Tl1UL9CE0tv1QhnLKZdhUeBpK7s8bpeV5m9rtOy/W
5hOfIvoxDMM+y6Jvt3iDkmfnPRt0Wc14SI+BTDqTgRR9tQ40UxJ5mwXppn76vIapudaRL1XGh/Fq
y61/agq1fXLYxy8LwIqvSpr0MV+LXg5KBFRtOevrPmzzOZsxv3ajd9/IyALURtOy87quy9mPsTm5
LotHsbfhnmDjrIyq0YeIR60l96P/6EgcHke+QilmZJu1JPvoLyVu1KlB03AKKMVXRt0+yhDIeLWK
po8vmRr2D03PwyabIfu8FE3F896dcZjXR0obe025nV86zvHBo1w8bT1CD3sw+wfX9faqY3mSIZW4
1jR2N/OEm9NOWHrYDRuPI2odLO6UvdfRDrvMGouvcob8wwr1dqsiVYcFJuQ9opp+NSnLvTRoK+Dh
hY3nLu5rpZwZjoFOXkstmu6l09uuJNnQONWl7Ze69535aISGquxyUpWka8+k0N5WAi/5t5G29ipQ
nL/DphtuaCLkplxH+rltlCUyiWZ48jnzVo5xmyKUf4Y3+PfqrqFZrUbObadP0D/aWkNJHszAw2Wa
jb60I0LkJqLNl9I0KX/eUNudUw8vEXtFzpOl4luHSnM3m3z8hnyxfVCMuZtQDKQSzOzHdRrE46za
7n7cUnzq84bWADHm69DaIsopty2pthDpCY/U35tE27MJmb4MS8y/kQJvX9bU7Q+uG8SRiGa+Gfd1
e6fa0itAv4nfqaDwOVduf/A6sUH2EfmnthnRUz9k/CovgrnJUR8/BCXwKQxxeL/43Qu5zzN+L/zO
r/eQtUR6s2RejlaM3+KUi5sUMfncioF9aAK0RNuNREuz593TuDJzhPXu5VZ48YDCgHa5Laof6pDI
fr1xxKEtcOpaiS0C0AtrOX4reZHed7mYrHQx9i9c54WQrA29lwtd4rXwln3hreJC+hGPWzUTUq5X
zT6lXfbtspQy9A1/b/o0fxpj333hWdPTyiI3dhLN+zjLlYaslwoL95j7eQwym5QRp5z3zsixNPhj
mdbCyZ2o8DIyQp66rCtupyIaI7lr248RC/jejtIY5Qq1xyUUQ34app08qNSm2yFryyqsPj5uDJur
jsdWyC5vjJfD0vNzgdxwWWzZnf/CtX75K9/7lbn8lcm8DOM+a9X+Svj+dvgf9+Nr/y7Mr6/h9nn8
09ulfz/3+0O40a93fmOSvzv4J1r5W8L3/3ry32GVhPwrVvl/gZ4O06Kf/5lWvl34G1rJSyZYXhQY
k1z8nlbmHJWIMgo0lhX532il+FmIEggKtFYC7BK9nfqVVrKfKazvvCxoQRDOi5L9O6yy/B2nZEwg
RkrE4AFgfHgQePDfcsqy24mFhmUO5hIv/hTO65Ee3ZX/aw38rgR+S15LBq/5G/IqKCkIzYngBS9Q
jjjhvx8osG7Bw7jk9WjZkN2IvSsyOe17GGUHq+xFoD1X1WzVcru121gzHMXt4ii7Fr1Yz74x5jWJ
dbzSMbKuwqxtXs2A5sqmbRpk00X2sW9gPcgS8OCotjiNUmtafl1Umq+nrYgHFDSp1lzzb8AzyYfW
iuLDxnx2xmIorqaR2ieGojj0rVNHMTfbXWs39aAz0E9y0kh/nhHNNokIGj/kMeQGGm43oWNTtPMD
UWy4iSsn10OytJCxwaKVi82Yq/ZVBKDDc/DpsC2ZensUf3bbnqPjsPciyiaPTSaFiuZHCHuPKq9H
gJJY2PLS6KarQ9bwdOi1o50ENGGqQnYPwCNc7u7mHDRFRZFeP/Vq0wAfqNlVtWBll7oZool1KEhH
bstt4EU9Lm0xX5nOseyimtyvNWeLuQ16W88mksZJFBjvD4D13Zchhv5T2yzqEccWwFMVaX4BSWa/
+QYeNDsyovepUqSfgIyq4C7FNuDTknidu7H/ErV2Rz1Py11eRHoF8FbTiUJjLzXpnot9Mw98Kxt1
YbAOatEmXNvCjO3J+C5/Nnpl18uI9Xjm++o+Bd9qAH07uB9bn5n3cdT+jmDib9TEmkO7DPZ1Cc5f
Abnun4qOMtASjbbXmel2ekxe3DW9Kb+PbSauAw30FncsVW1g++PKe/N+Nwg/7TE1D4EJsdUr6sYd
pEnTUqAitPmGSTvcG8LRj3lz7tl3Kk8VMDv8XczlXBHt91shGmWqsgy7q/KmHS5jO+atFCb5UMVY
Nk8qvs0vUaiTJpHsuPXCGjmhrb3ePO2GijieLxKHcr7sc68GuatJXcWiKd8XMTQPXT+3P/I1K+5E
VMUkt8kaVu1i6PVlnNEqJB9is18mDmJIUsP9fuzYTF7zlsxHjmZrjwvfs9tiSDEd9E6mG49dJ+S0
ruOrWgX5ZAKUe0XNkNeCYPxtcVl2VB3BXxZTGiQX1Nu2Iv1QXEibbV/DXDafy0UULyQL8TbDZay6
dirOpdgBYBo7ltCVen8iOjLZbft43TRvKmwFtvXD5Dt9N60Tg4akmv4hdFMHpTEutymM6/uS9+lD
yYrygknDsRSW+NstK+2tWcn4IeuCi5Xy2WhObqX+iWpU2KLW+WhAUcAvnDJ5rfh8O7uJnme6G5mz
kV41JbBeP2tRpabwh0k0Wa1I6KqiRVZa1thjJlAjS4ygYeolyX4Ka51R352boXSAOI19sm3jq4Ut
6Krw01o3M0izzApVkVbvVcwRHHrdH0DQ9ZfNbqEivnhplPhC/ZTOBUstUOMhVmM50QvX8AHznBcy
DwOTKl+Wqz5mSJJpQSCE41TlSo2HrAEqIU05s0PY8vISMMOVSOsbr8aq6tvSalAMQ//BbnMxSpeP
6iH1Gz6nEbOnsnffY8LtYbWrmSTtTQYSbI5XgDOoXnLvqFyTL6+3gm4VAr/hqlymdIAa2qulXFgl
gtbVlrH9yDuAsZ5lmEraYNAysd0rt6+2mppRA57OpUTlsLaVE2v77C3drhfB58842fye7PrTRsxD
s+ru0CnmZklXr2I1t1ihyrRFetHU5DdW6+5dNHmB5KiofgIkVQYWR2E+iT66dOSK4aEadCL17C2p
XU7UWDkDBOnKzbz4yrTPwDLoU7j0brWLZN4LfVmhP1ZzF7aLRba5TpnA73O8cPOQFjbGq9E1+I7M
vi+PYmH6UoDZcR7V5O/WpGgddLEeo+ANPmerVr0c+60sZNBTeWXbOB4KsmNZLJZcZ8pth6QY/zpv
6DFXzQCmg0rSKIKOe8ztZzUV+Y92HeJBsJDVM+e5zDLzyLK032jcvZ9Inq6zZMP7xFp8WBthrgub
NxVRVl+ypejqJu3iNICKlnsx02Ovm/etScd1Bnh3BXnezZof58kTOWqBj0sguiKLf6ALNnJj4rKZ
/I5uYNYM5DBwNJ0Kz747M15B832Oc/a128BoAol4lVqHDqYYPs2duR9xPxyEgKIvh3mpsaVY5is0
N+hC3VXb7+hkeiCpNGv1aXZASq3KxL0RzdclasCCPAPpmOG83rP1srTrfQG6sm6MBm29MHMQUwGv
oNNUnvemAd0IbS/IEtoFQGlfHFPL8u9Q86GeysXdrC1rD8wSwIlWqeusHXt4pY5J22anwg03C4gX
keI7Ys0B1tTjnMOSWrLMyo26cztBBQedXeeN/0DAi6qgXu2hAb/wUGTBVgWYMJcRuqvETQNVNFLQ
F9lDGcAPW6dSxq15b0i3SZqHz9mc3Rsbghz5JipPx0b2KD8Z3a9Su3AHRFwWtumO67bd43L5NsT5
0oPTwdvu0Wz5AczJk9r3J4A4QNB+jLLjGISIzS5vqjLL8uvoeyVTkT3jUnzFOk8Xo81Qz1m8mgf7
0Oz8Zi/226DQJbXi07buh0W5D97lZ6xdPef+Qtt06tOqJEiwgxHzOfnBXBpY1hXn6+1OofUof9Wl
7daZ6dEz9qjG9Mgz9UHx6QeIyauhZw+KgE613X4PgrE/mVQkufP5R76pBfRw/Mi2rS5nccsdPfgx
vA6cVl3sP82ifSQTHwGQsgt1i8xwdq+I+z7Cisg2cpi1P7J1Olulewm+UAWKqDZDV8ctbyvP1A0y
MEdbf4xNOKSNXHJVvDWyhzWn75xmgC7MB5ls8bD22R0h6k4IcqHb5mTR9pcAKt7k27Nv05NtUDzu
aGhhqofLPukbXbLrYeafNBFfdQAnspzGSY7LLJHYVFXCOj4r0I33hWp32dh9ADQQQFsam59Cgy4q
ZqD/WlZWe1rGjykSJ/HgZznOvKIT9Coz3QsTr5a0VEFsZ6C612WMVk7NdmUKdxR0vLZiOlCaCpmw
0HWaoBdvOxAKWMmfQN9D2+hHdSwVXeQwt5fMAJiz4dnr9RTK9QN27NSR6Zvb57uA5hvllhe9BwaF
6t5bMx/mRA/zNt6bmdxPTrdy91sdCattZm7GHIHJpJcbt5U1L6au5ivLJGKlhRu0TRVy6PNr0rIr
9MnF6d7OqJds0uGpHebXISp7ENuQqjniegQbMQtjV22i+Lb55luw7Dip9j3x5XOG8HQNxa/Ab90u
WbveZql4B37DkU97X23JjIeSLbzu5u0Kb7u9ZJgHLteyz8BmHKZDUerpwXSUPJolJCiIUVfN8EaZ
i4Q/J7zQd2CGo+txyCdpOluC3wkUfhJ+kuAGAZj2jnwXZeGqzZj2Lu8KVfNGlweV0/fWWVXbxU0y
ktXyakkqfFJawcr1yUripgzod/y8Wls+giH9RYkBrDm80SvCzSCVYKPcA/JK7vlqoGOx1dzvcRnZ
YfQiFnJsi22qBFgMx6nFdj0zMa1ynBK+XdTiyQAV2IK3jzNbpkOL2Wkc0WPch6Le/Xhi0/wVl+xj
WiOVAfF7cLSUBJ5pZOnYfdOU3wfevsMZ91LvPblVLNp6I5M7wPcE4zmSeMn1/kE7scOw8ZHw8XYB
mwKNpbv3WdvUUXfXBshN1fIA9RZmoBNLNsk847ssx/U0WcD1nNuLWsMtuHcXOhAA04beT8A45IrQ
x94Yd7CBw5xNmz620JjPxDZJdjP5WjAMzhrH4Iab1l0XTuuaZdpULhNJZnyB1gFf92gFmR4w2oic
mP5UWPOel+CEJlVComEQcEQe82c/hH4C8bTowyDSeBlSGE5oN+KyTIO6H4XrYMTUIsnimrJ3fWL8
rhiLocpFRk4mhvkg/MyfNur9zeK9PfbrMleUzX1et2MJQjp2ttosILhsy737nOmCHfPgedV4QHjK
t3gau8U+MtANr1nP1gc15XyViqH8HfDg+TA2ZVfbqQD5sg/pL1R7um9BCZ5L4tsT2gD8wcNRMM1u
mE/B8f5UTNh9DWufHzlECa1sM1AHDkyGeoc++SComg+BBNZIazbwR8PavYyZJretXsh1AEQ9lYb5
Bz2P400HdYQkpDPpZgZt9Q3sPvJjX3xylRhygCHw/i+I0QGMrL0c6tVk8c6mkNe4Wf0pn8h0HUDV
VGbcp5fYT8U1dwsoPrW9GUYroE6v0XFFtLyhXi2HUTX2M6AUqoDlh6/NVoZPrOuGVa5u7g4qW8D0
LNJ2Fqvajmybww1yEag85t5eWM/tCyVGxyqbRKxLnMLJh3UF+TQvs6o67Md3K13EneA7N5WFNvVp
N1m65Fi1orIcuUdH7bu8sQ70kk9H3I3L1QxpwImDKXnocBqPilvbVH7pxpMLJVInKPAe5MSWx/M6
m/W7BlutoiK/pWz8Ni0GxK8Yl3pPeX6ZtyG/VjRlBzAK88eBe2hH2eyFOXuTJyBK68C+q31er/ul
KO+bjY7P3dqxICMulva2n8P61JsUjpywYamW2JpvENHxZ9dpcYcH5YdqcgECGxQN5DVg+x/UhNHX
zon5yzLTseZ9yycwEpK/jMJmRyNEuBXjNt0Cfs4WsL/btIyL2e7UPPsj3Vn4vDregXBq7XHqAHNb
vzNdNxAyPsR1628aTEMLQVhjlZxHBgaPy9c41Znj9Btqxu1Mi024WttihwhF73mdEoBBvo7o0wIp
z7XdJ37uRYseAVvxdwTPfAe2gLrYGfgBtGsy18Rm9gBGsj5RvIevveY5WCuMxNdNG/dYZh2w0t8Y
e786mL+zr/7RvBKCk6KAkBezEhP05qL9JnnVoDbKZv+LSyauyDk7LMf1Jj+b078eBtN/HuctYyYC
vMIcsuN/GGfZvTaboubQd4wc+wH8W4uprVbtTTWz0VZqBqxjM/q496oB2g/Bo6V9W3HRbhXMcHda
ePO/vb74bx4LozwHF/PNvBNvj/2b1+8tVCC4buaQIH34LAzDMi2dkgrS6IolFm6tUubBQSX8LzPy
+8gbXEMhBMYl/E3zksDU/35kno1Fv05AFIDm1w5aOmlvt+1/GQT/kzf5NgpFAFM5zyFx+YdgfZ31
BgS9tQd0Kq7m5eBqe1qO2albDvNJHP59O/z2v7ZV/N77/ouf/Xdj/P9T0/wF0oDwtrND6aH/rff9
5vn+z5swqsEN3bffu+VvV/zqkxcFbL8ApIDQnyNRCgpF9uv2C4F/FoyVOTR4UnAs3jY+/Nf2CwZG
OeNlSdGbyQ6X/c0nz+jP+VvNlBC8o7dFK4p/xyj/tcz/vv+CMc5KsN5ZKXKAZbjnP1jY3EbtXalt
TaZ2use+XfoxgaWhSJntIBh56A+jXRf+DoLRlZ6VHQd2h222BYju4z0epx8pxQvh8YeBpDeDIKZU
ukL7Rva69YX+AeoBmm+rJJ7du5Lge7rC1Bx94dz2REsMIoY0DeovVvV9bmWvc2jCCaORgbuk7H7o
SQjxfd8alcB+RdP2sROr83PVGLzlz1EMgwNfWPRDpeH5UpXhtW0gbmytuQZkB0Gqe6zmp7mF7SWX
LeVtknkfG/ItDmgZf4C61PEEnq8FNdFavh1DFvdF8jKO7tDANPRPcYREsOp7E56QRZOvoElOrhra
bmVHBO3Iyw5aiT+oAdkRHCYT8xOoXeRkm2C/TQW5y0BhzwVYbrWZJ2BdFMhKdtWsECGCJRQLd2lp
zzsJzkozHhqnhqZaIC8fpFV8mfWbjkQzl1tmwVDax5SPtQ8uqCvjVmPuTCj39BHiTKTVC/Jd+ZX3
M7RwEwvwqfqpyx7ZxJSWwzaIDJy83j+PDXPwP8vQl+DVtSi2cobeJr6q1qxUTnlcm6/z2OgevZHr
bT8uvm/MZ7qDrr6dZtaqS6DUDnUfhzRW1BPdnR1tPTDGkmZz3bwJok9zQQw+7MUChKroQ4bBYsym
IfWyRD49uWbAUCY5JOfvlxVNX7TaM4OlJxg2B2XIrOGY0X7M3wqgFFXJAocpdd6Kh9bq2FSj6efs
YzbB8tllmnBZXuyu0Y/MgqAG1bMafirXGfY5DCyAJTi5CAq9CxhnEGYjDdZvhqFZ3SwBwb6KDUEC
fQM12sSK4AF3sKvGlKfIy1Scl6xb5gtmdltlZ/Y1k3umMauL6EzwZ9gHwNrL1OZCVzNdB/JM+nWA
TDvnezjk22KHp03jpA8ktIrd0Hac7QUWKBE1EJxxeIuOQcYDN1IYpCmbFUhdQgAvqmhj2Z7Y4D06
Tm7W+KCXUq/f7E54+kqQQ02lScbIRcC7tcdOoC6dV0tdhKIE2gHbMgSktuDV8cgPDUntp7JZHX6e
9OzK5yZ4E99PQ5aGl6THkhxnt2leT3YWY8Xtvg8PZdaK9kyHNnMnN3geQVrum383gVMw1KCV3PpZ
z2ZpawimTP+dDa4E+2nN9BoPs4MtOY3ctdCwScazfD3k04AhiS4EkK+aR9i3BVuo0jhf4wHSmBaS
n2LePGAPwM4N5IeueVQQSjY1SPFpvxq1i+mIuqGMNfEJqc/gg3bXtoUkoGpUv4EsW0QTKhuXOF72
rFithPyJkmuwYBFMS+uKcOVSu9pahbLj1c5FxBcBt/lP9s5sSW4czdJPRDOABEDglouv4bGHFNIN
TUuI+woQXJ6+jyvbOkOuGEVVlk1fjI3VVZWyEk4S23/Od34NKPvmbol70+Z0wwc+uVE+A73p4Vtn
DDZA6XrZYTG6I9/UXOQyzsuRiM1spV6vxIT1cCxga/nH0emGfuOUI1STbE6X/hNTCZ+iNvf7AlpA
NlcHGPXOV6nJbDZDsvruV+W0MGxQks7NdkBxmUIOYijho3Wqmwmq50zH4b5eu05/8wcpH0kBhyqE
ZpgeUzpTL+RFxz8mlR1pmHasTve6EXjPtK8UwLRqwDcZBXH8WLdMYsvtOudTmTFUlmQwAt6iSWAP
1n6xtSXv7xV2nCYc1jMWxFl6LvohtFhYaNY91pgSU4zta8ghkuryODZpBpKhs/LouS6u01D0IZgQ
r44rv6LfM8aWr6h44CRY0dkrXLbnISocPT0MLHXjxSbzrVaeHINs6toUEvxUJDrqWCKcaIXynJz6
KtM+rIvOLDEt3TKJRZka/aWyTDYhd8m8RgNjGqeA2+py55NVlbvVMg0rYnDJAqgJUjsUd29cVB4M
SeItsXR8CORiyqtmlyRcfJ5q102vap6pKt0lyzT0Pwz4pOVJd1UNZ8VwTcOhWDNsKuZJQrdOXXWb
kuzeFPQI3bwPSTMd/CUBCdO6j3Mv73ufTSFmPAQ/6pqgYFO+mbnjh6WuBXCqjuzgzua7tBX9AX6w
iQlqigBn8LOBFqk7uW20uYOZ1Qd522p4pKuNpgT6WSqgvxWNOTmMXpV13gf+4k17mTY3fks/DGX2
wOkiA7pUL1M+3/WrttHKoaFYoV/S2fmSCgFPEAdUDTQoWzxzoFrzwDAQKWQa2EfPbbygbCg02Krc
NTbLjtJbCaQZD6dLJetN2jvgQHSPKt8pH6ZOHWXBLBzA0g2GtuliPpv0mXBopxLfpEsbs+Vl4h9A
kagtddv0zjTFlEZFA489GKemvpkoPKwNqFC2JVn3PeV1E8Koy4IKO1RsS/Eld8r0Kpt1G/vtWWJS
qoyyscZxRlYmA9mZmyXLIH1WzfUyL3MAiz6/b/NcbGTFr7Hnmy/Yap6dhYqwKLzDVJePTp5V8YRv
vZ1nmG8J/ALV9vQmq2ezTdpJw/uFjT34rdoQPrgvppjLmzWffvjLnG0UdJhwrPyDU2f37lqrk5jt
HSy0LEC97m3LcV6wwDtojF33pWpLdr9kU/YBJ019MBnvonYu+TP4oPLYrC3fcgve0OCUDHPafAVB
pAO/G69Wp/cjTesmWj2Kct4Am2sGAmPbklNVVVeS1tdmXaarpm/BECZdHzotF7Fa5JeshOoiGouq
fx2g43r10U/XIsahHvVe3oZGVS0wvmXjjvktXt10xTCn2gmGzNh3LzVWQjDRbjc0cmeG6sOwul/b
rN8VPehAOG+nnK/Y4xQHTqav1j6DWuEOxd7wZlNUzW2Zkf2Y+t+Y0XsNhTrzVBqoZD5bB5vMzbZu
ltVfCqccdlOWfi99XBGaueZbMG71tljUs1WzgzlNt6DzBAz8djvbYiv9NMxG4oblJCecwy2IrOGB
p+4xWbsrnSZL0CbQvBepj3ORhhWo5NAtUic2gnuhyWy5SZyS7BzHwxK2HVT/lNViSxvSbzqVqkeg
de1DmxX6I2GufYDZSl4U6MkHiI9jEc7eIPa2aM/34GQxB9WBw32C3IjLki/Upm4LyJC47mRH5c3s
CqiD3tthHL/gzJqf/FyW9/hHqltppImajmenzAw4SKq5gz1o5Uvnk3zn4a61axbVXY/1mj7DVF+u
y6U0YUIb8UMwWd6aZjSRWPq+vcaVtGR4WEpxWx6sCc066meVJkO1a2izktNsO+hQaZUsNbaztdXh
VCzrsKmGRI37Btfpr0NjPRp6MvXySAr4gDEbFvvAlyzHzm+Nv+yxDK2J7FhBNec2b4qDJ8aZf26r
3DdXhaGiwC7B2k85DufxRVYk97d9WzWURf2SNvA64bs5ItRUpYAAJE3v8krjS7d9WkOBLUs5Q+Wd
AReTaSR34D+HU+OfNYV8MDgJYImTpW+WoOwHOeIhzCqi0deJG8A0zi2MKpRH0crqQW99PRqYtMPo
4JaTVj1Aa9xMz+gqSodAjgn92joCrDFtYuYCyMMdcMaa6aab3Mfxx/KXZHYfYBzON0maAGsEPPhS
TU23I9oIqMaY0bXjibBOaxFygYO4LT21h/YBbbYo6AHbwSMUpux+nof+tkkX74gbMcc2TIr9YAmg
RPLcUEGiuXfzMC90BTze+2AG/plVnbhx/fYBoCL9nLndcMAFF4ezGdqI837aUcd5UcCHblZqv7Sr
/3Wyeo7rqVwORZ5nIW5FzQ03tTnWna23Ggv2hNusxmGa5aGaqumpWxZcVtc23+B+Uf9YVbVssIWv
YVHn2QazEsChl430rlsLvjNsBJXPBuceZQWJJ2WhmKGIOnJey4iprqxxPEmhUfsQ56CBbrZAktwa
B4R2AN94mIp9obdN38BMStmp6n+i2769cv1kCOsBqHrAYGg9qoa0Rz52uB7CQ8LGK+qTFEmPU2f6
3sMkihc5F9u8Sea9amoZtp75gH0hw4PJTXU+LJJ5vAZl893vVcg8teMJD+1S0aCn+X3qeS90YZ8a
bh9GCjPQzVtwMSXc0MSqTyZhTZDjTopDflRx1XMWNLX7yfU4TnlH0YAN7QFMdxpOmV3DRqDQBqSx
g5R+PXfe9eCYD13XL0Gts2iY06ei07tEwycbjTg5ovwChuGZNbg0AOu5SZh7pfA/Gmr3DZHbiUJX
TujS7kB5rJuVAJQnENiUA0qB1PW6WUR7DUH0sbHj94VoCF9Td8K96zQsxJyAggL5TYDripL9UC0M
DjmJCWckObmu2Je+8oK6XL3YevBDjPSOPPW2XQZbacr5fkjIIwT37SjwOwQDKNooY7aDk7DAsvZb
RtcexnzeRgkOkdAXKBTTHDtgIQBB5SWHa5hSHjqz68FAmj97swAssOCcnPImJN3wlKfiyWhdoOrI
q9C042Ni6i2n3CI+QbptM/t2bzI1BgM22H03VXdmnaOhNFVY4myI6ZBsOlihQe4U18o2LU4MBcbV
FirWjZOGXb18KIrxipgB4RLlRLUBp7JOoONQJT0Opr8jQpNt26YkWOBLxJz03yBu6ACM0d2aziGd
ySMr1C1KwoOb6RsGYzRrCsBXTZ7edYPXbYqpMTsX1WtQuE4bct3LgNCqvO0ZUFqtBxjxhTtOQVWP
/lVVaIF/E9CUlIjlqs1FHVS8gVozZiRMqvzK1ghnVBkBuuWQa5g7N2zRe29u8GvkwEK+gM2diDyq
lm8YWdi2WvJ6P6BoDt0q2ydVvUQr9T/wXrVh4zljIIW6b/3pyqbVaSlrGqCi2BVe+oGzJSYO+K9m
LT9DOzhpvnysrH5ayn6Ks9Vpo4JAxMYC22kURzs55CT2x6RCiTtPoQapHtIJd9QF20sw410EPUuQ
ZMEybU7dAuWgrJJH285V3NXNE3Xg3ECWumOoCvewa7pdX7nLpmXVEI2paq8IchZ73OL6bU8nxGtG
f/yAu6qXnqnhGtdAOewHbTsd0p7xGsLD7G34akuQNKbWdVioLknDFTTJ137p7D4rDdI8vFtsHhi3
S76YsZzHWAIL4DvicZyJvCktiVXWz3NgS5pvVJ7Ye6dI3CNbNcUFxkGoDJLVYw7AHVXn8sPBR9su
xM5x6rHlphYs2YyOBejsw1ErsXewcZOyyuwAu+kdF6b+UVGHH4yQ/d6QHhWXoOM2c0esPzdflyYw
qcgl/k8o04Ixw8N2Fp/ZWadsq4iEQTpWCcDwlSQ1P6hVFd6xrEt9Yq4zPtdUDO22KCm2bNfXNUWS
QdFtrnJ1hIIzqVNFq/S/uaJBlQk84BrltFg9fUO0S25WN1G3WSaW/L4rZj3vK8DnV2vOsgovuBkO
cz242z6dyXVBcZ/Z/kUTeQ2rAEa+ARINuZl/ZAlwQhRVdFeuLZ0i461g9v7ADnUuTz9U9SSihBX5
TToQ/UCH9A4w4BF6w5M76GH/Hj3UO4hEsDm1wSzpU10Xd0naX/9fIIkoZLNI1LoJ3b5GSErPJWYZ
IlFEiE3qZXGFOjRyfbBxuJqexlzihi+KT4PNr0pcIUOIjW0A1msnlvYEpvbg+Dx2hlkGVtoFug1k
xTpR7R0D2A+FD/Y3sDNwk5B3Y9kmU+xIVA0FW6fADL53KF2a3yjUBTe8ccHgQ1RokVtqkAYZGH4d
E7SDePcLhFTXhFw7BLiKW9qTVajS/j+NdEEjiWWNPZb/L9JItpSQu/Ll/30aiaLgQ30CGilJnDdp
pI763QdtoMP/r9NIqfS2a9H+QxoJd9bPhSjuqiIJqxV6TG2+vMcjmSz76Hf5Y1silTY3fbp7m0uS
TVWH+az+BS6pTKuPXtcuoQc9YPOTSWqT8kGrfAvaa/qQFEKfoKBSGAdAHUvUDkHWWDBoYCbVqp3A
X3sSd1bcLh14njSRNzjdrowvQe2784uXFc+KJX0M2YhsbWE+W2jdW8HALmCLg09v5G3DUKIWFcKT
7DaptBN2aa3BzM/AiRS7h2FOQHoWBz6vT1Qna+guSPvyVUaNHG8qyVuUcvVR9/N92XbBmBQbjuRT
sKxetZno3MlNvrTquJqVfh7zPDktsOKgE69k4REYheKOEKBJTusOG9yjvEO71EiWzWt6XWRFGTZw
0b7BUqahRbX8LFOH7xfwyAyX6ZVdCa/xH+DerPesXdaTVyHwC3sMmgNL5Pjg5CPdQ86ar2pBhm/w
HhqQoYhvdLimJHaTjGT+ZKo63fWo/49qnemnYWDDF6gryIgtUFf8s/ZiM+QFGMdxnuUE/7VOwmTJ
b4fKzYNMO4/Ses0WWZBN6yPC4Xt5nE7jeJITGAU6dTe8I2ugx8UNV0JRNNQcnyWfImBUEIgLxGhT
lz/RhABNFMDECXDgFaKHBdgt7ljJDtQbHuAIQsfy5bIRTend5p6H3BnXBB5UX0VLSbJw6cUclBV4
pboHGwVh9t5pOxm0FYCoVX5ElmYADl9+FoX/tcVFORyzkodeZ/udmyQf4YhElWzPfCyZv4rcf14y
6Txz3W5hKw0xYeuuNuQ+AeI/9N73zJ9DJVYn8nwIBsyWH5cZGddOIGtY9C5gxnN8jfKV7MEk1PDY
jN4MOT7fbL09osSPPqAjSIbm2ZTOlZ+6N9rSa9O7S4SZKHbgyFXYpFRHApzwOcmIcGiOJKUo+IY2
3dFX+a51CvCn/foMCeOm9ocvFSEPOe/XgAJEWsVCrulgd8jyPySYWfA/IeDPHoxBD3EE4h7mpWcw
D3CZqRMy7Dj0CqQ6gSblvMuj0tpl6zP8fEgmt2xp+3CZOyhovOSfyXDWGhqfbXq35i9tnzdX0htp
MM5Tv69SN3vwuil/mJvVHrjrQACT03wjTVJB9O2Y+yIwkSN4g8VNCskwQb5AtBy+pmqgEWfFA7KK
6TUdnfaolUbhhxCrA4aT9dVLPWTYFiYnIV/VUNlA9gpuIGZrKKt+uhVVxqFkj27s1XX6IQW6dWVk
lu3p6mHOi3ru6AZMsLjmEGf3YH/Y7WoEApwt5QVkIIpCQsNXRlY3M2ehHT/P9dY+0rnATSqTc1y5
ckTJmJvxDhbcDK1+7U13N2bg/iAiQvgIKrLQ/ZwPUDt7lFL1rIofg8rBFnuNd9V7ujnzt80V4r/+
wWsXd6eA5iCx4qVHS5f+LqFK8CDLS41BacO602Klg8+UyUfkJoDhr02/V142HWjSc3CBijw5qe+Z
iLUTffZgHYVVN4izBtVcG7d1tgm10y7xWr2lbBiOLVXFVqeIEQeLqr0o6Tqxqf2luHWWLh+CghvX
hHhL41Pttd4HcS6+tOzwQq2HqgERASgJDs+vLZK5cMbMGE9S5EcBrxo7Ye9DGPdst5Er7r8l0cWe
T9SIIOvdIrKtBNiV+6UORZdU+8RJndBxZT0hSTGxY79k3g/ASq0bLBWCZCEzqowp+gsImAuVau9p
pRcSpFhAQb+CEIfs80Rh28jQplP+mVqSfYBDWyIwIUSHWFUGaQh5vu+pdERUlR7/7DlDGvUEqmaV
T/PHoupbYPEFORX1rHGplRLcNOM3buFPt4NYizWqurYQMYEEtlnGOY1L8GnY+iS/X4YbR0IwSQPf
RUoVHqlcSnjj/nQA15ju6Gx2TVKBeU2aFC6lsaKIsmQYq3ve97zeJAbsZuyktnmhiUe/JxpB2dEb
108kqVwW2ibRYP58+2ExtQMPwnrzEtg1l6eu8jKKPPtafKZNOX9uMtLyGES14UfgZMj8sVoNc41A
MNYyfgByCCDphLaQjWrcyBGzncBmewPFOQGiFfjUjGYM3yubWkR63HxYj6mfYUMY4H/1e5gVgLpN
tvpIPGTYrJALaSHnI6mSP0kU7G20sMoDWdHgsInHNtHOlqaLEht/dG0KjmICyD0ZU27RT2Hx4s5T
pooqBRUw0LxhaCgxNB4JSjVBIx/QUAKq2cxb1NVq8tOd1qm0sM/c5CspVN5FoBfh0XDbgu3mONg/
J1BwEYXgqZOB/qrmYWPc1JOH1df+HRnPlaBF0aPO+vQOFm8BeqDXFbJH3UgXFOAzQgFuhajZXe15
a1NC22jo97Zx4FVKp8FmK8Q4zgh9jVBUecrKMcAfAuZAQ4mzJJWsuEmOiVeymDKc0ZFuRibigsim
PmY4dSUMJ173J2FTmZ/aGYrwF87Lip+mdpznE8LTzSeEuKczv+ZWcEkoftoSpD23YXIOA/WzweVo
SdSL2yz8RyKSTgcrFEN9xAPUdzKzTh1qCEdhMQCKCB3ZrtBPgI+MgaeNBABNTGMjjWR9G7sT9KT9
qIh5YY4Ls4Pg2kKiKlufkgk8BJcdDFX0Q8CmYcr8Wz2jg0PcGTUqqAmNBzwEHSCWe2pwkSatqccj
UGSg8y2E7zDP/HGOxiQBkUMEcmMbaz2970kHe3yFwRsq7fTkhJk5DlGqcqgFJlW1jSrAPCgZq6lD
UmzpHfjrIhlP3Ayyv1pcsC27FSwLvP+ycOsIkxw6Nffw5gC+dBL3nrLNQf+DJsjnk4NQmf/Qug5a
GXCeDzdiXH0nEqlBSpDmQDxufSRqAAz5CY4vnqau2eJF+LDM/D5FDVw485nv9dlV4VdozuB0dt3T
GlLhA8zv3J7cMbW42vzsjlCLBDMTThz4jok3EpzSz04IFSJHXWDzDMzmxBT2ZCpwZYipbXBB/qun
QQvaRsVNoZ1vf7Uu6ADtQAyhFgpTm/TF93n1wShdtCewTlux6HVDAgrsekYpp+Az1SRRAF2W/+k6
AM2teJLr7Mq7JZ2qrwVf9bqf/CzrH+uKcDSBObcGKEDhowNJgetb8qES7lyfaKaRqLVATtH45q88
/5x4Gheiv7P8CDOlxcb3taTIzuJPP1rHFFVI5JT5EK+LQYSvYvpOW+jkVjTu+n3qx2SN/srho4PC
+ozWBmlxlUg70YCPg3JgNvQTOXnFYL/1GQq0BOKfHzp1A5UDzn/3QsrecUPcfc0Zx+CLDVpsZy3u
y16OAE+LB/C3nVs0U9izvpyCLFstLjhKD9U2dX35UU3Oog5mMqWIK4b2QmEtfbc4f9ERt6Y1zTss
qwVBSemhKUWYwCXwMScYwFTdzQIEqgB4HsCYAzuDcF4CWnTiNQTYVKIrSE4Hx7+doHwnVwkSkGWI
FkxtGqNZUM6jTIz2biB4nwG8K/U17QhyqamzPgCCLmFBZbBDwnb2ERFHMFMhOY782RlzoNfWE3be
or+M3Oej8tFV53zDJsXc1kjDejiv5rRd+aFzABLHxuJwu4YzRm4LXjXzrm8bhkjD2EDx0XmP+E/K
9IqVWWk6x2QSKv00eAbetVNVeYDVgl1gwRS7J5aCMapWhJpjhoPtbPZk7rxhWBfJQ4YDJUNUjI3+
LnEZ7FxEV89xUs9DfF2malkieFJJtuelXM1xcrCzhP2aTDq04O/rEL53gUCiQsgjzCfR1XcuqIYr
H2fGAbn9Um+JNd0XeI+TFxhs311AKbyMDU8LmqMNSp6UUcMMMXgPCe7FC+gk7CdyVRb3WJN/8hCf
YEeEhJq7alSQyHvHH2BNIQqBSNhosXKR3YF3MrvDkgQ4dlaCHCcxWWQaT1dbB8GZJxex7hSmS4MD
pbJYe7GTL8DJAkyCGTOolgvKJKzTwJRtCfikFihWgfzgzr42lA7h1J3b/bipn2wlmljosKN61Qdv
1pOKKbJZCxz1THd79LRCcLAeZx8YyipalEZTpseI4L0jmVaPBCyK9BiS3Vme0kPWQqULmVt3OZuD
HtjAUwc8H911anTiCf1W0+UAgn5GSLaaJrQ2Yh1zAMIU3VB3XrjarFreYcl/0sS/YKQCOWECC4tK
IgCznmnk1zQ1wovDhJjrxm7aa6TiwimcYrTxGa/5Lo9HG6encu9u3AAY+ElmUfkJscRIhmOs3+nK
8CtuDqAVvwS0OfeY4DBOOZpMvP4li0HrItaiTVg9f3KGr5g27zwrurBdNH1AFwsAuOhxQfCg6mIA
naVekTmI5nmjm70gyAsOypxxML+rmjvUhKkbvmKK3yD1f0foxeshXXox5NLwykH+z436GFHgzbT1
jvZoArg6IT21D2k0vvOMvyHqFwNeIOoFTdcKK95FABj5om4OGrpP5OM7j3X+t/w9ac7tM6TigJzF
z4ZyrrqYNKAXp6V1NcKvJ/4NQPAWDFXQ/FjDJariZedHfx7vjDL/abiLIEJWZFPCO0Rw6+5Hgcwi
DpNjbtqoI/pKjZ/+PNjPb/LraIpKxRjhaG4Hxvs8T1+tiLFoynx1hBehMArto96W2z5C34pAbMiO
374z2vm3X4yGLQmzRHh4nb+10QNiLSouhiI20RSbRwDP4485cr94u2xTFSGar6kguZlswEPM0Xyj
j3/+Ab9PGPV6fHkxYZoUVz5TjF5EFgDQxbOhDnqUvbMOfhvEJ9yXLlrOMB+kCr1g1QvgAS6o0Spu
p68GuRG99HA1yndG+e1V/hxFEOYzYIjA4n/9cGvRjBIJeC9i23xXHsrteih2CAe988Z+3acw+S+G
uZgfuGP4Xk06bCPOoXR+aFK8s4Z/3zUuRji/zlczEEH6sloKPIiO6QYIILjU2A7bfOuc5PN8LcE7
35r58G9OhItBz7vnq0HXCYUx+oJ4EXWH6hpNc3DvB1wdlWkp7/881JtvEFsxBdGNtIR7sStKdCpB
jZB7oFAgr/beQedJ909eIrIR+F5UuNzlF5+p8NzcQNmtsLD4N1yHhlsapDjN6F1TR2DtNypanXcG
fWuevx7z4sMpSK1dVkgoIPRzqYrY8w6ISMV/fntvTQ+Bay3QHQ8RIbT3+fVL4eRsxdSN5c8tY7rm
bJdEWeSHXYCWX49DaLNd//GdMc87+i/blE9+GfNix/+XQkn/x/5M7hsr+ZfRLiaIa6hu+hESmfwM
PDw2D8mh26Nxmngah6DZ19cizGMnXr5XH5JvXliGgAbv9FX/6F41sdgAhdn/+fnf+LCCEdyU0DDK
p4RfLA7fhWNOAHtGCQG3lSEykZ/8986C3+4neMcMXa9c14eRizZcv37XJhU2V0vlRa1/FC3Cpx2K
5ex7r5d3nua38/RioItpyuQKgIeSMnbdR797TtR9YR6y/sdYZdE/eW9/P9LFextcdCxY0O0iMn2D
7Gqe2R1iwMBSSTa//HmoN5fFX8ErH8eMfxmIgnban4XN87ldPCZbCKY3AEMqLIokGEJwiJ/kv3/g
COkS1z+nsaAPn6fxqy2TwhkGYYKnY35N7n2JVh5ej2Y+bgnrC3RFsmlStkQlhXw/8WF977L31oR5
Nb5/sRFUNTqXoFBi0bTKB9oUaB3Q7ZHeuBde9s4G8NaUwc6GPDv2HeJdNkyTBGg5EAEWuYMJUngj
E5rzVq0K0bkzQNOud97sW+vt9XDnDOirN1sPiJLWA4bL1DdQKQFfULoj4PTnKfPmKB7hqMGUQDvF
i9k566x3lrzAOQuy3aRPPVr05nZ+Zw2cl+3l1ilfjXJ+ta+ehbAB8LaPUfK1vuGle5tR/+k/e5CL
14U0+0TRJ9KLZpS9QTkriPM9B3fnoQL4z4a6mPNjzgnSdngaf74dbAi4NuZovPQfDSIvJvaCHJIS
y/mVdbdoMRY4Y3/Aff3hn4yCyyJnDJnenx2uX30YW6KxkykbBt5+RF8Q23zqe9gBdVr9o3f290AX
8wzwwtiLBgNlhUUTUv/ZL+wXpvQ72/rbE+3vYS4mWmslWnyuxVmFZKFp4I7W9fbPr8w7n7y/TWaB
NpAIx0rkWC/GSGp0wWVoXoe7h9yaqL5fN268HkXYgfcLxg9eFvRhFvF4DmXghdBd0HQi7PftFQ0R
KzwMYXs73qJ5zb+fVsehJl/9sos1MCX9lMHFUZF7B3Y2sg/Jvg6zj952jotde1Nt/cc/v4ufVcuf
3sXFUmjRZooqg3exHCaIksGEwExs9vkBfQMf0IIrzu7RS2s9ucfsnc/w5saF7DGFaoPTx724jbW2
wZmy+ioiUOpJ7kYVMkdg9ON3nvC9cc6z4dUKgQkBtar3z0dqX0E3D5pHFqrj+SItr8p9ckPRfO3d
xgPueXn/9mJfPZ7367CmQyCpW6WKqj16yaBvw4iWK+F4qrcs8O/QwMUDBxo0oT6aa//QRujN8s4L
fnMpvfoF5z9/9eAZjEftI3qJPjLpfN2Xst10mZT/ZF8AKyN9BMKZyy8Wk+ewIuv9BhNIA5klEFHQ
gt2m6p1hfk6H39/n3+NcLI11GFleoAsoPqONukf/GWT0Fk7+FfuWxiISD/UeSZlr6LMhMpA/3lso
7ttv8+/xLxYKYH70w1mBRLKtRIoqROe9sIUglu7QSuGTSQN+PT6Th2mzRDxEs6VT9+LfUvQffedY
eed3iItjpZMjuiCdf0c5f83rIize7U1B31wxCMFDvfchNLLzn7+aOFJ5oF4zoiIe2MhHVSaDIkI7
otDG6AKDCFG/yaCf0ne2/vNM+e0LKxe1LsE0Epd3XwmfDkhHyiKiX5DJtuXV6Nxn6gHN29+ZTG++
w1cjXcwlsgCnRttnbG/FE8Ptul6+/3nTefMNonsCGpyc/x4LdjFZlnSuCoWwVlSvxZaqnWDrRnvl
O4/xu8qH40Lh6u5B6vPhKV18qDqzFA2Z8KHUQ7dXm3WnQrT/v02gc6dR8s7Ee+vzKABVKCAVyvbf
9uvU4G/BqFvcnr15j8YmVeDq9qb328gpnP2E/j///js8N5lg5xPRR/PmX2ch7zJV2B7j1WTZpCo7
Zu20RWA4/vMwb79ECkXPRUcUgf/8Og6YOacFNo9GC6c5QmTspj6pkG9pLD46UfHOSzz/LSq/TXIF
WY8zHyUIuex7M2ercdBWCKpAFSHwGv0Xad+1XDesLPtFrGIOr4wrKluW/MKyJIs5Z379bejcY5NY
3AvbPq92lWYNCAwGMz3d1aHCdKjd7qRztM9/DicMIrTfcCk+XHdza8sv7ApU2BDKXqsBUDDsktBD
17kdKJ173cRmLoEaMBxDgRRFZ+pGD/1Ir8QBNzqJGynUJ6zifjoHTm9iwPTOuCdLCuoddm2dnFc6
ckARBv1QCYmwSB+3isPL5Sufx1SKKenvcTxZsvCZK2CVA6Ap/5e1BP04Ok6o/qkGFT76oEjEMMDO
9AHdEoDszfx7xlJuBRBjYYLa/FymgYgVwh64u1XsSkAD8qpEX7G5U1vtmIPtKuajByNQH4SB32H0
8AYMlmi0jtxJTvLHqWpzRrDZ3EC/f5HGUxtInQsDcyxwWooAhErQOt8HelCw9hBJiy4/5f+urcZT
e6gWw5GbAX6xpVv1MO7R/rbRhT7hs1rSt9xj3abC9tb5Y486/W1VRwO4UBHVPL82mwMGNZ15nz/G
j9IN4DO3kInIH9Bi++bfsCofrBUlS7G4ZlUlLnDR4htHSWLPAGXFGH9m7COyXJfLqauSDuIekJNS
N0SezG0WTrABZKKtf2bOuPN38UN3yw5tl1tWFEhTUkXrArw5PJUIpgCfgm0Sg5ZFeacHQBvpGFuS
//pSEFHA0SUQF/HQbdKoNUvFpFLSsMcAtwJsMtoWEwZlgTWT8pzVad1Ig9a2yPdbfB8+S0BHmXQG
Mk5MYg+OahWGEzmhDXZg1SSc0G5iZ4bL6iFvxFFRhG4A0AuKhJYaXZLr9K5v09LwEUfnl/xJhTIS
CNLaA3l/SqNZ3Br4nOJxOLJup8srfmWYrsUNXTuCk2xQwPpZfteNlAzGg9RSxqB5h6GgfsoY+3Nj
zygqRg81SIRpJJFZL3HeSQa6arVvTwZAJek92H9NFOes66dgw62VFepDok4tztOEM96ELTjfjmH2
BHq+cmhNFeQN121tpBPiyhh14kCaFWjgkZLx8fDyc0Gd6/n79FjsRZt/YxYMLs/32hpVlQlEPwII
+8tabwdHkPPupHtgi01xxz1d92xzFaGoAUk3ELGgabP+VoPSpXVSwtScFaba3jXcTVQr7hDjddAm
jHvgMjbCr4Ux6opVRSB2p3LwbfBVgWzxphDernvzxXO3joxrC9QN2wuAxGVpga7Tnsyq2N1DbGce
6AD3mqeLZuKyvhXDJbrjhSt5Frmsz5wk+TCgwRbdXveI9fepm1MaRqUFxkYG2QzQV/NsEmKt6yY2
HsGrRfuqrC1C4qhNQu6LA6C5oTW77V7qzNkFdsIEMhkDxa7+BKac3jK8eje5PHglTe5edSO8yfvX
6z/li7jxyvejG+WToXWAToTknEU3wOh79V58JkUdzeFfGluwMMN9Dzy6w92xoBwbXRq8b0RZJU8T
xGha4qUNy7KRWgmaBqDJdGRLBGGNlVl+jzJhgqlcK7FlTKCwKspbXxhUeUiKkOhCgYv6wpiYbfi5
EjlbDl8m4ZdQsjKSjXCsyzriIa+i3wyow/qITxgYqqoyj3GFf0JeT5GeQuGF8d1ISKe+28qGuLaR
AAM5hqC+dsT79AldCw/HzgJNvkeyEvardesyXdmjrhg/LcCfBsY6p3XbE8B/t9kICKaJOR2n3KEe
6CgWSPaSx+4ItN91X1nLSb7n4rTkBjj0FB2wmKK4m/09dM7MgPWu24jKS/cMKoxp1QjqvViRbADr
ckcThiO4W78rRn3OkumkdxIT2EE+0H/+gHjCrr0K5b6WixQW01N0E+3mnW6D2fPeN0GU9y/vZVw4
v7ck5JnW1pIGHLZdBmsNOHJ+5idA+L3QlvfGA//Y2bLb/giPkes717/c1gmH+CiKX5KCMg4e62uz
bQgcjgZuBEe45Q+6p1rJgbsBlnkG6E1y1GPp/X1miziCopcughATT1nK0TwHj1I0i7rNG49dW4C0
5r2o89N1vy4jyNoIdfjgKjdCKUCx/U73tPBzDFlNT5YF6rjNKOGhSgwL4D4yQ4juDN3n/80H6lSB
rQ7yNz4WqoSEk9b77txW3nUTG0ncep2oJK7OAKSs+Y6zhdvZTe9IEUN+Ld7ll/qes3lWOXJjt63N
UVmcMYfTHFWgXyxkt3lOdoFT8+AWMkNMc1qdrX0a4I86zIwrlPzV9UFeW6X2OMdHk4ERLt0O5gTZ
9+Qn0JaJXqM2e02G4Oe/LKkBkIlhaCiM0oWvasQpD9Pet8d3AYSfXvTDt9PPuDExKW43b6ynzEZ+
gBobXlFgmQYiV6cZiMMpTQtghiETYAcPKKFY6W0kutM5ddGf0E+QsHDiZ8HibXEn9edEZySwm1to
aZ/6prpcxZwf4KU6WIBCWhikKW30mJNT7+QOiDpYR/uykLH2l/qaWleBMB0wNRC0Bwo4sCrIEIeH
xNd5qwIZVQnWP9b9tnXWly5SSXojFJXMV3CxbcGZBLocof3rG3TtFHW71aMxixWPJ3iGueAxeg3B
SwSsyj9ZgZ409okkC19IrsU93dbjWGqJJNrDKNpydyoKfQcZt+sH4DIZgCuqgQ4ZqszyBfikzsZQ
hliuYoMEJbcx9IWiBSAVB17rW0b42ug9EmJvDD9ANJAXDYMKwgpkePgaulF2vB+cKjBTr3L6E+oX
iRm6YPV5jN+g7uPlzgyKXTx5mNf2xmbEUQdoUeChUnhRdjIw5zDUs45YaTQO5GsthJqzHE5kONlS
FZAhDQ3ryt4IZyub1IGDgu1IEN3g8/LaEwrr4ZPi29DnUgGeKh+E3K5aa1bsUTbZiPWNk7CyTR2+
rBeLAizEIFRRvyvVcxQ/Xd88G69VoEwXC0odtRCz+NNY4YuKZyifnQBw3cW2CEafXbEvbKCQWa/V
rfi1skgdPQGagLGiw6XxnbdmG+o8aF331mCj/1d73Y7h4GVWCQeR/6BXJgmaRG9ZHoCVBtKamfMy
uv6BCAKYMj4cd6g9lmubHwv9MkHUUV+T6T5jOEwQNI+xUfT8M+lfw/z5ui9bGxE3C8TpZYyBgN98
nTsqlR91sZDrdoWhSjX/HgnPGRohYBa7bmfLj6Ud6gvh6hMGriUb3v/ezRBs6ljvQYaFrzizCIxK
B9ksVYMnTSNABSL4mWEIk+HFVvKD3g2+A7TlVZSWKDf8CRKkoFaCJFtngRBrh2ElqTXrN34Piukn
5GClFTwaH9fXbuNAQZ2AII9VFTB7ge5xp5NfB1AoC5zRFdxZskt5R+Y/JpgE1UeH2/Mbx7J5eQUQ
RQTUO7HJoftAlyyabIauvYL7snImC2TBNhSzoUqpmeGzii4DZtbNoNgxM6HLF/faLPnKi69YhWDc
TBuZI5WSn5KbOBWI6q3mhWCbpF+pl3z/h7XFiqIfrQuYXaTfbKiqgZENcno2WVsoT973xwihQ7B8
U95FjyqjJ3ApNgGo8dIeiS0LB4Oo5YYemnGYRp5A0I6bFcKeDlrjtl9x/CnuGvDqJzUmpScNChtQ
/IPMpspbDLfJRl3n0zIPTJkMjyUkWjJ164oRSN8rcIB9Cf9Wlm+Dydsf9qELCtP+kKEATMTGdDPA
vPc3aIQhvrF+wmUUXf8E6lM3kN5C0xnzybWtHkg5mMtMtCkfRbf1uNfijeEx+XPXPKaeSRAEHuNR
UAMHU6WW7pXuuGsGAB3dyJot1Q0PKK8yqyqXn1sHF70CrCNeDGB7VKmLPhc7UI8jYXNIm3lGZh8d
fFfzoIPsKXuGhxfflLJFXew6GPkjGdJEDpko5Exk8TakUwx3OGsYYNHM8q1zdbMG44OZ2CCmN1mn
9yJmkB+gQVNA1gSA9g3aWbU0IslXEifAyKekgGH3R/zXF9aXDVkWCZoEcB/qM8Yc4ClqBqKM2R8x
pgNCqxHDxHgTliJrPS92DPzA4B1CA+56GWMz66MKYREN6vNA7XPQJYSWxp7H+5OAVYce+ydNwCYj
es0IplkhRBfqx9yW+1R/DHIWnuyyLkh+iYYmg4Z8Q9BE6paOQJ4BtT4pcWQP79EK5YQPbRcdxp3h
+DtZdtD4FZzCxaC1ARbgvx2/gnFZ4IkwC2BWMk8ZDzBDDVYqrPhYQPeiw80A5v9yYIWDrdXWJDwA
dMVQEYepDzs32cCFRZo6jTNDcg4AoXIn3k6d2TpgsfACtwaDM+PxwbJJbdgOsg8gDW4zR5pdGYFX
VGqGW+TMraIOFk8jojY6hmwxG0UVILnaCFuwVIHCn8OZKEuxgYZTesbckmTmU8CZUacyqhcXKR1M
6rCIiqCGRjqRy1neMC0oUkCehYWUIZyl8sDy66+gegf7xK/rAWdr9ZaGqNUbQICFYeYudVLCojmA
yCn5uG6B/FR69ZB8qAicCp6hdOKjcTjrXAELgvQ8K7dNdS5VRgKw9YGWJignJN0vMewK3UFV4Txo
4QFmp+208l0wnCEczOv+bH6ahT/kxywuf6nv5QaNa8C3hLh6CUc9Pswd9HH1ANxUUP7gGC+VzS+0
sEcd3VQawIwD6XkHYj5WIdQo6b9f94i1fOROWngElJoOtggsX9py9ymY4IPsJhXPksHfBSpr3pTh
jkIdphECo5ISYTtM2WM4fAagJbnuDcsAVdeOQL0dojCUOqPwPZLvxLJihIPNDU3eDqh3IMOi3w9R
EbQBN8BABgLmSK5wNm8IO/d1Ny63GRJ38M6S2Tak7jR+riW0E9LMpU6lvYzTi485KJDQo9j219sL
dlAzQQ4pkiFj6oKsVFHKAR0lmp1KYfHgTDcjX3KuO/M1nLoOAmsr0nqLxT05MhBacmLR5DlHBlw0
tkBX1tq+4PEOEM0YxQzTx9GBoI4L+VX/LGNwHBoS13/IZZUBcWLpLtk9i70OTq4w7EFD70DfPdjl
rm+3JuAFYOexMzt0mAkyOZ2XjqMCrYqGrmKidm0PzEtDAH6XDDfi4IxP4Nf5Fh1TNP5BFmHPaOwA
vmSPUDNhkhpcvnO/XP1jmoqKdQGdRogXk6kTDETbkZOghOPfaU6xFxwRstAma+Dza1NeeAs8NV4j
UOEzvjLpxeoW4NyFYhJMNuljk0N781Uwfkl86IwVqrU94dQEK7rASG4uDyS+6cIqtYUhmQOJhRg0
U0V2KNCj5rMfCkDW13cOywi1g7sAUgfAPiMJACzYlLLWyUr+KUmq53+xowL2gn6/hBx5vWEmAfzv
mGXHV5MfQhXSz8qT2jUMZy6bFWRvyH+sUN5U4OSUSwVWOqsBc0K7rw4xRGpNDoCCwQbL1RmMLDZU
Yw/DP7ww1rbpI8hDnYHrQbcmNx3eqz99FbSFmsA46dvf64+H1MHrpCiQJpWsY0d01qAd+wKuIIaR
y7tm7Qp1xPwcL1IlgCtA95zBeGPpmmpf3w+b98DiS1HphijnkFLJ4Ieo+5aYgUUGBeUcL3y+4s7X
Tf2H4/tnzahUA8i4cAArEVQo8NANjo0HJVw3uxN3//DMXS8clXJMAQRqQxGWsufuZ/3Ef5LhmsiD
nInb7AfX8CQrwxNbsdjVWMbGoBOQKE/Dis8wgAadYCBgEftl1SwGlXHEvt5zl7Hw92LSHEHcAK7C
WYKLjQOtjQmc8BaI4u3AwfivPeHQDV5waA+RN7lJb/E7/QYFjBvtjLG/18w29gUjSjL2Ks0U1DeJ
ISUx/NY4cDsqUHaY3xn7h8SmC5dVRH48MI3L2KXHKVTmcpARDVZ0Qwp/EC64S02wrTqRzWJX2PTn
jzG6UAE2qTJWAsyBYQhAAuqqiqA4NoYAGjAO+WVJBnt1YYg+gTE/QGkOh3wI79UUkAxVd6dwMoUx
shL5DPEcqy4Y7z+Wc9RJlHMQoA4kRqLjZk4ZZhVb1q25nZOR+U8eLBVoHlAREijbyhigkILy4XgC
+dtb5BgggT0UFmfJAJ5IFuAHIAGI7NSrLQwONhZrT142Dsk9tPgNVACVwIUMxQv8Bm6nPXbP4QdE
XWzwxEH+WbiBntYz54mn+YzBDrDWPWSMI7GdDS7MU5+W4J4LQYN5tPD2WWkBUGg3NucZz/5bZLNg
fJsbaWGN+qhRkI3Z1MMa+O6sWXhWU9Buht/y4a3goS8vH32D5eDl046sL6gWUIzhsdb0a6sXswhX
CLKWk1iDotYUrWxXPKCA4fgfEmqoaIEcSJRtUCxnnJvNDQa9XVQvBFG4pBZKK6jcQw8WJxTxrwbk
VbbkX5Vl3LRmsp89pKFeeDPfKB6BcvFHaNpa4+v1kLS5wfBME782GSlqrtMpUBnWSp1gAVqbt0RL
tSq4Xn1LLM0adxxo68xsD5KqHb8TIXphtqxW/yWoH6u+/AHUR0/6UPFHHj9ARPPFkQ+zXbrJPQgh
X4aX6sTb0NBiosm2NtrSJvn/RRqupzWE/ybYVLvShYriT6iKEykh6bFBhQuK8NpZqJGfY11Y/m7d
rpg/xEg5ml0gr5LWpvlUjQUlqOBuDW2Uh074CHrWpiZ/g75mwIqFOqZB2rd0+TiEUg8fcqj4gekp
daNd9cWkJr5nGWLWfwUK3ArHhA/JAJeyAjw69RG1GhSTPddkaHOQDgCG2Q5PwZl0mF5BifTKChQb
5jCcIGHCWVeAjaXHIuasU9p2woSgMnD3WjQ7k/BvJjRo6OKdoak8FXjR/g7S0YeJOn4IxZ+1+veT
QBD1JhMW/2uBOnlDFkfSWOPlG++jXZbalafbNUBQeWoj3Oyun/OtSL6yRn2hVBvEsGhQYAjU9iOJ
9Md0Sp/CIXoXh/bHVMbHlA9PZcHZo1h5UqWcQOTN4AK7HO2iPKaOnQadStSF8Btam4xpQxEINEwk
1OofmJH4lN3aClxxF/5iVTU2Dt3SebpWVMwx30I1EFFenZ0hxiMuzo6GVtnXF/kSjb92kH7eDyNf
h3IHOxLeB/63Hu9GEKOXOBPy5xfiDMjq8igcoLuHPqCGmj9Y6UXcLqzde9lNp34J9UqGmMOUTxKW
uqlN1QvLr2EA+Q5QIzP/KYH/j0mnyFpjKrDJIHsVerKdkS/Yhg/+S8NVg57xamBZIZFhEbnbqJ4g
VAgrCa84cR9AahFwupzx0Nu6mVcbhvyMhZkqBfos4bB8ELrtIWNnlbfgutdM7UgywcoznPmgvoOw
aLLjY/+tuw0dPBgg63l9Q216iwCBFAEdI53uSs1SD4ZaGeUikTPMfnoz+rfYYLFpbQZTQ1QAUBMx
sPs1IL3wNQcPbd5kMJLq7zIE3ESDkWNsGQDqDbK6pOSlaFTBuW+mUtNUcvqSeV8hS67biLFQm+Ft
aYPa77qR6RhUhY36K43BNzobzrvmSU50yzpcLH+onV5BR5efUizYXFWVJYIXCbqyKcsjEpCpSxy8
WCg7oxcKTAzdVKuDctB78FXBI+7WPxhuZX3VJ4Ht707xUQJ2A8OOGOT5l00niJgbRXkSfWiav6qL
NAmytXiXR5h+VXwUXjURcqiK/fd7G7zG4OPiMZkOsb31EUshnT6KHfyLjcwuQemT5WjgQxPvupnL
+X5EwqUd6tJp4gxPmBh29LNm/iCP7sDcA6KFSm/pQD/P63iTmdlvHdw/RjGEu3ZOyzkINOXFV23j
kP0U7OwA6OOpwEwS6rvOHdRGIq91gAKxWtk07MkbdiWU75gERsS7i130e5UNGvkz8OkcgzgOTyoM
hzVei3pVCPZSVnqxeSQkDUNYBtieMai09tcYQaRdgI3cUWq+f6znMrwZ5V5zrn/LzSMhAxMBaBqh
0KU+ZQcNVzwQSxyJkgdAILaHcraGljeF4WEsPqo2Y9wDWwU/0P79tkjXwvJCG/3cgEXZC3bDObN6
vMxUNz2wFpDhGl0MU0AAEYjgP3fmXvjOQ0XXiDXodwa3vgFZiYi3wWL91ygtcjIWzlExs8mUoU+g
S4AEtN4DSOMmngSWDXn3jzFlYYoKmXHlgwSNhyldeDL8+0h8FrOn65tj6yGJi5IQVwFGIus0w3IV
J5ysQgAKW11yjWPsGjeqrf3oHclCdeaXZqtn1k2w1UKCTcwl4SmC807jOYRa6OQmAPJhsHJk8dVo
hva7cj/ZmKFwNTs9sKCymxfd0iJ10krOH3SjI1iLffjRef2xcyeX88CkfmCjxpn+UW8UYGH6ZIhh
Tf2herMtJtDBsvRXDJhhnrNDdmsPu+D79Q+5FTuXHlIXQ6OEyMwV2DS00BpL4Ljk73OoM66fzRRv
aYYKJpI8pRD1xHYR78ECe0JOdyRPkeSM0t6hPzYuVHP3wyMH2p78rD6wq10MP2ksr1gHHQ+5LlRe
mteQf62zuzH7+yoptieQRqg3KBggpa6htoGidCvAR7X8xUHsCp1fxvW6FfiXFqjcDkplIB9pErwz
tOi9g1BpJuf76/th8wZXdBxqgQAKYG19uUBdF7CiEvkWIRpLe6t90mtTdqBrf0ygFAweQMidNV7k
sjKhLecWhukUbJ58WU9Jb5qHlFtlQO1I+7juGzk/9PWMdoAO8l9CzyOTX7DIvUuo3OiQOUPMGiXb
0B/05K2t0AEZz/okszLKDXcwUoOSA0EygOWZ+lYQBa/rNlaxjvco57rY9fa4m6EQjdKjZRzSQ+BO
D9f92wrKK5vUHVNhaFOJoI3khHv1oBzjR/UOEwyk6UGYG6edCr5saPswduXlsiLlA6obJV0e8200
rltr/SIpCdFrN+ag7JgBopTVu05vbJTlXjvF8K67eXmU1/aoz1hpYOnNKtCX5VJo6fFnJwpW1THi
Itnm672yNkJ+xGKvSDPI1GVCcqRXjQ6BkPmh6CGFo7a/Wgh2m37lW31r7MK5YH1EcjtfWAYSFVxc
AmhcaFIQtYY0eNyDRqpFJaPdi05qz8d2p3jk3lHfmCiJLXsoXqrQSuDVy9ETRZ2qQizBoiaXOPGi
1YoQFUTrffY6eyTckFChYA4Yb33DpVHqG6LBpYQ50J9262JEC/QTM1A4hSfbUCPHmFTotDeimd2y
LnSWWeqrQqo5N/iJsC03vmSlHR4GyjSas54xJo038LUIoItVpTKHIlGUZuwNAMsOwa4OQczQlg7f
mRrGzpJbBfxO6W7a6RYUtd6uH4//YBr4cLwoodmgkfO62LoQQBoKPQfXWeNAym226zt1AgMnUf00
C0u/aw8dxDvtsrfDe2aOtr3Cf4xT+UQOUPOQEU6+oLIghDGQHC1/q97jZ94dveREoPhBaOqTzfCa
xDb62Cio2vyv19S9JbRTmOsEX+T/gPDW3byTnwgNxrAXzfLM4u+/DO7k6/42RpMbVwYGvSGLju0b
tG49QAZValgXCLkgrjhE0110Q6+qg469GtUVJIfS6tQ2tSv70W0pQSWylkA+AHHUSB2+1+1sKSrH
WtLNb4neCepIPKiCvzbaYiP1pUag9+jRp/vqZvihvMVfALUREjF+jy5Vafk3rB7spk2UrkANSBRc
aIRaLSgVVDmxeSN+3/ONmWePQsIkcdi6spSFFep0CnOsK1xIuMcyqCfitdl4xoN0Tnnzf6g44mMN
snK8ZDACzzS+uVMXxqnzqQZ1MMkTOBD7l94mDBJAIJrpT/Jw+i8YJDa2KoZxIByGwXNQm9CA56CQ
an8gkZaD3LLFf6pWY2Ue2MNKR/iUrAakI6xMbuPZhCargPEygPxB1kIPu4vhxNdTC/7Pxql+ysBd
AF7oCp+tFTq+VbuMk7/h4dIa3W/AjBPEXP7HmuBCPNabj74dAL2DWSMI7gQ2a3ru0qBOiE1RKsbw
nKDw5AMvzkXS+p3hy2PilN34Evj8AWAP57pTl+mHjreEAqkKEVFGpJuKUYxEy5+KGNUC/WsctHOH
E5umeeNLre1QByFMA9BfSwCsaFIHLUPVjgrogvWRXUTgtlKbG71v9qPROjI3vqhGk4MsNmIFmg1n
yfC5RIT+MOvz9SMX6wnpOQkSs1/O9v+/bCb/F1WfjfrS15D7bzskE1rY4btB5xJFiLCo7f6LK8z7
H64wVpqxsUHgkK4DeSqBXU2j7qKs8SGTWWNVIYaX1VCizNTd9f1Bvsv6ciCu/LZAX0C9DMn2ccwA
NMLpNie1ee7FZp+Fmivpes+4ira+D24A7EIRwkxAcKzXza+FfhwLJXaELoTOuyR7ah7kpmBk38Y6
dQG/OtWEhzkouL8/2/BxYZpKJzoMoMVjIEO4DiQ4bl7EopcIIFEdIshE1tAKx+yLPpsohD5PeQAB
XohOoISRA0Ckh0T/dcy8TmNyRG8tP5GQQdEe3N8Xk0X5VMdylKtEkbKfzCb0d2IQ51aoTW6rcyxJ
osvbiizCH2vUIU3LGXk7D16qYNKsQrkJ85sw/ZjVY98zttWmJQEgGQUxE6TKVAkDSvbpxBla7Kj6
DfQRbZDy7NXwKQlPvswiPySfjtrCKC2DEQXiHSLsUbbyxEfRGnyLzpSH0jOUHAHB7zLsopJLLGVW
2nMSBPFd6huid/3wXOYYhML5j2Xqaa5xpZoPFQYZ/akElE0zpfA8jv9HI9QlISic0YudHju+WlqJ
ARVPvnbGrNhf92XjbILlQgOSl9wSKG6sz6bcanHVQ4EVMW08NZ6+JxXzlkkasLVk4LyWBFHCxQcA
4toM9FtUKMVAF7xQIANeZ3YinwJfY72aWGbI/lxE6ETMCkHuIIsVA63gf+Z2y1kQONZAqZe9lj8+
IXfOitUsk9QCzlEBpQAgj+yofUize1/6yJKn699oo7CrY7wf9CdEGxNsn9RWj9JGVWZVwORsZxov
/V1+G2JGuHcga2FYZHSWnYNtuQUNTqQnkoZeME2iGldxGPQ+TDb9NyE8FhqEYqfnf/ELNTuU0xQR
3UtqV/goIqoCgNMOf4h2ud18y74F59ZUvBKZVwMeL1NhLCX5i3TQQG0AJBmiCBChRn2tsAjbISqJ
wh2fWGW3U4JXJUBHM2a4tnGDQ2UU00YYeYJv9A3edFB1FiYoz4VtTObqoZXE4Ku89ATPGBATg+cW
oFeMIq63eikO84zZTRT3jdY1AhGjv+mhB4FR3QUP17/T5V4AME0kOwGUUEhZKVMzH8lKMARAGsaH
2thlEbCef+8N5nkNAK0RyMGOTWU8XQnlEvBC+rZeisdag1y7UD7kD9lUMwxt+LI0RCf7aTAXUCOG
L9Lo9jUGbM5hend9uTYm7PHg/eMMDSziAItFQRfOqOE5blXBTJPe7tJ5j1HRJLgv/MzJI1BncOOx
mN6uG2f5R10bpYFpcCXEq7/JPxX+Q/UPI97a121sZP1wkCg3IiLhGNGlBd1v01yAUjOadL0tQfs1
tBsOLPXhDsMVr6wkbtOlhTXKJTWo0jbQwIYUQDpbggKYqI5mlr1cd+ryxJIqBYqmwPojMaZ777E4
gDK3g3671g9mp38TNVZ7essPLBvyPVyA4kV3X685JQbvP2c3h86RUIu1clRG98I9YcPunkSzCk32
A37LL5AFgGkVmGXSklnHCRSD0X7lwJqSNa3JzZIp9p/XV24Dlfw1DU1EJpCIgQ5mbUIWi6mTMnDT
+WffAy+BAJIxSxFQJgBFNMqxxozSRH+O7DlGJTh4iZjiGhtLCx9VVJmApEXqSd37fTzFXJ6Vuq3U
0HpXHlX5VzT/dUjH5DpRwCS0RyC1pGwIg5DLCdn0II5VdxmnJnZSdNnu+mJuYAHXZqgbSqt8Xs51
mCEghlIwUVm6qY/5Tr1F/f6oBUwo4EbXh1hEWoEeDDYmHXv5TBQzkVBV1fZo8z8rDE30u8r+4uq0
UGo9suGH2zYJbElElccAx8J6y/jKUGhCgwngwRJeoOo5P3EY2OAsFb3qL+Czr5uRKzEi88ZZAOzl
t1WaQ7qTpp7jjQpaPDK034tjXLEeJWQTrPMLrCXgLqSMDEYuunYuZoBgtRJhCC3U0Czi/lfWZTzS
0P4lrPn7KmhZk5xbt83KJLVhoJk+6xPoiLFhjBfQtHkYiSUjwERqrQkYoX/roC39o74bnwkinq6I
JsAPOa1W24EPpFvw94+f1TLS5QlNCHst07CMs3AKQO3kv/N/r2JIAj2QeiI4THiMd1FRq60bLRMN
JFB8MFhlrZphCEYKsHj+/YGWkdIoqKGiZAzc5nqr420V5FGSkXaK4IqNKbRmDzQxmUgtS4wjBSCl
u25y4yOtLJJjsHgF8aXGd6M6giuRG0w1jTHb9SNlZwEsM+T/F2aaPM5lv68IMdb8IrjjR0okiENX
eCBDR5i5rZzUG1lMAhuPIWPlHUmMF2ZR85wkbUwNW/0B4TuglyFECgpUBExTfp9np3uEziuucfv6
ojLtUvG/w+wLHyWzYQM9Cor4RsPwTWgLD6o52JB5GCIwxkM34O/fl3AXYGKg6MCecvEQq6ICQ/eo
R+BjGo4QczZXyTdxkb9ed2/zY/4xQ1dTwrCqAqEBv2Yw34bto9L/5Ib76yY2VxChSgKvH6l904hA
RW7RiuEmchKi2ZojO5xPvi3uR2t22tmUQ9MY9v8CZyNTW7/N0rDAYU6bEmM3gZP3mI9qdVMATEkK
Oe+6e1tp0MoOFVCMoUpnqQR7WB5B3E62lF0xONoNvx+P0Tftm+LxNgaU2m/NLsH2OfJv0ffrv2Dr
Gy4dpRJlGaDODjIGgcMB95VFH1wOoJnSsA4C8YO64wjEHfLKhM3jgp1UHoKhUjX42ePUDw/BQbOy
0+j0DxFAdNc92hhCId/ujy3qsIulLCi1CFuE84+3BLu+DQ4NADAPAJLO98VJAxJGiO1WdH2LNSq7
9c4BLIWwokDLTwG71jrUGN2YTJCZCYCH6W0FYGR9r6Ir/NWDdo0nhq8buQOhNiQUeID9ICtaW5sD
DKLNbUOAG9g3ioNhNyTQ+YBMDOrVJqLaXX1IbN8pWDnnxhddWZbXlkdF4yBQ5eOLutlNfVfc63tQ
/tlqj3jGws5ubNKVLerWGJtZLTLNwBhRH7hBDrFLNFR0rWNcu2RjUJt0ZYbaOGmeAwjJa3hlt5zD
xz+iNrC06akqGWduK6itDJGvuriOgqAZEw4dAsfY5fs5c+VfBDfuu52BHAwE2aGpzjYTdEOO8oV7
eIeQnUIapJRVQRGrhuuwV4AN60EH7t/JeGqpxRcdOFgVGKu57aWGrPaLKRJlyLWXeGDNwshBGrk7
tIVZk8crSOhiC0yjkxX4ZrqrciDj/Z+MM7H5GRd2qZ0JGmQpDGb4WdsKADcQj3pVXgj7C+cojalM
Di/aksWbySPr3t10GRhGNOCAXwCYi8qrhXI2hl5pINUZWvxBtsYIXInAv4B2Hf8oWf09O96R9Jn+
rGh4qwI63+TjUocDsPKp7Hsj/GrbEsIKyWv27Jxi65EJhOkfO9TpIPlohnl5wKRszZxPvW6CLUU9
EWSGYgmA93iswuvWi29lktqxA4pSUZTBJHAE+Yncj+WjGpsG0Xx5mm8woeWWHnMmi+kp9RX7YQxx
hPQQcFQyMd3grAROho4AmTb6112zWFnqgcRFbTQAEAOOILcNHTk1UQ+xcVeVmam+g17VBAte7rFK
ZNubFXVTBdMjKFLQb/jEN/K2xLSZMxy+5hidCuMP4RswGoChZI8Yd2OBNMjJu9iqkJkFlagEkCGN
CxlCfZjGEHp1UQ1G6zo2K44xGb0xoInWlI5qGd7TGKijKy592BZ+K2rhFxw1tIRj+FLd5G6IIrHZ
HwHfL85ybgEW54qmyGEatXbBidN/a3okA/8QiJa/hdpHQSdKlWjkEWZLxtP8Ht8pp/S2sERM/fuP
1V571o/TsWJczORMXKzxYgGozWQMhZinfS3aXRO5TYsBRuOj7lBX5m94nZV+bIXahYd0kwmi7oow
+AM5KYMTfkCgFoS0x9YEi81L9qKavimcEzeY7esryzJL5VhBXNeSUYJUKxN2eXc/jbxZK4Ups5R+
NoDpq91EC9UOPq+C0OUrEkQTxmwBjL2tdziaRP86fyZnU8VMwb8wl60NU3dngZm2YA5JsH0hzPoq
4fnV7dnrnewOc1AYI6uYM23bce/P1qHnaww1LmeIVyAOBeCRViBED+5dLTMTawR1tsX7eIiwrszN
22thk7q9BDFWweAMR1ONs4qwMaX4qalu9G4fhqPZBk/tkDBOyPa1srBJ3WQZeLTzEJSmYE8AHwgq
ic2DhMcPlBpuMQVgA0s+mFkFqCwLYbW5woDmg0oHJVM0KqnDySVh22hoWiE6xU/jPjrUu3dygYJz
3wIJBiMAbb0u0YBDwQovA9S46WCIzn1dVsQcGZjSZTM68s/iT0nZV78CbwR3Q33IGzwT2sQbG5NM
Br+FjLrSRsjHKxqkiniIgHWXTjr7oRq7tMMJ0lLNLrQPH/CZ68Fg63OCixK4Zwz78EToZp1nTgrH
KUKl4OZE9TtQbdC44a5WfhCy9fnb9F3+nloGCzVADiAVZldGqdSEz7tsFlKfRL7qOX5tcNMk5/i5
OlVPrVWeeVYRdetdCYPodaKXihf0xdbRSyMIZRgMIZ2Iz9l5Iw6mVFqjQ7KDwmGsKrmcLh38bY8u
7ijA4ULAG6uqgGh8cqLj+Nidpe//j70vW44cx7L8lbZ8Zzb3pa2rzYak0xfJJdcainihSQoFCZAg
SALc8E/zFfNjc6jMqpTTZeGZWTZv81BWFqlQXIIELu5y7jnDei65F1ujDNPXHtrdUb0ez7IonzO+
cPBK+OBwCGBcYjS6e54ZY+4zpGQhe1Brsg1QFuF5OIG97OHcofl0O6GpgUODMwo6/QVwQmRd09pm
TVbpQ35QcQH12T6s0dNAzWmI7cvxG0nO5UqfzKoF7kejiwVz6faq9GBUv+ljDSV576V4627LJCvC
bF+v+pWAxDxk18wszN86AMyLu7OFk8/29MeHWNSCdFVgrDnjBEUadzfzBBE0dezr6qpatdF56dvP
CjVHi56f50ManJeW3ndtSzAA3176O+hbbrIH7wKjegG48NwY3BJmYuHSmws1ZwsYn64WPXcfzF/w
UEuEYa3ZnejSjKzG1+J5JkItjcjb588YWwrpjZ+djX4/8/6ziPK/LM67/sN6DTtH3cqDxclO8nt9
ZYTjpqURNEMNZ87EkyKx/ro4LmBAwFACVGKgUGQugRipYABnDjCKrlniIrEA4FyC22yesmleziUV
733bpdtwQNyDGbR3gNjihksNAVJohZOrbcQPI7GjoEDFG0mb+Dbz/pUhvTIgTxRNW5Afb1qgs89t
408iCiz4X0+wLN3W1UDYpM+e2fsCzZEwkzvzYKKv0AGbrV1r3c0ZT/nZFffR4OLsDmj+6l2HJfcJ
mgurCqtda9Hcz2BJceezEKn5+t+0uTiqnTSGJk1hU991j0bcrd0DQUd0LvpFIHHbnw8m5kDs5MO+
a5R6UCyABuvx5u28HPz5Gl6rpb8qeZjcLfPPCd5/Fm+DU3oWQv3NyOIqlwEwvlC4JyurA1mausza
0Hnp0ckedzOTDgFlI5AA1dnZmlOnP+uvImPUAU5BT3vZ5VWeSLUKwhNzSLhKdxS572sHndSZDG9c
GRi4iaazbZrT5c5WgURFrRrVImfJ/uID1dN2A53PZputbR8cf2DWokmPE9p5G7uLCKAJYSqhn3VO
NODUGy2ML07qYPChlvJ9yYDjQDKmNld+PMtNOZHTxUgwzp3Mky10bHF5s7q9zSB+CH8PbaK46a8z
VDnb/gxY67SsASvYQAaapxiJxsjU8UblTA6u5yHrlkHYPdqriUcz8hEAQTdsMeFXY9r7Lxc2AhOo
bMyhQrwUqgVLNpCaSGjTWBiSLnOruuTpFBwmontnTv1Jag/g1LtmE3gIABV4X/mH+2PytYEVCKdX
Q8G/Vz0FTWSdlNy7Z5LsCONnsuzTz4U6sTeLMKCMAnafxYscut6SOI0YR3WeHHlD/CIcqjPO8yST
x6TCRxuLA98Kh+dTBQQVsdPbcghoKF3/i8M8EL6Zdz93mid+emFrEbJPhcQUFIV8tZc+2+wlALnT
zw18cqSwGlAsGh7KanNb5njr0boXEDnBIKK/V4m4mnu9ULja+a9ZRFdoPq9+bu/TD/TB3CKekBhP
UGUJc2PTRxa5bzy8PvjIn1v5ZNcdLWrhJyq7HCGviGEuRxph4fPQSXTvGaOsA1FnTJ2GwfhEyI2B
WkbdFwDSxVVadmatsgozcjbkE/Wr7Nn8ZrxOuFLVl/aivKCPZG+twdX16OzSsIYw7N84yICkYSwZ
ZOrWjFU8/oKa3gQdxLQgcY4x+jC36GXmjWdY8k73IcisIW6CAXZcN6DTObbRaEoWQY19yGu0I4x7
cpYoZRna4t8FQhouEOwvwCwvyRrTrvddVWGc2wmHlf7MR1ApZOtiaxNgpB0nRlRyZiuebH2Y9G1A
BdH5QB8XM+SLRWWScOr7aUwRhsykf2Hz4K38OyMSW4naxlmDy80/a/lACdUGmtlAUrwkJEoHI28c
6mmxurYglxhwRJg08a7UWv4or4xH8LNUZ8mWTuacZ6sBHBYwfUA3n+yPtLVGJdoxA2t8Hwco1FMJ
ShGChkQdtrf23RRDNhjSDua5o/F+OX6MvxaWl/l46elZqYIpWw0yWxlDFqYcNZ1miCiknKTFImzU
izzTbll7xm8uffS7ZbDf2LMYJqoPi4SYK8l4msIy6+24R7JfiCYUwwjS7nMMFp99VABprXnPYvRj
KSzSalmjK0tHqs9/sMZapyOmsJSX/NyjfbqgP6wEiwWBMsskZQArsnzAjOEFwokw8C8zcS7H/NQQ
XFkwd+ZmoOvxoUAlcPIAf8tWQpnRoGVhMFWxJl9oX25/vqSlT3n/Rh8szU/yITQo6wbN1h6WnCbY
1Xm6Gtv2TCXvJF0HPDGAfAeE/wB989DCObbBXaakPwAqUkMgpQzbSzMyLtM1mPgi7baAbLZ2M4hN
Bm3pP1EQP3FpIKzDa8RYHkaOHGNJn+WXFAGrGjHM68Z6GYqwjD0PoDh8RbVqb8H/tGZffv5OTzYj
uKZgEMFogJESAKGP1+u3jRjlwIuV21z15LptLkp6pl116jZhA+MRc7CKrwcg9NJG2Qv0UArkjiDy
tSO9wMLmwp7zrUHVSQfJ1FnPOeeGR55kton+uIuYFV3HJfSaKxBmZ870m5hftsmjFsziWwmaiPzC
xv+d2ZqnPnNhb36eD3tTlZ1d5LbCgBUP+yxOb8xI3QvERhqWi85cEbVeDGrYtYva1vrn3/CkHwhV
FHCFISDDje4iuFic9U7VqewqDWNQtI5kw0NubSuzBdpciytlb0fHDb1654LJXubNA/qhiTJqRNT5
BaLfldXrSU+7rUusyAuuCBRlJ9WG0CCipj5H+2dc08k5nh8X5Rp0J8CiAc6x43el28Xk52WOim52
O2ZD6JHDz1/IiQHM0c1DTBghRcf3JI2H8RoDjyNJdGNnul6MxDf6uYWTY+Nj7t8HYhquwsIdvYhK
K+r0dT14eqx5t3X/o+Vt7GfnUqHTg/NuBaxsto18D97o+EXlqW1xmQY6cIHttlvNvOZ8X36xsYun
bf3gn6HSO10U4JIz4hej8RhUDRbhja45pLRHBixZkbqb1ifjNac0C32anmNrXcbbkOPFq0NIA9eD
9S3lqERFcswl5CYy8BQn05XC2A6eBRqOTqtDmjfFZmrOHJOTXQGbM0WnA01XA9Wz5TcTOumVaMyY
T2hHITufhubM9XHOxCKy7mrh5XkNE41QDWjK4XfLSJzjhTKX9wRwVRCZQgCPEAKZ5bIZpFkF1y1o
E4L0LXhtHiFKfkNjsm6/OxczMq57+uqH0Ke9LVuUeUmiJUF8rjh3UgNdPsP8hT84PNZMfq+lzfwM
XThTmplRDlV4shF7zDezVbbyVnYHllDlhpmIQU5zNo85yaTen8FFqRncqwE4ARavG8x3fgGALgjU
r3szlJjS4LcYg9J3DP4OqpQFGp2ijXkVgS16NTdTQDVrQ4PsjPd/j3E+3jaLB1lGj0i5nUpUeBDd
Qnl72JC8iD2SRq5MHKKHruuHpfaYTd863Yv6oUyagazAbx/7pbmyAS4evfyqt6p4Km9Vc2VpkGmQ
0yUTQRK4dwNxzuSgJ/Wj5QMvXHBulamgdv3+5kAvFucR4D87ArEy0oMNq4607bnC2Mk8xtLm4oos
65RW7fySmml2Z4DmBVHtofLYJCQ5dyd+vsKZztIH6gf1isX+DDKmMJaEM2Jd5/f+FMqD9wU4zk12
2cXgoFECVJN/FcIJ4iJkD/McMkpkGP1avFVHlgRJS5UlbnVBcox2FUXEu3Tz87tn6WTerUBdFokZ
Ws3QDT0+eVB94C1XsDL0LNKEhePVxz83cfr2QErkQ9dhntZEfXGJ8WPdODATTEiJE2ZX+cFLmjWk
e0PvxkxmvbCZTvLnFpd3D3qQRwYXi9IxPTPUEwN7a/s6jPtCg0hH/fxzG6fH1J+HqbEsuApUrtzF
nkgrYpFJvgsXDasAc4VXYGD/pl3zW/Y4c8ci+9tbtz26zdghoJe3EwiWvNRgTDwL4J7Xc+Qxjh9l
OcjDaypzt+ZZ0if+ztjMnLVza+ycmz7dK1gxIkPcFUAOnAySt1ZKKshM08TWjL6IFcgTyzAfa29Y
nXm3ZyzZi1gFWh3AZiB3SegltOa36VptZzAq24k3mYcYLhg3btyvplmsnEKcZIX/ctXuqwgkXz9/
lNOtZGHwG2kGWK6Qxb1HVR9uJoo8lOUKW0mm1wyjXs19M51DRpyx8X4zfbDR21IaUAjMkrq+qUAl
SDHh030FF0D5w3HCGZTxpzinTi5+XHUoG77jChF5niytt0xF0pYm2TOFrDQYjGaMs7/NLmfmcf1P
bKCTxMZZmJy/+4eVWr6WYy5c0ES/0VtU2uxIrDMXeQRUBOZmJ1pH5TzgAy3zLP6rc4lL4/Nn+GC8
6s265kNDE22wxcZ0izJ2h6b6697u6LUup2QrKxusiTdZYu9L7FzQV2MUDRMGX5o4gGqR9eZpoX37
8126LJsslrb0sG0/mJTKOkvS4cHO7oB8mLxXek5V+NN9+seGWZLOWlbfeKrGqRzdN73XQ5YfGnZW
A2aOnI+dmYOAFJLjKCcjTVnmKaRGVprmnCVjIpqonAVR1Krn6G6yzW9aW5O6GllsrNIv513pSZoE
BOyR+cUWFVbP8nE2H9wRYz8957MWSyxX0rrX4z9zDk+/HZBYc+kZZeAAvnVxj4BHIM89qKsnuD0T
Y8wvWVrtMCuzk6ZzZpucwNsA9cLcNhSWwFsKUfJlS5paLuHg1tVWzY8ajqZYMXRsDVSiDvPpK6Fr
Zfyobo1ncZd/swE4PpOrny4V5t9BYOC3AnBjsVRROdwa2klbIbJZFZ1MMrEzHWDPsvFcT3OuUhzv
IoTyyHPxNQHlwCjj8WG3AQ2y86CcZQXnPGLGDTq4FPO/zj6Od4qYBrqrmFEC0/qy6GWMLnMnlZJE
jcZrY/KVSW4a7uxRmMXYhhuzrIszSHA7zp1KVSSm6cwVNS/leKkBSqUzxs3D0YB27/FSB82xWvwY
10f23AIoovdfkeqB9qAIa3nmvZ66gGNb8xf+4EPzyZ2YILDlAzwxUBVaza1K5Zn47bMVgScCpVP4
ARvd4WMrA6nqshm9LJHNjUwxwKQgOTuCUst80khxZlN+siRULcE44M2tSFg8Nib0IehF02GidpzM
du/wnt7a7qg7EQg+nL8RDONbgAgANUwQ/qAHfmzOz1lu5D6c6Jzm4v4LB3TbYxLx7XQ5g3vKvfMX
C1iAQM4VPYSqOPtAaiyCqbTlnlfkep5glH7D/Jc0a86krJ9E+McmFk7TrFOimx1MzJx9xZW9Gjc2
fKaxDiCeAEa0s3f5WYuLTe+k/ZRLCYuuF9Vb6DWgNqrWQ1Lss60OCRF6cy76/eRmOF7kYu+DyV0n
Wg+T5o2/Bi4MuH2CiIUdMgCI/kQB38ROWJxrfDd0PcEt6c2QqOOdokpnULRQeVJu55Ea5yWH7vg7
i8mhXp9jdP3kyKF7C3E84J5R8PQX9axemiID7iZPuEcjGuw8S4EZWMfI/vfK/vLzaOWkLzLvSBv6
jrgBoHQIqfrjlQHaw3XmzDsydG90jOn6UbZBDr+tLwTgQ+ZT3UTeTo9BnPjPOs9/vo7/lb3xw28v
UPzPf+PPr7yeWpIBIX78x//Zk9eWC/5D/vf8a//6a4u/dV2/VXeyfXuT++d6+TePfhH//u/242f5
fPSHVSWJnG66t3a6fRNdKd+N4Ennv/lnf/gfb+//yv1Uv/3jl+fvjFQg75cteZW//P6j7fd//DJn
KAhdPnyL2cbvf+HqmeF3Q17+n//dP7ef/trbs5D/+EXzrF+9Gf4O3KUdYOvNHf3h7bcfub+ic2yj
gIyS+Hy7YstWvJX5P34x9F/fefTh0sByGMxRjODd/BP315mFFV1gtE4g3TRz/vzzHRx9rT++3n8A
Cn7gpJICv310KBwHtBgzmyuQX7OoDvTIj7eO1fe2GDpZrgCabJ7y0ac71dlG6GesXfEyOBfzLk79
bwbRnEfxAjBU1EgWZZh/U+51eRkhKMORgPgqqtngAXtH3X24XwnPZAY9wHLFnD4kNsSm/KuGnmN3
WB72dys45fOHeucLPH6J/y4sav4mHx2ZhUOOKMwEhSQ+G3bPsbkGsWhFAyjHFdLhkS5bdENTa/Vh
I/++UT5ujE+NWN5sCwAsABOPjfxNQNlJlfh9LX+YWeJtaD/vvhZroWaogxIadxsYMRtMk6fGWkdE
jYJwlJd344rHeeJFXbq3E30znYPdfDLdgJf64UHm2+PDTlFOmecQQ2KrZohnLHaKy4HNjDRzWTpf
ncPbnyIv548IjgyEShgXBEvGsb2Wj37pzsztMjaSeTb4XXntABqcrbEyQ1M/2wY96Qq8v+sPJhdH
zwUlR9bOWiNiNazG+ybiax5tyUUZszW4qmO1ci9yvOexCaHIFv6N/TRL0gZoYZ0yev09RbvPNi34
tMCTCNQRGBAWUczf1Ag7CZbmF4l+PNqY4ATBENXsDz7slT9kz3MrHZMsrw1gmhoOSgeFPkc50Aj6
u+46YKS7qM0AIsdu2/2uju6UbaXCEk3xfTCq/sypPftoi2P7M13eP5duf24RKTBckoUrbDn9/f9G
l9cG0xIGuoCJWLz7v6PLe3wngpUSNwZuRUytzXvJ9ReuQBrK7iwFn9R4T+P0lKoO+jVpjJb7mSPx
jklbePJ5Rh9oiDmlPulJWGkBRmWvgohMoYlNX9l5NFCj3Gpm1ZBQlt4Enqpu6HQt8YQ5+Rt70uQb
aJ9yB70L1Ww020sfQNZUPBh08q57p/PEqkIm+NUXorz3aSFuIIJYGSFlvbgMAP17m7yybGJn1L37
nAaDBdZKvSyADJqye13X8sNUZtkUUlMMRizsBsCDQuZA7gnFmvt8qqc8zAeQpIV48uKmqvyCxLai
mC/WXYwYN6n2lLG845FXlYDs5m2a3wMEQU3QDhOM7EOK29HCcRxRwRuNcUQPu7ZvpFmLAiw3BX7F
alLMRZZ5IIew6FrAPnUyafa6J6nMo8CzMhapLO2/EeqAjpDpmvxqsLH7Ibg9ASUW5MnkE4XCp+mx
gxWk9UXAK0CGxAS9O7fOrPsKU5Bfa69qdrRyxEryDtrgUIW5bYRZPgWsKA5TZqEoZlpgJSNuHaMH
Yn+VKGnfj2VFt8VQsm0F4Z8+rDBpeWt0RLvyBsdfBbVmFCGz8wH6Lt40sBgeI7BCIEW675qN6nc4
8UyDCAN1y2dlmgI3DAf+HrehBSi+4MHX2me+CCfpi73ZB1MygfUbswfUse/0zu42kKa2byWl5VcH
yKudI8f+WdRZBsKJwL0ulZq2Xa9jisCUnnpIO8Kj0RIuSCLJUIHkaubXlM4ohhADmnjjfi20MQKr
rPnd0yTaBLSDfkvABpKF3Leqm2AS9WMjRSNiS3KUKaXMbNAENBpK65Py1/rgl82VMdWuGXtOpt+l
aTNca40xjFHuWuCT452jhgMQTcaP1mg0sAr4Ha7YgbvejacazLxWAclDu7MxhetkaRcVJbEefK11
nquJEg98tK1ZhZnhd2CExE12ByBg9X0w/PRJATa2Zr1y7g3VT18BVHR+UMesHnKzcapQMjuFEBWx
dlz3R8z9u9S5dX0x6lB31PIM4LipEUnmBt3BA+87Cge2236x6qp+rlOG2e5BAxoHpGjp1h0tfT85
vXhrPK+/9GVrOWEj68aLLGX4Ce9GLfFHg4S5OTjrCfbWFaL5gzSIu6fZCFUjKwARABg8Vq0/OltS
Y2/STgoZQk5NRXZeojM+jWXkTHb2ANnz9iY1Jr5xg6zcBUr340AbwPDBmEo4cZ0IWsUYniho+WIG
DCI0foEOgOD+RefyIRwhdndIKcgfc0M1CS316i4jbpBoeodBlwIVomiw5HBIJx1KxEUv6RSaFG8B
/zPuWWnYe4WaeAh4kwHe+bRaKZ/nEajU0g2G361kGDz0rio6xtmEBmUkLZoljmiAdTDK4qCp1L5A
21J666Ar7L05jOxW+T1SVonornCK/J6nrbilrfUOIeSRzHxormWdd1U0I02mosGAv9J4jN6nFtao
m4Pt0XYNIHuHwSyuqCsgCsCmghahrrPm1ZSNSrGPZN+FjpfTfReUbO9TDR19w5M7o7JEsO7wreOi
7OAsZMfauKhyf9ukpPxaGn35w++ZI0NIFGKiig7dqne8gkVDlmevdkWqpyL3yRZF2O4LMgwtApGG
fUOswDxo7iQv0sa0Loksg52bS4zvF3ZqhSmgb2svBeSsp6P9Ij2tvTTMHnUraI3aj1U5jd/SPOt2
qaiHN9XWxgoaFfpWuLWJc1nTK6ZzeyOEo68tjDAWoWtPBvq/gjVg7pic9MVqu/IuhWsqQpSI86su
d+XKmZQrQ84mTPXYfdq+TpDV2YASMU0qS8JxQ3h1nfdUtqHe5zSH5KlQ34hfVSCC9gjA8EXn7htT
Gq+tTPMLJs3pAkAYskL2UX3lxBxjP5Dlq9+R9GIQpkY3BjiSgzCfpuIptwwFRaigrN9c1RTXrT9R
kN23rREqoyjaiMtSrgRjNYtJp8SPdJA2ZI9tvXlxIJIaZYHVrdKWudHAs+wi6zLjUBKq3xhaO6CW
I1i7b/PCux6pzi9bPeuSjBhpKDITABSjGtXWEhQVa5F2PPSdgsdV0E9WWJIGx6/NetwtjZaXUTEq
dlW1rLkptZquu0plwEMGfVrF40Tqg9vgZLapMV6aEGLYsKnrAF+xmRVVBXf3lW1ot4j5zajODfO+
D4Z8Paoq/TLofbUGLzWUGWoy1FrUUxZcA/eF0aeqod8NQKBuOzcN7pthynYjmHV4qMug3ZqlZwLJ
I2zGo0a5+cWAWxd8cEOqJTztB7zjsnQfPaoE5H6pLd6COkgM9H22eWviaUVhw1+4mcmuBDQOIqi5
GN8Jt3wAgAymrfDVtTsb9zWNKt2ESrBgdQeGB7AYI3EmbgP2O4CwD3i3xm2G7XCfSWe6qXUdJXhb
2nuea/5FbkjxanrdQ0qxzRJs8uLCJZ0Lzy1afgsBArbLza5/KzFxszJcbdorXYgrqdrivi04SIpE
TkA31xL7oYWzB89PC8QWqJTJMy7//ooIZj43baMX2950WbMFuaF17ROLPXeDlyOJ9DaN7rAdsfTu
ig68THBz2I8mPzf1/1nq6jnIv8Hhi9YainnHWcCJZqS4+nYqGgkssscj+2J3XtxziVKAF8EwFqCl
AFIifnQXdWgfWBNlT1CddjuQrvXyGbofVaTX1p1ApyrsO29vtKJKCvD8/5bM/f+iH+puBpr4c53o
P/9ZVTup+v0v9qx49Sw+Vv3++L3fy35u8Cs6WO/yMcCHmgBu/lH2s/EjlO88JBczynCGwvxe9tN/
xVwdqlVz3VifwatztfD3wp9m/zrPP8wa9+h0oMGJHffPZ/wzlb93TcU/sg/0DWHABU7hvQKIIuCi
bCwKyMywlBSx3g7mNWE9yb0dzS0CRYi+J02tmrCoe8lCgHY9FnVDiWC9Js6VCnr+LXcC8r0wtT60
Ros/ZYbRk4hBt4VFhkeyWxYUcIGd79ePHDES4pmaFwlTnkxSBDQHBcD9RdobgChgGsJf5aItrnqu
K3TC0qy+YZ023RTgcLvUFeOgESpSb99DG+cCDDFECydDoaVdWBIeT3rszspGDDhgRhjsTgHoRs3c
d8g6TU21AbWLflkbTrFGMtR1l+Ng6Fe8bu0r32L2c52l4CZxNJPeldrk3puU1Dd8zgbWLbcA5Wgs
FqvGb8jKdSbzRVQpSOuyfixuZY7QF4gTE/BAV3kvaVFla6YxCsVwaIes06AH/VzrB01kkNR5pZSi
vJI2lbVqOuVetoHX3Ph0FG1IlMa2VCC6DP0eIp91OZXPWmkJEpcO7x7QVKug+1B2F3ajmoMB2VP0
8Dl60GGbTiDGMdv+AKcw/Sgc0ZPQ0yttB9yRcSEQtCAI1Bi5qH1jXNXMwHyGnI1Y1ErBfM6qEgY1
zdq4XRd8acZpeDTarHquOgs0sdhIzqobJiRX8Cb6FCERKdf6iGZz6KTcW2uFOVxOXgPN5lIXP7Cq
ogAJZGvcg3JgmPCuNPLVLbr0VbGer6VUxq7qVbsWnPu3nFZdF+oWCGIRy7RI/WhfdGj34pxgCodC
MBJrXw2e193QlrsJejzkqRyLvg7tQdUX+tz8UGjmvvR1RvbTCH2O0GyZf2NZo32fapm5qfJu2gas
xVVvFKz+1nd5sRl0muHuVAN56gpr3PmqQvjY9qLzYl/0ebBiqpmu0oy3N6CeA+lS7rU3PnPbdVl4
Pajb066G9tLIoH/UYp+s28Ct2Ibxflxhmru90902f0Qk511mPhlihC8NJg/qMt8GyqVJrTX6eEnR
TP1hGIJ+hbpWHmeeBU4gD19p6xQtAmsydc6uMh3wscmxbA4p0v7L3HHoGmmtv3e0pt5qo8yfm6wF
4Zae8ewa2DK1LfRKHKDFw54snXW3Em93zxTPv4vJIZGJSfdvbT3VD10x0bXsUmxNrXyRJa0TZEJ+
7JaDE5I+G5LSMSHO3U1yq4KgusyoK82Qg1v+iozcHyK38404JwpTzqM5Pak2pXec+eSiENO4YXg3
177Op/tCudP9UOUgMceIm4+9bgDwitHoXDeS3s4NFjv1ELgRcdv2emgxZBbqlS0dBN1WwCOnSHvg
hGlvYjbB1/ubJtALYLoY172kS3nrPpOut0Gmpk/lRuYs/TopjEJHCINyCoYuzZrWgd60ReQOlQPh
1SFjNErBIraiJc2vTTUVj6gMQQGS6NV0LdspbRNHG9Vm0srxgNGGfoeIy7mGvyuDByQ6hkQKJU09
ym2zoDsdqOcdEuccG9XW1BdLKbsPhSuzCzMV5Y1hEvtSVfMjDAEZAGWgubwRXWP7oVZbgxaaVt0/
+0GJmcLalX0daxrNvmkl642Qq75f1Xrv2mENmp4iNIWQX21VNnnEoIQIPqk0Q7c9YFX71ueA0VNB
kLWNkpIshj+buhignfLBRTvUCeuuG+5lXfl3ZPCJWNHMtW48zeJQidV0Hpa1YT1IC/UEnhbqO/fd
8k0UNajoTacpr3t45iYsR2iAw4H16jEd55lSva7bdMs9v7wtUUD6OqUVPCx6cN2L0ShWRAp0gw/M
coxvJTTw1rk11lVU1GX/UPSOuxntsd00TPPiqjQcqMVo+bMoOhHbhbS2OvfEoa+6cg8MB7hKG4LI
3KqpQ8LAIxpwGoESY4ib1nqcatQFsEPKr0GapdC3tNsCtLTt6OMh/JYgKPfgRiRhgK5J7tdA7gRe
Cl5QNxge0wGBL+90tgOuHz4lzQIgQnhtq6fWoWD/1/zqDkyc9M0zfGPN9X7cB410vuoVcntf466J
yJyD0rg06fQDXHUFVEA0C011q/aeiOmkG9sXRoRRGxPCwykfIme0gTbRO5Yj7aqaFfwhv+YoUoAi
ocKlBw0Ahz14Oq8An1K02w+uMr90hg9cHLXKa8/DDu8rBnBMnzZT6OWGv5GkDy4YcVlCGDUfQQCr
1jlaRyRsMqVdlhr3cQaH/DWg2LZ5atkhagGym3NWd0Pbml4A72esCkfpz0Zd22mkZSz70qclZ6FZ
EH2jnEGiptXUmR42qASiyAKJyPuMOo0bgnV/ACJqYNNcBsIZVYUT94Q0a/R49a1JR7Zrir69cJ0K
TqHTO/DBCqFd9JWuxQXy2wso1Ahs7skvDyTTKicWU8u7sJsmVUS6X/df0gq+2KZlC1KbwtpkgeZf
Z4Chzv8xNVg4WtRI/Fy6EUb+++3Q9nkWFoVJu8ifJuwY+LR+w1EIyWJs6KoPFU7lgzDa6lDCblJl
nZTx1LCiDzGLaN4Ih7GdaVC2q9qyvqpQOX2rKqmeAj9r1lMvjJe2w1ydZZVsnTstPVBvmm4xG+lZ
GASz+KajdmWFfTCWW+77zTfdkt6L2XEe19j+wDf6rMaNpAVBvfYRV9w7eW/dCMQyST706aHorSZm
Xtrt9TKrDyVzgguznakF8sAcvwBANZ9Uo7rtSlLtHEHJk9/KYGtrKX/UTAbvo5wC9auhM171vNP2
Y0N6sR6t0Xvxxil9dtNe7QjQwxiOsy21F/qoHzR7tLcZSXGUx1F3f0jgxvaBSPVrOmjttY5K1BaK
O1qO5HGePYWz0NFaEyg1IqI0tnYaZN+qzmVDaDZ+++TSYepBMwpIW9RqHNS1CMG3WcZwgJCmeq8j
HdotEFtQD4OvONRDFawFxu1iLcg8BBiaA3KwUg2bgAi7CgemjxH3pAdRLjrApTISZPdow3fPQd6O
l8HQtYmf+XncoMaIyzbnQOnSaZCXQ+6m4eiQYJdaTbXtWssLed7Ql2xS+ZWYbL5q25m8v+Qj4MS1
GK4nX3LwbbTs/7L3HUty6+iar9Ix66GCBP3y0qTPciqj0oZRKkk0AEEYgiT4RvMc82LzpY6TSt2j
e27cWUxEb053Rx+psjKZwP9/1uS+9nu/5Dbt3ayRSYXTIjTTvk05fOG2t6VTucDHpnistxwv+NAu
1vvYoweGFF4lL3hFHM9r1gxxcB9jXCnRmdUmgB8X85IAKAEyHzUE0JtTl8rrzVb26yyyqpna7eBp
VNvWTcPzqIrbMl6agJWeDmBVYQrhDNq47b5v4+Y9oYHexBxhIpkGxLAXVcNElrQxzmEPakNVzOHq
YZwZxS5JdJ2UsxFQcTa6OdTp2F/Bi6/8wnZuuAUcDius7NPoY9qnGvjaCJ9NNCH4FScUiW8ubo9d
yKpgzAdSrRrHgSv2Cf75KTG8u7aIZbljzaTOrjuN1yELOhyTnU+u0JcovnoWaU8ZS+f1eowngoZL
r2L5VAcSQMMYHpPaaVApV4EEj0VE61yqOPpSyW7Cd77n9asi/biUBpKuKa8hSN0NQ4RLJzYEHsd0
uU9poz5QAsikNb7zKR27oVwCfItKxLlOj1EbVvc6WYcoW1gfPLljXB+rwNbPNsaKw8H7Xc1EJDJL
tek+ucNor7uux0CgseptjRevHzlBnWgWzm7S4bMlHlwuyvVvOuFPQ7PV4Ednk0caSKPZS7PYh5RI
z2YcLb+vZrJ2DwEmsPiayvBUETtfi3piLDdu5LwqDr9QsbYSFYWBYUOdrYSFfZYErF4AbCm4q6re
0R+MHLQokOMsu22QzqHZWDfVaymdJJ3Krh09nQdSyvHcEj68ksnIzbdN+d/Iwf+4QEDY8f81bHA/
sLaHK+Y38dFFYfT7H/lDKBS8g6kdiqOLSDv2vlk8vxMKYVUHHvDb/3MRpP+OGITvYDbCnAfMAh7x
i8v/T8CAvEOqMiRoaOH49u8kfwcu+PYXfSc7uRS/Q6gA9ylGqgR0r/dGdsKsaRCUStAbUqVmK0Cb
HP3Usu0kkAaUtfUw7hvdOdc25EyX2lb+h9S60BroxDsnSqXHSS/TpgUWv1GVsWuOFkpTSNVE57jh
audBblTnLFH1zTwZfca5XJ3shETA3E4JfRyBFYSHRcrgiHq15jj1S7AbHKjdFEJo8OXDsnNAhI/Y
L1BybFY6OPsJ7Na1DZaOZz5vnZsghoy/Aot6szZxhryQq1guy7MWxDxHdUpt3pkaMAFOhD6Dm0G8
R/tif45XO+bSYHLotdvtpDTBDZnr4URw8W21V1WF9jh9ZIvu6B6L4XiT1FzuKNbLwoxT2GSLUb3N
w1FHpQsoo5wbmpi8o706XJRoH7hMo686ADeZiW6oeZ4CZO+yhGJNwLjjzoWL7Sarkak6bgS8JmXE
PUOxm0fReyPc6J7XizjVkYeoSMi64Nz1Z5ecUmcID7VtUxR7uO0dbmeU93b9EHgFBKxgDLnAIp0D
4mhBWlKaPLSJ7B+ABcc3lXA6s+mXWOe41uf3LSCWOzEarDgkuZaV1ruW7KKg7S5Aj0u+jFiOzlEC
JKlIOQitrAHvdYhDk95MtRNvlqrBjVj38XyHXMAKidijas6h9sUp4TZ+xMhyR8UQbhZMYp9aI9K9
W2kEfniNydaOAUZhXBiQjSM/xkBEjpSv7SZww7HQM28PkLJVj7EAfaZcM7961pnSjOt5eGx6jD4o
JR22vq4iFLfIunngHCMiWYlzQEiCozJiufMIGojjZGUJ30gsqhJNPaHzoRpTcm6j2T34HCQ7i0N5
h9UP2kLHn+2LJoH7uak6du4G8BS9UuwjjIAoFEoTft9NEf9EXOUVvcPG+0uU7BbdNfV+ZZZ/gcSr
PVats5xb0FeHGQtxB+JmUXeMYTZ1sL58DEM+bvuug9h/rFZwPhMaNL1KV/5OO6F8stRdrteui2zW
YoU6x2jv2i3xGqOtb5kl0An80o9RQN1d6AbigTne/Fr1nnOfgpd70RiWdelGS3eBHyBRzEww1rto
jPXRcxxyO9A5ajfRKJNPZkqjghIenXStwi8JHcQmmGj8HNkl/QAAI/jo21gDJUpqsBa0nxoPq3Hi
XY+i76osNhV5WYw0T4oHy3UHpgadDFFd7aK4b66ZYfa0tp7Gg1KheSfv+ZCsGCSc6GpOQmfPqTJg
HRXpgKE58j0GjemmggATRJyX3kcicpY99lSGuR/M5roRM3zuGfAEpcoUe+KT6y7dqU2AEljjDo+J
B2MBwtjd6omvhh/qGaRpruYW5T44ldXR9Gm9a4MWKrTRj/K0DmosKqK+qnt0scpq8cH1aAaYYFDr
NsJakwMKSR/airWPHubTz9JX+tgnOC7B9mNQsItdNoj2FlvrjV2pGWrF11G491r58waALGq2FfGc
49wJ92oU+IL0SdTg9dSB97VJEwje63rcM97QPb5T3dH1zISagm7awscsdyEX/raeMfXiqytjJFkL
V7QZJ5BU9OHSHRr4YV8dVF/vKo247YkM9cntnfmldwg0b0sT7dNlqvdC+tEZnKu6d7VJwXNZuSD9
e63bvexC1EFipLkeAHVlbmr41kfexSmx2CMaEQclo1Tcum3bbWuUQ++BM7onH2tqFkY8ekh4tz4n
uEl2RjAKi97o3Tg6bZ9nd5nQf1xF7tfQZ9CFEKbrp16j4RejfVXfSBcQprVdmEN8DX6ybczOaK6P
c03DHehUct8lY/jw7+lltJdR5Df+4hJm8K8HmN9E0uPwj/wF8s8X9v0o89ef/2Oa8d99KyByEzQx
u9GF4/hjmMGcEwLbgxIf8tIL//HnMBO8g40JHa0pgbIuhaIdEsXf2Q+oqC9ZHhhmEgjcL5LJvzPN
QGENdu4v8uMyzaCcmkDDh3QC6MjexvlASDPSxUfFbUj0eB2FGtIZalGw2OvPOEEU4uxYgCx478xp
OoEL9xNQag4KgIKx9OV6g9BAqGlG+xy06TFU9GOazsdp9G/TYOQZJvwdpTMBITKVKq6eujTEN6ST
165KTFaJ5HG0oymxfTzUbv+BK4B/fbCGOfBgBmRzngr0Gx1J1IoySPs1CzWCB2bgEYVaOv/UDf1t
UyGtBxDPkWEELNK0vwURLjMAizKrmzkuQJayBxfsxt4uIsiGWnpQ7HRYQiGRynjf66zS/mkN+s+9
36z54ITzufEDmptpvmmokIVdXSQ3CFwgi7sWjKhD0OAuVhq0w1zLmyhYdJYCSdstRkMvWzHY3sKR
5lXT3Hojf1xRI5CF7RxkTj9gouiC0tXhBnfWrS8JNm3XvTM9YnJ1M17hVuFlvwxXWOphmg1Ugqsf
O65o0Ny4yuCC3DgrcLDoK4iN9WRdt8tBM9SblLPoJCcPEPsw6GxdYpsTR9yBH/5gV+SWeHW3g3Pw
FEz1zRitS1ZX9uRZM2dp1d5F/rJLTfPextBhVEC+lQnTPPJ0n3cKNcGtdO5GaBJz6CVuKjUP6IIX
Dym6E/NUoCk7Yf4T7dfuaJSEpCt1cwnytcA06uSgq5YsHiCb67rgbBOKBVIOeQQYMY8Z5pOxhvQZ
Xiqdr7PBe58kuxZobIEzj39lEHnhCu+nbRtYU7pt2uWu5e/1QB9JL8RxbIEMOm39AYI0tY0HBN9o
m7YX0ga4drLWV8HC6yM0hU9yQpp34mAmSDvAi72ZoBzyHD/3RkRdJ2MnkYxB0B2Ejwxn+y1V/ACM
3QUcCe38KNIAHzB5NGbBcikQ3TFd8oiSYY6x01KWz0G1ZOAEtouztmXIHDA5fPnQu+xepO0DpmGv
9IF++K5KN0r1I2oJkWHTdsOa9yGV+TKsdy2AXJjSY/YQakDtwF+iYjTrsRHktQmcwks03bgw6Jeg
LecMWaeFaAaBBw6gZBJHDf6WBEqTht9KHfMzWUeU+C5rgF9a3NLIr7JJhy+RXz9TW8NspM1nn7NP
XUTwlCTjaeTpYxdjT48TLcrZ2mXLgKNlPAE16S3tcRDzgzs5Lyplx97gHYjbaSzXCZRY427n1Csk
HQ4DYbfwnk557ycsT+b2FizeJ5xHmz6UBeNxBdVwcrOKbjcquWlqvSFrdzNN9DzK5rA20xEr10k6
3V4I/h533bFj0DLhVy9dVyBKhiCfrjcfq5R88az/OpLlYexdMF/OArM7DyBH4icJgiJrZ/3Ftym+
F+sIXTLip4BD3pOKPI2agPTh7OiNLfT3Hsx6BO9Q3ffPAwDLbIinT37TnlnXplfLSM8UIzoCEmLE
WmNKHrUfQpkzv7IxvLOq3xJO9whgek7c7hgJqIikSM9GsSsR6s+LQ8IMZ/zdPLWnrk2ek4Ttlshp
8orNZe2Lc9WnJ5sO1208HOo1OU9OeGsahq9i0EMClOAvxKJwStgCW1XjfVhX+KtsGp/A1cgM8rA7
KunRHZOPqo0+rV10l0SAbOtE3cUqfnb1cE8m/wup62t43g7Kabez8vPeE8ea6I8UE/wVEgazwAkn
MMb1dGiZ/5V5+mgn98BbktUsjXM+gsmU6hyQ+rja9HoYILXqobbIgawMit9BX4OJDGhnv5DqUC3X
qYaIFSab3HTV1zG6KMmg1qLIz+2FAzXjBg3bUh7phPjKGMRIgWzVj8K2SPHGm9fKWUJs2gFqT9Ij
ns0kT1sen1KEo2ZqnaqcJj3Odg1Gvq1IjkMiyhc87p2XtjtQMEvGRduXQl6wckeEOdpHjjEZwO5R
QGNeCMqf41ygjFyFvr2BpNNBhqR+kVHrFlFUva/IuPcGFOdOdTSXVROixDTG7t340R0zCkUe/Qqe
dn0d2fpcJekDqHwgWSFOmBZvqFycCkS/Rw+9HcdNIOHht1WstsEYH8M2iQvP7bZsop/ioZ53vqi8
696KBOC1i3LPZgw3g7c+EB5jS8Ojl1mGt02rBtmeitKrpfNuYqqXPKHo8U4nhMzHEUX4Q+zYIqH9
bRW77VF3HlBmg1cSoTkoMwtQBFttaO9e90nllJMa2i2dmxmXlc1QdsbzcWZfmRqv4xESaDHhBvHX
7rGq4s9dO28b4jyCa4G/bqrW00oMWF9LMmeIdyDhj1Y5T4s3bdYQxcpBG2zSEPEFuFr6B3QIRR+l
9c4Iq2mu8YZ1WQ0tw4ZS9jxPNfpvvegjTcEXmRnSWMgucHFa4kEUa0sStr+J0f8NzP0x2gKu+tej
7X+oF/P6Azb3+0CLP/WXoAdQCkISYRKCK/2bXOaPiZa8Q7QCzH3w6cFN952eJ34H1x98EYhuw6II
pQ3G4N8H2uidC3obQTckCQJMtdBv/Q01D+Lp3wy0CDvATJ0ivT5Gzw2i4n6Uo00YcV07d0PhBVWP
ZC8OieCeTxDqoHeRiJIkC51hFQt63e91z8ipIWq+b3EVu9kUK3cqMGnhqcflCcClWv06V8o3z6O0
6mqSo4fS4ojtNHQzt32KG3sdHNQ0udzNIHsmO6iUl2yhSX1yHGsekCdgy3WuqlckI+pjENdwv6YL
svis3xbQ/sVQ3Fz0312VzKUPdU6UpY4bfhaho/PQrwTLjA7nfRXSFLpUzEwQAkz2g55U9wJeoz35
GrroVPIYdDIPPhG+9sfR57j8nE70uPUYDW56cFxH3rF1iyPHYBGvvasIZudTEHFZ8NAbzyNh9JW3
q75ZHHiIsnodsdL2DHFgcSq3kOw3t33fsr1Fke3GEoSe5PGiAhRXchtcw1rfX4tVpUUdxTdwh39A
PPE87zs2qBtJNH6RejHuph7maQVwM4sUVVbkMxrm72vf0UcO7TBorY7miDunh1mN8F7OTbVDom5L
Lmm3y4UFs87WTRR9DiA3u16k8paMQZf7NFHBP9YshEQlpuok5gkKHccYedIeJRsx4k0dknh86isI
RXAjqzqus2UIYEQgc1R36DlhY7fjCUdgVTXO+IySeIi2cDSQKx/aoQ9y8ZAFyVfH3KdWYiBdwGx0
yE0D85Pxken9QFbkhfZ15ZVjy5wDUCFQNg0dd2Ropj0WJB8H+ISKpxWE6x7eBOtAjY69H8sBS59a
d8GHRwyMID0Fzjl78EI84PZcvngdc5xcBZCPbyZRhX7pxrO6qGulAzmpUjcO1HQ6B4kjQ2BkcPVc
VOfyCiok9xpzNxQ+Q8A+NsPS7+U01CVG/+gga6TNSeDnV4ERKq/WwS3SkAZPozcBn6BuX+J5w7iU
Sn/jSoLFxjYtspHGubldwVSePIiZzh1KIosYsGzJOpvA1JWGXxblgKfjcWehHWv8G9ydyZb6yt8Z
xP2WoHzJpq7ZBDla0kO4VPNyjPoJDd2R2baLK2GBAc6yiZHesl27Zj3DLrhEGQ0Umni8FBVE+DxA
ZTcRGuA7zQHH+eMtRQBRgaW6vbNBEB8mJwLdHQfdS0jshJvedPNVOsxR7jSJcBFk27f4dgfAuIGk
omSSaLntaWQ24LInwIRoutZur++S1a33xI+rbbIYpICREMsDUEC9sWkjXqOZxhuHc7JlmEeg62mD
YAFXDOy/Dun4CJRdXfliMVuSxGYLOsNufM/WG92uwwGJxPKY+gpjKB4myHrx6Z9k56CUx9EDNA2N
j+5tTOJtZpyVb6eButD/c7z/PggX7NSkLtyFArYTctn0Wvt3XkW9m0FG+ks4Kndf+02zJY3LP8WG
qveMt0MxsHi8Rf5H+L7tw/kF72FwqGSbNLk1WD1Dp4o2oCv66zHk5unSxZ2noNluKXXdMlxF0GXD
lHr3GKvSDZsXc+qJwAfKG+eT0zQ1Th+CsxHfiMTbaQndlB4N/eB38QRs15Ok3a7WQbZvO8fOsv37
ONX/b3Z75GZdnMz/+o5+fGHsyz8+f2HAn95c1r//2T+gp/AdKKpLzTfimnFtfIc9Jd47lLuAqIsR
lQD3vA+A6U8izcUriBGqB9XAxdf511Xtv0NWUHxR5SIWNQ0SKGn/xlX9xmp8gZ4gq78E6iGwwUNW
/RvheIRESigpY7+YPkxFu1t32Lsy9vKfiyXDePJmMEDmwCUrAJ3nMJjBdI9f+Xu3ahDNuoXfZi3G
hdMiDVhVDGOAXRX6kxw4GAEeg2PHQtZRpil0oKtau5cWCc43judAp7ka9JjLVZUiGL9yyyJIRtAI
40xQMlK7PGj8qS1zCS8NPB157VGImEwan6VlC6inBfFZiY6yFeJaiAm1zns1kLKpe/Ysk7Sgk/0a
09RpM9D0fmkmRo++gfdDixVMSuQPhfFWBfLIpVvj+NMGeJQ+w7+pijGAFWxORlusqxMce5G6p8Rx
3W3D0+YUdp25UUjT3+raTmek4HSqZMoDByVWitdmnKnKnApbIU4uw7J58cPPC6sjkSHZdAFe3sz6
CNUI7JhhlYQXVi5QmwHi+jzEkg+TzDdQHJ4mdS8vSHl1wcyrVER7fsHRk2BcXuLW1qde4pyCUcbf
4plVXwwcaIckFm1eSY2UqKkCRj+IEHh9dIHuiejUzoJe2q4x3iwvhQKrv4D9NQfR6g1du5EVJ1/5
N1YgDGt5CpbVRU644xwJNLponw964PGVB1IhEfzBARxZAGTT2wgEwMbgQZdZn0LI28auPjawS322
qW0ftevz+yqAgKZT87Rl0NY4JU3b6kmtipxh1BsOZPXYksdVkxzGBTzK6vnmgbnWm3MII7wD4xWd
dj2aF+8ayWE2rHvZfujl0J/nZBEfedx6J7q4VYXHTQYvRBn1fnCb6QZOwAESK4wUbVirL9oBw9ja
ZrpldTuUnI3magSBuG1Syu46yOR2ntNGS+nglwBsZxs8EA2EcmMeEDFfNXrBg+UyFRYM2do7vbry
0I5T8toyNu0cYdcSLRtAaWhL7yhbOQjIeD6ClV4+085zct/j7ga3jChUJOasFgAizEXaTgKQc8LF
PKGIC0Jx4kggwiyzMdwgbV94jynUFqCK51ILqe4AZzUiM5CkfiTUui8NtOcfiQf62/Q6+ho3jphz
CKchQayDAUVXsViSGwQcNU8r8l3G3EPvwysmwuDDOij2ybGqQhOiK2uUwPZifAWfBLcOXeX4PoHG
+7OjXfjNVsVnmUfEqc99i3suuyDXCAFYw+BJDtG0HfFvodKxW6B5FjDiCAj2vlQNitOzxKXqiGcY
RUbGYVe4kZMX2cT6o+F04nni12uQh0jMyhyOaPMWBPEr5KfRnWOpUw4Dqz/A7zecw3kYnpphdaBl
pzb6NJA5yXvY549pm4z4gvSDwvMaDiTHhKvuEEZb4RsnqH7fInLjbgpxfvQjb/M0HOCfdw0ySP3K
nfcJdM37eV3g8QzVODzhoBkBzkZD+Fj7FBI+RtcY3m0579hKHcStz9PVpOLm3FUr7mdI79vPgET1
ex4N9KEW+G/Lgmy5PHUCDDO8VcGNhXrwMCW+Re4g1dNNU9kL54X9J3NXMj+okQdBBt8Xg3kS5+0t
fkdsVZ0R3R6ATXiEcgFuL0qbbeBE5K5djThAjgwuORycR4qRzgMDb+kXAKeYrZy1dgucsVpcQPq2
NDWG5WoM4cAUtRK3KZs1cBYv3LpmSY7wP5pnGSVc5L1tu6LTNfjrZFF9CY8ig3PLjbbM7H2Tyq8Q
kqExtFPxddRJFmZVkC7PlRM4JbDYCG+qGradu8J51+iqSFy0pgYyoHsliDx67SpLPk/NwbgULd2L
N5RQqA+3laribe0juqxKIl0GGgA3VEX1zgtTviOTmU7Y20QuJU1K5BECKAPQcRcYb8jTTrNDCBP4
CbblT2qqdC6iBIzlFMs88B2RNw2wnkCyNEOUWYIgpQ6J5P1EN5z2ABSjsd2YYW0Kv4IbBS8AzMck
YR1nBFIRt1vPkAIHJadrlQs/bnNbu8hb9cYRwrvG5gJr8madh/AYB+N0vmjMcixRwQGYT1z6SxUe
/Ea2d8I3616k1tt3XVxjHmSmhF8VWDu36AvNVNeYknbc36fQdRQyMelWdpA4WmvobejEqFiTBjLx
hRBYDZUPe64g/WOEbx1mSIOHdYL9dfQimQUgcDbGx7pGYSGHMdk2OZUjK9bR83eCuhWQYYj5PLjr
budYAzFHQ07eD0lYrm46HX02OXcQLTd34Jbmw6pjUaz1XO1jx4tPk2PEVsNffYUlQeeVbRjA0Mb5
OELHXqJ5dS7nWeL1LSOiSVhgCmGHW38J4cgzFCXJDR8eOG3to4K1v0wbf80Mbm9WyCZtb2EYHvKL
ahAdbszqbHJi765tKehvXi2vbdq4OTTm6O8YYSCE5m3HHfSPggnhYtfD/3T0wFRLmAM83AgxLKs7
2BQEbOLGudOEyLOtbSRyr+4hP4aY2K7ZGoLvqIce60sc6P0qVvG+CyZ3h1MbxxtkoNuhSsBzOGhE
f3ZlDC3RuFZ76ldxZiQMlAcRzV87K2iBD+Qrj0j/OqCoCf8rIvh2oIi6X5TehAmAbzn7YD7CfuM4
fICIqbsefQcfW7+qHFJZUURzWj9WoH5OkmGoUhPWoaBd55KAHC9hCCK7gMqoSKlLCpqsK+AKxXfB
6Kx5xJJoCxGLex7S4ZPknpdmPpwdKIRaKOIPQ7rmZqhEiQMfu250mbr6Gd/5NcZnISluPEp9B6tj
6lx3Q8QzAzN4Pq9c7R0zIp2aolEwBjOS9/i+5zYAoRVBCPxhBmmTu0preK1Z9zlcFmiDq6lyi3BI
vNcaMOuTM0NAu7RBf6wq6HDzBhaOF73QHp2TukMeAwm4RQvLAig+D6h/WdIkll1HtshFaGcwooOP
sxaQgQ/mDHovkS2cuE89p837izZjJ0RntyvULUPm+fNwTE0gNyIwv2pR/inq49KjREA5A9FDfufb
JBdeR1MLDZuPYuhjNJhS4O4Nm89S2/13q8o/iVPC8vAd3QyT6A8/CIlsPw7hiuhmtSH1i1FCkOK1
zbSLie3KAA/Il//7j/pWPPUXtY0SLBdoIio8kIHj+8AW3wz8Hp8HFVzS/8eCvnzAk4jWeL1Ns+Fq
fuFFXfpX7Wku/BxXzOMIF1B26cv5VaAS+XHt+PlVvNlyKhhAYGJGxjsCSaZM3dNSP+zrXVC2qG9e
t+ktmiVVZvZuAWyr0Lvdr8NnL4veD+/6t3cCcVghPmBgbm8tus1sWccuqfYGpGmfwJkHf3Ma4T/M
Xrt3PdwRdHxNHa+sgclR5Gw47VrUutlUbXcLRiAzw4MIbnXACrASxVidfCE2ElYoGT4M1PvNV/tD
lt73oVs/eYrfvuA3IK6ecczDOcDQJD475fJeP4TXkFqXw5YdQ5uXmfMy7MerMMjQXMnyX5XnfstD
++nR+e4Nu6gmXl/u4BVDdpz3P9PhjxqA0CD7LnNztMlumutozzL+yF7U1bg1v0jB+SlA6O3vfPkQ
v/uZierxwF7qDqqzt8GAzBD0dSk76O7U1QBa7FdJVN8y+H/6JWMCGMCNL9mMb74fSScFXS/tA5du
b3CDO+S82zLKu8013V2C5tMr9BMf5J7tcqTMd5n7R/Hqv9mW39mWEN/2f43kvH/h//gP/ln97/+l
/2H/caOGqf38hb+2Lz8rii5/0R+wTvIuutAo6Kb5XVP0p6QIsA5UQSjORch1BKfVBbv5I0gxfJck
IQpIQM3AMI9Stz8ZGI+8Q50cOiHwDxAmSMX/G6jOm94XVIKhSDfG35NEEWRFsEj8+Bj/leYNQ990
wnPsTyjPzeGDNefqufoMm5z6NNUZSMbcxaiaS34WZ+PlQ7oJwY/+qtjr7fkLCemlZwklj0gHhZX6
zVMOfEv81rPUqg3f+0iYc6CxgFX6i1flIKqT6xVZb4glCHMT3brpL37+P8nGBrqGvg0kWCLdLvmp
ihS+5P/ObOzgp7MfMBsEZgRhxKg2w6Px4+cBTxxomks4NmKj9gnZQA89qUPV7BaSuwF6RMsJOU/+
LnwC8gxMvM9phyiFjJicp3lVbYNP+j0mp2SD2FQIVSDozsSX4Gl+sgLYVa5ghT/DmBPeLNcMqMdH
f75tefbLYstv/TQ/HFeX9o0YSZ1IeoCg6G3i2V/FJVAToGnRzddi3ccjyJd8sScxbTCTsydPbubn
+oQIIhcl8lNJCndXpTDK5oBkSLuBla66Sq76J/KrMsOfb9nf60HAjkIBFX3LGfjuAMeY+kfnyW8R
zLk/QmSURXOOQntIE6pTUFi0y2X1PfoXbApzVeblEF1s4EKPtwt/GH9Vw/LzRfbmNb25yCDS+6sD
ItrGm587INDrmP9q6PmRg8XM8+anvnnm/qvFIT+PCfg5l3EG+ej4dsVvS2IVagGX+dJP4N42e9kX
AEfGzzBvwxPM30/HOLeb6jVMcmIhOECxEgxph6ZEDAugte8O7n8y1/58e//4Ut7W2/H/jnqGf/LE
feuK8QHx46z9qeb4/2VXzD8JX/6txQUXCBBn0Gk/njN2DOwSDGhxuaRqmjaPgZcVXVU0NhNzoU2e
buEBLv05NyL3RQZJ2a/CprH14of8eEb8+CLerhd/VsnAsVZgOD0AnfwKy4gu43uCpIVcgzq9gTjq
zoHj3ZYsvWbJ3qMonbAmc7yvnizEa7JmHSRdc4YcMiQejXHZ90jAyLoUarJnpzqgMG0lJ4acI+Bo
ZXsV3frXsBAjbGLwDwmUSD1+7EpkDsfvcnIPZAsfK5T2V9V2vEFpprxSXlajuTDrr8gBWja2H0/q
ht0kW8fLxH49YfHfwIzaZ44qEYQRbNFclsPbQ3fTiYgrGICR5QSfd/WoryC7NI8th7IhB3T0SgSg
5N16jbazr2uaXYySOs2caIcCMj+vyWGYCw8+eP9m+j/sndeS41iWZf9l3lkGLR4HkgSFk07XLzAX
4dBa42/6W/rHZjFLZlR2hdV0v4zZWJllZUWFO0kQuPfcc/Ze+zNevBEo0rplgjDhyrO0k+Yudj/v
EajVG688zI5mj6UFKbG5z/Z6vzNUD6CAYdgj4XSz8za9C/JFjJ089uX2qIFNY0hvftYhCBKnSl5E
/UuvrI3hg5I6l5AHIlRMB3U8kaBUNwHOnYjAFINWN6w4WlpeO1hds09lh7TPaBteltaiHrY7e95K
qFXf2s5ufJnQqmPeW6kXdz4XM/6KifhebXPeAyJkjpz2AbbFonBCtGepLd/JvIN3pJWj6EzwvoVj
jLA2tsWzejYP6pVqZX3JI8zJLrIi+qtoUkd7fOh7lzHoYr7AThoPhe6xttAFAouo0l618z3tBuMh
2Rntri++jciNyRM6bN7hUizkXoxQNnjvnn6foTvOLH0LyQq6pUtcK8bw2QUx74Up4EuLt7YVUmsk
B7Q5dX69OlmweS4HV92iiGg/bupb92Ng6rSdt/12vl8vw8uP1YqwLn80BMppQb9rgtVBc/udvcev
5NsF9GoQBhpfqzU+YJGNg8ofHmWUbKpTQiL08fSCkLQ6e0MS4LbwF+CKbPIXRbZ7Cyefv5r+ZMsP
HSYDq1Td+dA9brCDb7WnAWYVqjlXv5e+5GOeBZX9kX9h3NXQ822LbbSNsp3E09/tRvVenPcYQUJu
idXmn6p233WfxfihMhQ7StQhe3nb0HCqcYHtokv/PCA+1Nyyfg4fwDXinIEl97guVuMojjFsmWYr
rtxZLVf3VeItd+cm2raqH2d3XGcS9tQawR8dKRj3sMz0ZwJB6oRrmqPpZX71jBI7A6VHOcQpB1qh
YhnTdjQC40d7N8RbObRNO/E3j8r03IANcaXr4DUcOonb2irbG50LaD4V0kt7P92pVLX+sM8pJUOL
SCdz17sScka6mG43+AXJZOYRLIBuZ8d2C7+E33UAlwspyNjOtniha2yXwbLHy3MXNzZnbDufrdCm
h+rUfnGXfE47rXXUxl4g2Wf3onKpg5F7SqLM8GZEJcpitYEsHauz8aID56x/yNW+EE5xdJHm/ZJ7
hIWM42MkPanplc/Tb+uOj9i79Qm+xecin4Rhh5C4Vu6SQHrU98LiQ9QqiQUULf059lR3kg5zoC5c
ekc5G69i6NDBO6ynZEdA3jnhqxxsadrTW+yzbUaneXLyb+kqnlq3eIgifx5ofjqqLT6W98l56N15
40p9EBOEoxFIlXW7WLOwdvWTo6ElsYTd4g0SEWeYApar4WniOWrvGATMTxuMNhNGHS8lgTjf1u+5
5uGKk4WdEbsl+EW4hdvloHLX0lidHLQy2/zUneuRXr5DFhRdZr7kx/6U0ZdLUcVaGN8lyUppAxn3
0R19Dy97ycxtvALN8yun/aFsZRea22X4HF1+h0tjVoa/tAUmkVqh6tLHFo95AKdh9DKn6RhebrXM
Fovz2HtpGQzorxO7rvxa8xpzZwaoyO4YjWWfk+yU44FRV9W7Bk2oyZEwdruqzcwPyQ/m5UDxqt18
YjzyUjwQlCKaroYd49ie8ndAFUi/Vrc8pfivLfWiEpARvuDjA5B3zRxgoqOGE95eU1do911zxc+f
Rlv9lZLzuNROPDryfOyMY/isMMNqJ4SwjhkRIqLudAUAr9sr+064ovycDqo/eBXLBJiAUzPa6Tb6
jIP6R3oxPkAkDZj1gxYdDyoh1k0vfYIjDv1ts1uwoRFFgsgj4pmr3yXTk6otwrbqDj39zAOEXk1x
aB5LKVXyzth3u1uaNJianbnNbYEjIkEVp43o1Q6bgvwlFVZ4Ej5y3zxAZEmD6tk8y6865rDHdvpF
S+oPKmkoYYYq6IqmyiLKid/XN39PbEMmrXGLXsWPiLd9gXlav6+aNVxjt9kOxDb/KseNk/lPRQ2v
jN7SkFReHJja71/ZSPMkVMrfEgGTk+zBgt8t59wy/cpLnOb5F4XsrbX2+xLq96/2Ew0tHf/b8W1U
qr94zZ+u7d8j1NiT53N6mE0SHSVbPUR7yi6JyVR4DB+5Ceagq+3xU/xEo4+9gDpnPuu77nlQj93e
ZPTZOPJLDy91Kx+mN4M0rxctkJ3usWDD1S7NU3o2vTfhu92FQRWk3ONWYmmBdmqoF0O//mJp2d6F
LPFPyX21X5BGf5PT2ju38lH1ikv9ENupU68fJVkwXnGcueO90R3f2Rm+GZ7zh91lOCVuZZfbwZO/
OXk8sqD6/R7t+XQUQUlZUgd9xjKJUKeM+2KS/Ba9RT9AWrIl0fPsTvloy4TmEe74LiS2RmWwG++i
wqKoosiDbLWiIWst/iUt7BzXjmHPB5r3R/OER6S77zzNwWIezsHCCfg19IpD+Z59AZJdOy9nA76a
b8oVm4e0wfVDjKsjnePJydod+z7rXXJun4YX8Y0NMLJ1dw3GdzEIt4Br7uTS6o4Ant3BuSUC1H7j
ra7so6tFhe5MtNKNwi7v0UCOupNVd2wEOJDyd5Z7J8KttUVMSkx8rKJWscb74hW8yAuDDwmjDqJc
PlrDlsoyKTCgkgP9HXXnOlOiW0waVcORv4sdxjHplsWTWdMzhfXmKwYkMjgmRRi2MUtL7ZblLvHM
10F0x8kSMUs+iwulgT8r11l1akT6Vnc1biGhvzr7/jbC+FcP0M8NsP/RMMKfckVuR+8/58wx+QCR
SL/p94tF99/OmfuDg9/vXtH8KcHhfzhY7zc64+8v959z7uBBiiIdzp9GBX/PuaMtxGKRkxH8Ll2i
D7DMafrW8qfC8iaMj5RHzYmxOAj4O/k+2XiNzGnBotM1pFahbeOnsbWjAwiZnhkJXHlaJaLNpHyt
Xdxik7Sf99EPpNh3q99+w6b2musynjfqWczc/CIYVkqdhiMwf0ocbkGOuP96Zf6D0/6fU/Zo2Ksa
sTE/dTJLLczbKZwS2vTVqfQx/HGOSEisOKlbtBGjGx0puD1KGLc8QvTJXm8RWYaNF+PfnlXcAv80
ZoXI9mFx/HYX/kOr619H71Jw/Pqput1Fv/+afwve0yWBkZ7yTzHa//fBe39wQ934IShbFJ3gqn8K
ThT/FrxXvrT0QGkdNI5UfLfhsW13zEwso/g2OVXm7RFkDGhtubAFMD0cZCt7JDakxj/qaVCHanKo
hD2wH5HVjrM6mnermPxkcEXxWME56w/x6lLvqul2GR4KdMI0SFSvX90JQM/APNBkjzq0n1p4Tgof
jQcrnCxb+oRz1q0+fnGD/fM2rImQ4lg5ILKo9JN+v3YIf8s3vmXISbbu0WOIVE/0uvuKA8aRw65p
dYe5tXCqFbs5kDwKvcfsit/yV6mq/zy9Nf4cCXgzKN+cIT/VBNPf4gdD0PVMy53sZAQbc1ues/t6
3Q+X6o1rgylYtZcvwCu16mUwFfR9uRw3kEseN1QGcfqLPt9PKtLb+vr7t/XT6v73pELFJ1vsXty3
r4OfepyzgX5ymgpy3QLUwca6FgTtLi/x/foOxQRwvWCVPuuDo9/pIl1rjzIYneLGEnfmTrpvfxlX
/QcLBs8JXhueHAwZDAB+/33+Q94h5zbaYSYyhAZbx/JQCK6xvPHFWr1EycIRI3RD+TtaT0pzaepX
0YXsGTVOHEzszQ3yg399q4nGH32/vCMAOhjXeJP6T3XmMmDCECryERu3+zYjWnRxfRwjN90ZiPJK
P2wtk6ahfKgLu88OS3yMR3tT36X9LtXcRNxOpZtIfveeJHa7izTKuHanrTZ2T224R03TK+iynAoU
VKDHDqUTTUmhQ3QuORFcsdcC/dNTmrh952SzIxhYRWyTzHcKGAfORuGqH8ojjSnUlsAg4OjQrROP
yjckq7EABuPoMLWFLVxbfhAHef/VPyT0sTSL4i7aZqfysAT1wXwZeSP3/MjkY9cLcR0YFF1+h4vU
rc8jmoAR7w+tBN/8pK025RQnNkEL+UMbO4QnbO5wykLll7BhbzUMBdkrrQzF5XMMNBQ3FYKGBCmL
vtdXUKNb+I2TsS/0a6Y56mirhR2xMeWO8oO2VnWqTD62osFB8VECNXiamy0ewxBwYX6IE1epfLp8
LWdB6l7sAoaDjbz92sR+fY5MWxytevXiMTCt0DehrqM7u0iBQu8JbhoN+IEmnGnReFsrK94h8oeS
E3BkCy3hvUNlgb5KsmCwb65zZWWAKPG04pj4EnELfmq3ZtMX5ptLTTFd26rXNLiUcI1bi0CDzQYz
g9OzuaeRmKx0PwUX9u/T4soHcRvyFywakV40OrcadXjF7elpT6zPLWtv8NJsewcHNs/CuCMDuDnR
KMobF/Wi5gi5Xbum2xwNDV4eLDNrHNze3DazIz1lLrifO+VxJIQSG6k3fwACepVujVymDXgcam9A
+EpipO6VTnMs7+JXzRYGJ38Nn+Rt6TB0A+HTkX1Yog7VAFo6YocklJYzQliSXHx6sCnRNwe+k/iT
T9df21f8xyaQY+yZ6JNddb9badbNQX5FhHnFf5I7qic7sfq4gRrwNlwIsLIHvyT1eov1FemYVV+B
oOUP0rvg3s4tmi/YYA6cwp33uWfu+114GQ+mYenoZ/eCrdggC9+5l8dd/7XiuNrOB92j5G81On+0
t3s+IOnMpQOZwJudeCcEFCCb5yQAL/sj/kR+1v2or9hgPtTUG5D1w2DzZI/TElRa7F5PEob/+daV
kx6rQBWs6U2xxcEeaSQ0nNOiy2oxL7NpBHQ0pSd3fSCKzK8eO9qJPkYbj3D2k1/84JzjIttnFBlb
h/BhxPdeE/1g1fGt26NC+zttUls90am6fsIukrd4+VcgBCTFHfkOOD+/8CU60ZFR9Md0qm+ah/do
z2lvcLVjvZOC5KlyRZiUXvEks0h3eyiVrogS63N9lfz1RbgXVGu+G+hC2Pmj/NpHTiXSwSHf2HD1
A0HHPRmbtPs5uZlWeUh3WpC+ZIGxK14AThyXCxsU5xqndoabNmjxSc1y1kPPE701TjXNbo+ji8bb
id7X6+gIrig4xkUL6Hn6kx9+k1x9hhF1nY46rdhLXTFPEJ0MmQzpENqOs96J09KVUy55M8E5NWhx
Wok/Bv2zMu7biNKFqtVp8AT6lV96ldVtB5tO7/IkHKM36XXc75pL7Gg7tN6rbkm7ZGf6sqt9Ngf6
HgYlTXtKvhCMqd/nzFcJrzgajridr+15eGLZ2orWQ/c4c+iLnzggtsxTZotDqj08SU9NoD9nNFip
sXOvhzlA/1l1qStsYbexNaf+jo6Ky7bl0c2drw0tbuG20DbBeOAU3T2VZ2xf64P+QjOTFqU12Pmx
fEyeh+fvlt67jKTrpqgqD9Rhor18zLQPtsv9wJz4iF1/CBhF/Ig+2sn+JujtDlyDvdCdnI8ir953
tnEYPLO1ssdbhnV34CTuQDh+KI7JYThmj4kbO5zSvcyOPWGn3iM59AkbNZzBC68bv3SF/bLfPGis
UXiaRy+6Yk8P9+UnYyWCpvRdtY1OeAyj2wFVjbaxZvMv5fF7or+1H/bVXjp2T+pogXIQXyYW0ZFn
blFfZQ9gylP4qF0YOjH43NbN7iZuy2heNBeFq4ppzRKf6ytUagtNOxMFO56SeyVA++YnW3PP8IH9
L1ldQ7Xk6+AuzHMYcD1EJ5xfykWuuO3FncHJfaZfaOe5N75EiC3ZJdPH8sVkT+pOS4B71G74VsTP
ZbFbL34cveFpuER7kQSZJ3OnHQV7YYARZoFOnggueRSZNQ8H/83O0W4sEHntgY+R77pv7JoNteVd
/CD4xim1k4IFYModfZeTGyHuch8fOj8J/NVZr/Hx5kVjfEP/krnWlecQXboO0ZH72lplVrPp1O6A
VS628CZ+dm5oJ3cRT5vit9zW1NmH+W72DJ+Lcs9Gyw1txxfDnT+7p37X34279KHf3RJ5O85ZmQUo
2cdNEm+XRz3xIDBQ9I227p/HZ3mPTScJiAixjZ16mPemO7zMl/oDNXSSnqgG09ETGMcofr46MUOO
2m1+ZEHkzpdkJmoUSt+x/Ui/hxChc7TNpUdFfjZSihNWLG/e7DsIU6Y31AcdKPKwTz+n33Zy1wjA
KXu5x4zk1mDyeTCA/7bJ65h4SHYTzZZSZ94LoAS3hAbdyPRbjBi3lZ1G4lnu7Nu+0X/ALiO+3eQR
Zx1NmApEZ5r5wPFqaF6tVSJRJBvps+BYWaCutqCIuJ+TE28FDyW6cQ298Gs6D55CSAvzDvYXFlLm
AE8aaG5aTnN4ohXmjwRSrwH2AAHm3wnCzxBDS+ex609MJReX6ISldW6uf9AEg9/XZ/pAc32aDtW5
PCmfKjnyvIHOGQ07F7Ymdzbt2M8Z8m1hH+g483Mj5chgxyca/wWi49vf4NV6qCrZVnkhvarUrG6X
MqJmLicFRuvwkFccm0/aAPPGF1oHkkwy2vTSF4qY+/CuPkWElxiQ3nngC8pEC1pDsYu3htdd83w/
nCvRMjMClO6V0CrO2Vn+Tug12BHvAwd00NrK3e1/jT5g38hrtvS7edZPspuPd7LLG+92vb3ssdkG
jVedqTUlV3o+ZbTb0Yi49XvE27e0ypqPjfccMnoE8WBB1fVENznzNHuY013WYBbQyhH2rd2f+ndG
p431zrfiYTgWQicNJKt5YDR7Z3i8g6C3W+ZZYHky1KfNQ/RyE59OW7Q8p+JVDVrDlt8iyTIeZH9+
gvcY4gOx+Wbx4Gov2Tnd6gEpZ/7qbkRf+lQD445Lw32TxQ4D0dsYRjhl2r0k22NjS8ZWfkdLqnOj
HYDCUU64TFZW1ZNMi68jDk8bH1MKt8B6ir5u1FdcvZ1V3udME2vLfFoO6b3sVhTLrvzNjaEGzVnm
4SIAIqcvnH9KQGjG/KwhMLPlR8YR8O7ggS8CfVOrdKmc35NPLpUfOcVz46bblHGL1WyXff0W4iKJ
LPOcPKdHzTVf02C8tPDUH1tKu9tUhS+p4ECMTvjh1Xjh3mUSgpqYxqU3d5ay5xJrnuDNMd95froV
uZAsrMYbj8M5vUwf2n4I/ZJKLLIWWgYMXPX9hjnmGNzef/hiTJ5ymBiimbvszI02UyxZ3QPYGi5C
RSxp3PIqykF6rhzpgIdwOEiH8T06t5FH03al8DbsDuNH5Kv8ZtQA4/2GTWv0m7P+Hec7FS/JY9tY
VeoBHBZtc3AURugX5kP5Y/NcRhy0HNg5l5i+Ucy4vOZMau5INXyOHzdwoazcjy8cW2mL7CR/fE39
8Rjd4eCMt7eM+RAXiKWfeWGHk4+T9YxnYlfY2CDq7meOx6MbngrBr5hlrUd8ZIfFD4/449Vd+Lav
bQmsvY2U670EJcSWyzKhH6ezcNffHhD9ewF1vaOREp9AJxWW9hDfYUvzp0MeCBZJD05qbXxQob31
nj1MuwI5N243n2bYtmZGJF+h73EbZHyqwQ7MYLnyJd7iQJe99lE47X23epzNjrPL/c01fu4vqRtv
yeFy8F3YdRBfGM7+KA2nfkeuvU0emOPtAJLewRjFB2lhrRwcvOT30kfkPU7O8ML8UfkszssBWdoB
ILbBTAzd4wNesGHX35s/Vld/V7zwmWi0ffhSedK+cpS9/LRch9EOu4dM/8YSQVbb9LWJnvUnDC7c
ykPt1I9I2u6AoXujX852QnwYNS1PdPmGceP2+LMwDnbyWr2mF97b5lt/R2UuWXJAz0nlqWqD0a/u
Go85obEfTzzc9N7jeyCoCsT3FQMAJHFreWgeQMTgXG/sltOEHGwwiEav6xt/VPpN8i54lflhoBlv
b4tm8yXxWGs0wCxm5CtLgGkxmN34PY9EdoduwqbzP/sSNzj2fpet3ZNn5IXLYUR7fuYfDdG/k0BF
FgLj2tjVq7Stg1v7xOWNiccGPM91VJw8YE10V3aE/lQHAn9HOczvzA+pnLmv5x+syf2RxU3Y8sqv
xnPiRLFV29q2fCyu2hYTsNMFxTNPD4m//MRmF370P1CvfNc8rpXHgGG443avL5tzeoRQwGbuQX70
BIfLjfTxXeJ7DXGCHcWNVfWnRXTVza0EmaMgIrHAcLEMYwaxf+XXkP65VWfSo5MNFLs0UPSfu97y
RqDvA4veI6Jym+5Cf90hbHWLoPsBs7TnAm81Z3Q5LGUQzCxoDdZ8ao9s4cWvWjl/+FYQFaOwRWhK
U/j3XSYDY6YYG7yVW9dQQW1xI8dRKFe7hXEvAZJH9fyvu0fGP88o+fS6oqBrvXW3hNtb+of2M1Yd
Xc9ism5Gb/Op2BxHKbuS95tWqXusfMPpKGaohncqJ2rjqQjmK+6tI95DqjZ5Wz2mTunBJHyXvot7
gBXXyheJlGE/WpwMKiGTrH4bbsOHmjHX7GoeKQTH0I53OTeXvR4zb3zr7eir8mp/2iv30vH7No0V
thASECadc+6IYq+/xpf8VDn94y/777+6AD9d80HThGQzcgGki+HfKtR5n1AUFWcM3Xb0S6vAH6gb
f3/Bf2rWSXWYCNLA66W7nh6IwkFD4QAuojMQ3duU4Vft31++4k/tX6BksGl6XhEHar1DJeXc3DKT
lx3JDLkN/y6p/6/vqp94BL+1drmrdEPFCWXiVPrprlpzlSSYbEXoYgGd9NQPwhQtjSJuONf+r7SK
qOp/HmhwSU1V4KFBKy8JPzXbx17qIqSteDy+F84FOFTx0Ads0i9024MwYy7gcO5FxEXsQlDgJLc4
eB4Z2i5g1qzkodnN7yKHzYdpxFxo5ffz93KIvoqvYTdc28fkDjBNeoyPU/SrJ/7W4/79LMaUYYWC
6CPkB/PITxM/XF0VPmy+G87VF2GxoJ/RC+foW+87B3XSSw0HLBAcBON/HQT9f8fI/4Juji+DJ+u/
Noz87z7/z/8o++Sz+keHyN9+8K8GEeVPuiQL3MqiebP3aNLfDCK6+ieGZ6Q1CsS2Iym5PQN/NYiI
MLo0TTZvN6MmqDeBy18QXaLwJ0lF+YJ7AICXyQT43zGI/AbI//vtozJgYqeg668wbdJwifz0aG9K
eepKyUyRDGxGxcKEZtyXRGiVMO/JaEK7VxrnzWgk3ialiTzXVPrMFyirtYpGnMnu1o3qWS1m2SH4
1HALkTTkaRIXR+kyDkZLrT4mWSuz3Ee0UvW0iR8GQVk9QW6Qpxrrq9KVKpl00oMAzN6HgdvZxNKV
FmaRs5TP5MW1q+mskjiezJ6SK+7n+dRv8jCQ5g0THLFvH2J1oKtcgaXP+wKMJkk6ciqAlswkOiE6
Sr20Wa7pqlXeWhqjpcSL5NaxmZ7n2Gz55TLSh3XipLnJs29Z6FGmycXmiJ0+PiftUgdpM3Lunsaa
ejjdhL0/wfgBWCDSbDYaRK85qFILHIgHYdIjRdQ1WplYjU7VcHACg20b0SY1mqwZ+K5eM5fpPp9w
FhMF/KHC2OAcl983ZIt4ZDFh/SBmxlY1c0VyI/dWIio0YMJKIJgrFYNsmB9yXYnv57ltzmW0yPsk
WqjmZJqDddkhPxyFHSFRL4Q8C84M2od8vC63KkV+6lv1rUvMcNvJMhWsXl1xaItvsVS3QQWrkxTd
tnJUFTxBpS+7JU0Bms3a3SoSAAbfuyd3dxo79LJTtgRpkhC6DPrXaUQQkmpf9CBPxsJfS4ziZj/O
fh8NH32fX+YN1vw+6U5VKI0OocYPokleC8vypZum3plGIguruL+qUX0JQ/qIazjDz2DuG8L3SE0w
+pUkeCKCb6ONP2oF3awCIiPPZo78EwVekZY3Saa6CbRNSh9SCd9WI8OBkqYTpa12GvLyqPyW56hp
wGE3yeJAbOV0NAzQATLCbfMYYCV5QAyotOOY9D5UrK965Jsr+9ZLRANkhXyJ9fTDpHU+plHAWTDu
THQvkXasVqGlw4nRqhPqyeu7m14BIZ8j6wj1QHMaj2SC6RbsEmihG6G364Gf/y2FepmlbUwQi6eS
x7yNsyL0E0m74NTvkWqTPc6jLNlkChBDmLG616Vb1dFk1+nsLpHK9Edh8gMS3dUBWDlw4Db3kNNp
/rSU6Bu5rJ5Hkpu2my4dLiSQ14fpFnw+5Hr4IWyyXPZHHXXkb6viv7VJ/L/GffozaPHmevqv13+r
Wt4///M//nHx//uP/XX1F/9E8UJdbGqmhGbQYOr7Vz6j8ifwR7KEJQ5+k/ZbsspfVn/9T6z4hoxJ
jXMD4geNPf8vq//th26YcINThiCZ1Ef/zvKvKL8/L9x+Fb+CPeZmBlf5D1vQPxbvKWvcAuB3QF4j
jS/tpjcPm2gjPKmsJiYgI43+YC/UzC5XtL1hU4Unnu+BkXmUYlteI00kTCHSoTa15bghT3USL20/
PuJ0apl3bjKVoaPez7thKDNme3rR+DMIdo4kolF86qrYHfpcHg2PeMrYX6NZQDJfhpMJBL2NzEOS
EHsuhHXd+H1iyKJfi62W0bRZwmdSp9WXsSG6xtn0C779DJ0sj+RYGm6mqcVLArEwUHUdbV9XzFHi
9Xoawg7YCBKBrHndYUmoluUkLmGFaEfbfERrGDI5UUJR2WLCZybAhfMrbTAOMcTzHrdSRK1Vr7Fi
rXFYL44YC7RUUwJmuASyeeim5YfZNB1RaFHLxHc2AEOOY+NWRVrfZ2I23q01iO4xqdqGzOsG36U6
o0aRs7BFoZ+qNDS0kZeqxRJVgKiBLelnPdwvEiLxqW3B4kWkGx4MZaGuS7poZ1Rq896po+6adTv+
mPKG0ao0K0fYKOE5BxRywA6kzm5caYJVbVZUUmJMgn3Z98uxmGqGqTcsYhZ1OjSXYRMQuiK5a0xA
o4WcYQxK4Ls4btomZMyn6dAWixt4cclquLTrskwvoJql02gWw+BnfS15sEkhN8a/URwHUUL9Qequ
+t3edmmGLGKE9h/KT/IyScpApE4+gHtYpqJ0xH6SItiHM21EaBEHAMs9zUBVFZ9D09wQQhtFp2Gt
Kj/TWmlHhE75Nmsz80kCPtlWQrxOdTk8VLMunsM5IntP22xwPTVD04CsaahhFnFGH5arKSNCSV0o
fZpN2D4RrDO/yYiedDw5S/EejVJ2IOpzelXMsr8mwpoFYa3PH0LZ04nvZHYzO+HOvgM8ln31K0iI
Qoz6FzBBxmOVk/YaG0nkKk2FVHmZjaazhGJsBasP1fCsSWkRuYB3NiZQ+0a5m6W1hHMvVI+jkHOo
SMqGvJq17L1iUotdLi/kdUozT9LUaeJXOfP/bEpdB0RFcFei8PWz5Q7Ca7W0UbAIELimUi4ApMjr
eNEVPr9CjAc8frKWaLKsZf68IccmKOawinG+EDTE95unR2GJpSMloeKQyg4NPFbHS5ka4PTDTphu
mqchXQjpJUeAtmvRfgtVsn5HUdOA4AzX5bZOhKdELRfS5ZMMBw59KHLkQRP3RXeKs2Y4agIgfmvT
q3ynxaalW2gO4aXoZlWzF7awbx3u2mMJXPxeXzPjCPac4XhMfDHnUKFfcFzEC53dtO37bT6MpTuC
JXk2i7Ch1byQW+u0cYvsQZAIYL6hYfe9IqV74DU0vEVtKT/NaIye+KYZjKybPH/MRCXOSWnsx9cl
a6pl23Qodeq+pFtfjrni60OanpRsIks3kllabXKMTeRlbfmVEyAIyj4X6I/nGSKNsJW0Q4Zh8kUa
yV30VHXiCR4ICSapuSgqCA81rXQlplIVm6F4EDbEwlpTqxOdsobF05qxb/hqypR0MfMBY88S7Qj5
nXn3OmjqiOXbhT+TP+WKPgW5IowpAppk80FwcHxTwE3DtmrgpFvguXmU2xKMPWFszZEwIwn0Gr//
SiicToOK1V5G26AruzJWZ1aePBaYLkyVQFkVqc01b8rsXl1A5Vr6UEIwTQHkdfThxeTZGOL62dBM
6tAlolcsNmL1kAzx5oEogAxxWKVWK7zvWzJD3ZAMa9FKo4PTJLBIrbggj9YmjHaFZKvM7maGi+tG
orCeUlLJfD0mSM+l9Bu++2yj4vgbc3D6rSggGx7bIjvr01gdBkVqzp1cNIIHDIv5rbEpa56kbEPW
QVmnT7KU4QGpKZFOZbfetKbkGH3PSY3Bx9SQ5YAAB7fRZSTpFSwYuTBk50mHIjZWiBHIlokDeZ10
xgkrniKpjc9mVfdktJZlUJAa60yRUA5OWMT5pR5gqDodwU5sl+0N4pIl00kn1lQhvSlCCBDJczdZ
UPaEM8jjmyZiGuoHhbXlOprp5qtTmxTbcpPp970q0xAeBmM8KG1Bd2+eogc9bBnnrgQueOKoaF6v
ZelLOo4jWuo5U/yBsIbJagXApWTqptNBmuXwxyS0+SEfJCRmmkkq0AbQ6YkGj/gGhUc6sQTRVEvn
oXI1jQNVv5BxZGY6S6tSyNrbptb6N5bWjS9t2spbopRE4LgtxLdQS/UD5PbiFHNzMyu55VLdch4L
so990M+hZ0aGiQNtid+S1ag2DpQwLXIyYVCBMI3lV9YKSMWjRNwr4yy+tBr3hN01CO/DVDYO6ERx
/6gibiSjIB8rLbOrOWv/h7zzWI4cydL1E6EMwgEHtqGDWqsNjExmQjs0HPCnnw/ZVVM9bTP3Wm9n
rJZZzGSQgPs5v/Tee4deboQkVS+2C6W4AUbRNP4VZzEGRiwbBLcWS/fYuzJ7lfxvJ9XG0aEug5mT
RE/6siAMfZ8gF3+wqXk7hZXA0NKYBc+c7+QQBJaO+t2oMrLdbSos7zIj0pe67dtVDylSRC1hKa6t
YaSfPWwaufvfP0WDLoCF/s8T9Paz/P7s/3mA/sdX/DU8M+y6aDz/GR/5a3j2/yA3A5M5rX8CyH2d
q/8zMlUyZzNcuGu+OZMkWN9/Ds/UvSFwlKQqrZ09/166uVzhoH+C3tbhOSA1NeI/EB7O23+B3jKW
bVdwguwIBo+3s9TPdLuOFw0FCufYKZAR6/RIZ8MPkxYzx0pGzmfvhTvX6s29XGvFOCHiU5iJ9SJ3
z2PI9DCISpDJ1dwsUxVvuRpzsqxyigYsGIw+Cy8NJSKnYurMYU6Iu5smHvE0JTGyzbn1OoHluA9T
+yKnJHnTptQ8e0V4crt4OJER9ko2NbqwXIhj7NLOXScZqI/Wb2SWeQdtNa+1p8U2FIl5dwLN0dwX
d+AbWFzSM1HYJE8HNCWmmLS7sSX3v/1yJjI8U2He/cxcpSq+dOrxIwvqa0tUD84AxBCj7LQsvsNK
n4ycHyMu2Y3yvIuhJymN4Jtyz00FWtP7T0Uf7lsfN7FLS87W2OzGQD+knMnhKemj92S914wYiDWb
6u8qbU+d7o5ZgTDOGB/Z2YCbIER4qhOumnKsLPzOHRw/5dNszfVDYlbJTyiv6VyGqG2pN8iq5hBb
/i1Xy73wad52C7b+Kbqnr+QlVug5dUAbGEK2gN6OYC6GSyt1v02QSVIL9U97NKu60sZhWy109aIo
JEhQw6k1kN2ZQzsbMfBoTcNrKuJQpoU1rhkvfMlntEfZulZw6oIehQq+36OqbtZPgl8YkvjPxhUv
inTCzeT4COswdO2bYui2Y9LezYB353qonqY0+6xS3z+FUl0UqkIHWyTfGRGMcUxoZRHXl/QU31Xt
eBtkxWMXOd/+Wrsn5/rWkektZc37OSZ3rkQImrQ8CmQS8+BZH2GUHXynfksK+3ou+W20dGmu96+4
sexePZKd11zbMX9X3yF9094FvbtqL+viZsoJpB4HjeAsiiPUINrZyzBHt2pnr3ZCeO+YT59Tiq5j
Spzqvp8QGzkWIak6DndlHby2OdUSkrmuW1DY+tNofzJ4GDJ9AyJpCdF8V1k2HRou/k0SxurSkqPL
wNr3O+IUcWNwiWw8TTVg1i/1FSPzuPM8JofZ9pedK9vlnEeNOPkdTKVHxyEqi8mwtKkAXIn5IGpT
s6Nyz923ToWYOTbIIYnyo1QKRUw0tvE+6+Dqy4CumDJi2Upz9dHXgp0ve0xqZpu+8pwtWCrlfVGK
ZsPL6dwK64B2bhsrbl0/LAnRBNUQfUzBcC9akNTa7ryD1ydQrxKfFTZAhMxWS704bgwsqAEcYkxK
Zd70ZjdpTOxjVBE+apHqKexrkvvQhKjoIQtUcTU5QbObCHXfWIv5VgGs42gvLd3FIS8RjS8vdTkl
B6L+PxeS/LZ2REwo0xD/bpJZO09jrs/4jviBl8E26y3e/aYoT8JyBHArr5pf5dEmnEYCj2OAXroR
Qljy0t9K4+kLGk8gRdrx2a9BCqdl2NHepE+cMOTCdukpykeWClNd+wlFLCNCH2tAcG47yZdcustE
mzPBr7sqsR+DTjylApVIqZYXwgvhPDqekpReVLyStKFKdF8kf4JuPsSTzSg9IJQVBTU0TuYn+4rI
JOIQY3L7ZPspgiHadrZwLulo+Rylf076hmg6nJ8bRqvsOE75w5wPlzbvNVB1QAhqW2Dil0Tz5lmJ
KSlwluvUCMGJMTVXydjx9KPsWRusnSnyb7O+5GYopdmJxsbN5PDpBrcKNwy8KKtlQDCjSwuaNZcv
ljSIhh3ccEPTM1bTa0TOMIYA2V7F6zvAYEwu5r6Uytl3cLEIlq1vsp8VOpj+NfZwjndrMZAkE9VF
B0fubVWZ1zTLkAwMwZ1HqfnOjUip7cqeAJaQA3aoR+rme3jqpU0uLFTuc9W9R529nX33UYyi2NSB
dztMQBNZaJ2yYXoZfXUuVI96ZUY60w0+F0jwKxlW+Lwbjt2Eqs445LzmIEcg4vGmsHXLjKiWO5IU
rWOUg67WsnjMg4DUuBTRmWzqR7tiGSbsNNnIeXojj5uwAKwne6eZNC/KhCu06246GxVBFctxX7ft
WxsJgjJ0kR2c1r+TKjjMXWMfA7sg+KDlJpUdwE3ztQTVvV0R75wXd4RoEokq4ydgd8J0rfGKMTzY
lG756ukEtLRJv2UXv8ksrHdKmP5oOV17zDnOz6TtsGFnojlz49GcatzHwdb+See8KqOTfdhOfmdl
TnWg/OJZxUOyB0II+FVrFgCuV6dz8UtS1oZJvZw2bpAPO+DyK7p9Xj0DYpRZBl+706d70YRosFgG
D2aYnkxD7F7KTTga9VQR7v1K5Cbm0rXZzyTRoZce4vU6pVV1QnwMaVIdG0my6xQTkeK64tmnDI8A
aoMaKuQhME6AGnGJy5NbFqfSZ8iuw9lQxTQNLChEitNLJsjrwX1HFxsMqMh+Yle6mlRwnGwf5RSg
0TazbQ5LetH39AgFh7gyDU4pH2GwrBBpObg8En/yDoGq3/yA9jXRNW9z2yOSzvU7+a76GpxaX1c1
zhaSr7/aPr4zVCu17J0NBXpVmzPhJONLOKgLS3P7ZFH0GFgF8SeIseho+yHNiupJ817H1HKVviLt
ISKNIV2QPeqa5l1ZEGHgOyolSoYQkNpLfnGyihNf9KrkKh1zLH2UTv4UweVTijf/XBR3oZ6bTxCc
YTuEiH4GHDvKIGwI0XfGVv0zaPVwLBK6bwE5suMc1lfLggQwkj+sbqyfqoFYxok9FTElRVlObyoO
WqxqflRkNLNHp3CJnjwbiM8h73YnAuIxpqblwLS6Gz0YzgxdNV8BrdIOaBH9HSjFx6W9dqb11TEI
0norV/uQOsdkwmkvbDQ+VVJk8E/6W9PAepKDfvSa3t55SZPtG01OlwNhs0nj9KP0R7G3aYPe6DFN
8YyYFj4Ep0AhJaFdZdAcyBg6pS7c3UQd494dRX+0S4SpUbVczklDUaxiS7LznFgSXjbZvzR6OSXE
GoB6vKWrVCearKt4XZXIY0W1VDd3IcXIBC+vCbNeycHMs7MzujmzZ12GCRYTVXgPZaziU+ND5kQz
YO4Ep+GEDdVwy/SDBRY6BcBjA0ZJkMqczvuuQ8JvJ7yhY7bceY2+mkwGWsvgdRGPbnoqHA4jLyc4
v3Ml1ZKG0H3ZtW9uZUFNZmtymhPfqLY4eR3+70DQ4xazdxPRyx6+DMdg4Yqy+veMMzlsyos4YAyK
+S01Tc8dvowvHgaKtquuwKd/DXb5DEL1KzK0yMks+S7Xg5YU1Ic4ZkwPlpoMFKd4nhUZzXaM/4QR
hPtzjuJ90mFUdFsSIUvO6Z32aGYj2g4NqzG/HMfBgN36P1J2ToFjjyHahSMaiZFPqpMvAGXznIR0
6ce/el+qw9hG7T7mVT11aTNfm2g+eG10AuV4k3X3kbHF0wlYvoy1dWIY3KnOPMoZ7WBuHhLRv6Vz
dOU0y0OfumQTNeNJpyzcnRt/dllxr1NsVlWhPqJwJqKksabDJNzpg6dZ7n1Gkh0dlrglreiZy/op
7sqDclIc6LwqNEz7KVTYEv4wVNuQxR7slNM9TvTYVDVbiAyx64Ouz4GQ29xmzpma+TYbl00MCrNp
BxetkTv/mgs063qcLlsTM1mmHSXNnEBibgmkyx8sN/81lwlKS+19zhkDKRXUSOpWIKkdSZ2qwYWw
uXf2EcELCeDBHN0kLvv+UFYXbkl9TDMM+DJEXZ/9IRNnQVj6zVJUz34T/LSS4hdFzPaODGesRBbC
aBx31uXg5b9ID7a2owiz/wOgwD84stW4/v8CBtrx5/DfcWvr1/0FDzgIITy2eRYikueCNdzyL3gg
+APObVUPUdm7/hl6nj/hAfcPlD5kFoYY8slYtiG8/kQHLJuGlsCHjEPFJiE1mHP/HXINvPK/4AMB
NIEXOBKxBpUvEi7vX1RFlQvx7NAfsZvKZBhfi3FZIpjyjuAE6rZvTZXFt7mnmzvZLP18SIxTVHv6
2cUvN+jZgsJyJF4LCUmEkwpQknZWZZtDOQV6pqy7zxnSSjt+HxUVaFls+9NhiOsu+DRA9vTaE6gd
kiDVmevIJdwpn3h1dTIVpzof2l81RZJEbMbDV1U45ueQUWN1xUgSVRsz0C2wS6WoJBCyoLsgiVMP
y1AurHM45A4kYd3+SBbVvGsd402x6+VJVHXwEEEuJFsIZvFogtl6DLKI1H7SdPdBN4cvJpvnl4Gb
7r0uJjIuW1B6tVFu5775dRl+0F0vb61RwPDZjRMeh6LIt20yhxd25Vp3fjaXF30A07IIZR2qtmyv
LKdR8/oG5zdjn2enLnEBMRY7f5i6mOuhiTr1bMuyeFFBA7Rcj7ACoZfd+YOZiCPJc59MNysJT7YC
yWfdiS/bebCvRNMhbxtyChecJHNfTdumt1qPGD/DpLobpgYSTNbj0Ux5/QChNdz23dS/kT/qXOXR
gus4c6MfXW2br8rtnJdFjsG9mzqYGdZ+uGlerIfEbctLACbnTnoORiBhWuuc9ZokD1WvQfa292FV
TD6MffRwEho1IoZRXbfWRAiA4dRnRwI8KR/oZvCeR9U3T7qazUNF3j+ATmBd63lozksDGjMEsnnI
Zq9/5FljRqRL5MoL6umSrWC6dnWfkBsnlhtUOrrZUP0Rsf8n868ctPNc0bKz1dk0fQmncV/hIYN9
LaLkYQj79kcoUwqG47jq7pPSDu66RmDycMJgk9hV9CrdmUHLtaJjo7LlFpXOgNdLts9ZpeVeLYaI
PSv174d0QDmh9HhJzU9yXXZ5A20BwHYevYzNgKI+yS+WiHwn6zEX+bFXgUvZsBHCj8tHl/qXO700
5lrDbRRklVlDgcK9l7uknWnWrQZDohZClGVTm3DGJ+rYQL3+gBRxW88d1EoYB8s5kBoSbBgl3WeF
daeqRhyHyKo+6P+MDi0sCA2eQXqqB8JMTKvz516W1Y+i7BsGLpnfrgzhMaOei7wmi2hBLc2nw9tN
40VlnWSIxLu1InOyp3Z6zW09vKmkLO5VFGCI7R3yBxdhHqK2Ly/NrOGLh7rcKinMcWAAp3jB7+wb
NTYk5M0Dkv6JrK2Go+/WrovsgXPOZeZ05tsos5EEOeBgk+cvWwL1+Vyz6a4tqZ27gvPz7FnG+zmG
3XDhpy5OQXpeTn2lLZKfAGmaKYkf8yYctn65oK+eenxHspg/vUG6twE1s+fEbtRrmZAFM7bVOqVS
HME/Aiy0ceMkOeeqFQnjXj49Tqyd+1YbMnpUNb/ViAmORVx0F3bYRoiJlLsH3MnPY0MgXKdA2Ggq
wEXCx7hXVC59dfjUP+qmrgTRhD29o6KTRQjyQE7IHIcxXbJadF+0QSbmyEeUqNAnNq2Bd/VUes5w
1ZvZ5cwtaThvO57UuiXXPENG9hn1cixZ7XWFVWCQGLyTMuBOT00RE5hZU80aWn1PNlYBZ7sdAhsv
Mv3k+HyH+SmPp+LKTdz6B6d1fcM0Nnwhgqre3b4frwJQtHAbK23eQX4YTJJ5tqbtQnfMdZik3XPh
S4v8nyqGKhrixsX5C9DNXlqSkZjaI9EifdW1FGUVwHClKAilKEnaJ3VoEvx9aTRTgc0TFkIJs+EC
gkKUuPYkYE9BvvZx3euzWbB4FgiwDpQLjulGO26+tQbbKXZ+7o8tHRUeDndUePhr7M6aXv1FNNwA
9FZiy0MGz/bQdoN92cTt/A4r4lMea3uFv7VKPrVqioiqZpFNd+BLBdgEB8pLTrvhU5g1CqZK2T7z
L0zzZip6Dd6Qzj37KVjVsSjadjlZS4ZDiTGVAMqBCjQkWZNhYa36aHgY+9g7N1VkPSo7WRgII1tc
tWnVfxb21OADkRV5jYq+NDhv2X+HkzuBRnUI67ZiBWe8KIlq2gYd/85NGlkgLHCRsnBRgz5khUZG
MsNl3w7Z6F2WS8JXL2HZ9Wem7wLIjU91I40IX2pvBCp2lEkmEkg5RY8IKcbxkEir+nKHWrywWvCj
nIeEO5UVGLfbGFfc7KlyCKlr6aOyKdbyDFGCqvervdAQDYyN0nosKCB1wbMs56tbXKwSTkaFeSg1
AZiNgUbbp3Yn732lkzM/+3WtWPCiGKNIM4Cr29SzD2Zs+MZ/pamxLkXA+EEqSqaf6tAtFhYM4v+E
U3tvDQaG7ZhF6oUQ3+oQxgZWMmzAlIFQguGo+i57CQugjFiP4yszg3hqVZ2cRzV5V5R+ip1qRu/R
8msuiIW8hpzN7Vjw/G81ZzEi/tJuTs6wtOcmY2OiLBFpoJ2180VRxM03NVwzg5EdLccwKxHe5KLe
ydx0H0niqStTLecm/14UWzoVnmc6l/SjO1ruT5RSKYWnIa3Tba7899rI6S6h9e3BlS5FQabJ7I1d
21yWrr2UgAVyCUgcNiPOwHCoQfRcS4yPLJRgb0yF9ptEI3Ic6yB6ocUI+t8v3ZfcC7rvPKgKd+ep
BBO5MVNyN6R2+wXWr/maJbzk/Aluw0wnt07dU2sjk+LoDT4OtIAelEMuUMxu5iXA+MXv378Oa8/c
Zakf7+ZcULXkOpSrT47wD0Kq8aLQtrV22CKFmOcpaMlHmoO9GUx5nxahd+NBSNJhYoQEyS1pV7pY
8kX7Gxhfjtp00OGPvBirPVrIBUIj8trrSPTVS1/ny/qpuxElYT6o7hDlLTF+tqSTC5Y4aVG1Dvby
q2ULxTZUKjIcGM0uoBdgVZPBvkGKYb8UfdBQm01+4axEf0M/8XQ1DCI6qjCMaEcquGaBFeZDrVkM
N8xrAFpc3hK0rvMp5hEhhq+prwDlZLYm+AT+vqym+RSiSjvMrH772UasSElO8WOAJLyZplV3lPkj
xn16zVAYZeZVMmNc9qPbqu0MOgui1SI1AX0NxX1RVZPNYafHH+CVpNH2jvVWSJSoSnVAUtS06pPl
FvGNVHW6z+c2uGnytn5VA+U6TWmVZ1211odPY8enQmiaH9q0CwBHnHj4wZU4o5aSnScexinpy62z
hLxzDhAucVYiA5V23MXcgp2QVCAs1V+J1jbfvWeWczrU3nNqgdl6tPs4hLsFiEp1mPV7fzHhY0nd
0dNqggCwDn1UMIljxp0e8izZWRl8JIZtn4SMSnU/uWNtHwWDwHHZu2PCCEOjl0Fj1HIDUzwKoM12
geOPH7CzqeoivRV5sMagV8o/5/XU3/M58nsncRxkFXkTPOM6wK405hVOyinKNO5V3/OId7G42t1W
lPfhWjTf0TkLWCUs8zpaEekg9ujiajRpiyNMuEV+kWvGs+3/fjb8z8WXJfB/XnyP4+eUfXY//5kT
//vr/lx8g+gPdlSEoxQeo8yhUeDvxdf7A7cRkd9Ubocuf/K3pYDF111FpZGkfieS9t+OAhtNqYDF
po2C85J0Jwxu/4angKX5v+y98OIk7tMOEAmeCHh2+1+8O1PfVWFflthWjWoptOmrYRfFlSfUzoIF
ufYCiwhBsGNaPn2vf2+hV68Sy2vYVse4QKoYYZepyzJmRC5HrkoOkuGeqZCYkJUNtEo/2vI0ltvY
M+Qgy7Im1NvB4ha7/f1UMMkPpcho5EU/99Cgxv5GVMPh6Ndpe9mMWfXCcWcdoqpRh7AfuAfFYC6X
qJ2ui1aR4GYX/p6yoHKbdeTHwmrF77ocCRuvQ2qYe+MdwwJjfEq73IWgzPE2KH3vos4J+En5HDte
XAIjlR+jZSVsOphrqh2i/mccRpAaYuxvHLtTN2AI00PTK/VqedDTwxIX53oZkFN5GeZjPVjo+4q8
zEk5j9l2xrzJ8MjX4klDg3F5KjwUGiUTyD9Nz8/AIQ2ZKoUu+N4sW++pA2q7Y5c5noVCfEZ2ZVWz
nrlMLNirLsVtnAq/eHUTCu4A5hG1Wsy7gZOT+RIpdbIXA7jYeqfQWtIzP2R5ovtxvFKUB+4ie8z2
XlrNGw+ZxqZbzLDLJ+1c9i5BBzW78o8kL4eXEJUgHBX63olJnEtlMgm9b2sFGhOft2VoTw/SG+a9
7lzzBWjv3Ptpo677gfC+eujcC2ry5j36NkKOVFgeq8grz01K0gwmg3DDA05GkIeuZyKcbuM2w3xS
KouJhQqnPQVxy0HmqqNgFXWxZAQhj1zrbSBsDzVYjw42jkkSpGqIwReS0h7mYJfQ/HUatW2/VapM
z2rs8MfDcu08U9OUBbjwMeEqOY+zkz520ER7XxfhR57YcEVyXk59EGYX2nNwZkPlHAEicWQbYw6N
s0wb5VjV2S74roIhJ06c15rPNhHYiejs3DmzOQVEzd50pY6PXGz+jsULizUvHmbyMkYpbOQh0Um5
lyPhUNM4dztIDLg0p8cfOSwN7htFrrVTHuqiy/f1NCOuravmmM7jr1Tiy+cX3bIZzda7bhR3ekHF
m7LbAwtce/bdUe4lktMrVfcxcDDONiuvy51rF/zMoT62qcUl1yDa5Ue71gp4cs17CkR5dpMSV4Vf
ZrQqSpLFRrSlD3Ci2bfjVWZftQFpV3aYcGMUeXoc+za+CivbPYcadFgHhX2/qny2CfvRaal7Znh+
v9zucX5OIr/9MjXJc+lMMlY9KzJ6snw+8DTJa/xI7oXHOHFOwiJibWtT56h7kmtlRJxHkLvDd9B4
0R5tSnEaLYfsWLVqqossvVlaK8HwE6rzUvnNIzCi5lfYE0npVvrSsb1l7+iyufNTVL1NW/snMAHE
LHkXHGc3MMcpHaqICRMIedPg4dogeolfHRbLn6VtFx471aD3HiT2R1XNy9OUiPJplGn52LlRe5FA
ypDq2iOJUZR+rzR/eHTzITtl7uK/JsGkbyj6DoGABn0HMu2sQFn9EVt0YlYsbXSvhj3EdOocuqlo
Pube1I+9qNwjxzXZLFkwjD9A9s1wRlc0XhaR3b3NKW6qWPTxD8sbqoeGH+u+osbz1cvd7lg3TD4b
3x5piqts9JOcz0+WivHaqlHdZTDjZlNrZkQ5l/nV4iwEXTBfMQVmTSZpt0HxezlMfvKdKlGsz3Ch
zjFL1jWQRLNToT1d6CbE71vN+bnOckMgdSGf0tBw/DUuJ7ljCP8C27Je3KAQt9PSFeUWBQIJX0Vp
XcetND9NmhNo1RjYv97PSWdUfSS3mdsUF1k1qst2yeQzjD0Jxmn4TEd61WzqbiiQkcsIm3gG77gU
PpXrVAOynvPj0GYiawjW8r2NEReZriJ+3rPV5SxX5xsN3aea4uwbr4R0ZqbmgB2D1eQ1Oxa30xKJ
U+dooiw8v2KyWvqOgcxPcsBUKdPhO5xJZIDXIjICcr4kn8NxqOqN5XcTuv2N0GlKfBAER9Ep+MMG
MPxkKunhKVJ5edmrfLmwism+sSqroKs5QV0RIUZ9zB1eKs13ukVHHpyo4nYeVYQdg4IJTUsuNDBR
aUVZFvtkYoHtVMh3naRF8kDheH4htWuAZ+kH3XiecO+TGcmRb1Usc5ZE9rhxqqB4BFVFhhA5FVFT
Cf1NnB3ZS4e0HJow0rdJGuoBmt4f90tn1ax8ZQxxVQ5+vO/tPiJZwhcoiPsphq6b6ej0OBsepT1P
xS4QGrd4UAW32pKEXYExHR1tNKBU3z5VkZ7xCKQBCHSdkyuXWqgcTG9Fj/04ix82mxdlE0nrgMz2
GNlYp1BuTCI8R04bXPZVLE4LoM9JoEF8jBFD4dB1jHiMuCzPKfGue3tA1x8nPc1ZddaPm2nmKeGz
19sybwgO4R+eWf39MaQqO4iOpZ7Ki7Isq2+psuS+dZbivazi5W22IBNbXpAzw0b53EXKvY/Hpn1f
EidF15G3N7jP3JuIC/gxTjvU3xNOYzm0GQQ9FzvLw3pvupQinwJ/kucqGyGEwyL78iKkFpw/LfUI
KHrOA4/LNwnl/qdvW6FmEGopcM7YOEqRk6qXumgeosELykO4WPmZvlZGg7EKb63OU6e5oANbUY38
KNyI4Jm4UU/K68iIiX2apLiM0vvenissfuiJ8xR32R4RX/0+66w7aRlnuD+6VcReosfaLFY4PxQ5
9go3F+ZOTql/20hJ2JvlGVB79pRXlOsEioI9Ed1X1OLceAMhdfXKXtKrjs9krE9eQcP3BhE5yTRB
uNz21uBdp4lePhdsmeipabRHlV6TFtiAyt5qu5xePBGr3Zw2+VdWLeJS2V3PWr0Er7wB6bFtdHHG
nuPcLmk7XMT9OFxKVXS30ZKQNSfs6qfx4/hHRxUnjsMO0lgYR+8Xl99Kq9P8kRU/eS3bpj6MvfAO
eVgCr4I/kent0+2+my1Sogw9YA94UhrMeUsCyap8vCXV6Dx3blN/lngov5Aqdwcr6Qb4dJO6z4tL
FW64b2of3vo3eBmsOGb5G9JUWuhi01s9c2Vu5VhiinnaZxmyfOyogmBNLInpB/+C+QpYNe9nJ5lp
oKAUNRxHZydXdDVbcVbzG3FdsVe1orD9isc2KzKbsxNzuYHWMj+DJtBNn5zNbzi3WpHdJoZCdbgA
yO+00aOZabmrnTrbI40nG2fR7m2+AsTVChWLFTS2mO62rTt671NZ6B0rvnUoV5gZaZ13GFbo2TBz
/sxXOLrLQufOrBB1NObF9bjC1uV6CcxGzDAQgNoDcnAY8yl7cNA73OoV/K4nnd0srqbnwAca94cY
lDwvEpu6IC6LCWfyNlzh9GgF1ocVYmeypvLgN+zexsObs0Lx3QrKIwkh3n0F6t0VsndW8H6mNP4G
eym9Dcb2j8EK8nPrIUgP3eRzWSkAtZIBvZNmpzYVHunDUAXjShqA4ItjkFrBtTvlFZY0yAW50gwg
KzAO4h/sw28mQv1mJWA/YCjKlayoY0W1m/pNYfxmM8AXYIrGqFdoN6E7gIDmpxAbhtyIlQ6hFXfd
FVaSpAckfBh+MyeyndB3/uZT7JYQ18ptoguRO/Ouz2piMhodUpBBjqUCuH4uVoKGY2K+7eZEH/1+
GN6oAY9eB83J5PHobNOV5jEmGB8CrlcQRIynX2olhPwRqCopPfc1tEb1rQtFJMygmp+ActFHlIwY
TVQVpSd3NMnRWbmnGj7wEg9XcJ2ZxPv8vwIXuP8fnrz/VP8tXLB+3d9wQegGiEBoPISN/q2V/4sn
9/6AmA49W0IiO45c0wH+5MlXBl3Sgx4hCSHkO/T+JsrFHzRWRgAJfBVXOdvzvwMXeKju/0VG75K6
QSgxYuYotAm75s//KUAmG8Ogb4zf7WbRKHTfEzqTbd73OPNsKwnegyUTh9St+6uxtPXl0An1lbgu
gUJe1jr3WS951cDN4qsMHuPS8IoetFu2T5lfZe9WmCA5Kpi4zpVIKwPT1/tgxIt4qRzajzfYpeaP
PAfTWCkiKz1gjCzfLa83Z7eLBrjVtPvGhmAA3pNRXAV20Mo9NCmZbciiRujrJB/ibe1McE9oYqf3
yNEzk3zhE5PQZcl7wTBMRJYCS75o2wC2IfZcdnbHVSR2V2kh93ad+HpvATce8EoOOMxysR8TSAq7
SbkxrHxw8XtNubmtvDl0LlaO/zIa2vK69ROiRRecLBmb8zmLi4WFNrD0mhmM2Glri866tae5O/pN
1wGrjl2XXyykUqR7dH1j/j4oyRJvN3Uc0bvtrELSADF04c7BwQnG4t0aSvkhqG//cLIOC2brTNa8
s/CM5jsJluCeIekXi4yBxrktkKPmWyy29bNvOvBup/JHtW/FnL1NztjUl1jRvZ8DK+djAK/6pLuI
+MYORrnd4LhwL22/TcC1i871P+M2Tx/4OO039A0M+DCMVAHNwXBWSejQ2zaD7idZyjjr1Uv8RS23
fbD8dLhib4kOItLOU8DKRJdQOpLaWsTVdZoXzp6Hyb1z5tgFYaBqu6sQ8KFhdbdJHJQUcaEeOueV
r9EJu/5jU8rhvlIZitBOtI9eaqsvIQII855qjCbN/4O780iSXMmy7FZaeo4QQBUKItI1MU6d8wkk
nAQ4FJxtq5ZQG+tj8evT7MqS37PKWWZkeLq7hRn06bv3npt9jLYyb4qmkXehyWXUGtPicIkdcwRi
j6qKQp04skYSZGl3cKskfGoqD2RdF0l/1QeKN39NVGs9z0F1cjEV7keyThe7W1Edva7ShxJpYGnH
ot2pplS7WpAJaZmUrpUb+vexTZ17mqY4lSLuZHu0IvxRhAVpAvGj8sMsuE146TB+NhnYOfg7wdac
iQ+3Zt7cWaE9nZqs7HdigIHZi6Zi3pZts+gqu7wPAjt6DWOvNFlzUOmRkCe7csTUIzm0VfI9ktaw
HaPI2EvLiu9mayKDUHuoFRq8qx9FDq1SFXcKJ8O9LvrQO9TF2AHg81KXtj45ndEH5daeKJ+bWKxw
T5rw2DdOTgFL6OZrWQnKnYrGehSkz1eZrCWhjNzbYtKXNwwN445bBhV73uirrxxD2blg4F+ng4Jr
aXoo0iyrT3XijMeugcaNqcwcCY8iNKNoTFsMKekK0wtJjYDMBvEeqNoN92qKLf1N4pT1mXM72+q4
cg4TAuY61mO+99l1vxUTDoRLJ/3REB0DX+JAd/OqqFQU3pM3XLZ4e29aBuaDhRWOoanjsbXWTTFm
a5PceLQefLv6AbTEEauK+3u37fJUQ5YoHfs2HND5eFgP32M+QLCu7UpGK63U9NSygwK7dcl0t5SQ
IL3aPV1gY5XeyjE2r/UlB97/kghnCVFzfSCdQV6cTy//9J2GBViE7iksyE2QQyGhis4fHAM/nniz
Tem8cVv6fcpINF/9LFKyv8r3bgPLpBStueTXQ9eucc/4goB/AacW6kB+G3ZS32E5D/m5mtT9tJyU
BVypTPYprb4ZOp7vpSbEsTSUoUlj/MzUa9785AXHC0k9zrwTCihbTBbJuEom06YA7JLP739G9c0s
fiDlKdQKABIXqbHqfAqgRBqqtdZdz/P5kv9P8yZ/4c5LfKrWdb2sywC/qls7HBv1hSCAvghL4CdW
wMWDUW1TPxNXggFlOXVjgsZ8YRBkgxl4p9IS/IIY/evnoa3Tml2jjrbNT4JBXxsNi1GwBq1Ikcll
W5VbgzMDsEghootsWHjwOH31lJhWFWynn/iEUWDxXqJHj/RoOQ2U2NIoUauTSYXi8uFjeZrD+yA3
o4uheFV2lwPinGwexq2QGAsThfGyzI5TV4/HlqN+7UyOda0d/TU4RbiKO4cJq2qB0boeHpjAorFC
jHGyU9potlGWqZPf2/YyqegeYKuPfvWvP4GhX6Be/DcJxu6DWfQLDFQ77T//DW7Uf37NryZF9Y3q
EmUq67KsJJj4B63GRZFhJLtQl5R/Kfr4bfiS36S41AXxNegyhCB/Myma3wBGKXyLzEkmIpBl/y3+
k/2Xtq9LhlFyKoGYwpTmMh8yN/5x+IpSLckoWM0Kd3X/ErOq/UJA5Q5h1dOdKcr4RlSyIPZgF4/c
1u03F6viylKEz3UeNeu47WgGi4ZiBdAGfmY5qnDF71z/IJEOZrhgdpsCkhU18vZVqTrC9aE9L0MH
r4C+uAZGRotNFPXFsb54CtJ6sh/QGLtnnm71Wvtu8lhVZUfTakIm37LBBDQXm4JB9PMhRSdeYayR
LwwT8WqIeXStbdkND7TGDfPFJSOPnCDWa0EhbrFwbCTKQSJTD7ql3hDDBqDYi4nCKqR7i4VkpFzC
mkkWCUAA727Qd7djGfLInWcMaYSmJDDu2Eb0DKwE4yFSudywAJ34qE4sf9lx1Wa6YUoFZVmWmLiV
4Y80fBSYybPESd5YfUx62Qhrdlh49j7EZ06ttzQa+D+tmG6u7LoXX0ahzXsGcHEOPM/aACtpz6My
zJtMGcOHPVXe62QO0amtR5Cevu1gDWrieQwXpE58AhzlGFNH6bG3cAEO3FW+F773bVm7O49z6sYM
Ch71Sex4L4Wrf+bK6xG/u2XjiQkbipSIgBfVhjOcSoQeOgowVLuT3TIEWkFJqW0wWJdihgsSY9hE
sfO1uXKhnLzgmjKfHG1Hny2HCJ3fqsPZn/PsRZIHz1tX08cAB6HY1kPNFhbTutwljk/3YGJOzV5I
ojJLa+hqmLCTone2CXS7xyAYXE/o4AbrTzVyfFbwih5Z1Aa0Jcy5esWlYt1gzExfzcEydn6RzK+E
AvyHxPUMEiKdeRrSODykcZlsYZyUt35Hy6w/dca58PTIq+mRwR0ZVgLTF/eRZv7hg0MtKr8tDn9h
k9sIHEMeTV1wcwcR45SLcZTqsySnX3DkWPPdEJc92uWcjoe8ZnvCQqgHTmWjX52HBCPPwHb3JjdN
7zjpLN5WdqRPZRi/4IUiPlbYhF4Lr1m3KWUkUVlTwJkP2bkTXG0QI7MtK1Bzw8GP2MI7huIjNn1d
7yVHmbdynQiNd0eUxovHlyaXBURdVCxhWRwsmfPC5eTBfUUw5oXE7AvHBJkjbEgpCNTFZWB3dGZN
Rrq2hRlvk2l8dF28yFwTGFGbEg5jUP2Y2rZe84TJWImFHD5t695AMUi+Ky+KliP2v7XVMMFJE9Ya
H1EamlsbaLFVdkemqvTEZNpv7LSz9mWIm4nbijduLczyaHdpdO9lufNY1wbHIluNGbqPaJwHy+rq
i3cJBblJAYRrcRmum3Kilzdr4YMQuFR4innDUEZfEBN5m0Lh5KhQmTiGYz2eAN9Yzw7Is48gVubK
gnRHd0SbOh/sTvW6tPnCKszVS2zBQSsgnC7ZTWPnDXI6zLs23EDIqfZYPvRyysZu4c0oj0NO/S1K
hrENqtSgO7E3zbVn8WKnkpeznML5ljB0tIzLGefeBGbJxzg3uSSGEndrq2S6Bx2jzjIomyuhNXWu
RuT/MMi7ndiMhE+Wz0dw6Gabubxud7nN1cptXAyPsMXWKQrJCZ1wamhyqbCBYt9VKw07Qe1b2zQ/
VWLFNJJlhfU5oYgSPzL7N7gaEbccEZzdHOQLGq5HnybOkr2oDGJPdo3bC9I6kGOFSxEKsm0tXYft
I8E5yCJLM6ggSCdhfqXMIT53A6lzV1P9Whi+dzWFabWpBo/aBTg8p26KyhXrfAQcKw2XwpmIt9iR
eh1aWC2lqAHbYMu3KQkwCNHnIYGabLC50FAMy42Azb3cNgTLyG3klJwvLeOiabdYCm9km1l8fmT1
WZtkpyafs2CltJKAh+0ZXrZtdFQvhYqAjh257QvHYfVqAuhDe+nSkOKVwjXcgzGVeMqqVNMOUxOD
/XQA2+ytJG93ky8esh6hB1gLWAnDWJesIfZwjSji8ENcenw20l3YVCWr2IJOEOKS933ENnoFaCne
zr6niJIMyZ0vpxHzZVbP1x12qD1OKe5qMFr0MYIYdhS29LM11ieOuzpCt7Pc3sJrmszPraMJ2SDr
NBcHbE4LeSNoriinfqeI7zyOWe0RHSv4x2hD+7OKaHswhoywALSYJ0tGA8QXwmMl99iNPUf5U1IV
k7e3mgL63QjiaBfWbrXNjci4arNIXvXFJNPVYGXdg2/1xQ7JnWoDR0emQJNzIoSxuMhWQWbnz1bo
ly9WU1rsUWp1KEwA40NiD/cj5zWtFiUnxiImtIG93M4B2dVyXhJh6/jXhdi37QIpeb74s/0ytwb1
xqaaby01qwYPWYTnH/OguYx719u4vZZ3Ro+fHscuT4kITuN1yW7UYLtozrcmqTlAQg6G6tYyZkJO
TZ1sHUOEgAE5bL7XYarfJRyS9yaVpMO4WlAFZ47riY0q109NYq3Bm/CILm8y/gRVuGqDjk8814Dy
aJPpq5Fp2+h1mP1+2886Z8EfBQntAWJmLcGTxnioyKzdjGgo54kTZpP2/XA7znyK8yQouHHH81NH
mnyjsPRd//2x+xwTMWj0j/b/XJB9H7qcWDlF7U+Hz+//7X8moc/GxfRfu6mWX833+o/TuWVaJtRU
vujX8Vx88zycUqiqpnfxKjFp/7obtb9Z/IlJd6dNkAif5W/juWV+82CPWFyk2PDgM/p9N+p+43+A
CcJ3gcjL3xJ/azdqXxAif8KzupLJjeY4SK8Yrf6KFvc0bvcMC/pK1tp7vyRATr3XacY7Pj0/HGmQ
aoHSBGkvoMq6njRFMiZe/+8OXo7rbqgnVnAxkYFAwe9znXQUC/wXwcn0yatCrvGtNYt5b+WWyFcL
bXqFz5axKR9xPsNfS9AhQ1S/Lt10owg3cRo1OE/wo4I+1kJtpWcD5vTy+Q4fTfTuRXX6Zhqje59F
3nSyOgp3srQxnrPRl19sdaKPqPTy4win5RlYGrsHIBqraCib60JanORT7eT06jjWE6pYcmpHY9wM
qNVXTmHRusjvXrIjtKNnGYHRWEqO6KPND/U45C4moKZN89daB9hS0WF2E+kkzqxiPJQVFBYmYVDw
Aayo59Qf1CMHrLrx0LefLWmQdHWc7uiD98hJDdZcuwf+1i5jpfui4JdS6NUrYzPD8qV9LWt+9CyB
wLN5DMypmIqtDIR3n7da2bDB5uwmaAhm+S6OMiKLTfk0sv27ihglri+uMLlIyAs+xxoTgVl2ATp4
JYwDFg8IrJEBUAKnLLnHwBbuc1eEZJ3LsveOXAmKU9COcHaVKXN4AJn1GaEuvrNBgHnQO8TJ7TbC
DpQYzYA1KRTrqQ/Gm8aXXkeDuG9vMZNQJ1z5afHgMhH2u6bvLSi2evAe2yEJmpULO+upjsJ0U1Ri
ftCTyK6tqs13OuvKbTBU+YH4rrAX5pAZW2dI6ne7IMzEtak8DFjTPhlFmKML7Dk7xeZrVSVj/MYr
NvJs5R5x8rxA3BpdiKhLao0EdwOTZIcm393LcPZQvRt3vOllEbxjlcdflpigAx0FcHElEraMFMaF
1GpkNaV/UzK2A4u72TpASq1/CKy13dKYE+8rDFxxX4g4f/dFG5MX4QRdWObkH0n9XLwZbUqEirH0
jIFHU7HjGd42sCVuWpI8RJQ7J0qfIgxp69IU7YW1BQLMGFp/U6Y5oVFcu/GhQoncc2njE6grz48W
Ogj7j8prxNdQ9/lXltbBbR0lsiHf5NurUPrFAZPF3FAmI+BdZi5qwsq54H2ILuc4hTJj+sTMGSwH
COWnAIHvMTNtiuvVNN5HVRJsehxbDEeRr3dk7JpHZevkxkMIvZk9K9h2AFau7LKcrgJdlUfX6OpN
xs4D2kAKEy53Uxh0YyejtVuFOFOyOioJ3YwCwkJRRy88WZhS5OQ2j46QM4m/3DyJDpFzHAN/r12P
Dr5JnMpuetB9tmITeQaRtZL8XNdGRYif1WC6vGyVj30vXlEDPaoaVA5EC+cImDzEma3yy4B1lGrO
UxFlLIedzttoPFl0GPqds9NTSG6/MZ3oB5aleM/o3N/qscNQk7M/H9a8XdWLNYUklmKQedQh8YjO
AfFESc8+tGb1hk0Vw1nGwvZBB3GdL4OxK/Y9wgRbMzc+1XYsufSHRqOzXURMjh6tMUqfe9kUV4HA
f7pJcnt4KbQ3vBJeoc5GdgWakULOeZ3mvktWkmyHWhjaV28zstvRdwpy3Ji31Qpfjo9tzbfOlWu1
6bJwvPk2IjUU7F0ZcDmpEzjEkeWvw8lJjkYfZec8vwTVCanBbCTM+ljnpvouwEC82oAI3F2fJ/PH
bNiKydVoJm7KZerhPELu4UGXlPYtOrjDpwp053PUQFJU0YDdTwdtQu0mEKcHgwXFW5mQiVjaVWC8
xMrq74OxoEeV1/+5queRsqSqg95BUhx+ceSO6qZ2sENWphvcDAPrkW4EDWSBhKFzZRq71y7UxRaJ
OQdtZ5NJ4ZoRyEXHCSSWxLJDkuKe071kYa9vvTFIrubI02+1TnwimcGMSSZsoUNMF5OiK3V+LBtH
vgZJHrxYOGKe/v6I9D9z+LmMHf9k+In0x3/8+z9OP5ev+nX6cb6xR8RRQXjaZc/56+TjfvNw9zP1
kK267CX5iv9UhT3GG8U8chmVuKqQcP5tMym/YTtX1kUWhkrOXtH6O5PPTz/6HyYfz5auaTuWjdoH
X4Kw9l/A9MrPNACdEuqTLQvag4aseilZCzBUJ6baz+KSZetIhWWAZFho5GhJSKLFPW+04BaqTbKD
tOicSFFWd6WtoIHw9CnZWGg/e8OPrc+lGLxlnk7Oe6xng6LwQetnBbbjzE8avhDRNNZ2EDpY2Kvu
rZ4SCAaxrJemJgSyHPzKz+hnnN23WXjj995WJJtGwtpuhZzoOkWUr02cELetJRhxKvApi1rTACXJ
8xCITUjn5A4MLRIxZXTGDz6AqZ9KQ0LYtyw8qra68kIlcJznZUtToYEeMJeFYfAj1Nk7q1H1oqow
+mBvkDdLt2qbFwIn4L97N91HGV6ijSqisdxnYzZdAYtIPouU0woHNi5QlSv/q2Wua3lG6GZV+qO9
IhvprrFgclczpjzb2MOYX9dx4LSnYcCzCPvkcvkzk6Y4RXKguwf02nXFaXk16rK8do0+wDnXDncD
ynF0FqYiIJhjJPquOwerjkTDt4kX33CPUw/KHuRbHUs/4TFvqAtSV4pbN7XN9WSZ+YkJQ+zxG3er
KVbt1YR1c5Eg56LOpfmPrgz6XYC1CZJn65vhtiHqvLX9qNiWEQ+QhZHF5ZZ4NpASMXeQGWW994q2
3zLE1+updPqN6FWzDaa2p+ZSiZl8+1A+uZ6G9KWL1LsquMzez3VXh1gprRxPW4/mGAIKW4VzRQ+y
U7gElCoZH+rBTH6ANm5PieNmaz/tOPb5+L1zGQTGAyrtHpfXzJArKv8taLJwy9PaP9ksTjeNn1eH
NKzqexVdgBNmA3XXSOqHvPT7VW1HMbF1eNykxRqKC1uxcgR/j8CxwXciXQ/AJIz3aBDZZu4wEC9V
reUPQ3n6XY+zOuWOTS4QYai6MgbXexxmHT9EWCT3UafNPf+u6pRdRDp8AM2BVLz68u2wXseg925y
pMUVu2OWUlM2P3RDwSqpaMNX4MHF2cR3tAoIkhEbdF2LfV0TbWMjcHd2oavrZDDmiBpl6e/CKh22
HfSXd5slFVIiXsMbK2iaLw3T6FZCfkJzDfKNyDE0BLGjNrE/5S+tcvp6ofo8pdEYcT3zMy4PI0C2
5VhV4JHJQJ27vJtvyhpemfQMua0wjZDJIqSd8E61HttqGKdFhNH+ewvG+7oJG29fthzSGWmGgyJq
sgYtwhJ3JFrz0eMqe/JMoqvbIJ4Nuq/xnBmEFlPMzR3VqDZsOOq4w6OKwTGtBxt/PLhrIDLmXN86
zF6gzERjr6rc6W4ZtnIcK2Ox6T1oUfRIsn5e92HX8FGDphQ815GVDrswwYZuYAKTNBH42chiLtPW
nTUoSLWW2bzPpOFfa0J3N12bgJaaZZ1Rkkya9ypjg3KjMlz9yBWi/Ix9a3oJsgoVgn04/fVkBhLI
MXXCz9LDYBbLwY5CA+dL5l3LCoTD0m90fPJtmrRS7lrZKi6GnAWz8N+Kgj6eomiLR88xhzNwCVIy
flu3+8HC6raJJ+0fSSgCko3j4DwJTNyA3Vjgr2DQJbemOVtnQ9PIMZU5aZkJmRHgVHiV4MdYFn6c
fgBKB2mZ4ZnFtqOAFljKXshgxnYjC/ceC+d8Z+tppgytw+XeAKjF8+Z190bMGtkkM8zb3Kw/sP5Q
czxUpQ2nCNMFa1tzfOUKF+6q1muP/jxar3Vt198b2oC4PSluz0Me7KdpANXihhTA8XEiXtF1Z29g
2mpGzHs9XKEfhuc2d3jNafeLkyI6aXi1VGLLKbmfUlB8QP1LVAbPXfoqk9d+6MSbpDCHT4ZGFrhg
mcLn+TL/aaZb3gbt9Ni4PoDqsIZWzOWyP9R53e8nthNHRsJ+lTpl9dS2lJ10GIg30hSHcaps1kux
95gHZr1Tdg5N0eahEKsSe6r/HFoZOH26VU6+StWbWV/qRMAHbHBRqC9dxcXJkx2N11Bw9hmcm3su
HTFhzpkKRIH6IrxhvPbaIFOLtrTFFx81at7gN16HhlZoBpDcFVcdbjEBO7f7vhLhldUZ+tj4DUCt
xhScqdzxsy824yzDBiMw3/2aKD6+U4sbaRQsPdzJN4yTipBxJ9YSAtxTSLzx1KIh7K2ZKPrOyUe2
iS5awpXKAlQgV9sAwhx75WlLsezTFtV4zXAxsCPA4XcidwVeE5IVYjqdZ8gK60x44Bw1cuWtGEns
IBehh99ivXHLRTGi8C8yc7IgrlNIUlUeQ+roJz9qP2Y/j1vpVHERuEOxosC41+4Bq5HYAaPPf4hB
hsfemiocEcTyFlGcwm7LrMIuz1MPMg8ak/eQeuG4T8nD7X0WsAf0E7VOObIeDcoT2pWtB+tFptDa
MtSerdt0xVUrNFoCdNVdIHWzRfm83FL9ZNuEFx1m8nOeuWXpbAg1w5ybyrimXq4V9IhWW8fR2WMu
tXxyWogUjVfymvay20bF3JLrNFR81Q+lvZct80Lij/HR8TtzM1iVy7VK9uXG4wr5mHIM7dVgIZZG
FaGuXnsc0rGbNiQtgmwfUBexNIQHktoMB/tYTZH8katQU9eatbS9262fkrQJB4drKw7mO+z7Ey4V
l1mmmoth4U7eo2WlgtLjcIjfLJrUnrRqU5jjDuBKGzV64abD/BliFocOJdWbNICoVmYKtZvF73OS
VZTp+ol5TvKxWUP78laJttW1SNyB28qczKusJCWwBh7Fw6cbw3XaIC6HvGfuUBKnTZz10cbw0HSh
cuNp2bq5Vd5QbkBfi48j2kjBqwvKXHbW2O6KIIP4xgc5OLnYmQ48wUGftBzEnGzRyo9ck+LfnCO5
QeT86puRKyCTYnSfNubwZJNj+YF/z93NVtCTaHay7h2cVvBYZxgUM/50NRdII11OHtAHBbBMrYii
+qn2V6Ez9i8VxKwVpFHYuuQNypUZZMJepvg9QP/leMDacZ9XE02tSO/LUScUCid0hFFY431G00gd
YuWNqzgP5F1ZJ+0eTpp3ZqsJkA/nysYCZcHN066uCUq1nxEz3sIuMlIr3WR0B4jhSEGh6TRPMmGN
Jp0ZAAEGxXmr26TdBp7t8gkYhn2NMEoIbKjjjUMOuDgUhWkdayxft3Y+vo+aF663Cn2O8qTZYlGh
ELQMJvb/Ij7WvRuvJqj0R/g7zZEBWq7dZjC/8zAXrykC/43kpF13vAk+p5Ln6tJtanmKYI8eii6a
rvLU4ECDkPw9UhJgR142SX7MiAHSV5J741IbxE90lwJHcWR2a4KuBQs2q4XbXZCydbNLLEMi1me8
IHClL9s+XulBj2QO+ooFDiSKg1+DA0I1JPSv95RgBU8l6bRFIfhU03obt1fwqPTTZVRb0AYBTd2o
KAl1ntkmdEDfQxuBpkjgtczqnFJGsMBSfhUz0rwqK7/qCVAsnJw0aghFH/eOBAKCsr+0NY6rIHNe
nCy8iZoEXjH5nyEdr02fBJfTDhAt3dw9qW6qwb9aDUqIzYYXAbLbGXnBu93mfWfgn3Szi28zJ3AX
tiwC84RRY9F7RX1UXlqh04S5yacoLaCl4cz6SnoLaEESC+PJG6NkNzdBdm6NxnquK7oROiYq0oEu
rqzcDG9YMWBNM7XX3HImsSLjXxpqHUPK8IinEiNBi3/mmsNvPrkVB8WiGoP8MAM/vsF1AoJpQMtx
ueII9ab6KT403SBfyVLEnzEjRsG7rylPzO/ula8adYi6adilEIJXZBmKnjuDVr9sDhBJwi9988sW
/n8VXX6j46Jt/u1/X3zJv+/mLzdUYQnMsIrMtLoErv9sncF2MYvKhCaF1rQY49eoog+DD8ofbu3/
j+9yiWz/02/zF4oYVJKs4bqdr1/GTXCQO2NN3zdpyEO9/e9aF8U/fC/PtS5+IH4v70It+8uvREWM
akYcKevpEAIKXACiKbnDLtwtfc3XauWdV9lu2vHOu13p93/+i15+jz+9nHxvpXChI3WYDq70P7+c
4HYSPuEVXYv78dRsvX26p9Hg19/xb9VR/WtKYnjPKNjgn/SfLIX+49/rT/3+V8vaL1/261bI/nbR
u+gW9C1hmaxKf98MOd9wnfF9LkIaiao/5AX8byyM0EzZDnnoZuQNftsMud+k4qPC6eGYbKsvX/U3
8AKXt+DvbxMKAqhT5C0KfRS2nsB/8ue3yeCOdV7lmF29cVHsicUeZncR/eiMXxyL/+Wn++cv84/f
iT0W7Y0Kvcn8yxvShL4AWaYMVnT5tHcwfBCPWeln+KnYiz4UhaN3pk/6CyBzdjYpKTpHAzMT9ljH
Jzxtzo9mWw4PxTh3Z6Jo1llBFr7HKID9qx98875NHIOhMMC0wv0rvyMvZqxIS84A26OO3TKNGpSx
kN9MGHSIu7b9ObJq9wNGs/Eiiyj+6Bq4ZAHUBM5jYqpwsH1Lhjy+83Cbmql4l4mGWhNO4cTXl/bz
FIfVlzm7MKijSVan2CRUiTujaWiuqnBrwJdDJFC1/CKj3E2QsmG+LGQWIMbr2sQ3FNdCx/tmmtkV
OClWkgW9BDipgCQbcLZZmS16sy+2XJ64FQ8uh6gdRI9ULso3P/KnUxr0AgeHFYpLW1GYbIYpBMza
F+byIv9vBQ/vT5G5sMhD3XAskjVoBqM4YLRobgzDkwR3Jxy8S5uJpl9HLmaKnVlx3a8xYFA12Vfs
+5ocshergMFjWwfKv1oIQMpg7iCfUP3Uq1sWjKDTU8O5MRpFmKkp01dCoPJghk6wGSE2PcShh2/Q
NGFDUOsXhgERjyZnuQJZ6WjiyL4tQ1X3i0s+chcVIj3g9ya3noO4myD89jk0maF7Y6Qf7zBaRN0C
YyNdPMoZqOjrCK4BR+rbBYHu8co1Kvehw072EMqaS4/hVDR9G255duBgxIvE9fP7eS79Ywmb+cYY
hvQ6glOGoQH8j2Sb2c+7fqiqkzQpdAKK3yTXXddaD1bmUuUNTZM1FszpfTHQz7IiJMs6ive0PAbE
wPDs0UTVQUTYx6QIT01o8z6JgyDcmPznVeL1HLWJ7rhl9akVb8yYPHpEM5WRBOIIA8HaQLCdbsfR
E29BIGm+pllGbLgS98c0cOWbKAAKkV6gXhwIGfuB2E/v7djHMQUOFhYrLQGNsZ1YQLNay/zkjIci
2ZUU8hAgaCUsee0D4DgwsSTVMWxIsywvSxqxmb0SSYmHVBnvGZks78AKthuXLQRIapKob5o3Fcrr
89zCuyUsbcd3iTDAteYU5TxHdiJOBhmFD4ABobmU4BCJHoz+RdHjycESxPfbtV/Rx7QRgcivgtKJ
H0aoOGJj4Wu54VLePIkAo/pKoqTVy6Y0GPnKeM6fuUdBQm4unXG8v436SUyjZgdX9+8NS/Xvhgf8
rxsrPPdYdARqaSbEiWbtAfEqLgi2+q3ZcdcGJdrQjkV5m4xNJ3X+P5iy/5rn4y/ujwul9Z8ckMQR
4+J7/r3+s6/796/99ZQkOqdMD4SscKSDmveHU9JGP7k4vvlDzsQ/6ifqmycd3oB4uh3Cdc4fmh0l
PcEQeHzS9Uq6nLt/C8JjXyBAfzq9PNaYOAEwj1/CfY73FwjPaA+WjNusX2UddgY5VfP1PBb9A76A
at8RYnjq2woDa5bzRkUehVizigrcnEtpqvi5a0jBh6Hqvs9jMHwQ3mt2DuvfhLsmG33MpYF1HdlM
2gje4TnskeY2fTV5W232NL2kOj+HvM/vEPxGVBTtcy12yO+wTLuPgjk6W0JO2M5hWeCzy+MEzOdg
2Q07XZXsKfBlxKU/7wUlPTyTPSJVrejSObk+SFeVOG9x1o1cWSlkQbxi21wa49XUWT6Ei+AHRxN5
vc7uESqxHuzJuyCl9qVaRhrSTcSrto0j11s1Yyl5dVwICpXtbEM/Evd539IVCwn8e19HBqe0Ne5B
4E3rMUHImYNp2pbAv1h4B9Q/BsCHUk9M61lypZ6HiKRb0KVL8Iz5YRgratmcmvmgLafTUKZqEQ54
IURhRB/xDD2+LLkfxS7mNvAFnXohmkTdm4GF95baC3tNeWV1rgB3fZ9nFhvjMFDjOFTGE4797GQZ
7KOXRjXUG91SrUxov13mRCKfrdhPiO8E5lNhIGWxAK5xANtRdY59SMFVYvf5CTy9d43OpdlczxSm
9L5IEPgjmjwaN14TWQtWeQSVWzWyPHgFOH7YddUVDW7Uvie9Yj/DFluPbXSt2jG4qww3ECtPQXMJ
RQuaZprxncS40DnG8aa7QWdsWyC72zShHkz/TMfECYRw2J0TNWR1+Mj2sIg2U2QgOBd4oSfyX2YO
569pp5u5Sq6cADviCHF/YSM+g9xo3GhD7LF+qEKzhiQRER60LH7GFTUIePTssbO+ylnomykLsMiE
fVz68O/j9Mzjul57CU0zC1ua0WNtFR1ggolhGw/ECBEJ4oz/6GhymouEcOpNYI7NHcwORs7UZHu2
gMdZkgzozfErnxX6tuuSTCUdSRcCnutR+rQEzcgXjHYxPz0UxxFhJNqxa8uWboTlV4vLeMEiz702
I1uUr0ZuttVzGZnqYI6VvIksTKRrMus52Xfdv2StpaxVhLy45UyRV+A/qLBJzQrgTdK5zkctu/L/
sncmy41b65Z+lYqaw4F2A5gCYCeSovpugkg5JfQ9sNG8Uz1FvVh9SNvXmelzfMLDW3HHyhRFEsD+
m7W+dZumSs2UvDEaL8VMZvtTZIsbJ7Y0womSWXnrmz6BhJjgnmpGYtCqlNUQQ13C0SAxFvteJzCt
rML2vk1LNqpDiCa4XBbs5UzUkL8niOvAPa65a7AYQ9eTg4BgX5MlNM4Do44lybZuaYcXWYbLvnCI
dO3XPDekQT2bCDlpL+Ga95YpfbLlticDLkJXZhUCKi9y7eHOmtUyGAlc5W/UkupLuGbIjY0Wbss1
V64dJ3ebrVlzrmmVD/maP5eG6nya3bZ901fBDcE4JNWx2VF2S9z1bybmk7fYYWEVMM8SQAPKjKt5
jbzLNdDBcs3BSwwAT+nSt9cimfHtF2r5pjEwfB+daTwi5VIeRiHSx+5bvJ78FrUXzaTuSUUMKpoh
svhiDQMttnkC+soks/Z2kUUPoxOT3zfguKjLUcW6seb7Lfz7mm/Ozd5HYi5fylDUDyJy1lDArNRu
YoOMEowTI7GBzm8Rggy3ruE9COx1oQB/NekdILOpk7eZERVzUK55hJPGGMUO2Ql0UHkuc0b6SIuu
yhsobPeso0YWYmSi6EbfDnBC0uxomYQg1rIiTdMqozeeDgPKf8PawEZmht6s6Yk6NJqnkck1llgg
V2FXdM/Z0NotQ6ZRg2vSQaYm2fhtBZAiDx7sgRs6t1/hckaYVVwSeVo0YFup0Pc4ucYVlY52DMlx
Th9noOMbyNjDydBIZ0GXG1vwpobhK3s2E7lvJobCm1zTIeglUi+R1MGtdQzAjysU8Xklrhp7w6y7
IJ1S0XiD5TAOw2C7WyrdfsvyFA04sGd2SUWOqmWGU1jAlTjjDEqOCmrmj7qBeYH8E6lcRmQNs2fu
DlEsH8M4lg/R7M7nIneztwQM7CYB2Hxtxkb+a2jAJCHmMi4DO9GNC34oILZx4/Kf6/S6qmncalq6
BiuJVm5Fr4JLb2pdvoTjnON0cJ3qhPrIuZh8Jo8pzd/COJ7Ll5fs3opuZI6oSpY/7Ooq/JY14SZo
E8MnRwnjq9EJ+6CuQGobQzMeOV/KY0z7sZtpShpfS+ubgUfU17zKx3fEhdp+WYxLBNTiJXej5rQQ
y3BWo8GNON3AkJIypthbYQ3uTZVq4YFcKtZeliMReU3aJM9hkesfk9bGiK7spQjymVK96/aFMVJw
JPqxnAQmE1A452RUxvt8Av4CDo/+z0HgMLEVovGSMNs39kQ8GbKKVOzSLuHu4kQ4y4g0M2Kjq+m+
mKbsf/TRvxsRfy9YqQr/fbELbTIp/+//+WEa9Of/+73QFeIXWi1UGpgDV0vi9xJp3IimpjMQQuX7
Y6FrrtUx8x5VGEiJDMrQ/xoHab9oAmglRbBq6haF7j8aBwl1FQJ9NxASKtI9fZUiIeCm0rV/GtPI
fh3PqnCTiSxn/Y2AhBiFAHNefl2z17+J8r77LNTcvqw4SqSnSzld2LoiJHGt3obDP+v25E0cTxKa
YNs/xXpmBHGWwEeti8JdPIcNReU5A+rOLYCN9tBNtnhlRx8PhxUkuKBJclWopzS71y0+8TwQ7WAt
fjYn6id7foisqiurfqMP9Xhw4R24QQa6/oVQZ/NGlMJmn5WTqccgpofEPTERSIlNXNAriFhfLY+q
Oj7nrW6UMHgX7RMaryH9ehoUmnwFtUw/wP/2y9DpNyHV5D3UHYOhQmiQp1rjxveVbqJg6s3WfBSg
NSU2voGJCFS2wGkafo5Fehumqbtrqi41+HGaXo0g5LZ9NJDRGiURmVHZsHxOpox+xdQidmC/w3uc
9qMC6SnRrEDIPO27PZY3i8o71p0ERVOSfmbr3HejDVrzNbOd+Mwfk94Z5UjmdKLbc7+hUbcB5ohQ
uhsDPSuxRpUZvZskYVwLfF5XRqaNt10s+ZipOLHaTIiX7yLbqqm3APYVvq0JZ+uYaYeBndU+6/HE
Huyjoc1DuP4V46nrp+UjrwxIxVNSZzs1JFKeXIChYno2hvCPkQrA8Cd1h2CekucZFZ+W32XuMryp
eW2Qtk6oQgoq6gB4sTn1ClqvLVqCAjFOqKL5HdbVkwKkmoz0+Os0D/0etrC9QetCbibu0sciacUx
cXt7gypmZKsUG+JLhO//MhvkPoO0y0qfT6MikcapWaSbKVMCjwiG9nkitjYgU2T4nLu07dAgx/kz
hZx6bChKM4z8CZpgzqotIjH40Rp12W5EVXLQNDf7mJyZfDQ+8HsZxTJAK5VLpkGhczvoVkZ+1+Ds
lrCaXmPTWL/SUF02Bqa97QxlA5ij0cHum6BCS5ab4NIWO7sJmSdem82svJYE8bAf64fhrUOWuku4
cwkZHaxP0AfLNsaM4LmOLB5MCtAKMyBgT6+bzfaIinTVoyRd+annHSiBjiOIQMEOf2jbI8kiORE7
aM2bXxXEVOoUFVvSO8KdtWhN62EubE5kpkwbdtjZEQE4tDQyN9SdWooMWKcRrv8pVB6bpE3euQJM
rK9gB9ZluiOOsujzJwet8w5cov6cG0V+J8WUb21VropD2HP+wA6YvVXqRAGxRskDIU85LtgqEok/
Fbl2yOy+Xo2pinjK6mYM9+4M3HNC9XZww5rwyNjS32Ak59t0KVsSKk01PLmswAbE6JP2yHg39BKl
nr1WjayDQkapTwKA8oyjmN2f64C8tvqiuCVQRL5hP5mfyfF0T7BHqLvqXpJKKW2YM8PYx29xj6QR
A1slA8R2KmBWeBafdDslPX87AaBAsQ/qgzLWzIRLDIjWnXK8Q7c4iUXqcdEUZP9NE1EKJbbNoTbC
d01v1M1iWvUOzqd+tlN0cpv1RvT7tBtfJxZLepA2pnZVO1p3zOGD0ySxMr0jFc0+V3VMTGs8LOlL
uKJ9KOHa6Tp2YuUr9020mfkjcMKFZGuww4uvJKbf/WJqw4uogdDYcjYJoTaZyumzg6TSJSuWriP9
ak5ZpCCD14ZHc4Axuol6a7my1ZFUqKSfvoAMF2d4YMvtlOYErYbspa+t3p32Rq6Yp9FWrdcZ3C0F
k9SfnYWpIxIl7aN37Q6gjpOdOkCcB7AXkEpzFWegMwgtwMEdnkOboX1hhLbvaLV8As1KmlVTVenF
GXDe1JE63IcgZa6qSZDqYjbWQzfL0fCqehKkmPT6Z6jY1gvExkXbSB7SgyfSDgVKQ1RH47mKatwU
ZtqbCMRVA9PzFD5R8J8byLlkyfFoVvRxl2epozd74aI/9MDHpadyJXIKB3QZIQVwOglTM++qld0Z
t4jyTRWeJxI2jNv6Svkk63x6dg0STcOVAQosHvzlygXlaGtfNEP0R3J1jScakarZxAIBqfGNKGrn
eY/1pYtf6jQhjWhhFpIBtww4eLHMDBEzkxVRakFu8+BtjjcKX1/AMGe8Jh9BPBtQ+nc8WEMkoCBP
u5ygXcyVZADzU64vumx/5UddDSsrNV+pqQvMl7eF37WZZhyBbKcd6Eyt/HBYDn3RRlDOZB+kJAZI
OK5bZ2oZCZtYSsgoKnauXhI0OYT2qRyyZKe643yVguK5MttqPJDPNj+kKeGAywqDFeVcXZZIIzyg
c9KtvkJjxey6m7Iv4s+8FO0OAyZW1KXSdtjFaMD1FT7baaN+5YDBueFsk9vRVcp9tOJqlThajgoj
knet0oHZmmBtF8z/3pJO3d5eobfTir8FE5Nvk8QOr/JONU4dvfMuhRM1e+UKzy36kCYpVu2tnFN5
BTdguEs4ULdArnsAsy44ob5az8vKSRUas9oaIT9WhrgCQ9DCq4oUDQeQku80DJ3XuBuFA9nNKgLN
YTLitXVbvKZ4Bd5qIMC4cfQ52rU4cPmNCAgmf0A6ACKFD4O9dyK2tYHRSRmgubUg3vzFHYsdwGUj
KEdpIzfI0XUYcbTLZ8YN8dK5T11ahX4kM+nFNbR5pZb2qcVttCV5tfcx26R7e+E9ey5Mq7PZdWIT
d3PLEG9xd6Fciqtpapq91rUkNc7jdAB8p+/sYU3PUkrA0DUjHLY+ZEZWY+FuCkXYNzzT0tswsscA
f0NyQLfRrBnxmr9wwjNOgGqj2YiQnZbWjH66Popeq469IOHPKDM1QEo57hCdDlvy4FbGdJVv9Qwi
cx5aLbBeWHhN2zXb0Y5STPyLYfRjdUwzxCE17/qMk6LbGkqRHAl/Mg9CuuE1tsJyozaZuJaQdfcd
qSz7KFuMvbb09t6C8cVjW4vjnTEs6ocWuhUpswhYpIaeboJKghgeEo8IgQr7yC7YwZkh30AAKxln
FSQHHElAqyTyDQadXwG99E9kfqOoWqrFAeGRwii16moCCLtM64TXUMRrh6z0ecq0KA9ys4zYTaxK
YpMoqMdcCOWrZMFBqcg+hbioCC/0rNTZ7TgwcNizlgqdTZ7P5ccwD5CM6iIcibNx6/oxWmxD86ZY
tHflYCo3obS5OEE4tZ/oUZ3DAvHpDiS0fB9ZYrKwCbudRN6+pb4MEfU6udySdWoksECM8pGLTH+0
baXaj0ai3eOmXKx9K4xUg4XgMO3PgM95slHlbZf3FXoXOPKfFMENvPZeNnelOaVfqrg2BqiuDGS8
XqoogxKxuBol2UhEmI3LCC1pt9xNs94PvgPN560kpeQRzzvuHagDxpE5uoJfjLHO67fO7H9kC//7
946TPf6/71T3Q5L/qzaV//THPsb8BVnC+nQ1VZu1x2rX/cPPIn5hC6Jb9KmObeAq+ZNyaNDbQkZ0
v8EHCStY2YO/xwFqv1jWanUBwGPbAoPwP6Ic8gt/bFMtVBECxZCh27SrAHx+kvEoMs+THLo2PoYF
/A3+jb2WGuIY51oIk0N8tr1+HyuodGWsv46JiVrZEtdNmbQ3KY/1F4LB0pcxU8wzxtZo407OeGws
+JltuSDKKeH9A2Yw5i0rxO6EWvUT6yEDT/avftuWxVMNkzWwHZBgdpykm4akpts8QUZKTj1l3IBO
6xr7pPlULUP5Tt6tteV4RDkuaqY7cLXdQHFqhH4kT9U4VVh+sjSJ5a9jTt56munLY2exG1iW9VFD
wsq146hocrVUcba924fBoNUGC42UBDDEAGx4zMoafEDU48GynGEHAcx4YCtV7CEBqUh08zrya5fV
aziv4nmh669qk5ibohB4buckzjYYFjqcCAmPntmOCcHLlVPbjX3QRaH2RY2SfNPbqnJuhCIDVrwN
a/0adDiJRYHZrah+zTqYYd1cHPDB+0rHNVo6/X3WL4yAp1+Htr8DIZzf85xUDtIy4o+Gp80ekee8
SVU5HGviU/gIlWk/ClPhudCYZ6PsyvvQri/dbCzXimDIiJMaKYlSmAFD7Whrcjk+qeygdlPYknzM
YmKsfHuunfex7ewX5MnxpROKU8K8qyvCF20jIshr0J4hIhCVMxXidlBG9exaZXMehhbaLY+2DiOJ
xfIlHvjU+rDfKokNKtco0UkWlelXbtFvmep3PqSzmZPF6C662c27ojYc5h/pgFmIpDSlymAL6hxD
2B6AM+ZWctGSRN0uyL9vY6AGL5ITEZXY8FIkoGKWtLrA/Vh8057My1znX5RISj+DCX/bAb4JKoe+
w0s4wIE86NpGX10vDs13oJrV4uew2UBpZMSL5YKtk0ibfVKxe/JCHKznCjTtVrUbzvQ0BS85NGYH
Y9Y1LhNrw43TtvWtnJFNfvsM2OK0pHrbHO+6OV7NFe+cPqUO4J2kt+7siBP7UVQboj0lWaVs1dSI
fKdflhN3pumF6DJOaTPSi2FIIjSj168iq9M2rr5M+6EcPznBGJ1zKDIaHnN/jChQEspcxPrOC9v/
5Uosxggos66ZzZDqQ/Bt7asTy00r1l4sQzxkdXlbJLKA7bSAginzmiKGMO1xTsmm0Pp7hA9fOPWu
uji7todWfVctEH3WZPkkQ/CBq1+L2sx2Y0NcX4RKwa2bh6opgYOE1nLUNLJArELt/MVJthHyX5xD
tyT6vBbDsPiSKfnGdFMZpNFq62prG78wKIEWFA4jr3wbt0A1KmhYW+J8TtnYq5u0j3XwR/Ku0OTs
9WJ+BXVza2TRKVYXFzQl6WlmGF5aFXxh7JwmG3dqzX3ZpiaXZweuTtf12YM/rW0SnQJxSK27SlZH
yKf3GH813zF5OJliRidTFZhJ4+O0sAjEXqwyhCKJDjPcO8Ge8bEuGWAhVKM+1q/cMHtxZHm25vBF
mdU31xzAdDhwaop8OFKs8OCx8p0o+buLkWELt0FedQeNqF4eTAmTPSd+SSfxwD/ZFQa5ISWcRvgm
xuRJvSofUxFZHrHoYAWtMOI5ziCiKlinOsWH5IvwiOLYTaV+Jh/kvazqMw+tXR6mtU/6xpVdRKci
Ij5VrSy8fgnJUXVXM3VLI5xDM8zJOL2ATJZ+ZcrHOg0hzHSK7hduE6G4HdDLqO3gtYphBV3dvDSC
dMxRXmjzv0waM4RlqKc9uYxuQOFF+t9cG6ADpiC2Jh4mgJ+YN2zW1QMNuY4528hoM4QaLIb63uoU
vdmiGIGrcBzZCTariKcO85qk9Xvd4maK3b2ih8/MgX+dFpgtcYW3RlWrZzcqm31M7ONWF/UI7HQ4
WEmNFWw9RWQPkhQAEMLt5gMh03SQbNKvOagOWsY3pA3TfHDhS/rkPIx464QMXKe7mSxt8mcq4w34
rgqhvEOsi27CFzK+tmVbg/NuHxCYvaWOUu/cgn5aTRBv2118nSGnMTHHJ2FxcUzUMsi1iRlhVIdd
q0XAVVF5Owjq2AUrQT8XlwWDDwHPB3b2gN7y6NHmQerr0t5asbwJx+xMhaHSllMHghj4YMG6+MLJ
zVsY5jdZF71PQ3jDZXyAXrfRMdL4PcKvzio/48R6L1J9jxcp9wszHJD+lXvUIZ5iznsMGkHR1Acq
7JvWYdLWWOZFiyElLfYRDCZQ5HF5H+fiGk3BzSKZyoWqlgThrBwIeL3oY90e607hFBlHjIMT97hy
dEEDC/KBvQ5wUGPN9LADTJyGTZQOSpxiB6wAIw5ZRFsQ47wxagg4kmi73QaaXVafoqI6KWaIDcad
7o2sRfSYmhhqxq4IUK7Z/tJCYTDk3O+TJI6hoQ1noA8MDUe0S85MW90m6ktWZeBBuwIbPgPgSx3p
rNwA/7MMnXwiI9j/NGwtJ0FAWtFUBBksaM3jhTAGIs4Gopa0ycvnnuRTC8C/UhhnfP4DNQ56QWCs
q73/KZvo/oHgvxfo01EnTng0EeNDVNb8CkgpESExxGjRetIl5q9IE2tjC+g92GDAuTJeduHgJoOv
r6qGmLgD9JdjRChjkWD4K52A8+NFjTiKRts8O3r7vgxDw+9Gfg8jCDl2lLhHg9N4O0JhCBjy54Q3
OYjzDfOhjGYmppDFPHdaYAtpCzv5bBG+PuRawI2ob2F5ar4aC2O7YFIMIJ899kxHrFBrAteeyWDV
lEfUIMtubq1+u8xN7LOHyHclHoNzZ+J/tdyoC9zFFggpMOfQlsEdziJcoXb0OOe64rtcm14TdyCw
df04mnSjaobXB6ivX7IHwNDDaAwp0exVOsDDKJI3GeOwtOofc/wx1DjFp5JO45765ZOoAWyDlbjM
af1ZmHm6iRJauEIZKH7oBtVxoewYmvwycRFsHa3Qbhrkh2SOmFRehBz5RUEDLx04HlFfNFQBcCd8
XugrnX2zKQgqOMtvmL85TEHeaAW31RCm8PznBkZcbNnb0OnIkHKoA/naCLbGqHwMscRsmzoTfhbO
4RZi3xiAfzZAFjPAdZp58dqpWki1GuDqpaVzVNSMiIK+6Q4VqLCrFBXmA9InJj4xpF5O4PEg8FLt
hmn5LGgxNlyLZhD2dbRr0IbtUxe1k8CEs09wFHI2aQ8d+VxeWU/gRuL5VHVJ43PvVJ7oOD/oeG/t
KeaWcwbURykxkpFZB5Ri4RUEZWVTgnO+0jimfSlbdasB/eCmMK8bSyVHYkxV+L6M7lO4uX4uupmy
NVU4wBQ88GKONpOiPFaNdrLi4g1AxuNMusHtrDTzW4SDw5/AlpBCE6GcWeddcTkS7FO9ZwT63ePU
rr2sGL8aChQQ220oFMUC2iEnHcSs6eibIXwloca2dzB8AUSai8w2yWzJI5FeccCwCCKbsMGJoDtI
dzNDYGaRCJS7cb6rRXVdw9e+zjs5nsyxTh6xVlgQTsKPRmlvBgI3aVcYFrAhOSQNClFZN3BGBz25
9GpKWtCK7AxroDGzouPIz7mnGGJG55pt1Pq55Ie2zq3b1iD7UWjydSikcT3F8gABCIGOsQZhLYRc
Zto74gD7wiHDsKuxTd+ZLeM4cIVQHEkYdGn3pTaaLwkoUH8p3fIeFnO/mRUbEEwIAUSZyIFA9ow/
fKzvdKXTeSipub7RC5kBUATRqQvcNaXVwbVzOo04YQ2wiLMUuybnAK6bpD/b8UIcgsu0vYs4j1Gt
QEp0V0jlWvZLCvYro7ArYp+Jd2GidNdFza0b4RKapnJ4IcgxO0ToxwLU+RRb8RwGbVQd9bziqC/i
4QYnVktIi4m1wlzCU1HjUrckJD5boK4WrPkfGpmh0o6VcsfxFt3ofWZtFR5exM4ini5G5WU0a+I/
zXA9uLLiSWnYmdnLVASKohPmapiiv19h2aBNMEgDjmdBlAFcC/AGOx91bxlbQjt7f4iXfOvGWX6E
/OAGJMql79kKVYX7tOxTZZZnOdsae5P5DhRkt6lZCcOwUXcOe9TAim2Wci1luxTJbRbHzyS85a8p
1fFT3rqnfz51+e8JB7H+dvN/+vK/WP6nSfsvhirr//xjqMKuHhkZIxPb0oGQrZOTP4Yqa9KkZrJ9
56TE7bHKAn6HhGj6L/gzIBjDPcakgXviz6GK+gveEBw+JuaRf4xH+9GAhRVE6DYBbFDWTDBtANIY
uXwXHEGBmpdjyOOuau9A8vgqvluL6LvvJk03vykJvrd5aT8y2HhnGtMaYdtAT1Ds6j8LDHJbjfKF
UKDNSMOkjRzqFTUSqUopD1CpG5hCwIJK97ovf7v8/q0HhZnVd9KGv77yTxpejOVLhYSM57nG7jrQ
NU+wrO+8v3+DPzpq/voq68f83ce4unkAZvIqDIC9OYBXGjDp2f79i/z4Xa0vggFIQyWC7MNxMRf9
+CIt8kH0Oy6PXdqwclt17Sb++PuXQEL9l8+LRwZAG4dLS0dJtv78u3eSgfqbsYiHATgFe6fa1raR
wIt8JJ5o2Kask3dsx6g3WsYlSCYQAL7pQDqOWWE2wK06BKMqWPSHVmnzC0MCnJOToX+iOWMTQzLf
WaGYwUxYzst+sUgCEiMjfy+zu+gixEwZJnAjnm2hFK91g9RrCqv2xLQjudKTpEBOhYzxtWwN2ydJ
Szt3ANq+CoqkGdtDbCJKCzPtAuqm3zWOyG5KPbJ2ve6EObQpiKZei6cCpXEUz8hS1zIH6ll1JUZi
mvchvqO3sdB1Gk0LckS0D+exbT5NbaYJU7VsYnCgYeh3vJ662mfJPW0J8w5VPzXHZEuqk2pt+4G0
OVBa4ON7Ee0Zl5enItbVq3ZBlNcgZcTVIEJvaRdg1wZlszykWqM0+1qaUU2yaJdr6ESiyXpoFF2a
e13kxJXkk1ahAy8Tm0MZ3Qz5KVZDfrW7GH5elNX7xOlxtJt2VGHxSsLPw6ywHnUyh85jk7BfE/P8
nFmswjhyDPZGAL3dT3ccmYhI5H4hMWSdDxA2jj3FknIh7JxIaaVHomLnhbElM03CADLQQkPk44+c
FC3fNGkV38+xjN7yPq/OTa1hTndlswOZ05wkWo6zlikj67Gw2I16VVPdo/moXBZBxB4UWG7U2c8A
mG4caeeo4NRu14/Zwqzvq9VA33e0xgyUDpkAcTLjgxIZ8wPvbzxVCTxTEBf6iXCZ6p7mcHomObe5
B4yTHccUJo9XksdFOEBvmYela/OvmRr1R4Ueqn7Qaz3eUyOkuz6VmLAGUbhXXHR8/azq1kFD+6VF
P70fW0FbDmzvLoOX/msL0pfodqa3MWXn+xj3zgV1iXExhKPd6WUhOKljswAX0SEXZPsbYMjN6+uJ
/Stf1qBpRNXmZu9ja4++SJWPf1dq5aKei1lM2pVamISxODOiTa2R3d0AffiutYz+vm6NclM1GW5W
tSIVD4fBaP5KcdMsvuFERkKkRdIAtZap+27NcQLyUPb2fED/hwhdDrlIdiPwAd0b9dmAXoJxSH7p
mGXB3OmBjHhjZ1avSr4YXdBMs3EJezvLzn3PCn5Dbhc4w8pgFQeRSGnZ02t6j6R1weVUKuvwZTTs
/N6l6jlLSMt41Do3UHM0p4ntxleRnSJGZzN+PZhIPD3HDo1nlKLufmEAf211yfREyqp+M6Yg7CDq
uVe9PjQX3Z3Hh5jqWZKEMhJP3rEat4kRT4jdYYNVr5IEJECQFMBpdEZiBWjCIAXKqJ9vbRwIH4yy
9A8bSuJXdDbhaZZ5vxlHE8kI9vWZNgoEoaazK6cCLdxt3AyEk9Oh9ttoBRf2K8KwNCVWZUKS9YTA
kORB+4Y7ZHtnnbK4mg/C0burVgGxR2aqC2C6nxnaRVbjO1ZISz7qUr9PaTI/tG90xUpRyw8AQl+/
Pcj/0a7rv1vVxZHmmBqn3r9fYp2/RF+/5B/lDzXXf/2/P0ou4xeLbS3npO6sLqDv3bcmcksOUlgB
KlpHztQ/Sy7tF8N0HGo0wLP4p/803zq/UBfxeyAEmr/95B94b/+yxGK4pzs6EkeqQgvj+08V17DU
YT/wSNy4TDVhKHmVcSgxccpMCcrFPEykgdr1lSB5AM0zU8w1/7B+KPr4iJdyQ0e2lSwYRGKQxXsN
oNubkba5a4oTnNjY+A9Fh+78XHYY69oNj5aO7UrX2fT9WBE4+dxVgl1FoIhEfNEUt3ySjPPWAEKa
lhwxzpnBfXacVvQi/tE5cFYcY/KNzFitkB6C2KkUcMy8mozCNpMhhp2JmJr03BXsCH0+3pDP0J5t
tRVvocYi0nNSHVoX7q8U/QQ2Yq+M5+oTFFb3RqUxvnAgtA0FxcgAb4VM5pbWqD5L5hr2ZD28MPqK
eEigmk9OYwGiEhBBeai/cSvrWZ0einFSOHREyMSM844xWPiNeAkEhxwK4UjCX4lHn1/JNICPOYYh
rEwWN/K2n8buUK4oTdEyC/VAHS0H1FJDzXqNZxZizUJu6oJs3rygZ+87R92aKMq2VjZ1AQCuzt21
K8/TVJzMDxsYn22rmmdFFT4mgUObmJ5ijHflaFyICmsvOcFCB5Sf807rASxZRtYAPkfsdN/Ggk1h
LRT1pfnGHJ2Kst4o6L6xha7koQ30+GnN4V5ZpazWTww4CMpcUaaVsQC0G8LouoVbvocJn9yIFX4K
6n56mCyH/X9rwkaNvmFSlRD9+IpOHVSQSZwl+slawarailjVYcEBQmr1edwAwS3YcHx7SIuybQgR
thTnaWyWdh/Hi7ibvj3ZuUtuiOqZnrJy1q/btiGiNIqrZ3CVEOIis1w821LeQ6qkvSWYjyYDkkfg
w8w5+YU9loe0nZisS+jKjRK/jTWkfgb75DaRhsF3lKsFC9IE/OyXCYXQtKlzdL8+dBYE9CrcHwiZ
w5CThUSexUYrYxeJXpg/JA0DVCVmD9zNGVkoql3d4SS1ziDjnD1HWUKxAgFQ2v26Riqd2zpW2ucW
e8EmQiIUiNbu7mslbm8K0hrfqzokEFQ3630xEpZpDxju5KB1m4mE1CdisMOTPrOnYxCawTEbB/V2
UIeW6C068n5yui8RZqqrnLiRGQXIjKl7THuiTwa7g+mLMiyBo5XrmhqM5IV2u6YAU+IL2aPpiRPT
lpeG05LRtN0rGMSZXQ4lFucFC3XBRAfdiQlSFR957Fr80lyxvErJlielb2GHSW6D1ndGkzJRdDEL
o4aouFNODdIReyuZi1IeM3shn9ZR/Qh80fBmUwirOzqWHPF02IwXYUXqvQouUA9knSrNTRxW6UeD
LCcP7JisQeSXXdMx9+7qp9IxylsCOvj6p2rl5Ct9etIWXftqM6mf0OxZLK87azX0tE0Bf8qxeusG
IaI1YjkLEdlAHQbehACbpcya3GvP4tLWEck6CuWOGy/zVZem+Ws3h+ZdPkM2xGXhPukJF6Hntsh+
1EzRzmRoEyydtYP6DBtXvTHnDmsh2oNoB5yNSf5UkMHcpvWCD9pA5J3OGT2Mnkwpd2BFDDOx3pIZ
jw6arMfWmKm8ndFC1aO48zUjdftu0pmyoulc03/zMj0gvzceEshSr4DJ6sDVUeZOkaExoJXZTQ1J
50WPy+YOGcbKlrO6DYSr5oppb/8q7M54aOciohRl/0t0uj6cFKMobyaHWFCvlG68TRoL5IolCPTT
l354jVOrLD2j7sY35B9RsW5xw//QiGs/d5ZkExgYcxFvWAZeiG8//66zLPUBvHJtE2UW2N4SdD6e
p62904N6Zx2+Kwr+xbzhW5f6p6EBrsxPr4V14vsulmsoScyI1wKp5et+GaQBGWpbUAqcMR6B3PX7
sHW8FsiVR6uOASD9TyOP1TPx/Z9gYtkwhSZ48tmujvr1pz8BSFtnW0QAkXUEAhRYs5cHbAh96w2f
ImxkBvqbv3/bf+HcfHtNIkgNzVFV+zcBzXcfcbXwlUbWnG2ApQfRPvaR4xNnDXsmPsJdsv/px/zz
6/30Hpd8MLPYBCTCFCeQ+J1udX95wBscKATEb7w4yPzWDsxtuxORF+/+eY37/7XNnuL0b0rhj/6H
Kvh3DRj/548yWCOZlrGejV/ehUWz+of+mDxSBhsG00i+QMNyjZVc/PvkkZ9w2Rr/j73zSJIcWa/u
Vmicow1aDDgJLTMjtZjAUhU04A7lAPb0D/41cGM8qBavq+y9pvWQNFrPyjorKpAA/BP3nkuLTboX
pqN5IviHnMudqUYBP4oWzAu8v+U6+q4Z+9MTghoJc//MOqZCB8NofA+1/dPdOrRJj7wzKMG4U3ev
rJal+6JPKQcWfuN1OegKv36TAEi0dT2a7iUwYv0bkQUITyzKp1Mf+kK0m3BO/SamO7oMVUL7Dyj/
k540fDMJhLkfeQEii3SA/Om2UJvaH4OrLqrxZ9vJHDRetiwr3N5L2RvJ9m6uE7e6W1c7afQ007qn
1uZU433XZGNtSNIKP0SZF1/+nHFuwcm/LqCcHBnl6AeNyf21EKSil70Zb/Uo8p44Lzw0yH553Uo3
eeeQqZa6M7TowbPk2p3z1ntAQQCFqaFsVoa4H5vEts4Ja8TrcM5rr7FUKhLCfAlJtp6WNVboJWSy
nAAlJ92NMMG+FAMDDJ92SrRnCdkODv3r4HTduotx66PdYPHPXOIWxzk4UIp6DhdFPY/y1kBHbxWb
iXHgfghm78WYWNO6MEnUag1hH1Mzye9SeH+wb+GDHPtGgsaBzbpP2to9aBlM3ch22NEKRTvLorI5
JTRh9Vo3jcggY0Dkt4Zee2f8RLNOx9SGS8JSiajcqcvOYxQZl84rGzamyBJXXCzrEPRZcRyV3336
+AVQqYo8PPKqLrY5WZsLlQzZWxdQOlpJJ6+gRRCWylzppSRg88Zr2vwhCVsfVqRus4wLx2eBg/JF
Q7JzU+R58ZmpPj+gsyNDEtPONzvPeqqlKSDArctSjdSFMnmCHoPq1ZwMqAmq0s855/d+6AJrnxiT
fddr3L9od/XymDC23dt+3+2mqu/vuBAaq/hWVzvTN4zbqYUTQ8pV5Hxg6AjuzFhL0AU2ZF8uraBj
z6ZT79yz8lVMJD2xBQpg7U2WQNfwnf3HMurouUxCvO4wjKQ3s8XjQu4KCltcVuSOZK3DdCZgn46u
QKOYVIJVphb5iqrDrZ2nwjNg/42iPGKhKnZyzmgvShLKwOuV8onfviSnrXRFB/JmZtZbtnkjjdSn
XCFjgaDRJDtoURbdIo9CkwgSwZ4d0WG9sDW2WIciVsZmYMr0EDSA6GD+lNw0xNx5qDpmmqjjXCMX
dHd9mZJ1xhYYc4znWDvfsVPiQnSmphaBAzsq8faqMFv/0x+I7SN+3jtOY4RvT+dQPyp83Uc7Io56
UTsCRoWndx1K5kXU6SBjDlOW1xtMOZjDxyg/a2ZukMSqucahMuzxesrtycbOoKcJagXhXBQwpDVt
lPFplHSaq6Ti+d5MiofF9LQW1Q8bw5TFne8UFOFjw2VC2vwcf0+nZos5HFLYAy92buPi8VTJ/gSw
X1tiHcrpRZppZGg/+e34AE6Jfy/OchK2WjdBOTAE3RODKDlseBvQ5uZzlHahYi6wzYDwsdSt5qQ3
IUL8fA7gJnNEvc3D8S+En+KeXzczaqmSYzCnd48thRHvNWncxKZZEUYC6/w9hG1xjMyqObksnTaG
FrkM0LFyL6zeICg8sMyC0HDHAibcwypZhz1Bpsn3SNO2aLdw5EmzBKS9zOG4roScU1DhNatzFo3h
snXVc28a8d0gim7FFK86D8GYH/s5VJXsV2tZIc54db9nro754JrP6YhKcoUFm4CY7HtGqyyV8Uq+
SCnUMqlLod2nLmPMhTdIwEy+B+6h/o5+qEtiYRY+pvN45TFpnNaUrKAiIsriJ/ihtlp0v8IkWLLf
2Pxzjo0YJG1rFzS3ve+ioRh1QBT1zKQof8VTDAmoCg3pCmIaGrGHRhkYbeCS1OsgcVKm5w3qCfCb
vIeq0k8vYW1rX9Z3MEbSm8WsRpE8PjiV6gsz1+peqw2SfVqLpC4lUCwxU37y0sS/8VhiVHytkFNn
+s7nAHhfxOgDwXbgohmv0hnlodrGOsctJGzeeO1jOpM+7EgLbwmg69hOGzhIF95oaV/5hFW9FI67
Die/3lGOQQ/Fs49+1WQx4LiCxzYljw3Dw7DFuWjtofTCBnRTg84vbaoNDnWECVOEMFmVQq6I7HQP
jM41uptKndhAQCmuUWMMcZtds2QA/u5gjWvakLcFimRtw2vTOwC7yRH/JM0OcG22lUjYdpWRC+O2
zBE7LAIxVugEIGWD7bLNAE3DWGrbLB9Y7scgs/SFg5vfWRQ6S9WF1PWuWjgiak4IShGBMqCD9cru
J7+OwLC8lApI+0I0vjms+6nJ74hHyy8thz9PFg1ovFSlJceNhq3tia4EaERhSq/cytGFUMKvoNwS
feCTUdpk71zCkggZzGO8XUcL5VThpCVyrnFakYbEDRvmTXUFXiB1oLw0MPnjvEtvaggQG+LvyCrk
SZxI6gH2uSuLgJASxB5cpnDon9Dy5HP+jsQXEiei6Ldhy0KJab3LgaPZKDJYklJgjFO4DCP8pu7k
Gt3a0Hv7tu9ieOQulosT+axMWqxOjk9Cy4ximSFR6rgoAQx0O/SibpVXWXeV5aq6pGCOoTqEwsR3
UYSC3WFtzbRh0XKEYOq9lCS3oovEMk30jKaEvzSapju1YMOeTX3I3sHGVle4ZqZvY/f9Jd8O97k9
qm3DyvN2sgXAOrJTEIlG1RAfiVxnJPH3C/3/gcNstgt/6ci4equT//z/FQX7n7KP9V9/6vcaHnKA
ZVOLO5av+1Tqf0JkBSSPzOIBw+FJ+TV95Lca3vzF5acwa8yBxB4l+x8lPNoBdy63qd0d7ndMHu7f
AUnO/d0/elzUA4yw2epj7mByyN74p1l2akRTbnaRuWqTcpELaJLGPvTv/9TW/JNm/ucP8clXIV7Z
onShUkIU8WMjXWI/iNoUoyUnL2mOz62hbamB//pDDK7JD1+Fy+jbvkVRarLUZsH+46eMbDPhF/JV
5Jqw9o3aWsf+2C6GpbE0ztVdtOp+van/pTBhvjb/uHb0Vmg+SJ+evxPCEL7ijx8YpzF7bxaXq0J8
w/ixTQhhS9pqJfTmFHQvf/31bPPnccTPHzfrJP7UbDWeYUd+gacDXxc79bEzY4TDcU8KR4BqHKHg
Sdb9eCSeg8jPPK82wKH7m7Asxh0jpgI1LQH2yA1BqRRldkgqNT6Mpa5fWt30b0vuwzUzufqjcsr8
aLY1UMfQs7cxA+Ooli+63ibjgvnu+AC9fRxjHOEsCxcQILQPA1AjmPYw2nqYBfeTTJAk8uIJcTpP
fX/pe7N5TJs4RP4sxcYGTMG0McHph+lcbluSgmfxbrcroNzsPCz/DLtFkyPKDomR4Y25G02nXOH8
YPkYkrx9rFkCdSTGu/2LFzntraza4Ogpk/8pTMwdS1+O5yioT1T47ZPHu7NbMA90n4wgofLIDcD8
Gov0W/bG/gZLI9YhFLjaZrAKlxi6NNdvKI7zvTnHcHpgWNlpIGCf80g6bJr2iINJzumdqUGQZ/Y9
09MksAHZp23TbXmxvTFj4j+Z7hobc44E7TxZPIE7J12BMTMjX2DX3LDxHCYzJFW5G+Z40ZQ3AnL8
OXQ0bKzwik+2NxqP7y7XdYBQLM8JiHLm0FJhptWGnFBtEbNWv8vrZnoEIQwHpNRQWnu9/TnUZXfq
vSm71vQueuIE73ek4iINHmlSxrxzsfUFlcOiNG3bZ9PrjdsmRjNNHgXytULZ7CAS13aOGqkYx+57
RmuO6WqvJhFfkGKQjla4lvGWx0O7Fl3Ndvp72muZtP2dP1nE99aEwdaCWFjPUHCuB9Kdt/Nu+ZBB
91iZGcE7xOl6V2lW1VuqBueJsSdVVsRHkMETVqF3qL/n0xrfs2qZRsgXUxfVnT1rdaHiEWvb2XPC
LYxrXJVxGTgBEICxv+kIkvikFDeeuzki15EpA9w2BoVPvnTdOAt4dM498i9hLnDvGvUylSS0h1o3
saPOh/qACMS7ZjdRnGLSUwhxLfIb0lTMWylIQmob24mv+tbHNGXpLZElpZsi42eLwcxMiEm70Z2q
GbnKrdMupeqyI5EU1XmW6lzgKXx1gei/uj4iZFgg3F7B9nI3ilsuXlW2BnXFTmYBVNHxmC1RGJcP
FoOOlYTjvo1j3YdgWmaP8wbnlA+ptuNx8G+axnfLpck7YUFyZX6IEq3fmeXofKOaiR8xL9cr25Fz
iWOU5jEbfXhs6CCvULHXkNFMjBC+1+T7SouHFZJg+wLhbQQf73inIsGB0Q1cEWyh3Y1fGOWbVfTl
shyUxRPmsVzHoxve0q2mZxrpjqwGm6yCobT1LzsKukMF0PWU4xoqUrtcIUsSR0K9qztpxCBZK53C
DSuRcSD+JsK/4nrjR8hu5DqCBXNJ+tFZM/qSGIGSWl9AYNe2Q5tC2BhlvffyFvEQr8tHz8VcFulK
gN7wos+GRIIDkn7jS4mczHV9iOtDLrrgOjeM8S6uLHmOHUdsVDWFYtHXJgoKD6Z+Hk8PoQrGheML
RYBRol2pFtdKqpvNC7GB43WX6ABQrKDat/h19mNsGNeFlefeAgVJYB/AuRDQ7mp2I/hNNilokKDa
NolX3Q1KR7oSCzzebBqShZNFxWkkHVcsY4BeC30c+hUij2w1mp0PgEa54I3ZZYktcaEO0RTVtM0L
Hi9y1DH9m1Yl35xmTO8H9lgPhUaauGm47aFKHGcXusBABHqqPRulgD1uG19R8JpY5DmVbQh4+1rN
4iaM0CvhMpSCdKXhghmKhXBEt4Rxg5VKls1ec9wKjn7cLKn3tWDR8Ie0diUuqJSMoPdeudxlFsLB
hWEaydtotOKJ4h4uTW7X3Z4vU6AF6tMbS4e5kNVtftcNjr7JwindiyLKHiW262u6t2bdpVV0Uza9
da+DWjtHVRIswX8ma4VhaUmItFiDhhB3TuSqb9D6pvfe1mFdmn18Gw3E8REiYcL10tlBulZ11nMV
NIvOD1mNRc5EqLLBfVhkzko55bi3BTEClMX+adIIChhZTQL3lRojNNpzdalUxjXyUQ0uDYXaJXCV
dhU3vn1RBMjelc7kbfSxr1d56mBL8zqtsqgR0mQ4G4EqLkMr/Y9EKex1vZmRHD5UvWKBKCOme40T
XDtOUmOdJI3ITEJStgsFo9REbvrmmTK8CzESvQqndK9QAcF/LEIemnWCKSNeM0T0NqkyC8m7s9cA
VSAZanwrjRZQ43AolBZjtF2dhvmBE8qGgBC0u1TX8lsRhaRYo0jCFQa2lFmD8O4Mx0tXWYdiKPUw
6OVJWb6wA+T1lqOLvW+MrLzuGNWsNFBl+X9TZ/1YPs51lhcwXPaYc89VrzUXRn8qfHRSWrAlFcaq
zkKsln4yXFcp38RPw3j111UWfuafa7ofP2suMv/0WTGBpxWKSJbQ63rfraHBLqtz/mSzgBn34sG/
+uvP+7mERK4CPIyOwWHRNO/Wfvy4hphQrURYCC5mBi8RaeqtwrruqbwMENOxzHaj3P71Z/58OX/9
TNsA/Qm+le3Wj59Zpk7PfNvDPeHdiv5bXRGbjlD0rz/kx2IcVQ7wX5Nuh14Fravxs+SkE8BIYyGp
bRpsd0uLGjpfNv9dBf7PPoXViMW7g3c90OCfvkoDeXtq+JRqxCdHJT4qef7+Rf6WDOt/54qK8tgF
Cfen3+vqrX37rZW9eiu+/uPfrwDRfP3b59e/3b2V7Vv5+VX/3Op+/wt+b3XNmXdnkJuAIp0F8Uxj
/n1dhVDeYgXiw6f7dZX1x7oq+MUkYoG0Ln6SQEf2XH/0urTONOAIrMi+xE3uoSz7G7ota+7d/9Sw
0ewGNGoIr9lYgUFjsfbT7aL3PYWVGFfB6FExi05Kam9nxlgwi+cklNZ4GfravZ+dr+e0qsNNKtrq
FRRaAXFITCcDHMqV6SbRCj2hyTwwbqHATmlwGm3yGNHr2FBFq0K9wuHwxQHRsdA/wBHnxMMVwyFz
5jScafAp9VLmzOQeabb2YunedM6dQCNBIcd5Z/CnVLJEDvUMnyHfLP061E9uRI8SFwXFeeWqGBVD
pGUPXaxLPLRZ5xOW56BZxKVY4bomc0p42DXxgy/C3PZvXJowycA+GEmFG4pxmRaN+UHeVrEMKrjI
su7qm7Tu+6cMNuUNmCxnqYGePvh9la+yNtUOreD/E1hT7oCxwEqt3Ca/H/UYLw6qnhcvVto9k/ps
bdXmdAPOKHnx7TE6hCrhQvUtwmfgW7iKSSZaZtMIGq+eMWTFGLjbsg0zYtvKXLvzisC4IRu3W3W+
26wIQE/xxoB6gfjmbOJyzsNUyvVnw34UkdFTQSi0kj5eFkiFWc7bEECdyt5pVp8CjQ+CJeoy9dhE
Vpi+I8PuatQewSAfGS/2myEe/LWDK3qN/xn9NGlTFMAw9PQkH/ahgcmQX2SwQoHhLbvKHA5T6UbH
yBgM5rOpcJ7CHD0Qe4ZEHLWwdFdpG+nGKvcN/R47v3xB1TZeuU6oYCBI0a/8qYe+L/VCbggqdFa2
lkUbmAgBtqW4WPV+6l0po2pIW/fUTdA73i1xaf0Orbj7rAmhvbC3D2D1sYVYKnalw0IvvHTbZ468
DdidlZAjQvhBjh1VIBCTxrsYogX0l+XW1nGlMcHAaYj0k4V6lHoAoj8IrfBazfHsvL/Fo2wd0RCK
6Hncu6p6gBlDpnttSP8OFzbJFnPkezdmlPa9jNtHN/Lal3AYtY0x0yeXDMj75woC1I60j8hdSF/2
nHGu2x11i6D5fPK7R8uY3Jt0jqEPyaV+8udo+gB1En+zEaqD9LGvqjnEXs5x9ipEq113DRoha467
95CMH92ogCDdsgN6zjvSGhGFDO6uDUR3in172LhxmJ4SrTQfB+xVkIrA9kKTrfAz11q2sTBQU1c7
+lMi/GKeNcQf2RBYX1nWaE9lOtabiDC/vU4Wx50X19mrARn2Pcz68bZVbKs0Z9A5fkKzApkwpOG2
tMts01eK8sh3WHkQ1qmFn4JKv91qvKDI6Sshp5dWw7w5L/RDPsbZnvFHeHLdbKAL5Z/Ila+9cZ6p
DA+jirNrXbPCNznO0eroc4yNbjSwLkdrzB4VptlvqU2oFcj0PD0RIJai1EzEjWD+h3O+ca0XJusF
O27ypCH84McTLFKAi3UBfOI4NNSy4Uk8QdDQniUNacbWA6HBgj0sehtu5A8URhVraceC7ctWzOfL
dTOOejCKZKGyjkwYUj/c1xI3yBWrWfOD3Nn0aIS2UguzMcSBwTusLCuI8/eQIfXeCe38g3FW+axP
rn0aVGrcUeRXJ46DOFgBPXGdRWKQQLsazFZjJpOwHEJ7VUFEkb2Fu8EaGGSkSbtD+ToTSCxk6CDh
OxsmOzF9yAIq+aQFeEewTUOjKhNx9rogvMHKmG1NK0ABy92v7eZy/tqiPd3aeWxsjUx0L0RWFGeh
1eIUVMQQauwLj2HYyk89aNv9FFQle0Pmaa5IrBuC/WgaZBYs2hHabwIE6cuKfdzEfhvlF+HL6JxZ
aXcAskm1b+v1stCm5oKcfdjGVSvPKcuzXZpZYj9LAXFWNrb56LZoV0ET0JSVlhALbOAAENQInsIY
rdxb/1+90477z//499/kNQyf/7Uk56ZLys///H8/TPT/8XO/1znOLwRyoxr4Y2r/e5VDsgXsXXMu
rCno/R9EOfyxheKG1CP0cxTHf1Q5UIIxFs72OhC9Bn/r32IsWT+1MIhydF93bUQ5/IcW/uf6njOW
kZDQplUxNcwPwZPBZlk3RmHvyZ0AgRcUjC2m0luERXfbMEdhUoqfyawebciX5CbMSuoCRqXZ8mCX
IRLUIs/8xWS046oR3oNtSDTrUSaWUjfCD4/BE40yZX4z4h+uJ2BIsxl/MFM8e7NCsco8dAG6XBCu
S/c8odYDBpcBgskxDCfsXkv41ozIEpbs+adLgM/s9P42ac5uGtpvlrDPbstoPZF6u+AgAEE6xFd6
x+KtKvQ3LUAbbQjlrsEWNMd4mB7raHruitzdFgGUbQDh+ZKj8gUg0LjSkY/vW1KI1r2vm0sErA+c
fM46QvjK1Cp6aumB90gPvEXOXOLdzPynwQsec6eRewUiaqvCOVWhMQ4sLolJzGW8nvrAXAKQNa4N
Dr6NNrbpumyShwD463L09YsREZwJvCLlYQ/NZewmJodYG2yqJJm1GRB5OoKVsJecirHq1lk5ATns
ulPieSAsO73ctoGV7PSho3yLmjsEEuMycWbMgK7Y+wvnWeuLcgsJN94U5DAvSYi8BB7vE91g5Onk
ZbDpS1NcLD+7DJaVbdqqrA4eu0TyklExpYSCXqdUXcuQNSSJsLwIlVednKk4E4Rn+rELrcr2gObW
IBn0k7K7bMMM4qPPYk41ku3wZzYnaoiVryPBDrCYl1Eaz5QqPP6gPvOa2IOizF+9TpJfVbXeimiS
i4VDYT49ztlkHziZdn5THzl2y2WfqiMj32MXEZOxTGx7kyeQMJyOG1Qz+QuZOOzyqJp22PhZLZsM
SdIg2MZcipWvGYQm1s07CWXvpBVgkjMZaUOJXKR2cUvmEGsEk9rWUUfIGxV+eSE3oiZdM7PPiY7x
PpHphrwaCCVNAIUp7ZjaJ6m2GiXpHYV5wUvgbUXWfbQgncwe+XdOlrbTG6cs1zcDMzR4j9W7kYG1
GIAJwBm4U3PpHAE7Nlt5FST6W+VQg3gzoDpubM5ry0LqpXv7MOlJDJDOMjPF1q0npNzOtG3IMV6a
SNoWcR2eyya7nUb+jgAh3tTr15TscxXJAaFs6zA6+nUIwEpI6w4oAxliXvlqGt5nqtRRz7OjlSRX
RZwTTVyVx6IlCz4iV0qjjrfbZikhggKeNF9aO/rqkp5oTJdVYeiqw6AHAEO1+1y1+0BT2YYCxVpI
JU+lbbznUXBGpHA1jM4Dson15JlXfZ0+2QCIFirNr+22q5a+yO7yCM7mpMppFYbT0YXCFsy3hR2L
XQfiovb4dSvffxz6CWdgv9fjCoNEZb+NVfyu5/JxquRtBTFgYXvwS2DuzzZAij8RPKl4xIzjpw8R
bEcSELx+k0GUXarAMbDvKxi2oLvw9LGTkskhGlRxKgni4XEOzXXNOHhphoCBgV2hnaHHXXbJcCVb
WMMZPRarA3mrlOnv2K22a08bEBR65hP4CG0x6cVd6pCsE0fdl10P/3dS/4btZ3zg4FH618f0bdK8
1W/55w/y2d9+6k+HNFM17GC+Mc+Ffj+i3V8YMlBcsbZlBPDdzP/bzt35hU04ljIKRZtz2vFZsP6m
m7Wx+c+SWtD6gGdZM/+dOQQH8k9zCM5nRn7sUtgf21QKP80hAsG8w0uZwMXCecH5AdlhfjUj/OIl
HUVyT8j4JZ9f4HTF8YYJ8axgC6/tmvdHI2k5MyN8ry1fWzlSoUdPSKxFhUKYUxUsxUjCBnCnwoaF
V3uMFGATow+BIYTlhRR2P3gJCz1dpr7aViXCNn9ySDmSmIUNAHdPIFGKpVuxShOtpa+iOPtGjNLX
lBUPJC7rVyHYmgW6uwDEr//R9LXEDuvcSTiwG4tJLak4xaHJKyQtkKxtQM3C5x0N1R60HyKbrY0K
eOG6kQ5liqw7hnY5pG03WITKehvzyFhGVvotb+NbZ5AnE6AyouK4nhvadV6aaCDNYSZF4oqyEPf5
OJbpJ1kwURYt06Ek7FmFx7KaXjDTnEG7P3eOTYD86H+gAHxJqgRZTXTC3r4ZvfAO3SQdVoNekn3B
anRDd61ss38thNbD1hlwxWbla5WRK9kk2U0v4nc4YAGg22YHCU7BZ9JvmyaFzSWiZ62TKxfMfjv1
e4r4fQHqfts77atTNM+2DHakEm+aWAxn04IcGLaWhA1GCkqved+StA3QWHFQpQg8nU4eqsxsF8hJ
3yn5b7ukA7fHKnCZO+qb4xBj2FtcvEFpZHAxpVprEtUVcP8QQf8IdRwCObRjr103bfLgjRUr79Ak
1r5Kb4sGjZXVBB/hZIkzxJRvjZ4/mE1MnoqRnTx84uXYPUoB8TfSJoRmrn3VuAVkIHkqlHzxxuyA
32er+WQiuJUtlyPQb7tW9myD2rlGeMX9hvg0jt5UTI1TQXqkzvRYMqWosaHAhAv2tvGOoi84wNyP
N+i7T30yXhqEhWzfMhZ/ZEetsaJXWwjs/SLrOMDho3w4WYtJTG/kCgneM2mS2iED7r0rMuvWizwo
8J133QC76+ZaOLUgqxMLhRFoosYFnnbJCxbRIUgd1i+OdjKialML68bw5QHZ48GtkrsxGS5Gmq4p
bEAN1AgzJ2lejJzNoDlpzVZZ8QTAj1pXr/2dn7sMNSjMl4OZgLrRQIUh+4pR55JwgHcYUnU4M+nZ
axNOg14zEgmctAakH0YXt5A7gmfgY0m1xenzmUdZsrb0iKa+YyGrgz/Fllxi2Cr423vXXpiyOdfI
d6CTclWA6eyEMAS3Chb8WbLoa/XVZLU98l5eAaB5EVz6nLoQNe/DJti5QUZ6WNpMa7OZio3C9jj7
LXWo3uaEHrOr7sHIfUxjchlJ5IF8yRZJg1ENI0zftcp/atnGLGrEhXTFHa4y+xX9vFoqrXgjYaSi
4O++4qZhgtDH91Fnqy0wJb6QNz31tEI7pnffnG6IUV6U8RLWTrqISGBZJrjSFuxSzaVISJO2eXAA
Ok8vVpsg63ayj7pqIBwMwRW13t3EJIwhX3nIpXosZcq/hIy2hIWgPjszm/DSFiY0QgijmqWBjTBI
vJvbdG/PIwFKBykxM7EU1BNBfEuSfF8Lcm0LHK98GLyeRKJZjxWvvQLTXmYORJsSorAIoO3dzvOO
ladMkAlVwRKTJO2Fr5Obwh4Q879RX3wRahu0mSVkRDUsXIu4kdTz7utW7RRF/YW6g7DvKg+WkQax
ru1rZzn0dnmDFeghILOLpNUYOSZbsEspoqdpZEO7agzDfM1R8KwdxrnXfWuJtRGioicrPVo70nvw
ZP9NpTgPQrtcR01/n9m8J6fBejdQLaxcO3+LsfJqvXXnoQIggjD8GFvv1Rnyb94QnMhEPduxry0c
DetgPBTZodCaDgqTH6wmvSpPAuT6NpPCPmmlrG9QFtevAFL7YwpW/CKnBPU7jG6k0LLmZh67VRtK
7TH2EDiWmDZXImIGHJMZv6xNXmXMPLlS0z4b6guWf/PgxO63EL/0AtQraAAABeuCTDWiahiRoUVh
syrdx1RXzbHDJ8sxXi3jREeB3d/olh9zA6XHhvf/AXbGefKKYaXKSG48k6ZVU1/wTTsGdIa/E67z
3COUQew8HYrIfpg854HI4WipOlzew2B3637U04PWk62olWsQvu5S2M49z/fAg1PtDUftaGWBmzWB
i9ODlJzABIqJbyVZGb0L9NUwE7IaXdRTGBLFGOaEJ8aMCLVmbWpgDDFBYqC4nuNzplphkTTsfahM
whADvCO6uicoWSIkHbEma+3CN0NIX4TsYgF4VZIv75QETwzjs2ZHR1tVu1a4I+M5eSxJ2fUs8ubS
pDprQSIWQVcaq0Bx+OjKxWAHumMb+tVL7wyfvN9e08R8T5VxO9QoEfjXiCXXu1jQjJDInOY30NuM
bdWW9SrN5VPWIdkQdbwrVQllWDOfYaU/is4Dk1xn5cqq0quuDnweN2/DGpJBer5SSIgSn+s9+Xcj
ISqa5q1Dr6M0gmbae0cXlKdfqQ0Apms5oo3oanGVRPq94nznXWndTUGxCsp609X1yhwD7p7iktTo
26so54Dr5D6jfnKM4Rg4MBcNYyOS8FC502nEraTJ4BTW1DpWpe/zitCGydj3Y7L162zfzWIKWVHL
pyBJFm3rHXBi9UuP5jQX/i6lWcV5QqIl32qI00s5Ny7u3NnmtLjZ3OvWsb+XDu+w2uefE+v8DubO
WPlqZdAqZ6VmrJC7o0jq5IedG5gKaawhznG96LSZFzhMTIqzSYTTupvsz2BuzS2/oRme23V7btzd
uYVv5mZezW393x8J/k8T7/46tLMo4f91F/FPl5r/+MHfGwlAXtxceNxsbyaq/7mZsH9x0N86oCVs
0sG+x9/+1kz4vzAEJJfdNALb/A75+qOZcH7xqP51ABYGXYblYaP9O1vN71nv/5ChstX03Fl7iIAX
sp2Pif3HrWaXahY8pQLUju/l+0gvcYMPmRthBMu7c9WD4reE7nc7I+v9G0VNdZw0jvSFLrvi3rdj
vVlwCIJdxny1znuXKYq0BCPBmFQmtclNj8FSbbqnOC3ICRFk5S5AsHAn97B/qBqYQy6VLQ19bUk/
PxtkTNvblpf2YeSoXgZk76pd5Jf5W1OkabLD6pA9mGMRZOjok+jRQaT/kaJO/LSc0T+PlRYdfaJv
oEXXPeNDh5N6Rd2SRcs6Q9NFkggYjdhowV+yGiFMIWEyAq8o9gg07HzymezOP1ewRG/9rs95kY+E
KrEFcSksfOst9tLmgBSOINlYkwxNqpbeR3o1LoVivJauhMsglbMjLjY7xaiBtrx1Ewtvm8t2EWiJ
+2WFrfuV+5bEFBFKFIfIk8iRBAXVYtRQMJ4dyDSvnhbYqy7t4dZqGi9mN/S+CuSv0yacyvxpJMyd
TCnevqCCbfbRujX1N1HUMp4dpWHk4CPb9CUz04wgEy/Tr6vY7++8tGs3Q+Man6ru2o8WrsK5VCSQ
Ix9tN4QHSk55p5XkCOnVA+sw4hFVX51HiuFg5ZgpI2AH+OY1K6R20/aD/iZp5BoKrYQoi3yoIlAL
hX/TloP/UBpR+wzbnfWJY8hXw0Zd6POrnBEMGuQvFELDO1bPjEyVWIcSFGvFVVDE5Ruac/bh7dAP
r26puTekTzorp/OC90ZytmiVBvV33nr8F3lnths3lq3pV0n0dTPBeQC6C8ggY5JC82T5hghr4Dxt
znybc1kX56JxHiFfrD/KdtqynfKpUnZ1qw9QKKRtKSLIILnXXuv/vz+a5x+AgOBjgO85cWyyHcde
bs/SeWKiQCs4cuYpCkmaDFQoFq37Iu2Ybs7zFuJamm0rhy4BFgCPh7TdYC+NDonimKCh1vZDwEDx
MNQ7aZ0Seos3opiOwCAZ74i3ijdJK8DuP81/YnKhE3Zhj/I8HtLiUjrTk7o8qnysd4Es4diZB0rG
02zJKpJO98Z55DSOJQUSO9VmowsNDgzRRSC2M6pNt0a53dNJnpeRp1lW9TTXKsK41LzaZNKuA5wH
GNKb/T2tsvB9EInmIM6m5IP0NDEDTV8eAE/ADlYOGuAptu/qEbyz6q6f5hpePM3g1KQlU6aliMNc
SWeKyZZpRYWbWhNstchUOVdMmBntoXGQ3hFApu/kp9FfPk8Bga0xEPTbYgRgUMTOKSrC8r3CzPqI
iDic4WPRvYNUHWQLeuAJbDKKXLTD1mhz83CPQ/dHZVclrX7TyUlXzmYqNM9aQcUdoIFGTeCoybQA
E10dkvKCQ1NVJptYhYKY1tkmNR0PKV14WmdSeFoWWXAZ0blOqCri1PasLJYfIwa3FWF90vSgYbjc
VWhflQUSJIFlFDEC82rturQYCyyNLLdOdFmLryaz9a8KQ2BmEiSQuaVcAoKywqE6SJO0u6kFHB8A
D7mxz7smv4nNLrvF8AnjNCJgLWWDFZLgHEhZv9QyRZNoO/e6ODA6g4U6LC1jPPbbIeo8xhkxFjon
H3Fxst3j5paj/qZxJmydid2rF3br1yAufIvdu9VOxAoYqSPA0aErP1QSp1nb7CFXsRyONm1uBOYu
bP7oMYvRh8ywZvuGDcS40onmadxGsVAwqzlj+UVuE7jANyzz33ZhUB/VXPeMbNtQumQULl1FyOel
Bdwl7VAr8vaK1/RvgL91eBz1sEX5PNrNh4Bs41OTwcHKmGCLrUQayqT+pFZrrqpQVjcEcTvIxdGY
O54ZF/lZ1CfC9PB2hSfDkEaPRDA9MimPKNcKRP0xYdT0ertB+hBKfR97kMGGDXaC6J3a8kr/VeoV
HcXUC/VKeycevhZgfaxV5l/6XKtQkGg4YKD2GKbMCJIu6ufGJ2WHovDNUqvIBI/KlEafahVFpljB
OgMZF/EBsqgvs0n7V9Uy519Aa/5UAFn/SK1izu//XIFlQm1SZwQV41FdMb+RV1YDt6hldqBLWI1g
sUP8j+lKgBkkVsGadIVMefjWMg+eDXrpmk5Kf5LjINhGLUBga8puUWRnaHla3dU0KfbAtpSQyREX
ycRdI1RQHhuCGhhDIDjsxn7b5aa2dCQ1WwYVUD0GG+DGy6nay9MkM+LKVE8XkkSccn9CnqSGpdOH
oMqZXNUDXQrCgN1Cik8mPRNol8Bb06nMCNduEczo1D+lIo1nWOlj+AcFnZvCOUUOnKAs07j1GiwU
U1kzpGP1aeHvO+9ltVonMmteHuzERFB4IRn9zrD647gzmBZJfuwyf0YcjV+6MBwSVPMh3cqSYxDw
gNWEsAZ0GdlULFoL80bU4YRUoGCj+wJ/k6HX4H5tjuJYuc6CvGBxymj8iBAMd1qiWU6H/N5Q0YaJ
UEVXTJYH0K995rM1xv95UloMY6FgB8suhDHox4I4Hh8VVotlmmXupDN5iDgJXJBWSysXg2S/KkGi
Yw6yHSA2ZC6ogrUqDfmWMrMJjnF/SV5VSsG51QXDxagT2GcO4PbBJBAz1eBGRNhAAyI39P5QpUpc
54nTkk0grlra8kx2sE9H45Rs2p5zCdizfCD2xFygoQeXHiD8okRGN6XIx5osnHVBV8mNp/6o9RM6
Mbl8xV54nxSpvyyM+DFrJqavE83qPhmWvsqlJnXsqyTc2Qsc/LQcMLzrYtyHGfLzPr3MNXvaqJIJ
B3+UAvhbIgDOmSMmdJr0jgDsi1AxGnqvibIkHFB2/YHeJ+kmjlt09qmWjPq6bQaqL1ufXDUxpl3a
AC2ItLtmomcoOlqszUiQmSq3DOPmAjwmnYiR5RStK2GMG1AGnYfMsjuIS+F4CikmPNsNhIKWPm3s
xs691rdDT+2KYwPz/YIu6zWGLfMorUzcsx2C/VKKMbUP5sI04jt0WTdBU7fLkJREt63Z/vr4y0F0
pTggMH8c0v4rDqGvH/H8CMnytK/4Wg46BAjeEA+AxUQg6MIaa7PQwuNSJ6YtjzUg4mmge7Iq6QdS
WZeLYAyclSEX6RZvVr5oggK+zVCeVzOKETGT5gWlnTJR12+axgmXKByPCzIWXSkeSRqh+09wqJyg
E9DTLZGFl3FGfyUU6eja5nxE+mCvfWZx9mhdJBm3gl6SuTCY4wEr74Ha060hYYLJcJ+uyhKsHHOj
NSbjcNXZ9DYcc4o9M80Q5+npuQFJYGE1leOBbd9LE8a40pruyG4IF7XlXyqFbruOjEYN+tktGHnb
bUq+8TimraO1ansAIPDQj/txBYk2WExZpH8gKNHyVH0Y1yY6vJCohuSiwIsdDPY2BK+xMNscEtio
X0dTyq0kRakrmVq+1uRyN/ly6OnyRPXf5G5UBxDlpUY/yw2sZBNl0VKXOnVdw79bSr5UX7bkJC4I
nfO3gDjLVYZ0b9tOUbSZpB42HouAKxPeTirptJh8dfR4vJ3aAAOw9wTiwSeikYQQIVYybFkYexS3
NnUxqC6Rb1JCBbcELAqvFiXzTjpJsp63F2ppb7HrnZlDfFTRHbxDXMLtVCe9z3C5ed8HyomJCHNU
rOZAlhPTI2xlh8pgwrGSKi7Qq6NqVFqv7Jnh6F1yxo6Kvv8Y4ewIHNntQJBtJh12b0R7ccV+iKa+
ZParzhyIQ6Xj72mRLS/aCtKBYwVnpJnCZgmpt5BEauDzGmXba2SBEhRKtMxQ6ckxWlI5WrU1mFVL
IJZDCowV3cBCV1cI18AaF3QDyXrp7LZGwKvFG0rIcVUwgFjnFkLboJODHeOtaouuuFzT9g2WABfK
A7UzzdUsiF7Vth2vYYZiSQfos04lsmyVeYTAJotU3TJztgMR3xvEdc35FDPJaUtB91eVDkMVq5ds
iZ7sirb0UsvYGxIxF2ZistHvZTJVaVsskmwQKz72uDYKO9qVQqUlPgIDD/Qo9TosJLhjiPvulaDf
FPgt9yzFwZLSGyltKQ+PcWBW1zJOktT1kWzPPSZf3TFbHwyq92DalUgB18wat8wejsfRsI7qSRMr
hZiRJQ/vw24S2cLB17OolIEmNsLRpW4z9ah9KXzkJg52CTllxA4qp/QbHhhVOZ5TR8W1lZDzHOLY
YazfTR5kBOI3FTJF2S6b66LWa69USdpwBsiHRBBq3MOTCeWfJwTWfR3D3NQcDOgRD6cyKjZU+4Br
2rBfsZf5kGqNturGck239WriBvBko57c2NQfujq9AaMsFsB3eT2jfW8k6tZRTBwyojDcumKlM+Om
mCW27VJXB9WjGL5IadeyJlmk32rmZRhmF47Mkakiw3vTEzlQWXXrRbEy0grokxNsbjelhesp6uJx
WVbOUexg9ukTxVzYUXWFRPhB0iosZXVybPrpGWgasJQ+IS4ktRfuBGN2UZr5aduVKDikxloMvgIS
Pe/apTHKLHORDY8YcTtAdvWIYKndWCJ9oPFI3oIYE0+0qeaRKXGfDkyGyKK8jhKaKwYR7yuCptkf
FmPhBQrqXwCh+aLqnJNabc91s0clrxSPSZzXpHI175tiumMYkrvcPfmC5FAVYYVwzrsocSHM4Jns
8ByS9lC7JS21pc20cSuxP8dcZSV4fZurcOqP/bRgx4jyfjUmQbXm9KAIT6kIOSuEnOV8+pxdF6EY
yrgNM/V9PRQ3YcpnhpFyFrZjtEGF+cHvpQ+JEEhBW5UZQmInG5rddJ1sfVswlVraUWhjNtTyg5yD
vaJZdBvFWnjrExai4IhdUjdjWw61uxS0Im6/OlubzoQprLXe402y1rooQxc/KsdT187WBksCR9T0
V7JNg54kH7CMEmvDIGprFZQpqOg6OmHCYWLyAgJtTbm9LS1G1cAmNLdMVU6v2l8XYfGO7W+3tbJO
d7uuLN4JEaRLWUIDjGUxWmhSnbDCdeOmbSNtbRE06KJmZpUx1WOQxdHaYn7oigzElpcK6DMo/+4V
yuclaqf61jJT/YbpRHw+MJo2Eubu5dSG5yZM7scBJPkDfgQeclMbx+992WL8qMjSadtPxSHMH7Kt
pFGlYw3/1BMsonhwtbNeRUXYqMAolY4WnmSHcxVF41027JOetozr97bqmpG4lEhqFopxFJvZynVV
8qIcjNjLPtPe6ziVg6nnnPoRy/VA8c5+n0pTGkkFLzqF0CE19pjrbH0zR+Wthlu7ccwt3XqWxyw7
TSP7WhLNjZzL59GAJCoaRyaxKPhd4nio7aUsPIwsLs9aJ/o31rMrizrhn9ht/v9pEPq4vVTxrP35
nvQ6ugv3z3U4X37t067UtH6lyWLQoVY1C1bX17vSJ8KdZYPwQmHDlJrm9addqfnrbArDKWzo+Hbw
kn3BOau/Wtx3BJayWeXXMMf8I7tSFDff7Ert2QdnyfA22OzyMb7poIcaz9mGYbsHTg7QJExRpJNq
R35jOlUQCZDepKWKBdbsWvNQdfzsKI/iaV81OCuSOpIhVCkE3JhOetQyOzpCfJdvg1xPJLeuJeSJ
A65CdhMmgrE8wgRM3OYSBfypn/kn06R43C+6tmyNCN16mAf6qXhKPa84B9nCwuNLsp2moyoPNKju
uFLISy9Uw9w2Y0fom5T6+iVB6hVylcw6mKkH62xqpJ2eGM47W+tby7VGyT6yk7Ha+GEV3MhII72A
ueS6qhm/lYhvV1kcjGuLDdONkFkVhipRTjmb1QG+IwI/G5ZGDUqsJ4VduFELIZ9aQBI2cW+Zu6DO
upYVi3R5c86Zd2Rr2FPsDY96GslMyToC6RHWt1dFYBFTb0AHvtSiwD6oVPimNMri2CMUtbmpm9JY
637fkDSljjjljfCAYMqYCFCpbjZEKyTjQnUSeyM62LJuRLPp1AdWvLaQ4V/qY6LOShDtPCNzSWJv
KNWHUaUrB/3cmvDquO5vmy5MXSw2aA272FCPJIsViH35zP8p/A8p24y1XgX1hzIN84SnrTDBjKKO
PhO1VO8MWgA7Df3tJVxdsUnEoLqgpnIIgH4oP9glgXlezpjCY5QNZalVrPC9cBzMpE2nE3NaD8oZ
C5dDwJuijTcFPPz3ZpNlZ0ZPSjpNbsrDkDpgrzHl/FBQjrMrHJSrAV02k3Bd9lE3wC7wpCabtqS1
9pe2X+pk/LXm1kAK6QatMyD2STqCPuC8OUfInVFoB2qZHDpJBhFC9eN7IbK0do0wjS7L2A68RgJH
wGaGLRGWHnZqLQ3yVQmH9ZxyWrsBGhCuGR6k6Ktt81AqEVusc212cEFFij5owpeuUKDzyJXSrNu0
hFCuJeB4cAVZK8gQJ6cq17Rqp/AYQOHj+/66oGd1hIgyewRwkq7xjODD9mWt22mg+pdzNwBffE4D
WNhW/tj7RC8tbDgQqFWLRtB1MMFK23aXXSohwZZywN6AJi27KAx/+bqLiRzL0TERPjDyprJhtfdE
S1XH3ZSlp22e0aNRB5/vKe4wV2giUM7IpJ2WujIMR7qVGZSZzPS8MCOfHP1LeNUJQhm5aCRtMemA
5mjvG+aKaWDygKm838pZra8zSZKlhdAyazUkpb8SMteuN6LPPoyhY94MmNlmDYPePjZW53tJNImb
3ohkQSu3bNHX2R3rGFZg4spGjcEd8rv6xAw1c993OWBioB/WMo2EediZSXBV2r25YrHk70q12Yzx
FN4Lqtdt3hrpAVxAipSRUYHH/iFE79447SGzlO4gbQdxOCe/k7oXde8jVUnP45x2Gy0EkUZUnH52
18mtXp4h4FOVbWgF/a7H3JsdwHtjMJcP7XAp41a/EYYG9cWgMRBu8WhajpsN+nSbTCpQcGuSRYAm
xpGOO1MFn8fsrz/ttDZn29Tnt5JKQ7oWFOrtWCXVIhVdpXmKMyrmEuSPVp7h00G9gkZ9R+qds2IG
IPuo4EL000VQovQQoVjaWaOEKwefIIofgmXQKgfDVVfDLYD6oKzCsMDG3hItb72rbS7cLi0prUoK
Bcerm0a+HNR5skdQLmomXdGyI58p642laqgZDaXWF6JHrk/dUwKChpqd3ts94aWHuWaRESHHVXqP
1DzEaFZp1JKEOsc3qV7TAkTmKfULkBFIkGjAodIrc1uCv1ONPVvgsVkKEIIWeY2CraGVjGNx2sk+
U0U2h1jK8jznFBkFVaD95Gsgk8XRgfcLREO2ZNtk6GWgJhcBpv0tsvluE7QRGyzTEtJ2EDIxs1Xa
KOxnezRbBmp2GNQibkPPkWUEpKNkFCcIIJ1VMwRgNUpdAzSYgaLnDiHrnXjP0sKAN8UT1R/88tjN
RaReMI9KDpBvq2R2+uS1lm3mw1knfPK6gkYzi+8VTfesiBAdkBIOf5M1JtLJ1kiO2NtyNfgq/Q2U
1arl2Z0anHAK9Q8VfP0PMhJ8GVDhkAsyR4lP9iBzdoJNupXeSalBJy8LDfko5QdPZZpOh3Aekj1J
kVN4WI08Ei7gI5BFy3eMgsNvY/+Bhcp+6Mc5sA5xXTQc5ozxkKLj/jkstRHweBukQ7sYufAuw9bJ
LuD6qw9lVY/qgTw64R3oC5YUBmAonGr2aFdS7qgm/PLCusAYRjkbEdgjH1RVQUMhADjLzCeujV1Z
48qhcTBz1rmd34fw4m6Ba4jlaE/l0ajFsECmsvAdd6gJjUISBrzixtccX14qqVXGBwFWCqSjuRxv
ahboEygpJBirdlsSCqgHQzxnoKsrqXlCahpGXhj1CZkNInK8hnYb3UYldm51kemXjSnmjHK7MGFM
jyh7ZGA8WNF658ohqfOoluFHkCHJWkbAp7YhG/ehN1Rx7VQyoq1GB7NoJorMcdk1MdQyWTgCfmDq
5O1eUWx8RGo0uWXZSZtGj9SzfEi690qco1FsbFu4KetgzF5exGudTIX7isTs/zIylpng/EIJvm/L
3/9efz8Ymn/tcwnu/KoohqkpcxAd//G1iAXXPpRoi2HNDIID1PxHCc6/QCHnf5qq6bZJPf6HiEVS
flUZDUHEndl1+F9M+x+pwTGmPavBGViqSOuVeQQ1vywIAf79K/AGerZG79qaOpWe5q2hxDD8bZy5
EIOUaVjReqX+pn2uPbZtq7CI08Xb2Yx+D0mP7N5B9gXLmoJjPFYrYbNIKwOWT1OdUUkBAa+V05XL
BF3uugv7+lwpjO66b4pZFW6VHngrexVqSbM2Q36kTnX4W7bdLqygO1HK6nFCza1Z0DKyhiEJ3oKV
Perqjm2FsqVXE/N/Y3Q4QKdxCWulVix1giInBGaDKAew/3GyzBXyYrSsicANx8ZCBFG8hvqBM71t
UO6qwoenOgEh44F7IAlkc2XXZ4gx5izzcdBGL1K69rZIIvuwUHF8aTWdTBzTawdQy0IR6QWojJNu
DGAmR51C87lCciBi6Sxh2V2WbFI8yADw8dI0cZMGPhkjflCmKg9dGwHOMsQT7xW1Kbt6VgUu2cva
QmGRWaRqH50SxgbiB3kby7KZr0tJoilaKJaHVW7W/KL4zxBxeqHZa8dBgLweHX3t1VnSLhv8Fq7S
9PoR2TnhRhJtsekRlZ4GliQ9ppEp3zVxrd3KGWApZALBI62LYYlFPb/hNKhLCdfGLh1VTIQo6nGo
ZRqZM1VAURTQfMhDkUMR0MgmUVKVqGy5RLsLqOTBmEis19K4pgVARDHxHLGMXjk19VXtFNFVIMvB
OwcisaeIIjjKwziYSLSRq+FaTm3df8f59KsTP1YGdV+Potl2uMyRo2h0L4XaXPZTidq9b9qtUAjM
VpSYXgzYnEs2XwLHkiD4WaQdspoO+zOVYmUeyAXOCgTl9XrosvQKJHn4oIcUiVw5A+L1yiIPW0kr
dVuLPr/uLD1+5+QFydIKedy51YqtkSXWJfqQHFVyqSZLK5SIpGWdODQqn+PwnWyX4IrfRcyJHphZ
Thfp4CinNM3EO7Ma6GB2Slyv8BsrOx8m1mk4JRPyZVSvLDkh1Au9alaMVh8LWaIzRKM9WlHMlqsq
Y1CFFMFCealgh6wMv9kacdweY1TnwY06zD+LQQidGHLZ3WtBqUHBGh32dVrFRg7mApQ8K4/Ms7Jt
+ystqstV4WfmUZ7HzXk3GNz9itGVBx3K4DNCXM1zcH2KF8qRQ8t6tFhY0aCv4S2E59yx3LyKpOhu
UMgJ61phJtVKG4GVKU6L85FmorZAItwvzY5YkICZ9QVTb4z4k4ksOcEhgYiLujhJ2It4WA6TXa1Y
0r5vQv9DO4pwpUVwWRdh6My5u30QotRmvPV+mKx6NaSNca61ib+hGTpehXpuZQvND9JjZTDrXYwM
EMccHkXfRdc/uklU+NdV5xuAsfkmgVhD+7UQPMWdelBkYXiMGFVZZLUlVnCaJByMshYQmYJolNji
ESkYg2dily1tRCtj1N37GMciU7kbqF6Y6TSRjJe5b/cf2PVYx8KR0nXPoIxAWTrjrl1o5kFQGWxb
Ml3DRlFbKje1SertLEzVGek1SMPJWnKk1oMv37pVn+UuRk/MM5XtQsrDCyPIxMN8GePirP0Lu4zV
Q7r38CyaeWCZy9WKatRYk9J3HeKYvJ00lYGFNQWs8+1jV6Opr9SSdJTSkDzsjuzZEqDVDYPPzsx9
V5WQAkyEZJKqlfqrvDfTpRl0RDwHhkQk+5x8V4eSW6Fc8DS18NcWMvdjzSqnDVc7QXUJptNE6adV
wsRqQXO+ZrpvlNs8oVMaoQVfjbzlwgI8tZaKqF6btS9vpbAaN6Yc5UwUEZIzSOxo6ofSuUhBx6t2
E+3T1s42dH5AF6aOsQKJV2+GoKxuM80MN0ozmMwy/cDlAeMvhKJN64RU5TvDdoJFnICtHAPMUHZM
McscBbxxqnbLLI98TyubYTNNDOfRjkbbOOXuK/nwRdiVbu5o6bbSYntFIHGxpgwsljICgUPR4IQ2
QdIc0WYul2ygWk9miOXJ2qjtjbnrTL5zuIqTSnPBCrAfD4l/9mJbBrTZo9BaWxkk7yLQ6+ue4eqd
UGi+klEE8ADIt0ekEOPwDqkoeUgF2Zs1GrcwbNkDMvItiDzDDJsAEWywsBpAmOOxJZW7aSFUFpIX
wOvDFuaPLO+tea3KZo/LqCzExoIkSnUrRpn7FnkzdMvJx7MGOA9XLZ6mdVCS6jw0s8+J7QOw/QEb
HHs5+thuEtMld9NaZAem7ovrLi6jg4HJKKc5TmNuJjNrVnVddz7Pnya6CXuVnOgyu22RYum8VJgf
O3VSH0eFQDTi1w8VadErkXNZaLnhu2bPoCnQwHWUsUEaZGpgqU3q/BhutXPQZUBcfOxts4aQXbsa
SOzES/92atMARxeE8JJY0WUvpAw9btUdaXozHTJIizy4qvlqsiYJF7ZtX0T4sU7i1gzJNeN77ILe
/NDSEHENOny7Dhs2X0BpMXP11fqsqg2NbY2VrdWhMZbMFFNE9rKD4Q9tLOlR9rum6Zqzimk6AhSS
OKHP47unK54H4XoemjKMMjJzJ5tlfUtHpobopzOtBQTk9K5pmhq9SDbnzlWhKuW2k0zpKHXiBJ9s
Op3rvjycoqyLFmbqG8d5X6fngTGKQ/Qc1jlXUUAaEeRjEq50hgvwBGxqDFWapquKy2MJ4TU/Ec7o
70irnWaLlKqc9kqYHiIwlM4TP7gbOSGrAc0ZnTJfvq6o8D50JEjcRak9XUmOmdxQoaknBZfD+TDF
+mEKm+6SPyo4ELT+KmaIfQo3nGsqZpq6icWYb+VaVEuf1NVNwtq51IhXAIMXG3iMmqkjVdWK4tPY
rnyvhjkKhFWtTvEW51dFpus7y0eEs0BAMpI1qTMGigcnHxZpRUrqoOcSoQROfF83Aq9LJ8LlmCTS
JkK3fTDATnGZz9trIZdwcyQ5sk40sIToR9J5YjlwcU2GsatGKXlHcJV0g0tUgKmvsEhKxOaeGWKw
r0MimJbmyFwM94J0AS1Ku7BRDwcon23jnNjZ8TIVdnWCN2UAYW5Hh1JdJRdOkUzvomgy1hgWWEiH
grUkyEz/WIrMRkXKlJLaEqD8uDScFmG0UpYrjIGZ2yQjPb5QKq98ZczfCxQybkok872BVviI/LP2
XHPy8BKjZHKJsnDcTlj1TwyJriIbaKXY6xLFDGES9lFAu2ftS4O/s/U6PuuAXQIIHlvjQEdOlPId
xN1yEAbmOFnTQw/GTXzb4Xt9LKRKHnbUBclqlk9sc2cUxBQhPWLYVhJRrMjqzipD7T4lexSrn5ln
WHFGDTa9I0lw1dvZElIDLfSqWKs8HyH4NbkQ4dIhC+xMDZTx2OI/22XEVrlctuRwPaqpnW+qzuzi
FVjFZCMnWflep8mLNSaMLnzEuxuRpvqlJhBLR2TMMAstg+iIuTEVU5cRGzfW0ZTw0B3Le5Q8013R
29VRQl9rrj7i4Ra3J4yAiPvWXPTm1EB3KQr7PJMUf6mgPd01RSCvsCHE7wtS1y4iPeIAc6fCHEnz
q34cSXHyAir0nTMAO415atIjJpb2sNYsNCVNP+rjsh9aYylqbv9FCclzL4axv+4Ukn0tXfWPzBn7
sGD4r7LWKCLZhAEkI+Y2/abyi2aL4JeXrks65AqQAXfCO+jKjdLcxNQf0QKvy/gYqaI7JV+lIKlZ
CZULJRpzyZMYKYIuS5HEtEl0rShSdtOmhVF5jRxke4vmncu4pyZUp2v8VaLHNHVDqx2P2O4kx1Ek
jLU8xSHFQ9GYd42wnco1nZrUx9GstjnA+sFFiu0zKvExM3l1ONlrqR2ScxvQIcW0GmofwFSLaJk0
duZVhYZMabLLbkmnDdVZOUrmpSmp8QVtOfTICaarfV4K/bjvEZQhMQbD4aCNWGcMendZ2hG8Iuka
kYNdZBCV0Hfv/t/RsH5iH860P4yc1FNn7YMYzx/qNm3qz1YUPHLp/dM/Rw/1P/IDf/4CX1HyjS+e
l6c3uhzLh49v/fD0ieY//21/n0W5F/G0jO6a/zF/6q/+8enPwcPs5UvvP/36pwP7/qP/8DN9/stN
9EAE9F04fjwZzwCI7h7IwLPWimHMVJ8vH+R//rdnH/OrRs1Lr/siwOCPM/DPvfYljN/sGRlB02Zk
was/9PU+TWcaZPqLu2/vnr+Dzjj29e9w/J/kTb7yDL0Y2/DK1/5JvvErX939/T/EffHh2bkHIGsD
lXr92f/uW+WVUcn8BZf7okh///duLz5/xhnH5eCLo6n4+a/mW/ifu95/a9Lf/43zeveM2sXLq+pf
8vI41Yv8+UPgo8RhDrp+7YPgtG3abD8+++ifXv0vODXXL7aGX3st7vHuN7//2+eT8IWxNidvv/bE
rNt9F+1/5HdQ/oIHzaaN0mc30cdzPnsr/4IPHuW///uPXl15/av/BFD36q+0jJp9+svnRffz5/3y
1c40udeeoaM/z7187edv8/so31O8Pl+ePn27f8H9+rLe6bUff1/v8x9e8/Pk5bWn/Tfx7ar96bT8
BffTohj3dz96FMwM5td+cDcs7n7/j8+v8+Va1P6CNe83vrKiaqMf3K7aX3Cp/8xi/soL5uIFR9gr
X9p9ALH1/TnX55niK196t/+Fp3sciR+cdDYGr3793yjmozL6/e/pPig+0ct/+S2/F0xJ//svp6Lo
ovuH/C7a/zJ+BJtTz/LU48Hx+b2/XGPzHPLl4/3RpuNvz3Yny/l8Pd9F/fQH/tiHnfI8IFX8+5f4
+U983uD84CU+HdOX45xrmT9GzE/vNn76mY8k+N++qYJeLte+esfPLzO/1fzl8iafzthXP/TtyfkU
wfVnh/4PHRhl1EsH9m0B9nYO7GtRwA++sW9qv7dzXCx1L31h7jdl59s5MNbZlw7s24r3zRzYXDW/
dGDPiu23c1QfH1YfH0U/uL/4up7V+W/nwFjSXvq6vt1ivJ0Do2B76cA+7mqaguX+aZvzs5X9u1Xo
//ZaNseAvnSAX2+s3s639pPKw/3Bnu7tHNzPFunn9pm3c1w/XaSf72TfzoH9ZJF+vol+M4f1LMb4
B4vZN/v3t3NcP1nLnrcO3s5h/WQl+65r8XaO7Cfbse8aJm/myJ6xe35wiz3r1bydo/rJAvasTfRm
jupTI+JPa/vvO1Rv59B+8kR8fXPsDZyKbwMEfnA7fjeBfwOHhQfG+cnz87fs978jl9g/jekvWvF8
j3NX0EfMH/Lmq33EV224r/c3EMKsj/v6f1G77pNI4aX9zXNlw1v4wj7KIl46pj8RVbyFg/vjCvnT
5+jzq69M9/nDx0vvX3RN/ew57xZgeD58Gf58POt3RZsjOD6HClrk/4k75Y+78l91VE8SpJcuquey
pTdwLX2fRfuDR/afq4PeyBECv/jqcvrREe5F9Pv/+kMM8jYOC47jT1o432mi3sSBfVJVvXiffSPH
ehvH9VHT9eJxfa0UeBMH9UlL9tJBfStCexvH9VHE9tJxfa9/+z97ZD9b5RhMzz9ylz7sxd/+NwAA
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zHpZk6a4me5fcfT1oVtCEhIOeyKO4Ntyz6y9boisrCyhhVVCgH79vGn32N32jOf47lxUVFF8IBCv
nvdZ9KeX7Y8v7vV5/sPWud7/8WX7809tCOMff/nFv7Sv3bP/udMv8+CHH+Hnl6H7ZfjxQ7+8/vJ9
fl51r37JEaa/vLTPc3jdfvqPP8Hd1OtQP4fnQx902B+X13l/evWLC/5fnv0fTv7h9S+3eb+Pr3/+
6fl7p/ta+zDrl/DTr6cu3//8E0YYFSUufvrDL7+9z6+/uHvu4OKHJSzd8z7899e9Pvvw558yTn4W
FBNc5DnBlDKCf/rD+vrXU/xnLApeClQyjgjO2U9/6Ic5tDD8z7QouCjLAokC56iAq/ywvJ3K0M8M
7kLLshRYCAR//jZLD4Pb1dD/bV5+Pf5Dv3QPg+6D//NPFMEo419/9/aiBWHo7SZ5LgQrUEn52/mX
5yf4FPBz/H+MR4sbM9vVo4t9Zq9iVN5VE58JfbKj2Lh0uAkvRVEwJQeqrTmWObLPA+PN18ll7jKE
Ij9MZho+2W0q7rJNtwfjivIuT2Y9t6517BAZFTc4c0svoWi2a+/a5cV1XURVHgV9dMhvWIZiMaYW
0zL3ldiwuBalTp88V/Gou9Z8NsNknFzghe76jNC7fcHsi+/2rEoidUfbxe3MEFbH1XcdvunMsjvJ
15klueYt55LoYjgsEyKP6xhoHUPcjtomfYUpX3zdm9lKmLJ4U+463OWYTu+cL8armC3o46ICustZ
WVRZ78RVsQd3DGoJ90pPisuy3IStiyUaJhszZfgYTOjnox9ntklmk3nouXJZvfTYVouf0yitXbqD
Dqt4CWqlqtrozp20KJSnoSiHXhYC200qt6qTH+C7SjNnopM4dfQOheQe23kuDlgTNlU0YVZUbkWZ
VPu6XKWYsWNjGrbIIuV7IdGi0cM6aV+zMuS4srQtBslVtx7TtO5thbiypy5RqiX17Xwrll1c65Wv
n23fFN/ZHLv7JJYEj1h0Nq8tKebvRaL4o9jxXo18WT4ZMbTnfMrVZ7+5JdU8UP4uZZ5r6ZZlLCTT
jedSECKCHMrejHLiCV6S8Lypm5gWJzfU6YtWmr5XWZfdUufzV7Jk+ete9tst7V26hLK/zsneXG0s
hG+NoUMtupKcYYIHctK+5dLYZvxu53a7cigbWxn2SO/ysE+XZfPjWeE4ERk5NfXW5O7TvnBy7Chv
7lg2zT+2lWas2rbJnYeCmzqwcajEPDWXUERxmhMyx6itrucpri+FoP2HOFl1iomsT6HItqd9arvL
ns/L607Z8rkg2Xrf5Gk5BqfTxzyh/mZPiZ58ZtZH1pVlvY1D+0SRYxWi+4YqpTS579vGhGpNQ1dW
Q2HXk1l4+4UuY94fkFHoemmWbZFjVtJVFn5Tl1UL9CE0tv1QhnLKZdhUeBpK7s8bpeV5m9rtOy/W
5hOfIvoxDMM+y6Jvt3iDkmfnPRt0Wc14SI+BTDqTgRR9tQ40UxJ5mwXppn76vIapudaRL1XGh/Fq
y61/agq1fXLYxy8LwIqvSpr0MV+LXg5KBFRtOevrPmzzOZsxv3ajd9/IyALURtOy87quy9mPsTm5
LotHsbfhnmDjrIyq0YeIR60l96P/6EgcHke+QilmZJu1JPvoLyVu1KlB03AKKMVXRt0+yhDIeLWK
po8vmRr2D03PwyabIfu8FE3F896dcZjXR0obe025nV86zvHBo1w8bT1CD3sw+wfX9faqY3mSIZW4
1jR2N/OEm9NOWHrYDRuPI2odLO6UvdfRDrvMGouvcob8wwr1dqsiVYcFJuQ9opp+NSnLvTRoK+Dh
hY3nLu5rpZwZjoFOXkstmu6l09uuJNnQONWl7Ze69535aISGquxyUpWka8+k0N5WAi/5t5G29ipQ
nL/DphtuaCLkplxH+rltlCUyiWZ48jnzVo5xmyKUf4Y3+PfqrqFZrUbObadP0D/aWkNJHszAw2Wa
jb60I0LkJqLNl9I0KX/eUNudUw8vEXtFzpOl4luHSnM3m3z8hnyxfVCMuZtQDKQSzOzHdRrE46za
7n7cUnzq84bWADHm69DaIsopty2pthDpCY/U35tE27MJmb4MS8y/kQJvX9bU7Q+uG8SRiGa+Gfd1
e6fa0itAv4nfqaDwOVduf/A6sUH2EfmnthnRUz9k/CovgrnJUR8/BCXwKQxxeL/43Qu5zzN+L/zO
r/eQtUR6s2RejlaM3+KUi5sUMfncioF9aAK0RNuNREuz593TuDJzhPXu5VZ48YDCgHa5Laof6pDI
fr1xxKEtcOpaiS0C0AtrOX4reZHed7mYrHQx9i9c54WQrA29lwtd4rXwln3hreJC+hGPWzUTUq5X
zT6lXfbtspQy9A1/b/o0fxpj333hWdPTyiI3dhLN+zjLlYaslwoL95j7eQwym5QRp5z3zsixNPhj
mdbCyZ2o8DIyQp66rCtupyIaI7lr248RC/jejtIY5Qq1xyUUQ34app08qNSm2yFryyqsPj5uDJur
jsdWyC5vjJfD0vNzgdxwWWzZnf/CtX75K9/7lbn8lcm8DOM+a9X+Svj+dvgf9+Nr/y7Mr6/h9nn8
09ulfz/3+0O40a93fmOSvzv4J1r5W8L3/3ry32GVhPwrVvl/gZ4O06Kf/5lWvl34G1rJSyZYXhQY
k1z8nlbmHJWIMgo0lhX532il+FmIEggKtFYC7BK9nfqVVrKfKazvvCxoQRDOi5L9O6yy/B2nZEwg
RkrE4AFgfHgQePDfcsqy24mFhmUO5hIv/hTO65Ee3ZX/aw38rgR+S15LBq/5G/IqKCkIzYngBS9Q
jjjhvx8osG7Bw7jk9WjZkN2IvSsyOe17GGUHq+xFoD1X1WzVcru121gzHMXt4ii7Fr1Yz74x5jWJ
dbzSMbKuwqxtXs2A5sqmbRpk00X2sW9gPcgS8OCotjiNUmtafl1Umq+nrYgHFDSp1lzzb8AzyYfW
iuLDxnx2xmIorqaR2ieGojj0rVNHMTfbXWs39aAz0E9y0kh/nhHNNokIGj/kMeQGGm43oWNTtPMD
UWy4iSsn10OytJCxwaKVi82Yq/ZVBKDDc/DpsC2ZensUf3bbnqPjsPciyiaPTSaFiuZHCHuPKq9H
gJJY2PLS6KarQ9bwdOi1o50ENGGqQnYPwCNc7u7mHDRFRZFeP/Vq0wAfqNlVtWBll7oZool1KEhH
bstt4EU9Lm0xX5nOseyimtyvNWeLuQ16W88mksZJFBjvD4D13Zchhv5T2yzqEccWwFMVaX4BSWa/
+QYeNDsyovepUqSfgIyq4C7FNuDTknidu7H/ErV2Rz1Py11eRHoF8FbTiUJjLzXpnot9Mw98Kxt1
YbAOatEmXNvCjO3J+C5/Nnpl18uI9Xjm++o+Bd9qAH07uB9bn5n3cdT+jmDib9TEmkO7DPZ1Cc5f
Abnun4qOMtASjbbXmel2ekxe3DW9Kb+PbSauAw30FncsVW1g++PKe/N+Nwg/7TE1D4EJsdUr6sYd
pEnTUqAitPmGSTvcG8LRj3lz7tl3Kk8VMDv8XczlXBHt91shGmWqsgy7q/KmHS5jO+atFCb5UMVY
Nk8qvs0vUaiTJpHsuPXCGjmhrb3ePO2GijieLxKHcr7sc68GuatJXcWiKd8XMTQPXT+3P/I1K+5E
VMUkt8kaVu1i6PVlnNEqJB9is18mDmJIUsP9fuzYTF7zlsxHjmZrjwvfs9tiSDEd9E6mG49dJ+S0
ruOrWgX5ZAKUe0XNkNeCYPxtcVl2VB3BXxZTGiQX1Nu2Iv1QXEibbV/DXDafy0UULyQL8TbDZay6
dirOpdgBYBo7ltCVen8iOjLZbft43TRvKmwFtvXD5Dt9N60Tg4akmv4hdFMHpTEutymM6/uS9+lD
yYrygknDsRSW+NstK+2tWcn4IeuCi5Xy2WhObqX+iWpU2KLW+WhAUcAvnDJ5rfh8O7uJnme6G5mz
kV41JbBeP2tRpabwh0k0Wa1I6KqiRVZa1thjJlAjS4ygYeolyX4Ka51R352boXSAOI19sm3jq4Ut
6Krw01o3M0izzApVkVbvVcwRHHrdH0DQ9ZfNbqEivnhplPhC/ZTOBUstUOMhVmM50QvX8AHznBcy
DwOTKl+Wqz5mSJJpQSCE41TlSo2HrAEqIU05s0PY8vISMMOVSOsbr8aq6tvSalAMQ//BbnMxSpeP
6iH1Gz6nEbOnsnffY8LtYbWrmSTtTQYSbI5XgDOoXnLvqFyTL6+3gm4VAr/hqlymdIAa2qulXFgl
gtbVlrH9yDuAsZ5lmEraYNAysd0rt6+2mppRA57OpUTlsLaVE2v77C3drhfB58842fye7PrTRsxD
s+ru0CnmZklXr2I1t1ihyrRFetHU5DdW6+5dNHmB5KiofgIkVQYWR2E+iT66dOSK4aEadCL17C2p
XU7UWDkDBOnKzbz4yrTPwDLoU7j0brWLZN4LfVmhP1ZzF7aLRba5TpnA73O8cPOQFjbGq9E1+I7M
vi+PYmH6UoDZcR7V5O/WpGgddLEeo+ANPmerVr0c+60sZNBTeWXbOB4KsmNZLJZcZ8pth6QY/zpv
6DFXzQCmg0rSKIKOe8ztZzUV+Y92HeJBsJDVM+e5zDLzyLK032jcvZ9Inq6zZMP7xFp8WBthrgub
NxVRVl+ypejqJu3iNICKlnsx02Ovm/etScd1Bnh3BXnezZof58kTOWqBj0sguiKLf6ALNnJj4rKZ
/I5uYNYM5DBwNJ0Kz747M15B832Oc/a128BoAol4lVqHDqYYPs2duR9xPxyEgKIvh3mpsaVY5is0
N+hC3VXb7+hkeiCpNGv1aXZASq3KxL0RzdclasCCPAPpmOG83rP1srTrfQG6sm6MBm29MHMQUwGv
oNNUnvemAd0IbS/IEtoFQGlfHFPL8u9Q86GeysXdrC1rD8wSwIlWqeusHXt4pY5J22anwg03C4gX
keI7Ys0B1tTjnMOSWrLMyo26cztBBQedXeeN/0DAi6qgXu2hAb/wUGTBVgWYMJcRuqvETQNVNFLQ
F9lDGcAPW6dSxq15b0i3SZqHz9mc3Rsbghz5JipPx0b2KD8Z3a9Su3AHRFwWtumO67bd43L5NsT5
0oPTwdvu0Wz5AczJk9r3J4A4QNB+jLLjGISIzS5vqjLL8uvoeyVTkT3jUnzFOk8Xo81Qz1m8mgf7
0Oz8Zi/226DQJbXi07buh0W5D97lZ6xdPef+Qtt06tOqJEiwgxHzOfnBXBpY1hXn6+1OofUof9Wl
7daZ6dEz9qjG9Mgz9UHx6QeIyauhZw+KgE613X4PgrE/mVQkufP5R76pBfRw/Mi2rS5nccsdPfgx
vA6cVl3sP82ifSQTHwGQsgt1i8xwdq+I+z7Cisg2cpi1P7J1Olulewm+UAWKqDZDV8ctbyvP1A0y
MEdbf4xNOKSNXHJVvDWyhzWn75xmgC7MB5ls8bD22R0h6k4IcqHb5mTR9pcAKt7k27Nv05NtUDzu
aGhhqofLPukbXbLrYeafNBFfdQAnspzGSY7LLJHYVFXCOj4r0I33hWp32dh9ADQQQFsam59Cgy4q
ZqD/WlZWe1rGjykSJ/HgZznOvKIT9Coz3QsTr5a0VEFsZ6C612WMVk7NdmUKdxR0vLZiOlCaCpmw
0HWaoBdvOxAKWMmfQN9D2+hHdSwVXeQwt5fMAJiz4dnr9RTK9QN27NSR6Zvb57uA5hvllhe9BwaF
6t5bMx/mRA/zNt6bmdxPTrdy91sdCattZm7GHIHJpJcbt5U1L6au5ivLJGKlhRu0TRVy6PNr0rIr
9MnF6d7OqJds0uGpHebXISp7ENuQqjniegQbMQtjV22i+Lb55luw7Dip9j3x5XOG8HQNxa/Ab90u
WbveZql4B37DkU97X23JjIeSLbzu5u0Kb7u9ZJgHLteyz8BmHKZDUerpwXSUPJolJCiIUVfN8EaZ
i4Q/J7zQd2CGo+txyCdpOluC3wkUfhJ+kuAGAZj2jnwXZeGqzZj2Lu8KVfNGlweV0/fWWVXbxU0y
ktXyakkqfFJawcr1yUripgzod/y8Wls+giH9RYkBrDm80SvCzSCVYKPcA/JK7vlqoGOx1dzvcRnZ
YfQiFnJsi22qBFgMx6nFdj0zMa1ynBK+XdTiyQAV2IK3jzNbpkOL2Wkc0WPch6Le/Xhi0/wVl+xj
WiOVAfF7cLSUBJ5pZOnYfdOU3wfevsMZ91LvPblVLNp6I5M7wPcE4zmSeMn1/kE7scOw8ZHw8XYB
mwKNpbv3WdvUUXfXBshN1fIA9RZmoBNLNsk847ssx/U0WcD1nNuLWsMtuHcXOhAA04beT8A45IrQ
x94Yd7CBw5xNmz620JjPxDZJdjP5WjAMzhrH4Iab1l0XTuuaZdpULhNJZnyB1gFf92gFmR4w2oic
mP5UWPOel+CEJlVComEQcEQe82c/hH4C8bTowyDSeBlSGE5oN+KyTIO6H4XrYMTUIsnimrJ3fWL8
rhiLocpFRk4mhvkg/MyfNur9zeK9PfbrMleUzX1et2MJQjp2ttosILhsy737nOmCHfPgedV4QHjK
t3gau8U+MtANr1nP1gc15XyViqH8HfDg+TA2ZVfbqQD5sg/pL1R7um9BCZ5L4tsT2gD8wcNRMM1u
mE/B8f5UTNh9DWufHzlECa1sM1AHDkyGeoc++SComg+BBNZIazbwR8PavYyZJretXsh1AEQ9lYb5
Bz2P400HdYQkpDPpZgZt9Q3sPvJjX3xylRhygCHw/i+I0QGMrL0c6tVk8c6mkNe4Wf0pn8h0HUDV
VGbcp5fYT8U1dwsoPrW9GUYroE6v0XFFtLyhXi2HUTX2M6AUqoDlh6/NVoZPrOuGVa5u7g4qW8D0
LNJ2Fqvajmybww1yEag85t5eWM/tCyVGxyqbRKxLnMLJh3UF+TQvs6o67Md3K13EneA7N5WFNvVp
N1m65Fi1orIcuUdH7bu8sQ70kk9H3I3L1QxpwImDKXnocBqPilvbVH7pxpMLJVInKPAe5MSWx/M6
m/W7BlutoiK/pWz8Ni0GxK8Yl3pPeX6ZtyG/VjRlBzAK88eBe2hH2eyFOXuTJyBK68C+q31er/ul
KO+bjY7P3dqxICMulva2n8P61JsUjpywYamW2JpvENHxZ9dpcYcH5YdqcgECGxQN5DVg+x/UhNHX
zon5yzLTseZ9yycwEpK/jMJmRyNEuBXjNt0Cfs4WsL/btIyL2e7UPPsj3Vn4vDregXBq7XHqAHNb
vzNdNxAyPsR1628aTEMLQVhjlZxHBgaPy9c41Znj9Btqxu1Mi024WttihwhF73mdEoBBvo7o0wIp
z7XdJ37uRYseAVvxdwTPfAe2gLrYGfgBtGsy18Rm9gBGsj5RvIevveY5WCuMxNdNG/dYZh2w0t8Y
e786mL+zr/7RvBKCk6KAkBezEhP05qL9JnnVoDbKZv+LSyauyDk7LMf1Jj+b078eBtN/HuctYyYC
vMIcsuN/GGfZvTaboubQd4wc+wH8W4uprVbtTTWz0VZqBqxjM/q496oB2g/Bo6V9W3HRbhXMcHda
ePO/vb74bx4LozwHF/PNvBNvj/2b1+8tVCC4buaQIH34LAzDMi2dkgrS6IolFm6tUubBQSX8LzPy
+8gbXEMhBMYl/E3zksDU/35kno1Fv05AFIDm1w5aOmlvt+1/GQT/kzf5NgpFAFM5zyFx+YdgfZ31
BgS9tQd0Kq7m5eBqe1qO2albDvNJHP59O/z2v7ZV/N77/ouf/Xdj/P9T0/wF0oDwtrND6aH/rff9
5vn+z5swqsEN3bffu+VvV/zqkxcFbL8ApIDQnyNRCgpF9uv2C4F/FoyVOTR4UnAs3jY+/Nf2CwZG
OeNlSdGbyQ6X/c0nz+jP+VvNlBC8o7dFK4p/xyj/tcz/vv+CMc5KsN5ZKXKAZbjnP1jY3EbtXalt
TaZ2use+XfoxgaWhSJntIBh56A+jXRf+DoLRlZ6VHQd2h222BYju4z0epx8pxQvh8YeBpDeDIKZU
ukL7Rva69YX+AeoBmm+rJJ7du5Lge7rC1Bx94dz2REsMIoY0DeovVvV9bmWvc2jCCaORgbuk7H7o
SQjxfd8alcB+RdP2sROr83PVGLzlz1EMgwNfWPRDpeH5UpXhtW0gbmytuQZkB0Gqe6zmp7mF7SWX
LeVtknkfG/ItDmgZf4C61PEEnq8FNdFavh1DFvdF8jKO7tDANPRPcYREsOp7E56QRZOvoElOrhra
bmVHBO3Iyw5aiT+oAdkRHCYT8xOoXeRkm2C/TQW5y0BhzwVYbrWZJ2BdFMhKdtWsECGCJRQLd2lp
zzsJzkozHhqnhqZaIC8fpFV8mfWbjkQzl1tmwVDax5SPtQ8uqCvjVmPuTCj39BHiTKTVC/Jd+ZX3
M7RwEwvwqfqpyx7ZxJSWwzaIDJy83j+PDXPwP8vQl+DVtSi2cobeJr6q1qxUTnlcm6/z2OgevZHr
bT8uvm/MZ7qDrr6dZtaqS6DUDnUfhzRW1BPdnR1tPTDGkmZz3bwJok9zQQw+7MUChKroQ4bBYsym
IfWyRD49uWbAUCY5JOfvlxVNX7TaM4OlJxg2B2XIrOGY0X7M3wqgFFXJAocpdd6Kh9bq2FSj6efs
YzbB8tllmnBZXuyu0Y/MgqAG1bMafirXGfY5DCyAJTi5CAq9CxhnEGYjDdZvhqFZ3SwBwb6KDUEC
fQM12sSK4AF3sKvGlKfIy1Scl6xb5gtmdltlZ/Y1k3umMauL6EzwZ9gHwNrL1OZCVzNdB/JM+nWA
TDvnezjk22KHp03jpA8ktIrd0Hac7QUWKBE1EJxxeIuOQcYDN1IYpCmbFUhdQgAvqmhj2Z7Y4D06
Tm7W+KCXUq/f7E54+kqQQ02lScbIRcC7tcdOoC6dV0tdhKIE2gHbMgSktuDV8cgPDUntp7JZHX6e
9OzK5yZ4E99PQ5aGl6THkhxnt2leT3YWY8Xtvg8PZdaK9kyHNnMnN3geQVrum383gVMw1KCV3PpZ
z2ZpawimTP+dDa4E+2nN9BoPs4MtOY3ctdCwScazfD3k04AhiS4EkK+aR9i3BVuo0jhf4wHSmBaS
n2LePGAPwM4N5IeueVQQSjY1SPFpvxq1i+mIuqGMNfEJqc/gg3bXtoUkoGpUv4EsW0QTKhuXOF72
rFithPyJkmuwYBFMS+uKcOVSu9pahbLj1c5FxBcBt/lP9s5sSW4czdJPRDOABEDglouv4bGHFNIN
TUuI+woQXJ6+jyvbOkOuGEVVlk1fjI3VVZWyEk4S23/Od34NKPvmbol70+Z0wwc+uVE+A73p4Vtn
DDZA6XrZYTG6I9/UXOQyzsuRiM1spV6vxIT1cCxga/nH0emGfuOUI1STbE6X/hNTCZ+iNvf7AlpA
NlcHGPXOV6nJbDZDsvruV+W0MGxQks7NdkBxmUIOYijho3Wqmwmq50zH4b5eu05/8wcpH0kBhyqE
ZpgeUzpTL+RFxz8mlR1pmHasTve6EXjPtK8UwLRqwDcZBXH8WLdMYsvtOudTmTFUlmQwAt6iSWAP
1n6xtSXv7xV2nCYc1jMWxFl6LvohtFhYaNY91pgSU4zta8ghkuryODZpBpKhs/LouS6u01D0IZgQ
r44rv6LfM8aWr6h44CRY0dkrXLbnISocPT0MLHXjxSbzrVaeHINs6toUEvxUJDrqWCKcaIXynJz6
KtM+rIvOLDEt3TKJRZka/aWyTDYhd8m8RgNjGqeA2+py55NVlbvVMg0rYnDJAqgJUjsUd29cVB4M
SeItsXR8CORiyqtmlyRcfJ5q102vap6pKt0lyzT0Pwz4pOVJd1UNZ8VwTcOhWDNsKuZJQrdOXXWb
kuzeFPQI3bwPSTMd/CUBCdO6j3Mv73ufTSFmPAQ/6pqgYFO+mbnjh6WuBXCqjuzgzua7tBX9AX6w
iQlqigBn8LOBFqk7uW20uYOZ1Qd522p4pKuNpgT6WSqgvxWNOTmMXpV13gf+4k17mTY3fks/DGX2
wOkiA7pUL1M+3/WrttHKoaFYoV/S2fmSCgFPEAdUDTQoWzxzoFrzwDAQKWQa2EfPbbygbCg02Krc
NTbLjtJbCaQZD6dLJetN2jvgQHSPKt8pH6ZOHWXBLBzA0g2GtuliPpv0mXBopxLfpEsbs+Vl4h9A
kagtddv0zjTFlEZFA489GKemvpkoPKwNqFC2JVn3PeV1E8Koy4IKO1RsS/Eld8r0Kpt1G/vtWWJS
qoyyscZxRlYmA9mZmyXLIH1WzfUyL3MAiz6/b/NcbGTFr7Hnmy/Yap6dhYqwKLzDVJePTp5V8YRv
vZ1nmG8J/ALV9vQmq2ezTdpJw/uFjT34rdoQPrgvppjLmzWffvjLnG0UdJhwrPyDU2f37lqrk5jt
HSy0LEC97m3LcV6wwDtojF33pWpLdr9kU/YBJ019MBnvonYu+TP4oPLYrC3fcgve0OCUDHPafAVB
pAO/G69Wp/cjTesmWj2Kct4Am2sGAmPbklNVVVeS1tdmXaarpm/BECZdHzotF7Fa5JeshOoiGouq
fx2g43r10U/XIsahHvVe3oZGVS0wvmXjjvktXt10xTCn2gmGzNh3LzVWQjDRbjc0cmeG6sOwul/b
rN8VPehAOG+nnK/Y4xQHTqav1j6DWuEOxd7wZlNUzW2Zkf2Y+t+Y0XsNhTrzVBqoZD5bB5vMzbZu
ltVfCqccdlOWfi99XBGaueZbMG71tljUs1WzgzlNt6DzBAz8djvbYiv9NMxG4oblJCecwy2IrOGB
p+4xWbsrnSZL0CbQvBepj3ORhhWo5NAtUic2gnuhyWy5SZyS7BzHwxK2HVT/lNViSxvSbzqVqkeg
de1DmxX6I2GufYDZSl4U6MkHiI9jEc7eIPa2aM/34GQxB9WBw32C3IjLki/Upm4LyJC47mRH5c3s
CqiD3tthHL/gzJqf/FyW9/hHqltppImajmenzAw4SKq5gz1o5Uvnk3zn4a61axbVXY/1mj7DVF+u
y6U0YUIb8UMwWd6aZjSRWPq+vcaVtGR4WEpxWx6sCc066meVJkO1a2izktNsO+hQaZUsNbaztdXh
VCzrsKmGRI37Btfpr0NjPRp6MvXySAr4gDEbFvvAlyzHzm+Nv+yxDK2J7FhBNec2b4qDJ8aZf26r
3DdXhaGiwC7B2k85DufxRVYk97d9WzWURf2SNvA64bs5ItRUpYAAJE3v8krjS7d9WkOBLUs5Q+Wd
AReTaSR34D+HU+OfNYV8MDgJYImTpW+WoOwHOeIhzCqi0deJG8A0zi2MKpRH0crqQW99PRqYtMPo
4JaTVj1Aa9xMz+gqSodAjgn92joCrDFtYuYCyMMdcMaa6aab3Mfxx/KXZHYfYBzON0maAGsEPPhS
TU23I9oIqMaY0bXjibBOaxFygYO4LT21h/YBbbYo6AHbwSMUpux+nof+tkkX74gbMcc2TIr9YAmg
RPLcUEGiuXfzMC90BTze+2AG/plVnbhx/fYBoCL9nLndcMAFF4ezGdqI837aUcd5UcCHblZqv7Sr
/3Wyeo7rqVwORZ5nIW5FzQ03tTnWna23Ggv2hNusxmGa5aGaqumpWxZcVtc23+B+Uf9YVbVssIWv
YVHn2QazEsChl430rlsLvjNsBJXPBuceZQWJJ2WhmKGIOnJey4iprqxxPEmhUfsQ56CBbrZAktwa
B4R2AN94mIp9obdN38BMStmp6n+i2769cv1kCOsBqHrAYGg9qoa0Rz52uB7CQ8LGK+qTFEmPU2f6
3sMkihc5F9u8Sea9amoZtp75gH0hw4PJTXU+LJJ5vAZl893vVcg8teMJD+1S0aCn+X3qeS90YZ8a
bh9GCjPQzVtwMSXc0MSqTyZhTZDjTopDflRx1XMWNLX7yfU4TnlH0YAN7QFMdxpOmV3DRqDQBqSx
g5R+PXfe9eCYD13XL0Gts2iY06ei07tEwycbjTg5ovwChuGZNbg0AOu5SZh7pfA/Gmr3DZHbiUJX
TujS7kB5rJuVAJQnENiUA0qB1PW6WUR7DUH0sbHj94VoCF9Td8K96zQsxJyAggL5TYDripL9UC0M
DjmJCWckObmu2Je+8oK6XL3YevBDjPSOPPW2XQZbacr5fkjIIwT37SjwOwQDKNooY7aDk7DAsvZb
RtcexnzeRgkOkdAXKBTTHDtgIQBB5SWHa5hSHjqz68FAmj97swAssOCcnPImJN3wlKfiyWhdoOrI
q9C042Ni6i2n3CI+QbptM/t2bzI1BgM22H03VXdmnaOhNFVY4myI6ZBsOlihQe4U18o2LU4MBcbV
FirWjZOGXb18KIrxipgB4RLlRLUBp7JOoONQJT0Opr8jQpNt26YkWOBLxJz03yBu6ACM0d2aziGd
ySMr1C1KwoOb6RsGYzRrCsBXTZ7edYPXbYqpMTsX1WtQuE4bct3LgNCqvO0ZUFqtBxjxhTtOQVWP
/lVVaIF/E9CUlIjlqs1FHVS8gVozZiRMqvzK1ghnVBkBuuWQa5g7N2zRe29u8GvkwEK+gM2diDyq
lm8YWdi2WvJ6P6BoDt0q2ydVvUQr9T/wXrVh4zljIIW6b/3pyqbVaSlrGqCi2BVe+oGzJSYO+K9m
LT9DOzhpvnysrH5ayn6Ks9Vpo4JAxMYC22kURzs55CT2x6RCiTtPoQapHtIJd9QF20sw410EPUuQ
ZMEybU7dAuWgrJJH285V3NXNE3Xg3ECWumOoCvewa7pdX7nLpmXVEI2paq8IchZ73OL6bU8nxGtG
f/yAu6qXnqnhGtdAOewHbTsd0p7xGsLD7G34akuQNKbWdVioLknDFTTJ137p7D4rDdI8vFtsHhi3
S76YsZzHWAIL4DvicZyJvCktiVXWz3NgS5pvVJ7Ye6dI3CNbNcUFxkGoDJLVYw7AHVXn8sPBR9su
xM5x6rHlphYs2YyOBejsw1ErsXewcZOyyuwAu+kdF6b+UVGHH4yQ/d6QHhWXoOM2c0esPzdflyYw
qcgl/k8o04Ixw8N2Fp/ZWadsq4iEQTpWCcDwlSQ1P6hVFd6xrEt9Yq4zPtdUDO22KCm2bNfXNUWS
QdFtrnJ1hIIzqVNFq/S/uaJBlQk84BrltFg9fUO0S25WN1G3WSaW/L4rZj3vK8DnV2vOsgovuBkO
cz242z6dyXVBcZ/Z/kUTeQ2rAEa+ARINuZl/ZAlwQhRVdFeuLZ0i461g9v7ADnUuTz9U9SSihBX5
TToQ/UCH9A4w4BF6w5M76GH/Hj3UO4hEsDm1wSzpU10Xd0naX/9fIIkoZLNI1LoJ3b5GSErPJWYZ
IlFEiE3qZXGFOjRyfbBxuJqexlzihi+KT4PNr0pcIUOIjW0A1msnlvYEpvbg+Dx2hlkGVtoFug1k
xTpR7R0D2A+FD/Y3sDNwk5B3Y9kmU+xIVA0FW6fADL53KF2a3yjUBTe8ccHgQ1RokVtqkAYZGH4d
E7SDePcLhFTXhFw7BLiKW9qTVajS/j+NdEEjiWWNPZb/L9JItpSQu/Ll/30aiaLgQ30CGilJnDdp
pI763QdtoMP/r9NIqfS2a9H+QxoJd9bPhSjuqiIJqxV6TG2+vMcjmSz76Hf5Y1silTY3fbp7m0uS
TVWH+az+BS6pTKuPXtcuoQc9YPOTSWqT8kGrfAvaa/qQFEKfoKBSGAdAHUvUDkHWWDBoYCbVqp3A
X3sSd1bcLh14njSRNzjdrowvQe2784uXFc+KJX0M2YhsbWE+W2jdW8HALmCLg09v5G3DUKIWFcKT
7DaptBN2aa3BzM/AiRS7h2FOQHoWBz6vT1Qna+guSPvyVUaNHG8qyVuUcvVR9/N92XbBmBQbjuRT
sKxetZno3MlNvrTquJqVfh7zPDktsOKgE69k4REYheKOEKBJTusOG9yjvEO71EiWzWt6XWRFGTZw
0b7BUqahRbX8LFOH7xfwyAyX6ZVdCa/xH+DerPesXdaTVyHwC3sMmgNL5Pjg5CPdQ86ar2pBhm/w
HhqQoYhvdLimJHaTjGT+ZKo63fWo/49qnemnYWDDF6gryIgtUFf8s/ZiM+QFGMdxnuUE/7VOwmTJ
b4fKzYNMO4/Ses0WWZBN6yPC4Xt5nE7jeJITGAU6dTe8I2ugx8UNV0JRNNQcnyWfImBUEIgLxGhT
lz/RhABNFMDECXDgFaKHBdgt7ljJDtQbHuAIQsfy5bIRTend5p6H3BnXBB5UX0VLSbJw6cUclBV4
pboHGwVh9t5pOxm0FYCoVX5ElmYADl9+FoX/tcVFORyzkodeZ/udmyQf4YhElWzPfCyZv4rcf14y
6Txz3W5hKw0xYeuuNuQ+AeI/9N73zJ9DJVYn8nwIBsyWH5cZGddOIGtY9C5gxnN8jfKV7MEk1PDY
jN4MOT7fbL09osSPPqAjSIbm2ZTOlZ+6N9rSa9O7S4SZKHbgyFXYpFRHApzwOcmIcGiOJKUo+IY2
3dFX+a51CvCn/foMCeOm9ocvFSEPOe/XgAJEWsVCrulgd8jyPySYWfA/IeDPHoxBD3EE4h7mpWcw
D3CZqRMy7Dj0CqQ6gSblvMuj0tpl6zP8fEgmt2xp+3CZOyhovOSfyXDWGhqfbXq35i9tnzdX0htp
MM5Tv69SN3vwuil/mJvVHrjrQACT03wjTVJB9O2Y+yIwkSN4g8VNCskwQb5AtBy+pmqgEWfFA7KK
6TUdnfaolUbhhxCrA4aT9dVLPWTYFiYnIV/VUNlA9gpuIGZrKKt+uhVVxqFkj27s1XX6IQW6dWVk
lu3p6mHOi3ru6AZMsLjmEGf3YH/Y7WoEApwt5QVkIIpCQsNXRlY3M2ehHT/P9dY+0rnATSqTc1y5
ckTJmJvxDhbcDK1+7U13N2bg/iAiQvgIKrLQ/ZwPUDt7lFL1rIofg8rBFnuNd9V7ujnzt80V4r/+
wWsXd6eA5iCx4qVHS5f+LqFK8CDLS41BacO602Klg8+UyUfkJoDhr02/V142HWjSc3CBijw5qe+Z
iLUTffZgHYVVN4izBtVcG7d1tgm10y7xWr2lbBiOLVXFVqeIEQeLqr0o6Tqxqf2luHWWLh+CghvX
hHhL41Pttd4HcS6+tOzwQq2HqgERASgJDs+vLZK5cMbMGE9S5EcBrxo7Ye9DGPdst5Er7r8l0cWe
T9SIIOvdIrKtBNiV+6UORZdU+8RJndBxZT0hSTGxY79k3g/ASq0bLBWCZCEzqowp+gsImAuVau9p
pRcSpFhAQb+CEIfs80Rh28jQplP+mVqSfYBDWyIwIUSHWFUGaQh5vu+pdERUlR7/7DlDGvUEqmaV
T/PHoupbYPEFORX1rHGplRLcNOM3buFPt4NYizWqurYQMYEEtlnGOY1L8GnY+iS/X4YbR0IwSQPf
RUoVHqlcSnjj/nQA15ju6Gx2TVKBeU2aFC6lsaKIsmQYq3ve97zeJAbsZuyktnmhiUe/JxpB2dEb
108kqVwW2ibRYP58+2ExtQMPwnrzEtg1l6eu8jKKPPtafKZNOX9uMtLyGES14UfgZMj8sVoNc41A
MNYyfgByCCDphLaQjWrcyBGzncBmewPFOQGiFfjUjGYM3yubWkR63HxYj6mfYUMY4H/1e5gVgLpN
tvpIPGTYrJALaSHnI6mSP0kU7G20sMoDWdHgsInHNtHOlqaLEht/dG0KjmICyD0ZU27RT2Hx4s5T
pooqBRUw0LxhaCgxNB4JSjVBIx/QUAKq2cxb1NVq8tOd1qm0sM/c5CspVN5FoBfh0XDbgu3mONg/
J1BwEYXgqZOB/qrmYWPc1JOH1df+HRnPlaBF0aPO+vQOFm8BeqDXFbJH3UgXFOAzQgFuhajZXe15
a1NC22jo97Zx4FVKp8FmK8Q4zgh9jVBUecrKMcAfAuZAQ4mzJJWsuEmOiVeymDKc0ZFuRibigsim
PmY4dSUMJ173J2FTmZ/aGYrwF87Lip+mdpznE8LTzSeEuKczv+ZWcEkoftoSpD23YXIOA/WzweVo
SdSL2yz8RyKSTgcrFEN9xAPUdzKzTh1qCEdhMQCKCB3ZrtBPgI+MgaeNBABNTGMjjWR9G7sT9KT9
qIh5YY4Ls4Pg2kKiKlufkgk8BJcdDFX0Q8CmYcr8Wz2jg0PcGTUqqAmNBzwEHSCWe2pwkSatqccj
UGSg8y2E7zDP/HGOxiQBkUMEcmMbaz2970kHe3yFwRsq7fTkhJk5DlGqcqgFJlW1jSrAPCgZq6lD
UmzpHfjrIhlP3Ayyv1pcsC27FSwLvP+ycOsIkxw6Nffw5gC+dBL3nrLNQf+DJsjnk4NQmf/Qug5a
GXCeDzdiXH0nEqlBSpDmQDxufSRqAAz5CY4vnqau2eJF+LDM/D5FDVw485nv9dlV4VdozuB0dt3T
GlLhA8zv3J7cMbW42vzsjlCLBDMTThz4jok3EpzSz04IFSJHXWDzDMzmxBT2ZCpwZYipbXBB/qun
QQvaRsVNoZ1vf7Uu6ADtQAyhFgpTm/TF93n1wShdtCewTlux6HVDAgrsekYpp+Az1SRRAF2W/+k6
AM2teJLr7Mq7JZ2qrwVf9bqf/CzrH+uKcDSBObcGKEDhowNJgetb8qES7lyfaKaRqLVATtH45q88
/5x4Gheiv7P8CDOlxcb3taTIzuJPP1rHFFVI5JT5EK+LQYSvYvpOW+jkVjTu+n3qx2SN/srho4PC
+ozWBmlxlUg70YCPg3JgNvQTOXnFYL/1GQq0BOKfHzp1A5UDzn/3QsrecUPcfc0Zx+CLDVpsZy3u
y16OAE+LB/C3nVs0U9izvpyCLFstLjhKD9U2dX35UU3Oog5mMqWIK4b2QmEtfbc4f9ERt6Y1zTss
qwVBSemhKUWYwCXwMScYwFTdzQIEqgB4HsCYAzuDcF4CWnTiNQTYVKIrSE4Hx7+doHwnVwkSkGWI
FkxtGqNZUM6jTIz2biB4nwG8K/U17QhyqamzPgCCLmFBZbBDwnb2ERFHMFMhOY782RlzoNfWE3be
or+M3Oej8tFV53zDJsXc1kjDejiv5rRd+aFzABLHxuJwu4YzRm4LXjXzrm8bhkjD2EDx0XmP+E/K
9IqVWWk6x2QSKv00eAbetVNVeYDVgl1gwRS7J5aCMapWhJpjhoPtbPZk7rxhWBfJQ4YDJUNUjI3+
LnEZ7FxEV89xUs9DfF2malkieFJJtuelXM1xcrCzhP2aTDq04O/rEL53gUCiQsgjzCfR1XcuqIYr
H2fGAbn9Um+JNd0XeI+TFxhs311AKbyMDU8LmqMNSp6UUcMMMXgPCe7FC+gk7CdyVRb3WJN/8hCf
YEeEhJq7alSQyHvHH2BNIQqBSNhosXKR3YF3MrvDkgQ4dlaCHCcxWWQaT1dbB8GZJxex7hSmS4MD
pbJYe7GTL8DJAkyCGTOolgvKJKzTwJRtCfikFihWgfzgzr42lA7h1J3b/bipn2wlmljosKN61Qdv
1pOKKbJZCxz1THd79LRCcLAeZx8YyipalEZTpseI4L0jmVaPBCyK9BiS3Vme0kPWQqULmVt3OZuD
HtjAUwc8H911anTiCf1W0+UAgn5GSLaaJrQ2Yh1zAMIU3VB3XrjarFreYcl/0sS/YKQCOWECC4tK
IgCznmnk1zQ1wovDhJjrxm7aa6TiwimcYrTxGa/5Lo9HG6encu9u3AAY+ElmUfkJscRIhmOs3+nK
8CtuDqAVvwS0OfeY4DBOOZpMvP4li0HrItaiTVg9f3KGr5g27zwrurBdNH1AFwsAuOhxQfCg6mIA
naVekTmI5nmjm70gyAsOypxxML+rmjvUhKkbvmKK3yD1f0foxeshXXox5NLwykH+z436GFHgzbT1
jvZoArg6IT21D2k0vvOMvyHqFwNeIOoFTdcKK95FABj5om4OGrpP5OM7j3X+t/w9ac7tM6TigJzF
z4ZyrrqYNKAXp6V1NcKvJ/4NQPAWDFXQ/FjDJariZedHfx7vjDL/abiLIEJWZFPCO0Rw6+5Hgcwi
DpNjbtqoI/pKjZ/+PNjPb/LraIpKxRjhaG4Hxvs8T1+tiLFoynx1hBehMArto96W2z5C34pAbMiO
374z2vm3X4yGLQmzRHh4nb+10QNiLSouhiI20RSbRwDP4485cr94u2xTFSGar6kguZlswEPM0Xyj
j3/+Ab9PGPV6fHkxYZoUVz5TjF5EFgDQxbOhDnqUvbMOfhvEJ9yXLlrOMB+kCr1g1QvgAS6o0Spu
p68GuRG99HA1yndG+e1V/hxFEOYzYIjA4n/9cGvRjBIJeC9i23xXHsrteih2CAe988Z+3acw+S+G
uZgfuGP4Xk06bCPOoXR+aFK8s4Z/3zUuRji/zlczEEH6sloKPIiO6QYIILjU2A7bfOuc5PN8LcE7
35r58G9OhItBz7vnq0HXCYUx+oJ4EXWH6hpNc3DvB1wdlWkp7/881JtvEFsxBdGNtIR7sStKdCpB
jZB7oFAgr/beQedJ909eIrIR+F5UuNzlF5+p8NzcQNmtsLD4N1yHhlsapDjN6F1TR2DtNypanXcG
fWuevx7z4sMpSK1dVkgoIPRzqYrY8w6ISMV/fntvTQ+Bay3QHQ8RIbT3+fVL4eRsxdSN5c8tY7rm
bJdEWeSHXYCWX49DaLNd//GdMc87+i/blE9+GfNix/+XQkn/x/5M7hsr+ZfRLiaIa6hu+hESmfwM
PDw2D8mh26Nxmngah6DZ19cizGMnXr5XH5JvXliGgAbv9FX/6F41sdgAhdn/+fnf+LCCEdyU0DDK
p4RfLA7fhWNOAHtGCQG3lSEykZ/8986C3+4neMcMXa9c14eRizZcv37XJhU2V0vlRa1/FC3Cpx2K
5ex7r5d3nua38/RioItpyuQKgIeSMnbdR797TtR9YR6y/sdYZdE/eW9/P9LFextcdCxY0O0iMn2D
7Gqe2R1iwMBSSTa//HmoN5fFX8ErH8eMfxmIgnban4XN87ldPCZbCKY3AEMqLIokGEJwiJ/kv3/g
COkS1z+nsaAPn6fxqy2TwhkGYYKnY35N7n2JVh5ej2Y+bgnrC3RFsmlStkQlhXw/8WF977L31oR5
Nb5/sRFUNTqXoFBi0bTKB9oUaB3Q7ZHeuBde9s4G8NaUwc6GPDv2HeJdNkyTBGg5EAEWuYMJUngj
E5rzVq0K0bkzQNOud97sW+vt9XDnDOirN1sPiJLWA4bL1DdQKQFfULoj4PTnKfPmKB7hqMGUQDvF
i9k566x3lrzAOQuy3aRPPVr05nZ+Zw2cl+3l1ilfjXJ+ta+ehbAB8LaPUfK1vuGle5tR/+k/e5CL
14U0+0TRJ9KLZpS9QTkriPM9B3fnoQL4z4a6mPNjzgnSdngaf74dbAi4NuZovPQfDSIvJvaCHJIS
y/mVdbdoMRY4Y3/Aff3hn4yCyyJnDJnenx2uX30YW6KxkykbBt5+RF8Q23zqe9gBdVr9o3f290AX
8wzwwtiLBgNlhUUTUv/ZL+wXpvQ72/rbE+3vYS4mWmslWnyuxVmFZKFp4I7W9fbPr8w7n7y/TWaB
NpAIx0rkWC/GSGp0wWVoXoe7h9yaqL5fN268HkXYgfcLxg9eFvRhFvF4DmXghdBd0HQi7PftFQ0R
KzwMYXs73qJ5zb+fVsehJl/9sos1MCX9lMHFUZF7B3Y2sg/Jvg6zj952jotde1Nt/cc/v4ufVcuf
3sXFUmjRZooqg3exHCaIksGEwExs9vkBfQMf0IIrzu7RS2s9ucfsnc/w5saF7DGFaoPTx724jbW2
wZmy+ioiUOpJ7kYVMkdg9ON3nvC9cc6z4dUKgQkBtar3z0dqX0E3D5pHFqrj+SItr8p9ckPRfO3d
xgPueXn/9mJfPZ7367CmQyCpW6WKqj16yaBvw4iWK+F4qrcs8O/QwMUDBxo0oT6aa//QRujN8s4L
fnMpvfoF5z9/9eAZjEftI3qJPjLpfN2Xst10mZT/ZF8AKyN9BMKZyy8Wk+ewIuv9BhNIA5klEFHQ
gt2m6p1hfk6H39/n3+NcLI11GFleoAsoPqONukf/GWT0Fk7+FfuWxiISD/UeSZlr6LMhMpA/3lso
7ttv8+/xLxYKYH70w1mBRLKtRIoqROe9sIUglu7QSuGTSQN+PT6Th2mzRDxEs6VT9+LfUvQffedY
eed3iItjpZMjuiCdf0c5f83rIize7U1B31wxCMFDvfchNLLzn7+aOFJ5oF4zoiIe2MhHVSaDIkI7
otDG6AKDCFG/yaCf0ne2/vNM+e0LKxe1LsE0Epd3XwmfDkhHyiKiX5DJtuXV6Nxn6gHN29+ZTG++
w1cjXcwlsgCnRttnbG/FE8Ptul6+/3nTefMNonsCGpyc/x4LdjFZlnSuCoWwVlSvxZaqnWDrRnvl
O4/xu8qH40Lh6u5B6vPhKV18qDqzFA2Z8KHUQ7dXm3WnQrT/v02gc6dR8s7Ee+vzKABVKCAVyvbf
9uvU4G/BqFvcnr15j8YmVeDq9qb328gpnP2E/j///js8N5lg5xPRR/PmX2ch7zJV2B7j1WTZpCo7
Zu20RWA4/vMwb79ECkXPRUcUgf/8Og6YOacFNo9GC6c5QmTspj6pkG9pLD46UfHOSzz/LSq/TXIF
WY8zHyUIuex7M2ercdBWCKpAFSHwGv0Xad+1XDesLPtFrGIOr4wrKluW/MKyJIs5Z379bejcY5NY
3AvbPq92lWYNCAwGMz3d1aHCdKjd7qRztM9/DicMIrTfcCk+XHdza8sv7ApU2BDKXqsBUDDsktBD
17kdKJ173cRmLoEaMBxDgRRFZ+pGD/1Ir8QBNzqJGynUJ6zifjoHTm9iwPTOuCdLCuoddm2dnFc6
ckARBv1QCYmwSB+3isPL5Sufx1SKKenvcTxZsvCZK2CVA6Ap/5e1BP04Ok6o/qkGFT76oEjEMMDO
9AHdEoDszfx7xlJuBRBjYYLa/FymgYgVwh64u1XsSkAD8qpEX7G5U1vtmIPtKuajByNQH4SB32H0
8AYMlmi0jtxJTvLHqWpzRrDZ3EC/f5HGUxtInQsDcyxwWooAhErQOt8HelCw9hBJiy4/5f+urcZT
e6gWw5GbAX6xpVv1MO7R/rbRhT7hs1rSt9xj3abC9tb5Y486/W1VRwO4UBHVPL82mwMGNZ15nz/G
j9IN4DO3kInIH9Bi++bfsCofrBUlS7G4ZlUlLnDR4htHSWLPAGXFGH9m7COyXJfLqauSDuIekJNS
N0SezG0WTrABZKKtf2bOuPN38UN3yw5tl1tWFEhTUkXrArw5PJUIpgCfgm0Sg5ZFeacHQBvpGFuS
//pSEFHA0SUQF/HQbdKoNUvFpFLSsMcAtwJsMtoWEwZlgTWT8pzVad1Ig9a2yPdbfB8+S0BHmXQG
Mk5MYg+OahWGEzmhDXZg1SSc0G5iZ4bL6iFvxFFRhG4A0AuKhJYaXZLr9K5v09LwEUfnl/xJhTIS
CNLaA3l/SqNZ3Br4nOJxOLJup8srfmWYrsUNXTuCk2xQwPpZfteNlAzGg9RSxqB5h6GgfsoY+3Nj
zygqRg81SIRpJJFZL3HeSQa6arVvTwZAJek92H9NFOes66dgw62VFepDok4tztOEM96ELTjfjmH2
BHq+cmhNFeQN121tpBPiyhh14kCaFWjgkZLx8fDyc0Gd6/n79FjsRZt/YxYMLs/32hpVlQlEPwII
+8tabwdHkPPupHtgi01xxz1d92xzFaGoAUk3ELGgabP+VoPSpXVSwtScFaba3jXcTVQr7hDjddAm
jHvgMjbCr4Ux6opVRSB2p3LwbfBVgWzxphDernvzxXO3joxrC9QN2wuAxGVpga7Tnsyq2N1DbGce
6AD3mqeLZuKyvhXDJbrjhSt5Frmsz5wk+TCgwRbdXveI9fepm1MaRqUFxkYG2QzQV/NsEmKt6yY2
HsGrRfuqrC1C4qhNQu6LA6C5oTW77V7qzNkFdsIEMhkDxa7+BKac3jK8eje5PHglTe5edSO8yfvX
6z/li7jxyvejG+WToXWAToTknEU3wOh79V58JkUdzeFfGluwMMN9Dzy6w92xoBwbXRq8b0RZJU8T
xGha4qUNy7KRWgmaBqDJdGRLBGGNlVl+jzJhgqlcK7FlTKCwKspbXxhUeUiKkOhCgYv6wpiYbfi5
EjlbDl8m4ZdQsjKSjXCsyzriIa+i3wyow/qITxgYqqoyj3GFf0JeT5GeQuGF8d1ISKe+28qGuLaR
AAM5hqC+dsT79AldCw/HzgJNvkeyEvardesyXdmjrhg/LcCfBsY6p3XbE8B/t9kICKaJOR2n3KEe
6CgWSPaSx+4ItN91X1nLSb7n4rTkBjj0FB2wmKK4m/09dM7MgPWu24jKS/cMKoxp1QjqvViRbADr
ckcThiO4W78rRn3OkumkdxIT2EE+0H/+gHjCrr0K5b6WixQW01N0E+3mnW6D2fPeN0GU9y/vZVw4
v7ck5JnW1pIGHLZdBmsNOHJ+5idA+L3QlvfGA//Y2bLb/giPkes717/c1gmH+CiKX5KCMg4e62uz
bQgcjgZuBEe45Q+6p1rJgbsBlnkG6E1y1GPp/X1miziCopcughATT1nK0TwHj1I0i7rNG49dW4C0
5r2o89N1vy4jyNoIdfjgKjdCKUCx/U73tPBzDFlNT5YF6rjNKOGhSgwL4D4yQ4juDN3n/80H6lSB
rQ7yNz4WqoSEk9b77txW3nUTG0ncep2oJK7OAKSs+Y6zhdvZTe9IEUN+Ld7ll/qes3lWOXJjt63N
UVmcMYfTHFWgXyxkt3lOdoFT8+AWMkNMc1qdrX0a4I86zIwrlPzV9UFeW6X2OMdHk4ERLt0O5gTZ
9+Qn0JaJXqM2e02G4Oe/LKkBkIlhaCiM0oWvasQpD9Pet8d3AYSfXvTDt9PPuDExKW43b6ynzEZ+
gBobXlFgmQYiV6cZiMMpTQtghiETYAcPKKFY6W0kutM5ddGf0E+QsHDiZ8HibXEn9edEZySwm1to
aZ/6prpcxZwf4KU6WIBCWhikKW30mJNT7+QOiDpYR/uykLH2l/qaWleBMB0wNRC0Bwo4sCrIEIeH
xNd5qwIZVQnWP9b9tnXWly5SSXojFJXMV3CxbcGZBLocof3rG3TtFHW71aMxixWPJ3iGueAxeg3B
SwSsyj9ZgZ409okkC19IrsU93dbjWGqJJNrDKNpydyoKfQcZt+sH4DIZgCuqgQ4ZqszyBfikzsZQ
hliuYoMEJbcx9IWiBSAVB17rW0b42ug9EmJvDD9ANJAXDYMKwgpkePgaulF2vB+cKjBTr3L6E+oX
iRm6YPV5jN+g7uPlzgyKXTx5mNf2xmbEUQdoUeChUnhRdjIw5zDUs45YaTQO5GsthJqzHE5kONlS
FZAhDQ3ryt4IZyub1IGDgu1IEN3g8/LaEwrr4ZPi29DnUgGeKh+E3K5aa1bsUTbZiPWNk7CyTR2+
rBeLAizEIFRRvyvVcxQ/Xd88G69VoEwXC0odtRCz+NNY4YuKZyifnQBw3cW2CEafXbEvbKCQWa/V
rfi1skgdPQGagLGiw6XxnbdmG+o8aF331mCj/1d73Y7h4GVWCQeR/6BXJgmaRG9ZHoCVBtKamfMy
uv6BCAKYMj4cd6g9lmubHwv9MkHUUV+T6T5jOEwQNI+xUfT8M+lfw/z5ui9bGxE3C8TpZYyBgN98
nTsqlR91sZDrdoWhSjX/HgnPGRohYBa7bmfLj6Ud6gvh6hMGriUb3v/ezRBs6ljvQYaFrzizCIxK
B9ksVYMnTSNABSL4mWEIk+HFVvKD3g2+A7TlVZSWKDf8CRKkoFaCJFtngRBrh2ElqTXrN34Piukn
5GClFTwaH9fXbuNAQZ2AII9VFTB7ge5xp5NfB1AoC5zRFdxZskt5R+Y/JpgE1UeH2/Mbx7J5eQUQ
RQTUO7HJoftAlyyabIauvYL7snImC2TBNhSzoUqpmeGzii4DZtbNoNgxM6HLF/faLPnKi69YhWDc
TBuZI5WSn5KbOBWI6q3mhWCbpF+pl3z/h7XFiqIfrQuYXaTfbKiqgZENcno2WVsoT973xwihQ7B8
U95FjyqjJ3ApNgGo8dIeiS0LB4Oo5YYemnGYRp5A0I6bFcKeDlrjtl9x/CnuGvDqJzUmpScNChtQ
/IPMpspbDLfJRl3n0zIPTJkMjyUkWjJ164oRSN8rcIB9Cf9Wlm+Dydsf9qELCtP+kKEATMTGdDPA
vPc3aIQhvrF+wmUUXf8E6lM3kN5C0xnzybWtHkg5mMtMtCkfRbf1uNfijeEx+XPXPKaeSRAEHuNR
UAMHU6WW7pXuuGsGAB3dyJot1Q0PKK8yqyqXn1sHF70CrCNeDGB7VKmLPhc7UI8jYXNIm3lGZh8d
fFfzoIPsKXuGhxfflLJFXew6GPkjGdJEDpko5Exk8TakUwx3OGsYYNHM8q1zdbMG44OZ2CCmN1mn
9yJmkB+gQVNA1gSA9g3aWbU0IslXEifAyKekgGH3R/zXF9aXDVkWCZoEcB/qM8Yc4ClqBqKM2R8x
pgNCqxHDxHgTliJrPS92DPzA4B1CA+56GWMz66MKYREN6vNA7XPQJYSWxp7H+5OAVYce+ydNwCYj
es0IplkhRBfqx9yW+1R/DHIWnuyyLkh+iYYmg4Z8Q9BE6paOQJ4BtT4pcWQP79EK5YQPbRcdxp3h
+DtZdtD4FZzCxaC1ARbgvx2/gnFZ4IkwC2BWMk8ZDzBDDVYqrPhYQPeiw80A5v9yYIWDrdXWJDwA
dMVQEYepDzs32cCFRZo6jTNDcg4AoXIn3k6d2TpgsfACtwaDM+PxwbJJbdgOsg8gDW4zR5pdGYFX
VGqGW+TMraIOFk8jojY6hmwxG0UVILnaCFuwVIHCn8OZKEuxgYZTesbckmTmU8CZUacyqhcXKR1M
6rCIiqCGRjqRy1neMC0oUkCehYWUIZyl8sDy66+gegf7xK/rAWdr9ZaGqNUbQICFYeYudVLCojmA
yCn5uG6B/FR69ZB8qAicCp6hdOKjcTjrXAELgvQ8K7dNdS5VRgKw9YGWJignJN0vMewK3UFV4Txo
4QFmp+208l0wnCEczOv+bH6ahT/kxywuf6nv5QaNa8C3hLh6CUc9Pswd9HH1ANxUUP7gGC+VzS+0
sEcd3VQawIwD6XkHYj5WIdQo6b9f94i1fOROWngElJoOtggsX9py9ymY4IPsJhXPksHfBSpr3pTh
jkIdphECo5ISYTtM2WM4fAagJbnuDcsAVdeOQL0dojCUOqPwPZLvxLJihIPNDU3eDqh3IMOi3w9R
EbQBN8BABgLmSK5wNm8IO/d1Ny63GRJ38M6S2Tak7jR+riW0E9LMpU6lvYzTi485KJDQo9j219sL
dlAzQQ4pkiFj6oKsVFHKAR0lmp1KYfHgTDcjX3KuO/M1nLoOAmsr0nqLxT05MhBacmLR5DlHBlw0
tkBX1tq+4PEOEM0YxQzTx9GBoI4L+VX/LGNwHBoS13/IZZUBcWLpLtk9i70OTq4w7EFD70DfPdjl
rm+3JuAFYOexMzt0mAkyOZ2XjqMCrYqGrmKidm0PzEtDAH6XDDfi4IxP4Nf5Fh1TNP5BFmHPaOwA
vmSPUDNhkhpcvnO/XP1jmoqKdQGdRogXk6kTDETbkZOghOPfaU6xFxwRstAma+Dza1NeeAs8NV4j
UOEzvjLpxeoW4NyFYhJMNuljk0N781Uwfkl86IwVqrU94dQEK7rASG4uDyS+6cIqtYUhmQOJhRg0
U0V2KNCj5rMfCkDW13cOywi1g7sAUgfAPiMJACzYlLLWyUr+KUmq53+xowL2gn6/hBx5vWEmAfzv
mGXHV5MfQhXSz8qT2jUMZy6bFWRvyH+sUN5U4OSUSwVWOqsBc0K7rw4xRGpNDoCCwQbL1RmMLDZU
Yw/DP7ww1rbpI8hDnYHrQbcmNx3eqz99FbSFmsA46dvf64+H1MHrpCiQJpWsY0d01qAd+wKuIIaR
y7tm7Qp1xPwcL1IlgCtA95zBeGPpmmpf3w+b98DiS1HphijnkFLJ4Ieo+5aYgUUGBeUcL3y+4s7X
Tf2H4/tnzahUA8i4cAArEVQo8NANjo0HJVw3uxN3//DMXS8clXJMAQRqQxGWsufuZ/3Ef5LhmsiD
nInb7AfX8CQrwxNbsdjVWMbGoBOQKE/Dis8wgAadYCBgEftl1SwGlXHEvt5zl7Hw92LSHEHcAK7C
WYKLjQOtjQmc8BaI4u3AwfivPeHQDV5waA+RN7lJb/E7/QYFjBvtjLG/18w29gUjSjL2Ks0U1DeJ
ISUx/NY4cDsqUHaY3xn7h8SmC5dVRH48MI3L2KXHKVTmcpARDVZ0Qwp/EC64S02wrTqRzWJX2PTn
jzG6UAE2qTJWAsyBYQhAAuqqiqA4NoYAGjAO+WVJBnt1YYg+gTE/QGkOh3wI79UUkAxVd6dwMoUx
shL5DPEcqy4Y7z+Wc9RJlHMQoA4kRqLjZk4ZZhVb1q25nZOR+U8eLBVoHlAREijbyhigkILy4XgC
+dtb5BgggT0UFmfJAJ5IFuAHIAGI7NSrLQwONhZrT142Dsk9tPgNVACVwIUMxQv8Bm6nPXbP4QdE
XWzwxEH+WbiBntYz54mn+YzBDrDWPWSMI7GdDS7MU5+W4J4LQYN5tPD2WWkBUGg3NucZz/5bZLNg
fJsbaWGN+qhRkI3Z1MMa+O6sWXhWU9Buht/y4a3goS8vH32D5eDl046sL6gWUIzhsdb0a6sXswhX
CLKWk1iDotYUrWxXPKCA4fgfEmqoaIEcSJRtUCxnnJvNDQa9XVQvBFG4pBZKK6jcQw8WJxTxrwbk
VbbkX5Vl3LRmsp89pKFeeDPfKB6BcvFHaNpa4+v1kLS5wfBME782GSlqrtMpUBnWSp1gAVqbt0RL
tSq4Xn1LLM0adxxo68xsD5KqHb8TIXphtqxW/yWoH6u+/AHUR0/6UPFHHj9ARPPFkQ+zXbrJPQgh
X4aX6sTb0NBiosm2NtrSJvn/RRqupzWE/ybYVLvShYriT6iKEykh6bFBhQuK8NpZqJGfY11Y/m7d
rpg/xEg5ml0gr5LWpvlUjQUlqOBuDW2Uh074CHrWpiZ/g75mwIqFOqZB2rd0+TiEUg8fcqj4gekp
daNd9cWkJr5nGWLWfwUK3ArHhA/JAJeyAjw69RG1GhSTPddkaHOQDgCG2Q5PwZl0mF5BifTKChQb
5jCcIGHCWVeAjaXHIuasU9p2woSgMnD3WjQ7k/BvJjRo6OKdoak8FXjR/g7S0YeJOn4IxZ+1+veT
QBD1JhMW/2uBOnlDFkfSWOPlG++jXZbalafbNUBQeWoj3Oyun/OtSL6yRn2hVBvEsGhQYAjU9iOJ
9Md0Sp/CIXoXh/bHVMbHlA9PZcHZo1h5UqWcQOTN4AK7HO2iPKaOnQadStSF8Btam4xpQxEINEwk
1OofmJH4lN3aClxxF/5iVTU2Dt3SebpWVMwx30I1EFFenZ0hxiMuzo6GVtnXF/kSjb92kH7eDyNf
h3IHOxLeB/63Hu9GEKOXOBPy5xfiDMjq8igcoLuHPqCGmj9Y6UXcLqzde9lNp34J9UqGmMOUTxKW
uqlN1QvLr2EA+Q5QIzP/KYH/j0mnyFpjKrDJIHsVerKdkS/Yhg/+S8NVg57xamBZIZFhEbnbqJ4g
VAgrCa84cR9AahFwupzx0Nu6mVcbhvyMhZkqBfos4bB8ELrtIWNnlbfgutdM7UgywcoznPmgvoOw
aLLjY/+tuw0dPBgg63l9Q216iwCBFAEdI53uSs1SD4ZaGeUikTPMfnoz+rfYYLFpbQZTQ1QAUBMx
sPs1IL3wNQcPbd5kMJLq7zIE3ESDkWNsGQDqDbK6pOSlaFTBuW+mUtNUcvqSeV8hS67biLFQm+Ft
aYPa77qR6RhUhY36K43BNzobzrvmSU50yzpcLH+onV5BR5efUizYXFWVJYIXCbqyKcsjEpCpSxy8
WCg7oxcKTAzdVKuDctB78FXBI+7WPxhuZX3VJ4Ht707xUQJ2A8OOGOT5l00niJgbRXkSfWiav6qL
NAmytXiXR5h+VXwUXjURcqiK/fd7G7zG4OPiMZkOsb31EUshnT6KHfyLjcwuQemT5WjgQxPvupnL
+X5EwqUd6tJp4gxPmBh29LNm/iCP7sDcA6KFSm/pQD/P63iTmdlvHdw/RjGEu3ZOyzkINOXFV23j
kP0U7OwA6OOpwEwS6rvOHdRGIq91gAKxWtk07MkbdiWU75gERsS7i130e5UNGvkz8OkcgzgOTyoM
hzVei3pVCPZSVnqxeSQkDUNYBtieMai09tcYQaRdgI3cUWq+f6znMrwZ5V5zrn/LzSMhAxMBaBqh
0KU+ZQcNVzwQSxyJkgdAILaHcraGljeF4WEsPqo2Y9wDWwU/0P79tkjXwvJCG/3cgEXZC3bDObN6
vMxUNz2wFpDhGl0MU0AAEYjgP3fmXvjOQ0XXiDXodwa3vgFZiYi3wWL91ygtcjIWzlExs8mUoU+g
S4AEtN4DSOMmngSWDXn3jzFlYYoKmXHlgwSNhyldeDL8+0h8FrOn65tj6yGJi5IQVwFGIus0w3IV
J5ysQgAKW11yjWPsGjeqrf3oHclCdeaXZqtn1k2w1UKCTcwl4SmC807jOYRa6OQmAPJhsHJk8dVo
hva7cj/ZmKFwNTs9sKCymxfd0iJ10krOH3SjI1iLffjRef2xcyeX88CkfmCjxpn+UW8UYGH6ZIhh
Tf2herMtJtDBsvRXDJhhnrNDdmsPu+D79Q+5FTuXHlIXQ6OEyMwV2DS00BpL4Ljk73OoM66fzRRv
aYYKJpI8pRD1xHYR78ECe0JOdyRPkeSM0t6hPzYuVHP3wyMH2p78rD6wq10MP2ksr1gHHQ+5LlRe
mteQf62zuzH7+yoptieQRqg3KBggpa6htoGidCvAR7X8xUHsCp1fxvW6FfiXFqjcDkplIB9pErwz
tOi9g1BpJuf76/th8wZXdBxqgQAKYG19uUBdF7CiEvkWIRpLe6t90mtTdqBrf0ygFAweQMidNV7k
sjKhLecWhukUbJ58WU9Jb5qHlFtlQO1I+7juGzk/9PWMdoAO8l9CzyOTX7DIvUuo3OiQOUPMGiXb
0B/05K2t0AEZz/okszLKDXcwUoOSA0EygOWZ+lYQBa/rNlaxjvco57rY9fa4m6EQjdKjZRzSQ+BO
D9f92wrKK5vUHVNhaFOJoI3khHv1oBzjR/UOEwyk6UGYG6edCr5saPswduXlsiLlA6obJV0e8200
rltr/SIpCdFrN+ag7JgBopTVu05vbJTlXjvF8K67eXmU1/aoz1hpYOnNKtCX5VJo6fFnJwpW1THi
Itnm672yNkJ+xGKvSDPI1GVCcqRXjQ6BkPmh6CGFo7a/Wgh2m37lW31r7MK5YH1EcjtfWAYSFVxc
AmhcaFIQtYY0eNyDRqpFJaPdi05qz8d2p3jk3lHfmCiJLXsoXqrQSuDVy9ETRZ2qQizBoiaXOPGi
1YoQFUTrffY6eyTckFChYA4Yb33DpVHqG6LBpYQ50J9262JEC/QTM1A4hSfbUCPHmFTotDeimd2y
LnSWWeqrQqo5N/iJsC03vmSlHR4GyjSas54xJo038LUIoItVpTKHIlGUZuwNAMsOwa4OQczQlg7f
mRrGzpJbBfxO6W7a6RYUtd6uH4//YBr4cLwoodmgkfO62LoQQBoKPQfXWeNAym226zt1AgMnUf00
C0u/aw8dxDvtsrfDe2aOtr3Cf4xT+UQOUPOQEU6+oLIghDGQHC1/q97jZ94dveREoPhBaOqTzfCa
xDb62Cio2vyv19S9JbRTmOsEX+T/gPDW3byTnwgNxrAXzfLM4u+/DO7k6/42RpMbVwYGvSGLju0b
tG49QAZValgXCLkgrjhE0110Q6+qg469GtUVJIfS6tQ2tSv70W0pQSWylkA+AHHUSB2+1+1sKSrH
WtLNb4neCepIPKiCvzbaYiP1pUag9+jRp/vqZvihvMVfALUREjF+jy5Vafk3rB7spk2UrkANSBRc
aIRaLSgVVDmxeSN+3/ONmWePQsIkcdi6spSFFep0CnOsK1xIuMcyqCfitdl4xoN0Tnnzf6g44mMN
snK8ZDACzzS+uVMXxqnzqQZ1MMkTOBD7l94mDBJAIJrpT/Jw+i8YJDa2KoZxIByGwXNQm9CA56CQ
an8gkZaD3LLFf6pWY2Ue2MNKR/iUrAakI6xMbuPZhCargPEygPxB1kIPu4vhxNdTC/7Pxql+ysBd
AF7oCp+tFTq+VbuMk7/h4dIa3W/AjBPEXP7HmuBCPNabj74dAL2DWSMI7gQ2a3ru0qBOiE1RKsbw
nKDw5AMvzkXS+p3hy2PilN34Evj8AWAP57pTl+mHjreEAqkKEVFGpJuKUYxEy5+KGNUC/WsctHOH
E5umeeNLre1QByFMA9BfSwCsaFIHLUPVjgrogvWRXUTgtlKbG71v9qPROjI3vqhGk4MsNmIFmg1n
yfC5RIT+MOvz9SMX6wnpOQkSs1/O9v+/bCb/F1WfjfrS15D7bzskE1rY4btB5xJFiLCo7f6LK8z7
H64wVpqxsUHgkK4DeSqBXU2j7qKs8SGTWWNVIYaX1VCizNTd9f1Bvsv6ciCu/LZAX0C9DMn2ccwA
NMLpNie1ee7FZp+Fmivpes+4ira+D24A7EIRwkxAcKzXza+FfhwLJXaELoTOuyR7ah7kpmBk38Y6
dQG/OtWEhzkouL8/2/BxYZpKJzoMoMVjIEO4DiQ4bl7EopcIIFEdIshE1tAKx+yLPpsohD5PeQAB
XohOoISRA0Ckh0T/dcy8TmNyRG8tP5GQQdEe3N8Xk0X5VMdylKtEkbKfzCb0d2IQ51aoTW6rcyxJ
osvbiizCH2vUIU3LGXk7D16qYNKsQrkJ85sw/ZjVY98zttWmJQEgGQUxE6TKVAkDSvbpxBla7Kj6
DfQRbZDy7NXwKQlPvswiPySfjtrCKC2DEQXiHSLsUbbyxEfRGnyLzpSH0jOUHAHB7zLsopJLLGVW
2nMSBPFd6huid/3wXOYYhML5j2Xqaa5xpZoPFQYZ/akElE0zpfA8jv9HI9QlISic0YudHju+WlqJ
ARVPvnbGrNhf92XjbILlQgOSl9wSKG6sz6bcanHVQ4EVMW08NZ6+JxXzlkkasLVk4LyWBFHCxQcA
4toM9FtUKMVAF7xQIANeZ3YinwJfY72aWGbI/lxE6ETMCkHuIIsVA63gf+Z2y1kQONZAqZe9lj8+
IXfOitUsk9QCzlEBpQAgj+yofUize1/6yJKn699oo7CrY7wf9CdEGxNsn9RWj9JGVWZVwORsZxov
/V1+G2JGuHcga2FYZHSWnYNtuQUNTqQnkoZeME2iGldxGPQ+TDb9NyE8FhqEYqfnf/ELNTuU0xQR
3UtqV/goIqoCgNMOf4h2ud18y74F59ZUvBKZVwMeL1NhLCX5i3TQQG0AJBmiCBChRn2tsAjbISqJ
wh2fWGW3U4JXJUBHM2a4tnGDQ2UU00YYeYJv9A3edFB1FiYoz4VtTObqoZXE4Ku89ATPGBATg+cW
oFeMIq63eikO84zZTRT3jdY1AhGjv+mhB4FR3QUP17/T5V4AME0kOwGUUEhZKVMzH8lKMARAGsaH
2thlEbCef+8N5nkNAK0RyMGOTWU8XQnlEvBC+rZeisdag1y7UD7kD9lUMwxt+LI0RCf7aTAXUCOG
L9Lo9jUGbM5hend9uTYm7PHg/eMMDSziAItFQRfOqOE5blXBTJPe7tJ5j1HRJLgv/MzJI1BncOOx
mN6uG2f5R10bpYFpcCXEq7/JPxX+Q/UPI97a121sZP1wkCg3IiLhGNGlBd1v01yAUjOadL0tQfs1
tBsOLPXhDsMVr6wkbtOlhTXKJTWo0jbQwIYUQDpbggKYqI5mlr1cd+ryxJIqBYqmwPojMaZ777E4
gDK3g3671g9mp38TNVZ7essPLBvyPVyA4kV3X685JQbvP2c3h86RUIu1clRG98I9YcPunkSzCk32
A37LL5AFgGkVmGXSklnHCRSD0X7lwJqSNa3JzZIp9p/XV24Dlfw1DU1EJpCIgQ5mbUIWi6mTMnDT
+WffAy+BAJIxSxFQJgBFNMqxxozSRH+O7DlGJTh4iZjiGhtLCx9VVJmApEXqSd37fTzFXJ6Vuq3U
0HpXHlX5VzT/dUjH5DpRwCS0RyC1pGwIg5DLCdn0II5VdxmnJnZSdNnu+mJuYAHXZqgbSqt8Xs51
mCEghlIwUVm6qY/5Tr1F/f6oBUwo4EbXh1hEWoEeDDYmHXv5TBQzkVBV1fZo8z8rDE30u8r+4uq0
UGo9suGH2zYJbElElccAx8J6y/jKUGhCgwngwRJeoOo5P3EY2OAsFb3qL+Czr5uRKzEi88ZZAOzl
t1WaQ7qTpp7jjQpaPDK034tjXLEeJWQTrPMLrCXgLqSMDEYuunYuZoBgtRJhCC3U0Czi/lfWZTzS
0P4lrPn7KmhZk5xbt83KJLVhoJk+6xPoiLFhjBfQtHkYiSUjwERqrQkYoX/roC39o74bnwkinq6I
JsAPOa1W24EPpFvw94+f1TLS5QlNCHst07CMs3AKQO3kv/N/r2JIAj2QeiI4THiMd1FRq60bLRMN
JFB8MFhlrZphCEYKsHj+/YGWkdIoqKGiZAzc5nqr420V5FGSkXaK4IqNKbRmDzQxmUgtS4wjBSCl
u25y4yOtLJJjsHgF8aXGd6M6giuRG0w1jTHb9SNlZwEsM+T/F2aaPM5lv68IMdb8IrjjR0okiENX
eCBDR5i5rZzUG1lMAhuPIWPlHUmMF2ZR85wkbUwNW/0B4TuglyFECgpUBExTfp9np3uEziuucfv6
ojLtUvG/w+wLHyWzYQM9Cor4RsPwTWgLD6o52JB5GCIwxkM34O/fl3AXYGKg6MCecvEQq6ICQ/eo
R+BjGo4QczZXyTdxkb9ed2/zY/4xQ1dTwrCqAqEBv2Yw34bto9L/5Ib76yY2VxChSgKvH6l904hA
RW7RiuEmchKi2ZojO5xPvi3uR2t22tmUQ9MY9v8CZyNTW7/N0rDAYU6bEmM3gZP3mI9qdVMATEkK
Oe+6e1tp0MoOFVCMoUpnqQR7WB5B3E62lF0xONoNvx+P0Tftm+LxNgaU2m/NLsH2OfJv0ffrv2Dr
Gy4dpRJlGaDODjIGgcMB95VFH1wOoJnSsA4C8YO64wjEHfLKhM3jgp1UHoKhUjX42ePUDw/BQbOy
0+j0DxFAdNc92hhCId/ujy3qsIulLCi1CFuE84+3BLu+DQ4NADAPAJLO98VJAxJGiO1WdH2LNSq7
9c4BLIWwokDLTwG71jrUGN2YTJCZCYCH6W0FYGR9r6Ir/NWDdo0nhq8buQOhNiQUeID9ICtaW5sD
DKLNbUOAG9g3ioNhNyTQ+YBMDOrVJqLaXX1IbN8pWDnnxhddWZbXlkdF4yBQ5eOLutlNfVfc63tQ
/tlqj3jGws5ubNKVLerWGJtZLTLNwBhRH7hBDrFLNFR0rWNcu2RjUJt0ZYbaOGmeAwjJa3hlt5zD
xz+iNrC06akqGWduK6itDJGvuriOgqAZEw4dAsfY5fs5c+VfBDfuu52BHAwE2aGpzjYTdEOO8oV7
eIeQnUIapJRVQRGrhuuwV4AN60EH7t/JeGqpxRcdOFgVGKu57aWGrPaLKRJlyLWXeGDNwshBGrk7
tIVZk8crSOhiC0yjkxX4ZrqrciDj/Z+MM7H5GRd2qZ0JGmQpDGb4WdsKADcQj3pVXgj7C+cojalM
Di/aksWbySPr3t10GRhGNOCAXwCYi8qrhXI2hl5pINUZWvxBtsYIXInAv4B2Hf8oWf09O96R9Jn+
rGh4qwI63+TjUocDsPKp7Hsj/GrbEsIKyWv27Jxi65EJhOkfO9TpIPlohnl5wKRszZxPvW6CLUU9
EWSGYgmA93iswuvWi29lktqxA4pSUZTBJHAE+Yncj+WjGpsG0Xx5mm8woeWWHnMmi+kp9RX7YQxx
hPQQcFQyMd3grAROho4AmTb6112zWFnqgcRFbTQAEAOOILcNHTk1UQ+xcVeVmam+g17VBAte7rFK
ZNubFXVTBdMjKFLQb/jEN/K2xLSZMxy+5hidCuMP4RswGoChZI8Yd2OBNMjJu9iqkJkFlagEkCGN
CxlCfZjGEHp1UQ1G6zo2K44xGb0xoInWlI5qGd7TGKijKy592BZ+K2rhFxw1tIRj+FLd5G6IIrHZ
HwHfL85ybgEW54qmyGEatXbBidN/a3okA/8QiJa/hdpHQSdKlWjkEWZLxtP8Ht8pp/S2sERM/fuP
1V571o/TsWJczORMXKzxYgGozWQMhZinfS3aXRO5TYsBRuOj7lBX5m94nZV+bIXahYd0kwmi7oow
+AM5KYMTfkCgFoS0x9YEi81L9qKavimcEzeY7esryzJL5VhBXNeSUYJUKxN2eXc/jbxZK4Ups5R+
NoDpq91EC9UOPq+C0OUrEkQTxmwBjL2tdziaRP86fyZnU8VMwb8wl60NU3dngZm2YA5JsH0hzPoq
4fnV7dnrnewOc1AYI6uYM23bce/P1qHnaww1LmeIVyAOBeCRViBED+5dLTMTawR1tsX7eIiwrszN
22thk7q9BDFWweAMR1ONs4qwMaX4qalu9G4fhqPZBk/tkDBOyPa1srBJ3WQZeLTzEJSmYE8AHwgq
ic2DhMcPlBpuMQVgA0s+mFkFqCwLYbW5woDmg0oHJVM0KqnDySVh22hoWiE6xU/jPjrUu3dygYJz
3wIJBiMAbb0u0YBDwQovA9S46WCIzn1dVsQcGZjSZTM68s/iT0nZV78CbwR3Q33IGzwT2sQbG5NM
Br+FjLrSRsjHKxqkiniIgHWXTjr7oRq7tMMJ0lLNLrQPH/CZ68Fg63OCixK4Zwz78EToZp1nTgrH
KUKl4OZE9TtQbdC44a5WfhCy9fnb9F3+nloGCzVADiAVZldGqdSEz7tsFlKfRL7qOX5tcNMk5/i5
OlVPrVWeeVYRdetdCYPodaKXihf0xdbRSyMIZRgMIZ2Iz9l5Iw6mVFqjQ7KDwmGsKrmcLh38bY8u
7ijA4ULAG6uqgGh8cqLj+Nidpe//j70vW44cx7L8lbZ8Zzb3pa2rzYak0xfJJdcainihSQoFCZAg
SALc8E/zFfNjc6jMqpTTZeGZWTZv81BWFqlQXIIELu5y7jnDei65F1ujDNPXHtrdUb0ez7IonzO+
cPBK+OBwCGBcYjS6e54ZY+4zpGQhe1Brsg1QFuF5OIG97OHcofl0O6GpgUODMwo6/QVwQmRd09pm
TVbpQ35QcQH12T6s0dNAzWmI7cvxG0nO5UqfzKoF7kejiwVz6faq9GBUv+ljDSV576V4627LJCvC
bF+v+pWAxDxk18wszN86AMyLu7OFk8/29MeHWNSCdFVgrDnjBEUadzfzBBE0dezr6qpatdF56dvP
CjVHi56f50ManJeW3ndtSzAA3176O+hbbrIH7wKjegG48NwY3BJmYuHSmws1ZwsYn64WPXcfzF/w
UEuEYa3ZnejSjKzG1+J5JkItjcjb588YWwrpjZ+djX4/8/6ziPK/LM67/sN6DTtH3cqDxclO8nt9
ZYTjpqURNEMNZ87EkyKx/ro4LmBAwFACVGKgUGQugRipYABnDjCKrlniIrEA4FyC22yesmleziUV
733bpdtwQNyDGbR3gNjihksNAVJohZOrbcQPI7GjoEDFG0mb+Dbz/pUhvTIgTxRNW5Afb1qgs89t
408iCiz4X0+wLN3W1UDYpM+e2fsCzZEwkzvzYKKv0AGbrV1r3c0ZT/nZFffR4OLsDmj+6l2HJfcJ
mgurCqtda9Hcz2BJceezEKn5+t+0uTiqnTSGJk1hU991j0bcrd0DQUd0LvpFIHHbnw8m5kDs5MO+
a5R6UCyABuvx5u28HPz5Gl6rpb8qeZjcLfPPCd5/Fm+DU3oWQv3NyOIqlwEwvlC4JyurA1mausza
0Hnp0ckedzOTDgFlI5AA1dnZmlOnP+uvImPUAU5BT3vZ5VWeSLUKwhNzSLhKdxS572sHndSZDG9c
GRi4iaazbZrT5c5WgURFrRrVImfJ/uID1dN2A53PZputbR8cf2DWokmPE9p5G7uLCKAJYSqhn3VO
NODUGy2ML07qYPChlvJ9yYDjQDKmNld+PMtNOZHTxUgwzp3Mky10bHF5s7q9zSB+CH8PbaK46a8z
VDnb/gxY67SsASvYQAaapxiJxsjU8UblTA6u5yHrlkHYPdqriUcz8hEAQTdsMeFXY9r7Lxc2AhOo
bMyhQrwUqgVLNpCaSGjTWBiSLnOruuTpFBwmontnTv1Jag/g1LtmE3gIABV4X/mH+2PytYEVCKdX
Q8G/Vz0FTWSdlNy7Z5LsCONnsuzTz4U6sTeLMKCMAnafxYscut6SOI0YR3WeHHlD/CIcqjPO8yST
x6TCRxuLA98Kh+dTBQQVsdPbcghoKF3/i8M8EL6Zdz93mid+emFrEbJPhcQUFIV8tZc+2+wlALnT
zw18cqSwGlAsGh7KanNb5njr0boXEDnBIKK/V4m4mnu9ULja+a9ZRFdoPq9+bu/TD/TB3CKekBhP
UGUJc2PTRxa5bzy8PvjIn1v5ZNcdLWrhJyq7HCGviGEuRxph4fPQSXTvGaOsA1FnTJ2GwfhEyI2B
WkbdFwDSxVVadmatsgozcjbkE/Wr7Nn8ZrxOuFLVl/aivKCPZG+twdX16OzSsIYw7N84yICkYSwZ
ZOrWjFU8/oKa3gQdxLQgcY4x+jC36GXmjWdY8k73IcisIW6CAXZcN6DTObbRaEoWQY19yGu0I4x7
cpYoZRna4t8FQhouEOwvwCwvyRrTrvddVWGc2wmHlf7MR1ApZOtiaxNgpB0nRlRyZiuebH2Y9G1A
BdH5QB8XM+SLRWWScOr7aUwRhsykf2Hz4K38OyMSW4naxlmDy80/a/lACdUGmtlAUrwkJEoHI28c
6mmxurYglxhwRJg08a7UWv4or4xH8LNUZ8mWTuacZ6sBHBYwfUA3n+yPtLVGJdoxA2t8Hwco1FMJ
ShGChkQdtrf23RRDNhjSDua5o/F+OX6MvxaWl/l46elZqYIpWw0yWxlDFqYcNZ1miCiknKTFImzU
izzTbll7xm8uffS7ZbDf2LMYJqoPi4SYK8l4msIy6+24R7JfiCYUwwjS7nMMFp99VABprXnPYvRj
KSzSalmjK0tHqs9/sMZapyOmsJSX/NyjfbqgP6wEiwWBMsskZQArsnzAjOEFwokw8C8zcS7H/NQQ
XFkwd+ZmoOvxoUAlcPIAf8tWQpnRoGVhMFWxJl9oX25/vqSlT3n/Rh8szU/yITQo6wbN1h6WnCbY
1Xm6Gtv2TCXvJF0HPDGAfAeE/wB989DCObbBXaakPwAqUkMgpQzbSzMyLtM1mPgi7baAbLZ2M4hN
Bm3pP1EQP3FpIKzDa8RYHkaOHGNJn+WXFAGrGjHM68Z6GYqwjD0PoDh8RbVqb8H/tGZffv5OTzYj
uKZgEMFogJESAKGP1+u3jRjlwIuV21z15LptLkp6pl116jZhA+MRc7CKrwcg9NJG2Qv0UArkjiDy
tSO9wMLmwp7zrUHVSQfJ1FnPOeeGR55kton+uIuYFV3HJfSaKxBmZ870m5hftsmjFsziWwmaiPzC
xv+d2ZqnPnNhb36eD3tTlZ1d5LbCgBUP+yxOb8xI3QvERhqWi85cEbVeDGrYtYva1vrn3/CkHwhV
FHCFISDDje4iuFic9U7VqewqDWNQtI5kw0NubSuzBdpciytlb0fHDb1654LJXubNA/qhiTJqRNT5
BaLfldXrSU+7rUusyAuuCBRlJ9WG0CCipj5H+2dc08k5nh8X5Rp0J8CiAc6x43el28Xk52WOim52
O2ZD6JHDz1/IiQHM0c1DTBghRcf3JI2H8RoDjyNJdGNnul6MxDf6uYWTY+Nj7t8HYhquwsIdvYhK
K+r0dT14eqx5t3X/o+Vt7GfnUqHTg/NuBaxsto18D97o+EXlqW1xmQY6cIHttlvNvOZ8X36xsYun
bf3gn6HSO10U4JIz4hej8RhUDRbhja45pLRHBixZkbqb1ifjNac0C32anmNrXcbbkOPFq0NIA9eD
9S3lqERFcswl5CYy8BQn05XC2A6eBRqOTqtDmjfFZmrOHJOTXQGbM0WnA01XA9Wz5TcTOumVaMyY
T2hHITufhubM9XHOxCKy7mrh5XkNE41QDWjK4XfLSJzjhTKX9wRwVRCZQgCPEAKZ5bIZpFkF1y1o
E4L0LXhtHiFKfkNjsm6/OxczMq57+uqH0Ke9LVuUeUmiJUF8rjh3UgNdPsP8hT84PNZMfq+lzfwM
XThTmplRDlV4shF7zDezVbbyVnYHllDlhpmIQU5zNo85yaTen8FFqRncqwE4ARavG8x3fgGALgjU
r3szlJjS4LcYg9J3DP4OqpQFGp2ijXkVgS16NTdTQDVrQ4PsjPd/j3E+3jaLB1lGj0i5nUpUeBDd
Qnl72JC8iD2SRq5MHKKHruuHpfaYTd863Yv6oUyagazAbx/7pbmyAS4evfyqt6p4Km9Vc2VpkGmQ
0yUTQRK4dwNxzuSgJ/Wj5QMvXHBulamgdv3+5kAvFucR4D87ArEy0oMNq4607bnC2Mk8xtLm4oos
65RW7fySmml2Z4DmBVHtofLYJCQ5dyd+vsKZztIH6gf1isX+DDKmMJaEM2Jd5/f+FMqD9wU4zk12
2cXgoFECVJN/FcIJ4iJkD/McMkpkGP1avFVHlgRJS5UlbnVBcox2FUXEu3Tz87tn6WTerUBdFokZ
Ws3QDT0+eVB94C1XsDL0LNKEhePVxz83cfr2QErkQ9dhntZEfXGJ8WPdODATTEiJE2ZX+cFLmjWk
e0PvxkxmvbCZTvLnFpd3D3qQRwYXi9IxPTPUEwN7a/s6jPtCg0hH/fxzG6fH1J+HqbEsuApUrtzF
nkgrYpFJvgsXDasAc4VXYGD/pl3zW/Y4c8ci+9tbtz26zdghoJe3EwiWvNRgTDwL4J7Xc+Qxjh9l
OcjDaypzt+ZZ0if+ztjMnLVza+ycmz7dK1gxIkPcFUAOnAySt1ZKKshM08TWjL6IFcgTyzAfa29Y
nXm3ZyzZi1gFWh3AZiB3SegltOa36VptZzAq24k3mYcYLhg3btyvplmsnEKcZIX/ctXuqwgkXz9/
lNOtZGHwG2kGWK6Qxb1HVR9uJoo8lOUKW0mm1wyjXs19M51DRpyx8X4zfbDR21IaUAjMkrq+qUAl
SDHh030FF0D5w3HCGZTxpzinTi5+XHUoG77jChF5niytt0xF0pYm2TOFrDQYjGaMs7/NLmfmcf1P
bKCTxMZZmJy/+4eVWr6WYy5c0ES/0VtU2uxIrDMXeQRUBOZmJ1pH5TzgAy3zLP6rc4lL4/Nn+GC8
6s265kNDE22wxcZ0izJ2h6b6697u6LUup2QrKxusiTdZYu9L7FzQV2MUDRMGX5o4gGqR9eZpoX37
8126LJsslrb0sG0/mJTKOkvS4cHO7oB8mLxXek5V+NN9+seGWZLOWlbfeKrGqRzdN73XQ5YfGnZW
A2aOnI+dmYOAFJLjKCcjTVnmKaRGVprmnCVjIpqonAVR1Krn6G6yzW9aW5O6GllsrNIv513pSZoE
BOyR+cUWFVbP8nE2H9wRYz8957MWSyxX0rrX4z9zDk+/HZBYc+kZZeAAvnVxj4BHIM89qKsnuD0T
Y8wvWVrtMCuzk6ZzZpucwNsA9cLcNhSWwFsKUfJlS5paLuHg1tVWzY8ajqZYMXRsDVSiDvPpK6Fr
Zfyobo1ncZd/swE4PpOrny4V5t9BYOC3AnBjsVRROdwa2klbIbJZFZ1MMrEzHWDPsvFcT3OuUhzv
IoTyyHPxNQHlwCjj8WG3AQ2y86CcZQXnPGLGDTq4FPO/zj6Od4qYBrqrmFEC0/qy6GWMLnMnlZJE
jcZrY/KVSW4a7uxRmMXYhhuzrIszSHA7zp1KVSSm6cwVNS/leKkBSqUzxs3D0YB27/FSB82xWvwY
10f23AIoovdfkeqB9qAIa3nmvZ66gGNb8xf+4EPzyZ2YILDlAzwxUBVaza1K5Zn47bMVgScCpVP4
ARvd4WMrA6nqshm9LJHNjUwxwKQgOTuCUst80khxZlN+siRULcE44M2tSFg8Nib0IehF02GidpzM
du/wnt7a7qg7EQg+nL8RDONbgAgANUwQ/qAHfmzOz1lu5D6c6Jzm4v4LB3TbYxLx7XQ5g3vKvfMX
C1iAQM4VPYSqOPtAaiyCqbTlnlfkep5glH7D/Jc0a86krJ9E+McmFk7TrFOimx1MzJx9xZW9Gjc2
fKaxDiCeAEa0s3f5WYuLTe+k/ZRLCYuuF9Vb6DWgNqrWQ1Lss60OCRF6cy76/eRmOF7kYu+DyV0n
Wg+T5o2/Bi4MuH2CiIUdMgCI/kQB38ROWJxrfDd0PcEt6c2QqOOdokpnULRQeVJu55Ea5yWH7vg7
i8mhXp9jdP3kyKF7C3E84J5R8PQX9axemiID7iZPuEcjGuw8S4EZWMfI/vfK/vLzaOWkLzLvSBv6
jrgBoHQIqfrjlQHaw3XmzDsydG90jOn6UbZBDr+tLwTgQ+ZT3UTeTo9BnPjPOs9/vo7/lb3xw28v
UPzPf+PPr7yeWpIBIX78x//Zk9eWC/5D/vf8a//6a4u/dV2/VXeyfXuT++d6+TePfhH//u/242f5
fPSHVSWJnG66t3a6fRNdKd+N4Ennv/lnf/gfb+//yv1Uv/3jl+fvjFQg75cteZW//P6j7fd//DJn
KAhdPnyL2cbvf+HqmeF3Q17+n//dP7ef/trbs5D/+EXzrF+9Gf4O3KUdYOvNHf3h7bcfub+ic2yj
gIyS+Hy7YstWvJX5P34x9F/fefTh0sByGMxRjODd/BP315mFFV1gtE4g3TRz/vzzHRx9rT++3n8A
Cn7gpJICv310KBwHtBgzmyuQX7OoDvTIj7eO1fe2GDpZrgCabJ7y0ac71dlG6GesXfEyOBfzLk79
bwbRnEfxAjBU1EgWZZh/U+51eRkhKMORgPgqqtngAXtH3X24XwnPZAY9wHLFnD4kNsSm/KuGnmN3
WB72dys45fOHeucLPH6J/y4sav4mHx2ZhUOOKMwEhSQ+G3bPsbkGsWhFAyjHFdLhkS5bdENTa/Vh
I/++UT5ujE+NWN5sCwAsABOPjfxNQNlJlfh9LX+YWeJtaD/vvhZroWaogxIadxsYMRtMk6fGWkdE
jYJwlJd344rHeeJFXbq3E30znYPdfDLdgJf64UHm2+PDTlFOmecQQ2KrZohnLHaKy4HNjDRzWTpf
ncPbnyIv548IjgyEShgXBEvGsb2Wj37pzsztMjaSeTb4XXntABqcrbEyQ1M/2wY96Qq8v+sPJhdH
zwUlR9bOWiNiNazG+ybiax5tyUUZszW4qmO1ci9yvOexCaHIFv6N/TRL0gZoYZ0yev09RbvPNi34
tMCTCNQRGBAWUczf1Ag7CZbmF4l+PNqY4ATBENXsDz7slT9kz3MrHZMsrw1gmhoOSgeFPkc50Aj6
u+46YKS7qM0AIsdu2/2uju6UbaXCEk3xfTCq/sypPftoi2P7M13eP5duf24RKTBckoUrbDn9/f9G
l9cG0xIGuoCJWLz7v6PLe3wngpUSNwZuRUytzXvJ9ReuQBrK7iwFn9R4T+P0lKoO+jVpjJb7mSPx
jklbePJ5Rh9oiDmlPulJWGkBRmWvgohMoYlNX9l5NFCj3Gpm1ZBQlt4Enqpu6HQt8YQ5+Rt70uQb
aJ9yB70L1Ww020sfQNZUPBh08q57p/PEqkIm+NUXorz3aSFuIIJYGSFlvbgMAP17m7yybGJn1L37
nAaDBdZKvSyADJqye13X8sNUZtkUUlMMRizsBsCDQuZA7gnFmvt8qqc8zAeQpIV48uKmqvyCxLai
mC/WXYwYN6n2lLG845FXlYDs5m2a3wMEQU3QDhOM7EOK29HCcRxRwRuNcUQPu7ZvpFmLAiw3BX7F
alLMRZZ5IIew6FrAPnUyafa6J6nMo8CzMhapLO2/EeqAjpDpmvxqsLH7Ibg9ASUW5MnkE4XCp+mx
gxWk9UXAK0CGxAS9O7fOrPsKU5Bfa69qdrRyxEryDtrgUIW5bYRZPgWsKA5TZqEoZlpgJSNuHaMH
Yn+VKGnfj2VFt8VQsm0F4Z8+rDBpeWt0RLvyBsdfBbVmFCGz8wH6Lt40sBgeI7BCIEW675qN6nc4
8UyDCAN1y2dlmgI3DAf+HrehBSi+4MHX2me+CCfpi73ZB1MygfUbswfUse/0zu42kKa2byWl5VcH
yKudI8f+WdRZBsKJwL0ulZq2Xa9jisCUnnpIO8Kj0RIuSCLJUIHkaubXlM4ohhADmnjjfi20MQKr
rPnd0yTaBLSDfkvABpKF3Leqm2AS9WMjRSNiS3KUKaXMbNAENBpK65Py1/rgl82VMdWuGXtOpt+l
aTNca40xjFHuWuCT452jhgMQTcaP1mg0sAr4Ha7YgbvejacazLxWAclDu7MxhetkaRcVJbEefK11
nquJEg98tK1ZhZnhd2CExE12ByBg9X0w/PRJATa2Zr1y7g3VT18BVHR+UMesHnKzcapQMjuFEBWx
dlz3R8z9u9S5dX0x6lB31PIM4LipEUnmBt3BA+87Cge2236x6qp+rlOG2e5BAxoHpGjp1h0tfT85
vXhrPK+/9GVrOWEj68aLLGX4Ce9GLfFHg4S5OTjrCfbWFaL5gzSIu6fZCFUjKwARABg8Vq0/OltS
Y2/STgoZQk5NRXZeojM+jWXkTHb2ANnz9iY1Jr5xg6zcBUr340AbwPDBmEo4cZ0IWsUYniho+WIG
DCI0foEOgOD+RefyIRwhdndIKcgfc0M1CS316i4jbpBoeodBlwIVomiw5HBIJx1KxEUv6RSaFG8B
/zPuWWnYe4WaeAh4kwHe+bRaKZ/nEajU0g2G361kGDz0rio6xtmEBmUkLZoljmiAdTDK4qCp1L5A
21J666Ar7L05jOxW+T1SVonornCK/J6nrbilrfUOIeSRzHxormWdd1U0I02mosGAv9J4jN6nFtao
m4Pt0XYNIHuHwSyuqCsgCsCmghahrrPm1ZSNSrGPZN+FjpfTfReUbO9TDR19w5M7o7JEsO7wreOi
7OAsZMfauKhyf9ukpPxaGn35w++ZI0NIFGKiig7dqne8gkVDlmevdkWqpyL3yRZF2O4LMgwtApGG
fUOswDxo7iQv0sa0Loksg52bS4zvF3ZqhSmgb2svBeSsp6P9Ij2tvTTMHnUraI3aj1U5jd/SPOt2
qaiHN9XWxgoaFfpWuLWJc1nTK6ZzeyOEo68tjDAWoWtPBvq/gjVg7pic9MVqu/IuhWsqQpSI86su
d+XKmZQrQ84mTPXYfdq+TpDV2YASMU0qS8JxQ3h1nfdUtqHe5zSH5KlQ34hfVSCC9gjA8EXn7htT
Gq+tTPMLJs3pAkAYskL2UX3lxBxjP5Dlq9+R9GIQpkY3BjiSgzCfpuIptwwFRaigrN9c1RTXrT9R
kN23rREqoyjaiMtSrgRjNYtJp8SPdJA2ZI9tvXlxIJIaZYHVrdKWudHAs+wi6zLjUBKq3xhaO6CW
I1i7b/PCux6pzi9bPeuSjBhpKDITABSjGtXWEhQVa5F2PPSdgsdV0E9WWJIGx6/NetwtjZaXUTEq
dlW1rLkptZquu0plwEMGfVrF40Tqg9vgZLapMV6aEGLYsKnrAF+xmRVVBXf3lW1ot4j5zajODfO+
D4Z8Paoq/TLofbUGLzWUGWoy1FrUUxZcA/eF0aeqod8NQKBuOzcN7pthynYjmHV4qMug3ZqlZwLJ
I2zGo0a5+cWAWxd8cEOqJTztB7zjsnQfPaoE5H6pLd6COkgM9H22eWviaUVhw1+4mcmuBDQOIqi5
GN8Jt3wAgAymrfDVtTsb9zWNKt2ESrBgdQeGB7AYI3EmbgP2O4CwD3i3xm2G7XCfSWe6qXUdJXhb
2nuea/5FbkjxanrdQ0qxzRJs8uLCJZ0Lzy1afgsBArbLza5/KzFxszJcbdorXYgrqdrivi04SIpE
TkA31xL7oYWzB89PC8QWqJTJMy7//ooIZj43baMX2950WbMFuaF17ROLPXeDlyOJ9DaN7rAdsfTu
ig68THBz2I8mPzf1/1nq6jnIv8Hhi9YainnHWcCJZqS4+nYqGgkssscj+2J3XtxziVKAF8EwFqCl
AFIifnQXdWgfWBNlT1CddjuQrvXyGbofVaTX1p1ApyrsO29vtKJKCvD8/5bM/f+iH+puBpr4c53o
P/9ZVTup+v0v9qx49Sw+Vv3++L3fy35u8Cs6WO/yMcCHmgBu/lH2s/EjlO88JBczynCGwvxe9tN/
xVwdqlVz3VifwatztfD3wp9m/zrPP8wa9+h0oMGJHffPZ/wzlb93TcU/sg/0DWHABU7hvQKIIuCi
bCwKyMywlBSx3g7mNWE9yb0dzS0CRYi+J02tmrCoe8lCgHY9FnVDiWC9Js6VCnr+LXcC8r0wtT60
Ros/ZYbRk4hBt4VFhkeyWxYUcIGd79ePHDES4pmaFwlTnkxSBDQHBcD9RdobgChgGsJf5aItrnqu
K3TC0qy+YZ023RTgcLvUFeOgESpSb99DG+cCDDFECydDoaVdWBIeT3rszspGDDhgRhjsTgHoRs3c
d8g6TU21AbWLflkbTrFGMtR1l+Ng6Fe8bu0r32L2c52l4CZxNJPeldrk3puU1Dd8zgbWLbcA5Wgs
FqvGb8jKdSbzRVQpSOuyfixuZY7QF4gTE/BAV3kvaVFla6YxCsVwaIes06AH/VzrB01kkNR5pZSi
vJI2lbVqOuVetoHX3Ph0FG1IlMa2VCC6DP0eIp91OZXPWmkJEpcO7x7QVKug+1B2F3ajmoMB2VP0
8Dl60GGbTiDGMdv+AKcw/Sgc0ZPQ0yttB9yRcSEQtCAI1Bi5qH1jXNXMwHyGnI1Y1ErBfM6qEgY1
zdq4XRd8acZpeDTarHquOgs0sdhIzqobJiRX8Cb6FCERKdf6iGZz6KTcW2uFOVxOXgPN5lIXP7Cq
ogAJZGvcg3JgmPCuNPLVLbr0VbGer6VUxq7qVbsWnPu3nFZdF+oWCGIRy7RI/WhfdGj34pxgCodC
MBJrXw2e193QlrsJejzkqRyLvg7tQdUX+tz8UGjmvvR1RvbTCH2O0GyZf2NZo32fapm5qfJu2gas
xVVvFKz+1nd5sRl0muHuVAN56gpr3PmqQvjY9qLzYl/0ebBiqpmu0oy3N6CeA+lS7rU3PnPbdVl4
Pajb066G9tLIoH/UYp+s28Ct2Ibxflxhmru90902f0Qk511mPhlihC8NJg/qMt8GyqVJrTX6eEnR
TP1hGIJ+hbpWHmeeBU4gD19p6xQtAmsydc6uMh3wscmxbA4p0v7L3HHoGmmtv3e0pt5qo8yfm6wF
4Zae8ewa2DK1LfRKHKDFw54snXW3Em93zxTPv4vJIZGJSfdvbT3VD10x0bXsUmxNrXyRJa0TZEJ+
7JaDE5I+G5LSMSHO3U1yq4KgusyoK82Qg1v+iozcHyK38404JwpTzqM5Pak2pXec+eSiENO4YXg3
177Op/tCudP9UOUgMceIm4+9bgDwitHoXDeS3s4NFjv1ELgRcdv2emgxZBbqlS0dBN1WwCOnSHvg
hGlvYjbB1/ubJtALYLoY172kS3nrPpOut0Gmpk/lRuYs/TopjEJHCINyCoYuzZrWgd60ReQOlQPh
1SFjNErBIraiJc2vTTUVj6gMQQGS6NV0LdspbRNHG9Vm0srxgNGGfoeIy7mGvyuDByQ6hkQKJU09
ym2zoDsdqOcdEuccG9XW1BdLKbsPhSuzCzMV5Y1hEvtSVfMjDAEZAGWgubwRXWP7oVZbgxaaVt0/
+0GJmcLalX0daxrNvmkl642Qq75f1Xrv2mENmp4iNIWQX21VNnnEoIQIPqk0Q7c9YFX71ueA0VNB
kLWNkpIshj+buhignfLBRTvUCeuuG+5lXfl3ZPCJWNHMtW48zeJQidV0Hpa1YT1IC/UEnhbqO/fd
8k0UNajoTacpr3t45iYsR2iAw4H16jEd55lSva7bdMs9v7wtUUD6OqUVPCx6cN2L0ShWRAp0gw/M
coxvJTTw1rk11lVU1GX/UPSOuxntsd00TPPiqjQcqMVo+bMoOhHbhbS2OvfEoa+6cg8MB7hKG4LI
3KqpQ8LAIxpwGoESY4ib1nqcatQFsEPKr0GapdC3tNsCtLTt6OMh/JYgKPfgRiRhgK5J7tdA7gRe
Cl5QNxge0wGBL+90tgOuHz4lzQIgQnhtq6fWoWD/1/zqDkyc9M0zfGPN9X7cB410vuoVcntf466J
yJyD0rg06fQDXHUFVEA0C011q/aeiOmkG9sXRoRRGxPCwykfIme0gTbRO5Yj7aqaFfwhv+YoUoAi
ocKlBw0Ahz14Oq8An1K02w+uMr90hg9cHLXKa8/DDu8rBnBMnzZT6OWGv5GkDy4YcVlCGDUfQQCr
1jlaRyRsMqVdlhr3cQaH/DWg2LZ5atkhagGym3NWd0Pbml4A72esCkfpz0Zd22mkZSz70qclZ6FZ
EH2jnEGiptXUmR42qASiyAKJyPuMOo0bgnV/ACJqYNNcBsIZVYUT94Q0a/R49a1JR7Zrir69cJ0K
TqHTO/DBCqFd9JWuxQXy2wso1Ahs7skvDyTTKicWU8u7sJsmVUS6X/df0gq+2KZlC1KbwtpkgeZf
Z4Chzv8xNVg4WtRI/Fy6EUb+++3Q9nkWFoVJu8ifJuwY+LR+w1EIyWJs6KoPFU7lgzDa6lDCblJl
nZTx1LCiDzGLaN4Ih7GdaVC2q9qyvqpQOX2rKqmeAj9r1lMvjJe2w1ydZZVsnTstPVBvmm4xG+lZ
GASz+KajdmWFfTCWW+77zTfdkt6L2XEe19j+wDf6rMaNpAVBvfYRV9w7eW/dCMQyST706aHorSZm
Xtrt9TKrDyVzgguznakF8sAcvwBANZ9Uo7rtSlLtHEHJk9/KYGtrKX/UTAbvo5wC9auhM171vNP2
Y0N6sR6t0Xvxxil9dtNe7QjQwxiOsy21F/qoHzR7tLcZSXGUx1F3f0jgxvaBSPVrOmjttY5K1BaK
O1qO5HGePYWz0NFaEyg1IqI0tnYaZN+qzmVDaDZ+++TSYepBMwpIW9RqHNS1CMG3WcZwgJCmeq8j
HdotEFtQD4OvONRDFawFxu1iLcg8BBiaA3KwUg2bgAi7CgemjxH3pAdRLjrApTISZPdow3fPQd6O
l8HQtYmf+XncoMaIyzbnQOnSaZCXQ+6m4eiQYJdaTbXtWssLed7Ql2xS+ZWYbL5q25m8v+Qj4MS1
GK4nX3LwbbTs/7L3HUty6+iar9Ix66GCBP3y0qTPciqj0oZRKkk0AEEYgiT4RvMc82LzpY6TSt2j
e27cWUxEb053Rx+psjKZwP9/1uS+9nu/5Dbt3ayRSYXTIjTTvk05fOG2t6VTucDHpnistxwv+NAu
1vvYoweGFF4lL3hFHM9r1gxxcB9jXCnRmdUmgB8X85IAKAEyHzUE0JtTl8rrzVb26yyyqpna7eBp
VNvWTcPzqIrbMl6agJWeDmBVYQrhDNq47b5v4+Y9oYHexBxhIpkGxLAXVcNElrQxzmEPakNVzOHq
YZwZxS5JdJ2UsxFQcTa6OdTp2F/Bi6/8wnZuuAUcDius7NPoY9qnGvjaCJ9NNCH4FScUiW8ubo9d
yKpgzAdSrRrHgSv2Cf75KTG8u7aIZbljzaTOrjuN1yELOhyTnU+u0JcovnoWaU8ZS+f1eowngoZL
r2L5VAcSQMMYHpPaaVApV4EEj0VE61yqOPpSyW7Cd77n9asi/biUBpKuKa8hSN0NQ4RLJzYEHsd0
uU9poz5QAsikNb7zKR27oVwCfItKxLlOj1EbVvc6WYcoW1gfPLljXB+rwNbPNsaKw8H7Xc1EJDJL
tek+ucNor7uux0CgseptjRevHzlBnWgWzm7S4bMlHlwuyvVvOuFPQ7PV4Ednk0caSKPZS7PYh5RI
z2YcLb+vZrJ2DwEmsPiayvBUETtfi3piLDdu5LwqDr9QsbYSFYWBYUOdrYSFfZYErF4AbCm4q6re
0R+MHLQokOMsu22QzqHZWDfVaymdJJ3Krh09nQdSyvHcEj68ksnIzbdN+d/Iwf+4QEDY8f81bHA/
sLaHK+Y38dFFYfT7H/lDKBS8g6kdiqOLSDv2vlk8vxMKYVUHHvDb/3MRpP+OGITvYDbCnAfMAh7x
i8v/T8CAvEOqMiRoaOH49u8kfwcu+PYXfSc7uRS/Q6gA9ylGqgR0r/dGdsKsaRCUStAbUqVmK0Cb
HP3Usu0kkAaUtfUw7hvdOdc25EyX2lb+h9S60BroxDsnSqXHSS/TpgUWv1GVsWuOFkpTSNVE57jh
audBblTnLFH1zTwZfca5XJ3shETA3E4JfRyBFYSHRcrgiHq15jj1S7AbHKjdFEJo8OXDsnNAhI/Y
L1BybFY6OPsJ7Na1DZaOZz5vnZsghoy/Aot6szZxhryQq1guy7MWxDxHdUpt3pkaMAFOhD6Dm0G8
R/tif45XO+bSYHLotdvtpDTBDZnr4URw8W21V1WF9jh9ZIvu6B6L4XiT1FzuKNbLwoxT2GSLUb3N
w1FHpQsoo5wbmpi8o706XJRoH7hMo686ADeZiW6oeZ4CZO+yhGJNwLjjzoWL7Sarkak6bgS8JmXE
PUOxm0fReyPc6J7XizjVkYeoSMi64Nz1Z5ecUmcID7VtUxR7uO0dbmeU93b9EHgFBKxgDLnAIp0D
4mhBWlKaPLSJ7B+ABcc3lXA6s+mXWOe41uf3LSCWOzEarDgkuZaV1ruW7KKg7S5Aj0u+jFiOzlEC
JKlIOQitrAHvdYhDk95MtRNvlqrBjVj38XyHXMAKidijas6h9sUp4TZ+xMhyR8UQbhZMYp9aI9K9
W2kEfniNydaOAUZhXBiQjSM/xkBEjpSv7SZww7HQM28PkLJVj7EAfaZcM7961pnSjOt5eGx6jD4o
JR22vq4iFLfIunngHCMiWYlzQEiCozJiufMIGojjZGUJ30gsqhJNPaHzoRpTcm6j2T34HCQ7i0N5
h9UP2kLHn+2LJoH7uak6du4G8BS9UuwjjIAoFEoTft9NEf9EXOUVvcPG+0uU7BbdNfV+ZZZ/gcSr
PVats5xb0FeHGQtxB+JmUXeMYTZ1sL58DEM+bvuug9h/rFZwPhMaNL1KV/5OO6F8stRdrteui2zW
YoU6x2jv2i3xGqOtb5kl0An80o9RQN1d6AbigTne/Fr1nnOfgpd70RiWdelGS3eBHyBRzEww1rto
jPXRcxxyO9A5ajfRKJNPZkqjghIenXStwi8JHcQmmGj8HNkl/QAAI/jo21gDJUpqsBa0nxoPq3Hi
XY+i76osNhV5WYw0T4oHy3UHpgadDFFd7aK4b66ZYfa0tp7Gg1KheSfv+ZCsGCSc6GpOQmfPqTJg
HRXpgKE58j0GjemmggATRJyX3kcicpY99lSGuR/M5roRM3zuGfAEpcoUe+KT6y7dqU2AEljjDo+J
B2MBwtjd6omvhh/qGaRpruYW5T44ldXR9Gm9a4MWKrTRj/K0DmosKqK+qnt0scpq8cH1aAaYYFDr
NsJakwMKSR/airWPHubTz9JX+tgnOC7B9mNQsItdNoj2FlvrjV2pGWrF11G491r58waALGq2FfGc
49wJ92oU+IL0SdTg9dSB97VJEwje63rcM97QPb5T3dH1zISagm7awscsdyEX/raeMfXiqytjJFkL
V7QZJ5BU9OHSHRr4YV8dVF/vKo247YkM9cntnfmldwg0b0sT7dNlqvdC+tEZnKu6d7VJwXNZuSD9
e63bvexC1EFipLkeAHVlbmr41kfexSmx2CMaEQclo1Tcum3bbWuUQ++BM7onH2tqFkY8ekh4tz4n
uEl2RjAKi97o3Tg6bZ9nd5nQf1xF7tfQZ9CFEKbrp16j4RejfVXfSBcQprVdmEN8DX6ybczOaK6P
c03DHehUct8lY/jw7+lltJdR5Df+4hJm8K8HmN9E0uPwj/wF8s8X9v0o89ef/2Oa8d99KyByEzQx
u9GF4/hjmMGcEwLbgxIf8tIL//HnMBO8g40JHa0pgbIuhaIdEsXf2Q+oqC9ZHhhmEgjcL5LJvzPN
QGENdu4v8uMyzaCcmkDDh3QC6MjexvlASDPSxUfFbUj0eB2FGtIZalGw2OvPOEEU4uxYgCx478xp
OoEL9xNQag4KgIKx9OV6g9BAqGlG+xy06TFU9GOazsdp9G/TYOQZJvwdpTMBITKVKq6eujTEN6ST
165KTFaJ5HG0oymxfTzUbv+BK4B/fbCGOfBgBmRzngr0Gx1J1IoySPs1CzWCB2bgEYVaOv/UDf1t
UyGtBxDPkWEELNK0vwURLjMAizKrmzkuQJayBxfsxt4uIsiGWnpQ7HRYQiGRynjf66zS/mkN+s+9
36z54ITzufEDmptpvmmokIVdXSQ3CFwgi7sWjKhD0OAuVhq0w1zLmyhYdJYCSdstRkMvWzHY3sKR
5lXT3Hojf1xRI5CF7RxkTj9gouiC0tXhBnfWrS8JNm3XvTM9YnJ1M17hVuFlvwxXWOphmg1Ugqsf
O65o0Ny4yuCC3DgrcLDoK4iN9WRdt8tBM9SblLPoJCcPEPsw6GxdYpsTR9yBH/5gV+SWeHW3g3Pw
FEz1zRitS1ZX9uRZM2dp1d5F/rJLTfPextBhVEC+lQnTPPJ0n3cKNcGtdO5GaBJz6CVuKjUP6IIX
Dym6E/NUoCk7Yf4T7dfuaJSEpCt1cwnytcA06uSgq5YsHiCb67rgbBOKBVIOeQQYMY8Z5pOxhvQZ
Xiqdr7PBe58kuxZobIEzj39lEHnhCu+nbRtYU7pt2uWu5e/1QB9JL8RxbIEMOm39AYI0tY0HBN9o
m7YX0ga4drLWV8HC6yM0hU9yQpp34mAmSDvAi72ZoBzyHD/3RkRdJ2MnkYxB0B2Ejwxn+y1V/ACM
3QUcCe38KNIAHzB5NGbBcikQ3TFd8oiSYY6x01KWz0G1ZOAEtouztmXIHDA5fPnQu+xepO0DpmGv
9IF++K5KN0r1I2oJkWHTdsOa9yGV+TKsdy2AXJjSY/YQakDtwF+iYjTrsRHktQmcwks03bgw6Jeg
LecMWaeFaAaBBw6gZBJHDf6WBEqTht9KHfMzWUeU+C5rgF9a3NLIr7JJhy+RXz9TW8NspM1nn7NP
XUTwlCTjaeTpYxdjT48TLcrZ2mXLgKNlPAE16S3tcRDzgzs5Lyplx97gHYjbaSzXCZRY427n1Csk
HQ4DYbfwnk557ycsT+b2FizeJ5xHmz6UBeNxBdVwcrOKbjcquWlqvSFrdzNN9DzK5rA20xEr10k6
3V4I/h533bFj0DLhVy9dVyBKhiCfrjcfq5R88az/OpLlYexdMF/OArM7DyBH4icJgiJrZ/3Ftym+
F+sIXTLip4BD3pOKPI2agPTh7OiNLfT3Hsx6BO9Q3ffPAwDLbIinT37TnlnXplfLSM8UIzoCEmLE
WmNKHrUfQpkzv7IxvLOq3xJO9whgek7c7hgJqIikSM9GsSsR6s+LQ8IMZ/zdPLWnrk2ek4Ttlshp
8orNZe2Lc9WnJ5sO1208HOo1OU9OeGsahq9i0EMClOAvxKJwStgCW1XjfVhX+KtsGp/A1cgM8rA7
KunRHZOPqo0+rV10l0SAbOtE3cUqfnb1cE8m/wup62t43g7Kabez8vPeE8ea6I8UE/wVEgazwAkn
MMb1dGiZ/5V5+mgn98BbktUsjXM+gsmU6hyQ+rja9HoYILXqobbIgawMit9BX4OJDGhnv5DqUC3X
qYaIFSab3HTV1zG6KMmg1qLIz+2FAzXjBg3bUh7phPjKGMRIgWzVj8K2SPHGm9fKWUJs2gFqT9Ij
ns0kT1sen1KEo2ZqnaqcJj3Odg1Gvq1IjkMiyhc87p2XtjtQMEvGRduXQl6wckeEOdpHjjEZwO5R
QGNeCMqf41ygjFyFvr2BpNNBhqR+kVHrFlFUva/IuPcGFOdOdTSXVROixDTG7t340R0zCkUe/Qqe
dn0d2fpcJekDqHwgWSFOmBZvqFycCkS/Rw+9HcdNIOHht1WstsEYH8M2iQvP7bZsop/ioZ53vqi8
696KBOC1i3LPZgw3g7c+EB5jS8Ojl1mGt02rBtmeitKrpfNuYqqXPKHo8U4nhMzHEUX4Q+zYIqH9
bRW77VF3HlBmg1cSoTkoMwtQBFttaO9e90nllJMa2i2dmxmXlc1QdsbzcWZfmRqv4xESaDHhBvHX
7rGq4s9dO28b4jyCa4G/bqrW00oMWF9LMmeIdyDhj1Y5T4s3bdYQxcpBG2zSEPEFuFr6B3QIRR+l
9c4Iq2mu8YZ1WQ0tw4ZS9jxPNfpvvegjTcEXmRnSWMgucHFa4kEUa0sStr+J0f8NzP0x2gKu+tej
7X+oF/P6Azb3+0CLP/WXoAdQCkISYRKCK/2bXOaPiZa8Q7QCzH3w6cFN952eJ34H1x98EYhuw6II
pQ3G4N8H2uidC3obQTckCQJMtdBv/Q01D+Lp3wy0CDvATJ0ivT5Gzw2i4n6Uo00YcV07d0PhBVWP
ZC8OieCeTxDqoHeRiJIkC51hFQt63e91z8ipIWq+b3EVu9kUK3cqMGnhqcflCcClWv06V8o3z6O0
6mqSo4fS4ojtNHQzt32KG3sdHNQ0udzNIHsmO6iUl2yhSX1yHGsekCdgy3WuqlckI+pjENdwv6YL
svis3xbQ/sVQ3Fz0312VzKUPdU6UpY4bfhaho/PQrwTLjA7nfRXSFLpUzEwQAkz2g55U9wJeoz35
GrroVPIYdDIPPhG+9sfR57j8nE70uPUYDW56cFxH3rF1iyPHYBGvvasIZudTEHFZ8NAbzyNh9JW3
q75ZHHiIsnodsdL2DHFgcSq3kOw3t33fsr1Fke3GEoSe5PGiAhRXchtcw1rfX4tVpUUdxTdwh39A
PPE87zs2qBtJNH6RejHuph7maQVwM4sUVVbkMxrm72vf0UcO7TBorY7miDunh1mN8F7OTbVDom5L
Lmm3y4UFs87WTRR9DiA3u16k8paMQZf7NFHBP9YshEQlpuok5gkKHccYedIeJRsx4k0dknh86isI
RXAjqzqus2UIYEQgc1R36DlhY7fjCUdgVTXO+IySeIi2cDSQKx/aoQ9y8ZAFyVfH3KdWYiBdwGx0
yE0D85Pxken9QFbkhfZ15ZVjy5wDUCFQNg0dd2Ropj0WJB8H+ISKpxWE6x7eBOtAjY69H8sBS59a
d8GHRwyMID0Fzjl78EI84PZcvngdc5xcBZCPbyZRhX7pxrO6qGulAzmpUjcO1HQ6B4kjQ2BkcPVc
VOfyCiok9xpzNxQ+Q8A+NsPS7+U01CVG/+gga6TNSeDnV4ERKq/WwS3SkAZPozcBn6BuX+J5w7iU
Sn/jSoLFxjYtspHGubldwVSePIiZzh1KIosYsGzJOpvA1JWGXxblgKfjcWehHWv8G9ydyZb6yt8Z
xP2WoHzJpq7ZBDla0kO4VPNyjPoJDd2R2baLK2GBAc6yiZHesl27Zj3DLrhEGQ0Umni8FBVE+DxA
ZTcRGuA7zQHH+eMtRQBRgaW6vbNBEB8mJwLdHQfdS0jshJvedPNVOsxR7jSJcBFk27f4dgfAuIGk
omSSaLntaWQ24LInwIRoutZur++S1a33xI+rbbIYpICREMsDUEC9sWkjXqOZxhuHc7JlmEeg62mD
YAFXDOy/Dun4CJRdXfliMVuSxGYLOsNufM/WG92uwwGJxPKY+gpjKB4myHrx6Z9k56CUx9EDNA2N
j+5tTOJtZpyVb6eButD/c7z/PggX7NSkLtyFArYTctn0Wvt3XkW9m0FG+ks4Kndf+02zJY3LP8WG
qveMt0MxsHi8Rf5H+L7tw/kF72FwqGSbNLk1WD1Dp4o2oCv66zHk5unSxZ2noNluKXXdMlxF0GXD
lHr3GKvSDZsXc+qJwAfKG+eT0zQ1Th+CsxHfiMTbaQndlB4N/eB38QRs15Ok3a7WQbZvO8fOsv37
ONX/b3Z75GZdnMz/+o5+fGHsyz8+f2HAn95c1r//2T+gp/AdKKpLzTfimnFtfIc9Jd47lLuAqIsR
lQD3vA+A6U8izcUriBGqB9XAxdf511Xtv0NWUHxR5SIWNQ0SKGn/xlX9xmp8gZ4gq78E6iGwwUNW
/RvheIRESigpY7+YPkxFu1t32Lsy9vKfiyXDePJmMEDmwCUrAJ3nMJjBdI9f+Xu3ahDNuoXfZi3G
hdMiDVhVDGOAXRX6kxw4GAEeg2PHQtZRpil0oKtau5cWCc43judAp7ka9JjLVZUiGL9yyyJIRtAI
40xQMlK7PGj8qS1zCS8NPB157VGImEwan6VlC6inBfFZiY6yFeJaiAm1zns1kLKpe/Ysk7Sgk/0a
09RpM9D0fmkmRo++gfdDixVMSuQPhfFWBfLIpVvj+NMGeJQ+w7+pijGAFWxORlusqxMce5G6p8Rx
3W3D0+YUdp25UUjT3+raTmek4HSqZMoDByVWitdmnKnKnApbIU4uw7J58cPPC6sjkSHZdAFe3sz6
CNUI7JhhlYQXVi5QmwHi+jzEkg+TzDdQHJ4mdS8vSHl1wcyrVER7fsHRk2BcXuLW1qde4pyCUcbf
4plVXwwcaIckFm1eSY2UqKkCRj+IEHh9dIHuiejUzoJe2q4x3iwvhQKrv4D9NQfR6g1du5EVJ1/5
N1YgDGt5CpbVRU644xwJNLponw964PGVB1IhEfzBARxZAGTT2wgEwMbgQZdZn0LI28auPjawS322
qW0ftevz+yqAgKZT87Rl0NY4JU3b6kmtipxh1BsOZPXYksdVkxzGBTzK6vnmgbnWm3MII7wD4xWd
dj2aF+8ayWE2rHvZfujl0J/nZBEfedx6J7q4VYXHTQYvRBn1fnCb6QZOwAESK4wUbVirL9oBw9ja
ZrpldTuUnI3magSBuG1Syu46yOR2ntNGS+nglwBsZxs8EA2EcmMeEDFfNXrBg+UyFRYM2do7vbry
0I5T8toyNu0cYdcSLRtAaWhL7yhbOQjIeD6ClV4+085zct/j7ga3jChUJOasFgAizEXaTgKQc8LF
PKGIC0Jx4kggwiyzMdwgbV94jynUFqCK51ILqe4AZzUiM5CkfiTUui8NtOcfiQf62/Q6+ho3jphz
CKchQayDAUVXsViSGwQcNU8r8l3G3EPvwysmwuDDOij2ybGqQhOiK2uUwPZifAWfBLcOXeX4PoHG
+7OjXfjNVsVnmUfEqc99i3suuyDXCAFYw+BJDtG0HfFvodKxW6B5FjDiCAj2vlQNitOzxKXqiGcY
RUbGYVe4kZMX2cT6o+F04nni12uQh0jMyhyOaPMWBPEr5KfRnWOpUw4Dqz/A7zecw3kYnpphdaBl
pzb6NJA5yXvY549pm4z4gvSDwvMaDiTHhKvuEEZb4RsnqH7fInLjbgpxfvQjb/M0HOCfdw0ySP3K
nfcJdM37eV3g8QzVODzhoBkBzkZD+Fj7FBI+RtcY3m0579hKHcStz9PVpOLm3FUr7mdI79vPgET1
ex4N9KEW+G/Lgmy5PHUCDDO8VcGNhXrwMCW+Re4g1dNNU9kL54X9J3NXMj+okQdBBt8Xg3kS5+0t
fkdsVZ0R3R6ATXiEcgFuL0qbbeBE5K5djThAjgwuORycR4qRzgMDb+kXAKeYrZy1dgucsVpcQPq2
NDWG5WoM4cAUtRK3KZs1cBYv3LpmSY7wP5pnGSVc5L1tu6LTNfjrZFF9CY8ig3PLjbbM7H2Tyq8Q
kqExtFPxddRJFmZVkC7PlRM4JbDYCG+qGradu8J51+iqSFy0pgYyoHsliDx67SpLPk/NwbgULd2L
N5RQqA+3laribe0juqxKIl0GGgA3VEX1zgtTviOTmU7Y20QuJU1K5BECKAPQcRcYb8jTTrNDCBP4
CbblT2qqdC6iBIzlFMs88B2RNw2wnkCyNEOUWYIgpQ6J5P1EN5z2ABSjsd2YYW0Kv4IbBS8AzMck
YR1nBFIRt1vPkAIHJadrlQs/bnNbu8hb9cYRwrvG5gJr8madh/AYB+N0vmjMcixRwQGYT1z6SxUe
/Ea2d8I3616k1tt3XVxjHmSmhF8VWDu36AvNVNeYknbc36fQdRQyMelWdpA4WmvobejEqFiTBjLx
hRBYDZUPe64g/WOEbx1mSIOHdYL9dfQimQUgcDbGx7pGYSGHMdk2OZUjK9bR83eCuhWQYYj5PLjr
budYAzFHQ07eD0lYrm46HX02OXcQLTd34Jbmw6pjUaz1XO1jx4tPk2PEVsNffYUlQeeVbRjA0Mb5
OELHXqJ5dS7nWeL1LSOiSVhgCmGHW38J4cgzFCXJDR8eOG3to4K1v0wbf80Mbm9WyCZtb2EYHvKL
ahAdbszqbHJi765tKehvXi2vbdq4OTTm6O8YYSCE5m3HHfSPggnhYtfD/3T0wFRLmAM83AgxLKs7
2BQEbOLGudOEyLOtbSRyr+4hP4aY2K7ZGoLvqIce60sc6P0qVvG+CyZ3h1MbxxtkoNuhSsBzOGhE
f3ZlDC3RuFZ76ldxZiQMlAcRzV87K2iBD+Qrj0j/OqCoCf8rIvh2oIi6X5TehAmAbzn7YD7CfuM4
fICIqbsefQcfW7+qHFJZUURzWj9WoH5OkmGoUhPWoaBd55KAHC9hCCK7gMqoSKlLCpqsK+AKxXfB
6Kx5xJJoCxGLex7S4ZPknpdmPpwdKIRaKOIPQ7rmZqhEiQMfu250mbr6Gd/5NcZnISluPEp9B6tj
6lx3Q8QzAzN4Pq9c7R0zIp2aolEwBjOS9/i+5zYAoRVBCPxhBmmTu0preK1Z9zlcFmiDq6lyi3BI
vNcaMOuTM0NAu7RBf6wq6HDzBhaOF73QHp2TukMeAwm4RQvLAig+D6h/WdIkll1HtshFaGcwooOP
sxaQgQ/mDHovkS2cuE89p837izZjJ0RntyvULUPm+fNwTE0gNyIwv2pR/inq49KjREA5A9FDfufb
JBdeR1MLDZuPYuhjNJhS4O4Nm89S2/13q8o/iVPC8vAd3QyT6A8/CIlsPw7hiuhmtSH1i1FCkOK1
zbSLie3KAA/Il//7j/pWPPUXtY0SLBdoIio8kIHj+8AW3wz8Hp8HFVzS/8eCvnzAk4jWeL1Ns+Fq
fuFFXfpX7Wku/BxXzOMIF1B26cv5VaAS+XHt+PlVvNlyKhhAYGJGxjsCSaZM3dNSP+zrXVC2qG9e
t+ktmiVVZvZuAWyr0Lvdr8NnL4veD+/6t3cCcVghPmBgbm8tus1sWccuqfYGpGmfwJkHf3Ma4T/M
Xrt3PdwRdHxNHa+sgclR5Gw47VrUutlUbXcLRiAzw4MIbnXACrASxVidfCE2ElYoGT4M1PvNV/tD
lt73oVs/eYrfvuA3IK6ecczDOcDQJD475fJeP4TXkFqXw5YdQ5uXmfMy7MerMMjQXMnyX5XnfstD
++nR+e4Nu6gmXl/u4BVDdpz3P9PhjxqA0CD7LnNztMlumutozzL+yF7U1bg1v0jB+SlA6O3vfPkQ
v/uZierxwF7qDqqzt8GAzBD0dSk76O7U1QBa7FdJVN8y+H/6JWMCGMCNL9mMb74fSScFXS/tA5du
b3CDO+S82zLKu8013V2C5tMr9BMf5J7tcqTMd5n7R/Hqv9mW39mWEN/2f43kvH/h//gP/ln97/+l
/2H/caOGqf38hb+2Lz8rii5/0R+wTvIuutAo6Kb5XVP0p6QIsA5UQSjORch1BKfVBbv5I0gxfJck
IQpIQM3AMI9Stz8ZGI+8Q50cOiHwDxAmSMX/G6jOm94XVIKhSDfG35NEEWRFsEj8+Bj/leYNQ990
wnPsTyjPzeGDNefqufoMm5z6NNUZSMbcxaiaS34WZ+PlQ7oJwY/+qtjr7fkLCemlZwklj0gHhZX6
zVMOfEv81rPUqg3f+0iYc6CxgFX6i1flIKqT6xVZb4glCHMT3brpL37+P8nGBrqGvg0kWCLdLvmp
ihS+5P/ObOzgp7MfMBsEZgRhxKg2w6Px4+cBTxxomks4NmKj9gnZQA89qUPV7BaSuwF6RMsJOU/+
LnwC8gxMvM9phyiFjJicp3lVbYNP+j0mp2SD2FQIVSDozsSX4Gl+sgLYVa5ghT/DmBPeLNcMqMdH
f75tefbLYstv/TQ/HFeX9o0YSZ1IeoCg6G3i2V/FJVAToGnRzddi3ccjyJd8sScxbTCTsydPbubn
+oQIIhcl8lNJCndXpTDK5oBkSLuBla66Sq76J/KrMsOfb9nf60HAjkIBFX3LGfjuAMeY+kfnyW8R
zLk/QmSURXOOQntIE6pTUFi0y2X1PfoXbApzVeblEF1s4EKPtwt/GH9Vw/LzRfbmNb25yCDS+6sD
ItrGm587INDrmP9q6PmRg8XM8+anvnnm/qvFIT+PCfg5l3EG+ej4dsVvS2IVagGX+dJP4N42e9kX
AEfGzzBvwxPM30/HOLeb6jVMcmIhOECxEgxph6ZEDAugte8O7n8y1/58e//4Ut7W2/H/jnqGf/LE
feuK8QHx46z9qeb4/2VXzD8JX/6txQUXCBBn0Gk/njN2DOwSDGhxuaRqmjaPgZcVXVU0NhNzoU2e
buEBLv05NyL3RQZJ2a/CprH14of8eEb8+CLerhd/VsnAsVZgOD0AnfwKy4gu43uCpIVcgzq9gTjq
zoHj3ZYsvWbJ3qMonbAmc7yvnizEa7JmHSRdc4YcMiQejXHZ90jAyLoUarJnpzqgMG0lJ4acI+Bo
ZXsV3frXsBAjbGLwDwmUSD1+7EpkDsfvcnIPZAsfK5T2V9V2vEFpprxSXlajuTDrr8gBWja2H0/q
ht0kW8fLxH49YfHfwIzaZ44qEYQRbNFclsPbQ3fTiYgrGICR5QSfd/WoryC7NI8th7IhB3T0SgSg
5N16jbazr2uaXYySOs2caIcCMj+vyWGYCw8+eP9m+j/sndeS41iWZf9l3lkGLR4HkgSFk07XLzAX
4dBa42/6W/rHZjFLZlR2hdV0v4zZWJllZUWFO0kQuPfcc/Ze+zNevBEo0rplgjDhyrO0k+Yudj/v
EajVG688zI5mj6UFKbG5z/Z6vzNUD6CAYdgj4XSz8za9C/JFjJ089uX2qIFNY0hvftYhCBKnSl5E
/UuvrI3hg5I6l5AHIlRMB3U8kaBUNwHOnYjAFINWN6w4WlpeO1hds09lh7TPaBteltaiHrY7e95K
qFXf2s5ufJnQqmPeW6kXdz4XM/6KifhebXPeAyJkjpz2AbbFonBCtGepLd/JvIN3pJWj6EzwvoVj
jLA2tsWzejYP6pVqZX3JI8zJLrIi+qtoUkd7fOh7lzHoYr7AThoPhe6xttAFAouo0l618z3tBuMh
2Rntri++jciNyRM6bN7hUizkXoxQNnjvnn6foTvOLH0LyQq6pUtcK8bw2QUx74Up4EuLt7YVUmsk
B7Q5dX69OlmweS4HV92iiGg/bupb92Ng6rSdt/12vl8vw8uP1YqwLn80BMppQb9rgtVBc/udvcev
5NsF9GoQBhpfqzU+YJGNg8ofHmWUbKpTQiL08fSCkLQ6e0MS4LbwF+CKbPIXRbZ7Cyefv5r+ZMsP
HSYDq1Td+dA9brCDb7WnAWYVqjlXv5e+5GOeBZX9kX9h3NXQ822LbbSNsp3E09/tRvVenPcYQUJu
idXmn6p233WfxfihMhQ7StQhe3nb0HCqcYHtokv/PCA+1Nyyfg4fwDXinIEl97guVuMojjFsmWYr
rtxZLVf3VeItd+cm2raqH2d3XGcS9tQawR8dKRj3sMz0ZwJB6oRrmqPpZX71jBI7A6VHOcQpB1qh
YhnTdjQC40d7N8RbObRNO/E3j8r03IANcaXr4DUcOonb2irbG50LaD4V0kt7P92pVLX+sM8pJUOL
SCdz17sScka6mG43+AXJZOYRLIBuZ8d2C7+E33UAlwspyNjOtniha2yXwbLHy3MXNzZnbDufrdCm
h+rUfnGXfE47rXXUxl4g2Wf3onKpg5F7SqLM8GZEJcpitYEsHauz8aID56x/yNW+EE5xdJHm/ZJ7
hIWM42MkPanplc/Tb+uOj9i79Qm+xecin4Rhh5C4Vu6SQHrU98LiQ9QqiQUULf059lR3kg5zoC5c
ekc5G69i6NDBO6ynZEdA3jnhqxxsadrTW+yzbUaneXLyb+kqnlq3eIgifx5ofjqqLT6W98l56N15
40p9EBOEoxFIlXW7WLOwdvWTo6ElsYTd4g0SEWeYApar4WniOWrvGATMTxuMNhNGHS8lgTjf1u+5
5uGKk4WdEbsl+EW4hdvloHLX0lidHLQy2/zUneuRXr5DFhRdZr7kx/6U0ZdLUcVaGN8lyUppAxn3
0R19Dy97ycxtvALN8yun/aFsZRea22X4HF1+h0tjVoa/tAUmkVqh6tLHFo95AKdh9DKn6RhebrXM
Fovz2HtpGQzorxO7rvxa8xpzZwaoyO4YjWWfk+yU44FRV9W7Bk2oyZEwdruqzcwPyQ/m5UDxqt18
YjzyUjwQlCKaroYd49ie8ndAFUi/Vrc8pfivLfWiEpARvuDjA5B3zRxgoqOGE95eU1do911zxc+f
Rlv9lZLzuNROPDryfOyMY/isMMNqJ4SwjhkRIqLudAUAr9sr+064ovycDqo/eBXLBJiAUzPa6Tb6
jIP6R3oxPkAkDZj1gxYdDyoh1k0vfYIjDv1ts1uwoRFFgsgj4pmr3yXTk6otwrbqDj39zAOEXk1x
aB5LKVXyzth3u1uaNJianbnNbYEjIkEVp43o1Q6bgvwlFVZ4Ej5y3zxAZEmD6tk8y6865rDHdvpF
S+oPKmkoYYYq6IqmyiLKid/XN39PbEMmrXGLXsWPiLd9gXlav6+aNVxjt9kOxDb/KseNk/lPRQ2v
jN7SkFReHJja71/ZSPMkVMrfEgGTk+zBgt8t59wy/cpLnOb5F4XsrbX2+xLq96/2Ew0tHf/b8W1U
qr94zZ+u7d8j1NiT53N6mE0SHSVbPUR7yi6JyVR4DB+5Ceagq+3xU/xEo4+9gDpnPuu77nlQj93e
ZPTZOPJLDy91Kx+mN4M0rxctkJ3usWDD1S7NU3o2vTfhu92FQRWk3ONWYmmBdmqoF0O//mJp2d6F
LPFPyX21X5BGf5PT2ju38lH1ikv9ENupU68fJVkwXnGcueO90R3f2Rm+GZ7zh91lOCVuZZfbwZO/
OXk8sqD6/R7t+XQUQUlZUgd9xjKJUKeM+2KS/Ba9RT9AWrIl0fPsTvloy4TmEe74LiS2RmWwG++i
wqKoosiDbLWiIWst/iUt7BzXjmHPB5r3R/OER6S77zzNwWIezsHCCfg19IpD+Z59AZJdOy9nA76a
b8oVm4e0wfVDjKsjnePJydod+z7rXXJun4YX8Y0NMLJ1dw3GdzEIt4Br7uTS6o4Ant3BuSUC1H7j
ra7so6tFhe5MtNKNwi7v0UCOupNVd2wEOJDyd5Z7J8KttUVMSkx8rKJWscb74hW8yAuDDwmjDqJc
PlrDlsoyKTCgkgP9HXXnOlOiW0waVcORv4sdxjHplsWTWdMzhfXmKwYkMjgmRRi2MUtL7ZblLvHM
10F0x8kSMUs+iwulgT8r11l1akT6Vnc1biGhvzr7/jbC+FcP0M8NsP/RMMKfckVuR+8/58wx+QCR
SL/p94tF99/OmfuDg9/vXtH8KcHhfzhY7zc64+8v959z7uBBiiIdzp9GBX/PuaMtxGKRkxH8Ll2i
D7DMafrW8qfC8iaMj5RHzYmxOAj4O/k+2XiNzGnBotM1pFahbeOnsbWjAwiZnhkJXHlaJaLNpHyt
Xdxik7Sf99EPpNh3q99+w6b2musynjfqWczc/CIYVkqdhiMwf0ocbkGOuP96Zf6D0/6fU/Zo2Ksa
sTE/dTJLLczbKZwS2vTVqfQx/HGOSEisOKlbtBGjGx0puD1KGLc8QvTJXm8RWYaNF+PfnlXcAv80
ZoXI9mFx/HYX/kOr619H71Jw/Pqput1Fv/+afwve0yWBkZ7yTzHa//fBe39wQ934IShbFJ3gqn8K
ThT/FrxXvrT0QGkdNI5UfLfhsW13zEwso/g2OVXm7RFkDGhtubAFMD0cZCt7JDakxj/qaVCHanKo
hD2wH5HVjrM6mnermPxkcEXxWME56w/x6lLvqul2GR4KdMI0SFSvX90JQM/APNBkjzq0n1p4Tgof
jQcrnCxb+oRz1q0+fnGD/fM2rImQ4lg5ILKo9JN+v3YIf8s3vmXISbbu0WOIVE/0uvuKA8aRw65p
dYe5tXCqFbs5kDwKvcfsit/yV6mq/zy9Nf4cCXgzKN+cIT/VBNPf4gdD0PVMy53sZAQbc1ues/t6
3Q+X6o1rgylYtZcvwCu16mUwFfR9uRw3kEseN1QGcfqLPt9PKtLb+vr7t/XT6v73pELFJ1vsXty3
r4OfepyzgX5ymgpy3QLUwca6FgTtLi/x/foOxQRwvWCVPuuDo9/pIl1rjzIYneLGEnfmTrpvfxlX
/QcLBs8JXhueHAwZDAB+/33+Q94h5zbaYSYyhAZbx/JQCK6xvPHFWr1EycIRI3RD+TtaT0pzaepX
0YXsGTVOHEzszQ3yg399q4nGH32/vCMAOhjXeJP6T3XmMmDCECryERu3+zYjWnRxfRwjN90ZiPJK
P2wtk6ahfKgLu88OS3yMR3tT36X9LtXcRNxOpZtIfveeJHa7izTKuHanrTZ2T224R03TK+iynAoU
VKDHDqUTTUmhQ3QuORFcsdcC/dNTmrh952SzIxhYRWyTzHcKGAfORuGqH8ojjSnUlsAg4OjQrROP
yjckq7EABuPoMLWFLVxbfhAHef/VPyT0sTSL4i7aZqfysAT1wXwZeSP3/MjkY9cLcR0YFF1+h4vU
rc8jmoAR7w+tBN/8pK025RQnNkEL+UMbO4QnbO5wykLll7BhbzUMBdkrrQzF5XMMNBQ3FYKGBCmL
vtdXUKNb+I2TsS/0a6Y56mirhR2xMeWO8oO2VnWqTD62osFB8VECNXiamy0ewxBwYX6IE1epfLp8
LWdB6l7sAoaDjbz92sR+fY5MWxytevXiMTCt0DehrqM7u0iBQu8JbhoN+IEmnGnReFsrK94h8oeS
E3BkCy3hvUNlgb5KsmCwb65zZWWAKPG04pj4EnELfmq3ZtMX5ptLTTFd26rXNLiUcI1bi0CDzQYz
g9OzuaeRmKx0PwUX9u/T4soHcRvyFywakV40OrcadXjF7elpT6zPLWtv8NJsewcHNs/CuCMDuDnR
KMobF/Wi5gi5Xbum2xwNDV4eLDNrHNze3DazIz1lLrifO+VxJIQSG6k3fwACepVujVymDXgcam9A
+EpipO6VTnMs7+JXzRYGJ38Nn+Rt6TB0A+HTkX1Yog7VAFo6YocklJYzQliSXHx6sCnRNwe+k/iT
T9df21f8xyaQY+yZ6JNddb9badbNQX5FhHnFf5I7qic7sfq4gRrwNlwIsLIHvyT1eov1FemYVV+B
oOUP0rvg3s4tmi/YYA6cwp33uWfu+114GQ+mYenoZ/eCrdggC9+5l8dd/7XiuNrOB92j5G81On+0
t3s+IOnMpQOZwJudeCcEFCCb5yQAL/sj/kR+1v2or9hgPtTUG5D1w2DzZI/TElRa7F5PEob/+daV
kx6rQBWs6U2xxcEeaSQ0nNOiy2oxL7NpBHQ0pSd3fSCKzK8eO9qJPkYbj3D2k1/84JzjIttnFBlb
h/BhxPdeE/1g1fGt26NC+zttUls90am6fsIukrd4+VcgBCTFHfkOOD+/8CU60ZFR9Md0qm+ah/do
z2lvcLVjvZOC5KlyRZiUXvEks0h3eyiVrogS63N9lfz1RbgXVGu+G+hC2Pmj/NpHTiXSwSHf2HD1
A0HHPRmbtPs5uZlWeUh3WpC+ZIGxK14AThyXCxsU5xqndoabNmjxSc1y1kPPE701TjXNbo+ji8bb
id7X6+gIrig4xkUL6Hn6kx9+k1x9hhF1nY46rdhLXTFPEJ0MmQzpENqOs96J09KVUy55M8E5NWhx
Wok/Bv2zMu7biNKFqtVp8AT6lV96ldVtB5tO7/IkHKM36XXc75pL7Gg7tN6rbkm7ZGf6sqt9Ngf6
HgYlTXtKvhCMqd/nzFcJrzgajridr+15eGLZ2orWQ/c4c+iLnzggtsxTZotDqj08SU9NoD9nNFip
sXOvhzlA/1l1qStsYbexNaf+jo6Ky7bl0c2drw0tbuG20DbBeOAU3T2VZ2xf64P+QjOTFqU12Pmx
fEyeh+fvlt67jKTrpqgqD9Rhor18zLQPtsv9wJz4iF1/CBhF/Ig+2sn+JujtDlyDvdCdnI8ir953
tnEYPLO1ssdbhnV34CTuQDh+KI7JYThmj4kbO5zSvcyOPWGn3iM59AkbNZzBC68bv3SF/bLfPGis
UXiaRy+6Yk8P9+UnYyWCpvRdtY1OeAyj2wFVjbaxZvMv5fF7or+1H/bVXjp2T+pogXIQXyYW0ZFn
blFfZQ9gylP4qF0YOjH43NbN7iZuy2heNBeFq4ppzRKf6ytUagtNOxMFO56SeyVA++YnW3PP8IH9
L1ldQ7Xk6+AuzHMYcD1EJ5xfykWuuO3FncHJfaZfaOe5N75EiC3ZJdPH8sVkT+pOS4B71G74VsTP
ZbFbL34cveFpuER7kQSZJ3OnHQV7YYARZoFOnggueRSZNQ8H/83O0W4sEHntgY+R77pv7JoNteVd
/CD4xim1k4IFYModfZeTGyHuch8fOj8J/NVZr/Hx5kVjfEP/krnWlecQXboO0ZH72lplVrPp1O6A
VS628CZ+dm5oJ3cRT5vit9zW1NmH+W72DJ+Lcs9Gyw1txxfDnT+7p37X34279KHf3RJ5O85ZmQUo
2cdNEm+XRz3xIDBQ9I227p/HZ3mPTScJiAixjZ16mPemO7zMl/oDNXSSnqgG09ETGMcofr46MUOO
2m1+ZEHkzpdkJmoUSt+x/Ui/hxChc7TNpUdFfjZSihNWLG/e7DsIU6Y31AcdKPKwTz+n33Zy1wjA
KXu5x4zk1mDyeTCA/7bJ65h4SHYTzZZSZ94LoAS3hAbdyPRbjBi3lZ1G4lnu7Nu+0X/ALiO+3eQR
Zx1NmApEZ5r5wPFqaF6tVSJRJBvps+BYWaCutqCIuJ+TE28FDyW6cQ298Gs6D55CSAvzDvYXFlLm
AE8aaG5aTnN4ohXmjwRSrwH2AAHm3wnCzxBDS+ex609MJReX6ISldW6uf9AEg9/XZ/pAc32aDtW5
PCmfKjnyvIHOGQ07F7Ymdzbt2M8Z8m1hH+g483Mj5chgxyca/wWi49vf4NV6qCrZVnkhvarUrG6X
MqJmLicFRuvwkFccm0/aAPPGF1oHkkwy2vTSF4qY+/CuPkWElxiQ3nngC8pEC1pDsYu3htdd83w/
nCvRMjMClO6V0CrO2Vn+Tug12BHvAwd00NrK3e1/jT5g38hrtvS7edZPspuPd7LLG+92vb3ssdkG
jVedqTUlV3o+ZbTb0Yi49XvE27e0ypqPjfccMnoE8WBB1fVENznzNHuY013WYBbQyhH2rd2f+ndG
p431zrfiYTgWQicNJKt5YDR7Z3i8g6C3W+ZZYHky1KfNQ/RyE59OW7Q8p+JVDVrDlt8iyTIeZH9+
gvcY4gOx+Wbx4Gov2Tnd6gEpZ/7qbkRf+lQD445Lw32TxQ4D0dsYRjhl2r0k22NjS8ZWfkdLqnOj
HYDCUU64TFZW1ZNMi68jDk8bH1MKt8B6ir5u1FdcvZ1V3udME2vLfFoO6b3sVhTLrvzNjaEGzVnm
4SIAIqcvnH9KQGjG/KwhMLPlR8YR8O7ggS8CfVOrdKmc35NPLpUfOcVz46bblHGL1WyXff0W4iKJ
LPOcPKdHzTVf02C8tPDUH1tKu9tUhS+p4ECMTvjh1Xjh3mUSgpqYxqU3d5ay5xJrnuDNMd95froV
uZAsrMYbj8M5vUwf2n4I/ZJKLLIWWgYMXPX9hjnmGNzef/hiTJ5ymBiimbvszI02UyxZ3QPYGi5C
RSxp3PIqykF6rhzpgIdwOEiH8T06t5FH03al8DbsDuNH5Kv8ZtQA4/2GTWv0m7P+Hec7FS/JY9tY
VeoBHBZtc3AURugX5kP5Y/NcRhy0HNg5l5i+Ucy4vOZMau5INXyOHzdwoazcjy8cW2mL7CR/fE39
8Rjd4eCMt7eM+RAXiKWfeWGHk4+T9YxnYlfY2CDq7meOx6MbngrBr5hlrUd8ZIfFD4/449Vd+Lav
bQmsvY2U670EJcSWyzKhH6ezcNffHhD9ewF1vaOREp9AJxWW9hDfYUvzp0MeCBZJD05qbXxQob31
nj1MuwI5N243n2bYtmZGJF+h73EbZHyqwQ7MYLnyJd7iQJe99lE47X23epzNjrPL/c01fu4vqRtv
yeFy8F3YdRBfGM7+KA2nfkeuvU0emOPtAJLewRjFB2lhrRwcvOT30kfkPU7O8ML8UfkszssBWdoB
ILbBTAzd4wNesGHX35s/Vld/V7zwmWi0ffhSedK+cpS9/LRch9EOu4dM/8YSQVbb9LWJnvUnDC7c
ykPt1I9I2u6AoXujX852QnwYNS1PdPmGceP2+LMwDnbyWr2mF97b5lt/R2UuWXJAz0nlqWqD0a/u
Go85obEfTzzc9N7jeyCoCsT3FQMAJHFreWgeQMTgXG/sltOEHGwwiEav6xt/VPpN8i54lflhoBlv
b4tm8yXxWGs0wCxm5CtLgGkxmN34PY9EdoduwqbzP/sSNzj2fpet3ZNn5IXLYUR7fuYfDdG/k0BF
FgLj2tjVq7Stg1v7xOWNiccGPM91VJw8YE10V3aE/lQHAn9HOczvzA+pnLmv5x+syf2RxU3Y8sqv
xnPiRLFV29q2fCyu2hYTsNMFxTNPD4m//MRmF370P1CvfNc8rpXHgGG443avL5tzeoRQwGbuQX70
BIfLjfTxXeJ7DXGCHcWNVfWnRXTVza0EmaMgIrHAcLEMYwaxf+XXkP65VWfSo5MNFLs0UPSfu97y
RqDvA4veI6Jym+5Cf90hbHWLoPsBs7TnAm81Z3Q5LGUQzCxoDdZ8ao9s4cWvWjl/+FYQFaOwRWhK
U/j3XSYDY6YYG7yVW9dQQW1xI8dRKFe7hXEvAZJH9fyvu0fGP88o+fS6oqBrvXW3hNtb+of2M1Yd
Xc9ism5Gb/Op2BxHKbuS95tWqXusfMPpKGaohncqJ2rjqQjmK+6tI95DqjZ5Wz2mTunBJHyXvot7
gBXXyheJlGE/WpwMKiGTrH4bbsOHmjHX7GoeKQTH0I53OTeXvR4zb3zr7eir8mp/2iv30vH7No0V
thASECadc+6IYq+/xpf8VDn94y/777+6AD9d80HThGQzcgGki+HfKtR5n1AUFWcM3Xb0S6vAH6gb
f3/Bf2rWSXWYCNLA66W7nh6IwkFD4QAuojMQ3duU4Vft31++4k/tX6BksGl6XhEHar1DJeXc3DKT
lx3JDLkN/y6p/6/vqp94BL+1drmrdEPFCWXiVPrprlpzlSSYbEXoYgGd9NQPwhQtjSJuONf+r7SK
qOp/HmhwSU1V4KFBKy8JPzXbx17qIqSteDy+F84FOFTx0Ads0i9024MwYy7gcO5FxEXsQlDgJLc4
eB4Z2i5g1qzkodnN7yKHzYdpxFxo5ffz93KIvoqvYTdc28fkDjBNeoyPU/SrJ/7W4/79LMaUYYWC
6CPkB/PITxM/XF0VPmy+G87VF2GxoJ/RC+foW+87B3XSSw0HLBAcBON/HQT9f8fI/4Juji+DJ+u/
Noz87z7/z/8o++Sz+keHyN9+8K8GEeVPuiQL3MqiebP3aNLfDCK6+ieGZ6Q1CsS2Iym5PQN/NYiI
MLo0TTZvN6MmqDeBy18QXaLwJ0lF+YJ7AICXyQT43zGI/AbI//vtozJgYqeg668wbdJwifz0aG9K
eepKyUyRDGxGxcKEZtyXRGiVMO/JaEK7VxrnzWgk3ialiTzXVPrMFyirtYpGnMnu1o3qWS1m2SH4
1HALkTTkaRIXR+kyDkZLrT4mWSuz3Ee0UvW0iR8GQVk9QW6Qpxrrq9KVKpl00oMAzN6HgdvZxNKV
FmaRs5TP5MW1q+mskjiezJ6SK+7n+dRv8jCQ5g0THLFvH2J1oKtcgaXP+wKMJkk6ciqAlswkOiE6
Sr20Wa7pqlXeWhqjpcSL5NaxmZ7n2Gz55TLSh3XipLnJs29Z6FGmycXmiJ0+PiftUgdpM3Lunsaa
ejjdhL0/wfgBWCDSbDYaRK85qFILHIgHYdIjRdQ1WplYjU7VcHACg20b0SY1mqwZ+K5eM5fpPp9w
FhMF/KHC2OAcl983ZIt4ZDFh/SBmxlY1c0VyI/dWIio0YMJKIJgrFYNsmB9yXYnv57ltzmW0yPsk
WqjmZJqDddkhPxyFHSFRL4Q8C84M2od8vC63KkV+6lv1rUvMcNvJMhWsXl1xaItvsVS3QQWrkxTd
tnJUFTxBpS+7JU0Bms3a3SoSAAbfuyd3dxo79LJTtgRpkhC6DPrXaUQQkmpf9CBPxsJfS4ziZj/O
fh8NH32fX+YN1vw+6U5VKI0OocYPokleC8vypZum3plGIguruL+qUX0JQ/qIazjDz2DuG8L3SE0w
+pUkeCKCb6ONP2oF3awCIiPPZo78EwVekZY3Saa6CbRNSh9SCd9WI8OBkqYTpa12GvLyqPyW56hp
wGE3yeJAbOV0NAzQATLCbfMYYCV5QAyotOOY9D5UrK965Jsr+9ZLRANkhXyJ9fTDpHU+plHAWTDu
THQvkXasVqGlw4nRqhPqyeu7m14BIZ8j6wj1QHMaj2SC6RbsEmihG6G364Gf/y2FepmlbUwQi6eS
x7yNsyL0E0m74NTvkWqTPc6jLNlkChBDmLG616Vb1dFk1+nsLpHK9Edh8gMS3dUBWDlw4Db3kNNp
/rSU6Bu5rJ5Hkpu2my4dLiSQ14fpFnw+5Hr4IWyyXPZHHXXkb6viv7VJ/L/GffozaPHmevqv13+r
Wt4///M//nHx//uP/XX1F/9E8UJdbGqmhGbQYOr7Vz6j8ifwR7KEJQ5+k/ZbsspfVn/9T6z4hoxJ
jXMD4geNPf8vq//th26YcINThiCZ1Ef/zvKvKL8/L9x+Fb+CPeZmBlf5D1vQPxbvKWvcAuB3QF4j
jS/tpjcPm2gjPKmsJiYgI43+YC/UzC5XtL1hU4Unnu+BkXmUYlteI00kTCHSoTa15bghT3USL20/
PuJ0apl3bjKVoaPez7thKDNme3rR+DMIdo4kolF86qrYHfpcHg2PeMrYX6NZQDJfhpMJBL2NzEOS
EHsuhHXd+H1iyKJfi62W0bRZwmdSp9WXsSG6xtn0C779DJ0sj+RYGm6mqcVLArEwUHUdbV9XzFHi
9Xoawg7YCBKBrHndYUmoluUkLmGFaEfbfERrGDI5UUJR2WLCZybAhfMrbTAOMcTzHrdSRK1Vr7Fi
rXFYL44YC7RUUwJmuASyeeim5YfZNB1RaFHLxHc2AEOOY+NWRVrfZ2I23q01iO4xqdqGzOsG36U6
o0aRs7BFoZ+qNDS0kZeqxRJVgKiBLelnPdwvEiLxqW3B4kWkGx4MZaGuS7poZ1Rq896po+6adTv+
mPKG0ao0K0fYKOE5BxRywA6kzm5caYJVbVZUUmJMgn3Z98uxmGqGqTcsYhZ1OjSXYRMQuiK5a0xA
o4WcYQxK4Ls4btomZMyn6dAWixt4cclquLTrskwvoJql02gWw+BnfS15sEkhN8a/URwHUUL9Qequ
+t3edmmGLGKE9h/KT/IyScpApE4+gHtYpqJ0xH6SItiHM21EaBEHAMs9zUBVFZ9D09wQQhtFp2Gt
Kj/TWmlHhE75Nmsz80kCPtlWQrxOdTk8VLMunsM5IntP22xwPTVD04CsaahhFnFGH5arKSNCSV0o
fZpN2D4RrDO/yYiedDw5S/EejVJ2IOpzelXMsr8mwpoFYa3PH0LZ04nvZHYzO+HOvgM8ln31K0iI
Qoz6FzBBxmOVk/YaG0nkKk2FVHmZjaazhGJsBasP1fCsSWkRuYB3NiZQ+0a5m6W1hHMvVI+jkHOo
SMqGvJq17L1iUotdLi/kdUozT9LUaeJXOfP/bEpdB0RFcFei8PWz5Q7Ca7W0UbAIELimUi4ApMjr
eNEVPr9CjAc8frKWaLKsZf68IccmKOawinG+EDTE95unR2GJpSMloeKQyg4NPFbHS5ka4PTDTphu
mqchXQjpJUeAtmvRfgtVsn5HUdOA4AzX5bZOhKdELRfS5ZMMBw59KHLkQRP3RXeKs2Y4agIgfmvT
q3ynxaalW2gO4aXoZlWzF7awbx3u2mMJXPxeXzPjCPac4XhMfDHnUKFfcFzEC53dtO37bT6MpTuC
JXk2i7Ch1byQW+u0cYvsQZAIYL6hYfe9IqV74DU0vEVtKT/NaIye+KYZjKybPH/MRCXOSWnsx9cl
a6pl23Qodeq+pFtfjrni60OanpRsIks3kllabXKMTeRlbfmVEyAIyj4X6I/nGSKNsJW0Q4Zh8kUa
yV30VHXiCR4ICSapuSgqCA81rXQlplIVm6F4EDbEwlpTqxOdsobF05qxb/hqypR0MfMBY88S7Qj5
nXn3OmjqiOXbhT+TP+WKPgW5IowpAppk80FwcHxTwE3DtmrgpFvguXmU2xKMPWFszZEwIwn0Gr//
SiicToOK1V5G26AruzJWZ1aePBaYLkyVQFkVqc01b8rsXl1A5Vr6UEIwTQHkdfThxeTZGOL62dBM
6tAlolcsNmL1kAzx5oEogAxxWKVWK7zvWzJD3ZAMa9FKo4PTJLBIrbggj9YmjHaFZKvM7maGi+tG
orCeUlLJfD0mSM+l9Bu++2yj4vgbc3D6rSggGx7bIjvr01gdBkVqzp1cNIIHDIv5rbEpa56kbEPW
QVmnT7KU4QGpKZFOZbfetKbkGH3PSY3Bx9SQ5YAAB7fRZSTpFSwYuTBk50mHIjZWiBHIlokDeZ10
xgkrniKpjc9mVfdktJZlUJAa60yRUA5OWMT5pR5gqDodwU5sl+0N4pIl00kn1lQhvSlCCBDJczdZ
UPaEM8jjmyZiGuoHhbXlOprp5qtTmxTbcpPp970q0xAeBmM8KG1Bd2+eogc9bBnnrgQueOKoaF6v
ZelLOo4jWuo5U/yBsIbJagXApWTqptNBmuXwxyS0+SEfJCRmmkkq0AbQ6YkGj/gGhUc6sQTRVEvn
oXI1jQNVv5BxZGY6S6tSyNrbptb6N5bWjS9t2spbopRE4LgtxLdQS/UD5PbiFHNzMyu55VLdch4L
so990M+hZ0aGiQNtid+S1ag2DpQwLXIyYVCBMI3lV9YKSMWjRNwr4yy+tBr3hN01CO/DVDYO6ERx
/6gibiSjIB8rLbOrOWv/h7zzWI4cydL1E6EMwgEHtqGDWqsNjExmQjs0HPCnnw/ZVVM9bTP3Wm9n
rJZZzGSQgPs5v/Tee4deboQkVS+2C6W4AUbRNP4VZzEGRiwbBLcWS/fYuzJ7lfxvJ9XG0aEug5mT
RE/6siAMfZ8gF3+wqXk7hZXA0NKYBc+c7+QQBJaO+t2oMrLdbSos7zIj0pe67dtVDylSRC1hKa6t
YaSfPWwaufvfP0WDLoCF/s8T9Paz/P7s/3mA/sdX/DU8M+y6aDz/GR/5a3j2/yA3A5M5rX8CyH2d
q/8zMlUyZzNcuGu+OZMkWN9/Ds/UvSFwlKQqrZ09/166uVzhoH+C3tbhOSA1NeI/EB7O23+B3jKW
bVdwguwIBo+3s9TPdLuOFw0FCufYKZAR6/RIZ8MPkxYzx0pGzmfvhTvX6s29XGvFOCHiU5iJ9SJ3
z2PI9DCISpDJ1dwsUxVvuRpzsqxyigYsGIw+Cy8NJSKnYurMYU6Iu5smHvE0JTGyzbn1OoHluA9T
+yKnJHnTptQ8e0V4crt4OJER9ko2NbqwXIhj7NLOXScZqI/Wb2SWeQdtNa+1p8U2FIl5dwLN0dwX
d+AbWFzSM1HYJE8HNCWmmLS7sSX3v/1yJjI8U2He/cxcpSq+dOrxIwvqa0tUD84AxBCj7LQsvsNK
n4ycHyMu2Y3yvIuhJymN4Jtyz00FWtP7T0Uf7lsfN7FLS87W2OzGQD+knMnhKemj92S914wYiDWb
6u8qbU+d7o5ZgTDOGB/Z2YCbIER4qhOumnKsLPzOHRw/5dNszfVDYlbJTyiv6VyGqG2pN8iq5hBb
/i1Xy73wad52C7b+Kbqnr+QlVug5dUAbGEK2gN6OYC6GSyt1v02QSVIL9U97NKu60sZhWy109aIo
JEhQw6k1kN2ZQzsbMfBoTcNrKuJQpoU1rhkvfMlntEfZulZw6oIehQq+36OqbtZPgl8YkvjPxhUv
inTCzeT4COswdO2bYui2Y9LezYB353qonqY0+6xS3z+FUl0UqkIHWyTfGRGMcUxoZRHXl/QU31Xt
eBtkxWMXOd/+Wrsn5/rWkektZc37OSZ3rkQImrQ8CmQS8+BZH2GUHXynfksK+3ou+W20dGmu96+4
sexePZKd11zbMX9X3yF9094FvbtqL+viZsoJpB4HjeAsiiPUINrZyzBHt2pnr3ZCeO+YT59Tiq5j
Spzqvp8QGzkWIak6DndlHby2OdUSkrmuW1DY+tNofzJ4GDJ9AyJpCdF8V1k2HRou/k0SxurSkqPL
wNr3O+IUcWNwiWw8TTVg1i/1FSPzuPM8JofZ9pedK9vlnEeNOPkdTKVHxyEqi8mwtKkAXIn5IGpT
s6Nyz923ToWYOTbIIYnyo1QKRUw0tvE+6+Dqy4CumDJi2Upz9dHXgp0ve0xqZpu+8pwtWCrlfVGK
ZsPL6dwK64B2bhsrbl0/LAnRBNUQfUzBcC9akNTa7ryD1ydQrxKfFTZAhMxWS704bgwsqAEcYkxK
Zd70ZjdpTOxjVBE+apHqKexrkvvQhKjoIQtUcTU5QbObCHXfWIv5VgGs42gvLd3FIS8RjS8vdTkl
B6L+PxeS/LZ2REwo0xD/bpJZO09jrs/4jviBl8E26y3e/aYoT8JyBHArr5pf5dEmnEYCj2OAXroR
Qljy0t9K4+kLGk8gRdrx2a9BCqdl2NHepE+cMOTCdukpykeWClNd+wlFLCNCH2tAcG47yZdcustE
mzPBr7sqsR+DTjylApVIqZYXwgvhPDqekpReVLyStKFKdF8kf4JuPsSTzSg9IJQVBTU0TuYn+4rI
JOIQY3L7ZPspgiHadrZwLulo+Rylf076hmg6nJ8bRqvsOE75w5wPlzbvNVB1QAhqW2Dil0Tz5lmJ
KSlwluvUCMGJMTVXydjx9KPsWRusnSnyb7O+5GYopdmJxsbN5PDpBrcKNwy8KKtlQDCjSwuaNZcv
ljSIhh3ccEPTM1bTa0TOMIYA2V7F6zvAYEwu5r6Uytl3cLEIlq1vsp8VOpj+NfZwjndrMZAkE9VF
B0fubVWZ1zTLkAwMwZ1HqfnOjUip7cqeAJaQA3aoR+rme3jqpU0uLFTuc9W9R529nX33UYyi2NSB
dztMQBNZaJ2yYXoZfXUuVI96ZUY60w0+F0jwKxlW+Lwbjt2Eqs445LzmIEcg4vGmsHXLjKiWO5IU
rWOUg67WsnjMg4DUuBTRmWzqR7tiGSbsNNnIeXojj5uwAKwne6eZNC/KhCu06246GxVBFctxX7ft
WxsJgjJ0kR2c1r+TKjjMXWMfA7sg+KDlJpUdwE3ztQTVvV0R75wXd4RoEokq4ydgd8J0rfGKMTzY
lG756ukEtLRJv2UXv8ksrHdKmP5oOV17zDnOz6TtsGFnojlz49GcatzHwdb+See8KqOTfdhOfmdl
TnWg/OJZxUOyB0II+FVrFgCuV6dz8UtS1oZJvZw2bpAPO+DyK7p9Xj0DYpRZBl+706d70YRosFgG
D2aYnkxD7F7KTTga9VQR7v1K5Cbm0rXZzyTRoZce4vU6pVV1QnwMaVIdG0my6xQTkeK64tmnDI8A
aoMaKuQhME6AGnGJy5NbFqfSZ8iuw9lQxTQNLChEitNLJsjrwX1HFxsMqMh+Yle6mlRwnGwf5RSg
0TazbQ5LetH39AgFh7gyDU4pH2GwrBBpObg8En/yDoGq3/yA9jXRNW9z2yOSzvU7+a76GpxaX1c1
zhaSr7/aPr4zVCu17J0NBXpVmzPhJONLOKgLS3P7ZFH0GFgF8SeIseho+yHNiupJ817H1HKVviLt
ISKNIV2QPeqa5l1ZEGHgOyolSoYQkNpLfnGyihNf9KrkKh1zLH2UTv4UweVTijf/XBR3oZ6bTxCc
YTuEiH4GHDvKIGwI0XfGVv0zaPVwLBK6bwE5suMc1lfLggQwkj+sbqyfqoFYxok9FTElRVlObyoO
WqxqflRkNLNHp3CJnjwbiM8h73YnAuIxpqblwLS6Gz0YzgxdNV8BrdIOaBH9HSjFx6W9dqb11TEI
0norV/uQOsdkwmkvbDQ+VVJk8E/6W9PAepKDfvSa3t55SZPtG01OlwNhs0nj9KP0R7G3aYPe6DFN
8YyYFj4Ep0AhJaFdZdAcyBg6pS7c3UQd494dRX+0S4SpUbVczklDUaxiS7LznFgSXjbZvzR6OSXE
GoB6vKWrVCearKt4XZXIY0W1VDd3IcXIBC+vCbNeycHMs7MzujmzZ12GCRYTVXgPZaziU+ND5kQz
YO4Ep+GEDdVwy/SDBRY6BcBjA0ZJkMqczvuuQ8JvJ7yhY7bceY2+mkwGWsvgdRGPbnoqHA4jLyc4
v3Ml1ZKG0H3ZtW9uZUFNZmtymhPfqLY4eR3+70DQ4xazdxPRyx6+DMdg4Yqy+veMMzlsyos4YAyK
+S01Tc8dvowvHgaKtquuwKd/DXb5DEL1KzK0yMks+S7Xg5YU1Ic4ZkwPlpoMFKd4nhUZzXaM/4QR
hPtzjuJ90mFUdFsSIUvO6Z32aGYj2g4NqzG/HMfBgN36P1J2ToFjjyHahSMaiZFPqpMvAGXznIR0
6ce/el+qw9hG7T7mVT11aTNfm2g+eG10AuV4k3X3kbHF0wlYvoy1dWIY3KnOPMoZ7WBuHhLRv6Vz
dOU0y0OfumQTNeNJpyzcnRt/dllxr1NsVlWhPqJwJqKksabDJNzpg6dZ7n1Gkh0dlrglreiZy/op
7sqDclIc6LwqNEz7KVTYEv4wVNuQxR7slNM9TvTYVDVbiAyx64Ouz4GQ29xmzpma+TYbl00MCrNp
BxetkTv/mgs063qcLlsTM1mmHSXNnEBibgmkyx8sN/81lwlKS+19zhkDKRXUSOpWIKkdSZ2qwYWw
uXf2EcELCeDBHN0kLvv+UFYXbkl9TDMM+DJEXZ/9IRNnQVj6zVJUz34T/LSS4hdFzPaODGesRBbC
aBx31uXg5b9ID7a2owiz/wOgwD84stW4/v8CBtrx5/DfcWvr1/0FDzgIITy2eRYikueCNdzyL3gg
+APObVUPUdm7/hl6nj/hAfcPlD5kFoYY8slYtiG8/kQHLJuGlsCHjEPFJiE1mHP/HXINvPK/4AMB
NIEXOBKxBpUvEi7vX1RFlQvx7NAfsZvKZBhfi3FZIpjyjuAE6rZvTZXFt7mnmzvZLP18SIxTVHv6
2cUvN+jZgsJyJF4LCUmEkwpQknZWZZtDOQV6pqy7zxnSSjt+HxUVaFls+9NhiOsu+DRA9vTaE6gd
kiDVmevIJdwpn3h1dTIVpzof2l81RZJEbMbDV1U45ueQUWN1xUgSVRsz0C2wS6WoJBCyoLsgiVMP
y1AurHM45A4kYd3+SBbVvGsd402x6+VJVHXwEEEuJFsIZvFogtl6DLKI1H7SdPdBN4cvJpvnl4Gb
7r0uJjIuW1B6tVFu5775dRl+0F0vb61RwPDZjRMeh6LIt20yhxd25Vp3fjaXF30A07IIZR2qtmyv
LKdR8/oG5zdjn2enLnEBMRY7f5i6mOuhiTr1bMuyeFFBA7Rcj7ACoZfd+YOZiCPJc59MNysJT7YC
yWfdiS/bebCvRNMhbxtyChecJHNfTdumt1qPGD/DpLobpgYSTNbj0Ux5/QChNdz23dS/kT/qXOXR
gus4c6MfXW2br8rtnJdFjsG9mzqYGdZ+uGlerIfEbctLACbnTnoORiBhWuuc9ZokD1WvQfa292FV
TD6MffRwEho1IoZRXbfWRAiA4dRnRwI8KR/oZvCeR9U3T7qazUNF3j+ATmBd63lozksDGjMEsnnI
Zq9/5FljRqRL5MoL6umSrWC6dnWfkBsnlhtUOrrZUP0Rsf8n868ctPNc0bKz1dk0fQmncV/hIYN9
LaLkYQj79kcoUwqG47jq7pPSDu66RmDycMJgk9hV9CrdmUHLtaJjo7LlFpXOgNdLts9ZpeVeLYaI
PSv174d0QDmh9HhJzU9yXXZ5A20BwHYevYzNgKI+yS+WiHwn6zEX+bFXgUvZsBHCj8tHl/qXO700
5lrDbRRklVlDgcK9l7uknWnWrQZDohZClGVTm3DGJ+rYQL3+gBRxW88d1EoYB8s5kBoSbBgl3WeF
daeqRhyHyKo+6P+MDi0sCA2eQXqqB8JMTKvz516W1Y+i7BsGLpnfrgzhMaOei7wmi2hBLc2nw9tN
40VlnWSIxLu1InOyp3Z6zW09vKmkLO5VFGCI7R3yBxdhHqK2Ly/NrOGLh7rcKinMcWAAp3jB7+wb
NTYk5M0Dkv6JrK2Go+/WrovsgXPOZeZ05tsos5EEOeBgk+cvWwL1+Vyz6a4tqZ27gvPz7FnG+zmG
3XDhpy5OQXpeTn2lLZKfAGmaKYkf8yYctn65oK+eenxHspg/vUG6twE1s+fEbtRrmZAFM7bVOqVS
HME/Aiy0ceMkOeeqFQnjXj49Tqyd+1YbMnpUNb/ViAmORVx0F3bYRoiJlLsH3MnPY0MgXKdA2Ggq
wEXCx7hXVC59dfjUP+qmrgTRhD29o6KTRQjyQE7IHIcxXbJadF+0QSbmyEeUqNAnNq2Bd/VUes5w
1ZvZ5cwtaThvO57UuiXXPENG9hn1cixZ7XWFVWCQGLyTMuBOT00RE5hZU80aWn1PNlYBZ7sdAhsv
Mv3k+HyH+SmPp+LKTdz6B6d1fcM0Nnwhgqre3b4frwJQtHAbK23eQX4YTJJ5tqbtQnfMdZik3XPh
S4v8nyqGKhrixsX5C9DNXlqSkZjaI9EifdW1FGUVwHClKAilKEnaJ3VoEvx9aTRTgc0TFkIJs+EC
gkKUuPYkYE9BvvZx3euzWbB4FgiwDpQLjulGO26+tQbbKXZ+7o8tHRUeDndUePhr7M6aXv1FNNwA
9FZiy0MGz/bQdoN92cTt/A4r4lMea3uFv7VKPrVqioiqZpFNd+BLBdgEB8pLTrvhU5g1CqZK2T7z
L0zzZip6Dd6Qzj37KVjVsSjadjlZS4ZDiTGVAMqBCjQkWZNhYa36aHgY+9g7N1VkPSo7WRgII1tc
tWnVfxb21OADkRV5jYq+NDhv2X+HkzuBRnUI67ZiBWe8KIlq2gYd/85NGlkgLHCRsnBRgz5khUZG
MsNl3w7Z6F2WS8JXL2HZ9Wem7wLIjU91I40IX2pvBCp2lEkmEkg5RY8IKcbxkEir+nKHWrywWvCj
nIeEO5UVGLfbGFfc7KlyCKlr6aOyKdbyDFGCqvervdAQDYyN0nosKCB1wbMs56tbXKwSTkaFeSg1
AZiNgUbbp3Yn732lkzM/+3WtWPCiGKNIM4Cr29SzD2Zs+MZ/pamxLkXA+EEqSqaf6tAtFhYM4v+E
U3tvDQaG7ZhF6oUQ3+oQxgZWMmzAlIFQguGo+i57CQugjFiP4yszg3hqVZ2cRzV5V5R+ip1qRu/R
8msuiIW8hpzN7Vjw/G81ZzEi/tJuTs6wtOcmY2OiLBFpoJ2180VRxM03NVwzg5EdLccwKxHe5KLe
ydx0H0niqStTLecm/14UWzoVnmc6l/SjO1ruT5RSKYWnIa3Tba7899rI6S6h9e3BlS5FQabJ7I1d
21yWrr2UgAVyCUgcNiPOwHCoQfRcS4yPLJRgb0yF9ptEI3Ic6yB6ocUI+t8v3ZfcC7rvPKgKd+ep
BBO5MVNyN6R2+wXWr/maJbzk/Aluw0wnt07dU2sjk+LoDT4OtIAelEMuUMxu5iXA+MXv378Oa8/c
Zakf7+ZcULXkOpSrT47wD0Kq8aLQtrV22CKFmOcpaMlHmoO9GUx5nxahd+NBSNJhYoQEyS1pV7pY
8kX7Gxhfjtp00OGPvBirPVrIBUIj8trrSPTVS1/ny/qpuxElYT6o7hDlLTF+tqSTC5Y4aVG1Dvby
q2ULxTZUKjIcGM0uoBdgVZPBvkGKYb8UfdBQm01+4axEf0M/8XQ1DCI6qjCMaEcquGaBFeZDrVkM
N8xrAFpc3hK0rvMp5hEhhq+prwDlZLYm+AT+vqym+RSiSjvMrH772UasSElO8WOAJLyZplV3lPkj
xn16zVAYZeZVMmNc9qPbqu0MOgui1SI1AX0NxX1RVZPNYafHH+CVpNH2jvVWSJSoSnVAUtS06pPl
FvGNVHW6z+c2uGnytn5VA+U6TWmVZ1211odPY8enQmiaH9q0CwBHnHj4wZU4o5aSnScexinpy62z
hLxzDhAucVYiA5V23MXcgp2QVCAs1V+J1jbfvWeWczrU3nNqgdl6tPs4hLsFiEp1mPV7fzHhY0nd
0dNqggCwDn1UMIljxp0e8izZWRl8JIZtn4SMSnU/uWNtHwWDwHHZu2PCCEOjl0Fj1HIDUzwKoM12
geOPH7CzqeoivRV5sMagV8o/5/XU3/M58nsncRxkFXkTPOM6wK405hVOyinKNO5V3/OId7G42t1W
lPfhWjTf0TkLWCUs8zpaEekg9ujiajRpiyNMuEV+kWvGs+3/fjb8z8WXJfB/XnyP4+eUfXY//5kT
//vr/lx8g+gPdlSEoxQeo8yhUeDvxdf7A7cRkd9Ubocuf/K3pYDF111FpZGkfieS9t+OAhtNqYDF
po2C85J0Jwxu/4angKX5v+y98OIk7tMOEAmeCHh2+1+8O1PfVWFflthWjWoptOmrYRfFlSfUzoIF
ufYCiwhBsGNaPn2vf2+hV68Sy2vYVse4QKoYYZepyzJmRC5HrkoOkuGeqZCYkJUNtEo/2vI0ltvY
M+Qgy7Im1NvB4ha7/f1UMMkPpcho5EU/99Cgxv5GVMPh6Ndpe9mMWfXCcWcdoqpRh7AfuAfFYC6X
qJ2ui1aR4GYX/p6yoHKbdeTHwmrF77ocCRuvQ2qYe+MdwwJjfEq73IWgzPE2KH3vos4J+En5HDte
XAIjlR+jZSVsOphrqh2i/mccRpAaYuxvHLtTN2AI00PTK/VqedDTwxIX53oZkFN5GeZjPVjo+4q8
zEk5j9l2xrzJ8MjX4klDg3F5KjwUGiUTyD9Nz8/AIQ2ZKoUu+N4sW++pA2q7Y5c5noVCfEZ2ZVWz
nrlMLNirLsVtnAq/eHUTCu4A5hG1Wsy7gZOT+RIpdbIXA7jYeqfQWtIzP2R5ovtxvFKUB+4ie8z2
XlrNGw+ZxqZbzLDLJ+1c9i5BBzW78o8kL4eXEJUgHBX63olJnEtlMgm9b2sFGhOft2VoTw/SG+a9
7lzzBWjv3Ptpo677gfC+eujcC2ry5j36NkKOVFgeq8grz01K0gwmg3DDA05GkIeuZyKcbuM2w3xS
KouJhQqnPQVxy0HmqqNgFXWxZAQhj1zrbSBsDzVYjw42jkkSpGqIwReS0h7mYJfQ/HUatW2/VapM
z2rs8MfDcu08U9OUBbjwMeEqOY+zkz520ER7XxfhR57YcEVyXk59EGYX2nNwZkPlHAEicWQbYw6N
s0wb5VjV2S74roIhJ06c15rPNhHYiejs3DmzOQVEzd50pY6PXGz+jsULizUvHmbyMkYpbOQh0Um5
lyPhUNM4dztIDLg0p8cfOSwN7htFrrVTHuqiy/f1NCOuravmmM7jr1Tiy+cX3bIZzda7bhR3ekHF
m7LbAwtce/bdUe4lktMrVfcxcDDONiuvy51rF/zMoT62qcUl1yDa5Ue71gp4cs17CkR5dpMSV4Vf
ZrQqSpLFRrSlD3Ci2bfjVWZftQFpV3aYcGMUeXoc+za+CivbPYcadFgHhX2/qny2CfvRaal7Znh+
v9zucX5OIr/9MjXJc+lMMlY9KzJ6snw+8DTJa/xI7oXHOHFOwiJibWtT56h7kmtlRJxHkLvDd9B4
0R5tSnEaLYfsWLVqqossvVlaK8HwE6rzUvnNIzCi5lfYE0npVvrSsb1l7+iyufNTVL1NW/snMAHE
LHkXHGc3MMcpHaqICRMIedPg4dogeolfHRbLn6VtFx471aD3HiT2R1XNy9OUiPJplGn52LlRe5FA
ypDq2iOJUZR+rzR/eHTzITtl7uK/JsGkbyj6DoGABn0HMu2sQFn9EVt0YlYsbXSvhj3EdOocuqlo
Pube1I+9qNwjxzXZLFkwjD9A9s1wRlc0XhaR3b3NKW6qWPTxD8sbqoeGH+u+osbz1cvd7lg3TD4b
3x5piqts9JOcz0+WivHaqlHdZTDjZlNrZkQ5l/nV4iwEXTBfMQVmTSZpt0HxezlMfvKdKlGsz3Ch
zjFL1jWQRLNToT1d6CbE71vN+bnOckMgdSGf0tBw/DUuJ7ljCP8C27Je3KAQt9PSFeUWBQIJX0Vp
XcetND9NmhNo1RjYv97PSWdUfSS3mdsUF1k1qst2yeQzjD0Jxmn4TEd61WzqbiiQkcsIm3gG77gU
PpXrVAOynvPj0GYiawjW8r2NEReZriJ+3rPV5SxX5xsN3aea4uwbr4R0ZqbmgB2D1eQ1Oxa30xKJ
U+dooiw8v2KyWvqOgcxPcsBUKdPhO5xJZIDXIjICcr4kn8NxqOqN5XcTuv2N0GlKfBAER9Ep+MMG
MPxkKunhKVJ5edmrfLmwism+sSqroKs5QV0RIUZ9zB1eKs13ukVHHpyo4nYeVYQdg4IJTUsuNDBR
aUVZFvtkYoHtVMh3naRF8kDheH4htWuAZ+kH3XiecO+TGcmRb1Usc5ZE9rhxqqB4BFVFhhA5FVFT
Cf1NnB3ZS4e0HJow0rdJGuoBmt4f90tn1ax8ZQxxVQ5+vO/tPiJZwhcoiPsphq6b6ej0OBsepT1P
xS4QGrd4UAW32pKEXYExHR1tNKBU3z5VkZ7xCKQBCHSdkyuXWqgcTG9Fj/04ix82mxdlE0nrgMz2
GNlYp1BuTCI8R04bXPZVLE4LoM9JoEF8jBFD4dB1jHiMuCzPKfGue3tA1x8nPc1ZddaPm2nmKeGz
19sybwgO4R+eWf39MaQqO4iOpZ7Ki7Isq2+psuS+dZbivazi5W22IBNbXpAzw0b53EXKvY/Hpn1f
EidF15G3N7jP3JuIC/gxTjvU3xNOYzm0GQQ9FzvLw3pvupQinwJ/kucqGyGEwyL78iKkFpw/LfUI
KHrOA4/LNwnl/qdvW6FmEGopcM7YOEqRk6qXumgeosELykO4WPmZvlZGg7EKb63OU6e5oANbUY38
KNyI4Jm4UU/K68iIiX2apLiM0vvenissfuiJ8xR32R4RX/0+66w7aRlnuD+6VcReosfaLFY4PxQ5
9go3F+ZOTql/20hJ2JvlGVB79pRXlOsEioI9Ed1X1OLceAMhdfXKXtKrjs9krE9eQcP3BhE5yTRB
uNz21uBdp4lePhdsmeipabRHlV6TFtiAyt5qu5xePBGr3Zw2+VdWLeJS2V3PWr0Er7wB6bFtdHHG
nuPcLmk7XMT9OFxKVXS30ZKQNSfs6qfx4/hHRxUnjsMO0lgYR+8Xl99Kq9P8kRU/eS3bpj6MvfAO
eVgCr4I/kent0+2+my1Sogw9YA94UhrMeUsCyap8vCXV6Dx3blN/lngov5Aqdwcr6Qb4dJO6z4tL
FW64b2of3vo3eBmsOGb5G9JUWuhi01s9c2Vu5VhiinnaZxmyfOyogmBNLInpB/+C+QpYNe9nJ5lp
oKAUNRxHZydXdDVbcVbzG3FdsVe1orD9isc2KzKbsxNzuYHWMj+DJtBNn5zNbzi3WpHdJoZCdbgA
yO+00aOZabmrnTrbI40nG2fR7m2+AsTVChWLFTS2mO62rTt671NZ6B0rvnUoV5gZaZ13GFbo2TBz
/sxXOLrLQufOrBB1NObF9bjC1uV6CcxGzDAQgNoDcnAY8yl7cNA73OoV/K4nnd0srqbnwAca94cY
lDwvEpu6IC6LCWfyNlzh9GgF1ocVYmeypvLgN+zexsObs0Lx3QrKIwkh3n0F6t0VsndW8H6mNP4G
eym9Dcb2j8EK8nPrIUgP3eRzWSkAtZIBvZNmpzYVHunDUAXjShqA4ItjkFrBtTvlFZY0yAW50gwg
KzAO4h/sw28mQv1mJWA/YCjKlayoY0W1m/pNYfxmM8AXYIrGqFdoN6E7gIDmpxAbhtyIlQ6hFXfd
FVaSpAckfBh+MyeyndB3/uZT7JYQ18ptoguRO/Ouz2piMhodUpBBjqUCuH4uVoKGY2K+7eZEH/1+
GN6oAY9eB83J5PHobNOV5jEmGB8CrlcQRIynX2olhPwRqCopPfc1tEb1rQtFJMygmp+ActFHlIwY
TVQVpSd3NMnRWbmnGj7wEg9XcJ2ZxPv8vwIXuP8fnrz/VP8tXLB+3d9wQegGiEBoPISN/q2V/4sn
9/6AmA49W0IiO45c0wH+5MlXBl3Sgx4hCSHkO/T+JsrFHzRWRgAJfBVXOdvzvwMXeKju/0VG75K6
QSgxYuYotAm75s//KUAmG8Ogb4zf7WbRKHTfEzqTbd73OPNsKwnegyUTh9St+6uxtPXl0An1lbgu
gUJe1jr3WS951cDN4qsMHuPS8IoetFu2T5lfZe9WmCA5Kpi4zpVIKwPT1/tgxIt4qRzajzfYpeaP
PAfTWCkiKz1gjCzfLa83Z7eLBrjVtPvGhmAA3pNRXAV20Mo9NCmZbciiRujrJB/ibe1McE9oYqf3
yNEzk3zhE5PQZcl7wTBMRJYCS75o2wC2IfZcdnbHVSR2V2kh93ad+HpvATce8EoOOMxysR8TSAq7
SbkxrHxw8XtNubmtvDl0LlaO/zIa2vK69ROiRRecLBmb8zmLi4WFNrD0mhmM2Glri866tae5O/pN
1wGrjl2XXyykUqR7dH1j/j4oyRJvN3Uc0bvtrELSADF04c7BwQnG4t0aSvkhqG//cLIOC2brTNa8
s/CM5jsJluCeIekXi4yBxrktkKPmWyy29bNvOvBup/JHtW/FnL1NztjUl1jRvZ8DK+djAK/6pLuI
+MYORrnd4LhwL22/TcC1i871P+M2Tx/4OO039A0M+DCMVAHNwXBWSejQ2zaD7idZyjjr1Uv8RS23
fbD8dLhib4kOItLOU8DKRJdQOpLaWsTVdZoXzp6Hyb1z5tgFYaBqu6sQ8KFhdbdJHJQUcaEeOueV
r9EJu/5jU8rhvlIZitBOtI9eaqsvIQII855qjCbN/4O780iSXMmy7FZaeo4QQBUKItI1MU6d8wkk
nAQ4FJxtq5ZQG+tj8evT7MqS37PKWWZkeLq7hRn06bv3npt9jLYyb4qmkXehyWXUGtPicIkdcwRi
j6qKQp04skYSZGl3cKskfGoqD2RdF0l/1QeKN39NVGs9z0F1cjEV7keyThe7W1Edva7ShxJpYGnH
ot2pplS7WpAJaZmUrpUb+vexTZ17mqY4lSLuZHu0IvxRhAVpAvGj8sMsuE146TB+NhnYOfg7wdac
iQ+3Zt7cWaE9nZqs7HdigIHZi6Zi3pZts+gqu7wPAjt6DWOvNFlzUOmRkCe7csTUIzm0VfI9ktaw
HaPI2EvLiu9mayKDUHuoFRq8qx9FDq1SFXcKJ8O9LvrQO9TF2AHg81KXtj45ndEH5daeKJ+bWKxw
T5rw2DdOTgFL6OZrWQnKnYrGehSkz1eZrCWhjNzbYtKXNwwN445bBhV73uirrxxD2blg4F+ng4Jr
aXoo0iyrT3XijMeugcaNqcwcCY8iNKNoTFsMKekK0wtJjYDMBvEeqNoN92qKLf1N4pT1mXM72+q4
cg4TAuY61mO+99l1vxUTDoRLJ/3REB0DX+JAd/OqqFQU3pM3XLZ4e29aBuaDhRWOoanjsbXWTTFm
a5PceLQefLv6AbTEEauK+3u37fJUQ5YoHfs2HND5eFgP32M+QLCu7UpGK63U9NSygwK7dcl0t5SQ
IL3aPV1gY5XeyjE2r/UlB97/kghnCVFzfSCdQV6cTy//9J2GBViE7iksyE2QQyGhis4fHAM/nniz
Tem8cVv6fcpINF/9LFKyv8r3bgPLpBStueTXQ9eucc/4goB/AacW6kB+G3ZS32E5D/m5mtT9tJyU
BVypTPYprb4ZOp7vpSbEsTSUoUlj/MzUa9785AXHC0k9zrwTCihbTBbJuEom06YA7JLP739G9c0s
fiDlKdQKABIXqbHqfAqgRBqqtdZdz/P5kv9P8yZ/4c5LfKrWdb2sywC/qls7HBv1hSCAvghL4CdW
wMWDUW1TPxNXggFlOXVjgsZ8YRBkgxl4p9IS/IIY/evnoa3Tml2jjrbNT4JBXxsNi1GwBq1Ikcll
W5VbgzMDsEghootsWHjwOH31lJhWFWynn/iEUWDxXqJHj/RoOQ2U2NIoUauTSYXi8uFjeZrD+yA3
o4uheFV2lwPinGwexq2QGAsThfGyzI5TV4/HlqN+7UyOda0d/TU4RbiKO4cJq2qB0boeHpjAorFC
jHGyU9potlGWqZPf2/YyqegeYKuPfvWvP4GhX6Be/DcJxu6DWfQLDFQ77T//DW7Uf37NryZF9Y3q
EmUq67KsJJj4B63GRZFhJLtQl5R/Kfr4bfiS36S41AXxNegyhCB/Myma3wBGKXyLzEkmIpBl/y3+
k/2Xtq9LhlFyKoGYwpTmMh8yN/5x+IpSLckoWM0Kd3X/ErOq/UJA5Q5h1dOdKcr4RlSyIPZgF4/c
1u03F6viylKEz3UeNeu47WgGi4ZiBdAGfmY5qnDF71z/IJEOZrhgdpsCkhU18vZVqTrC9aE9L0MH
r4C+uAZGRotNFPXFsb54CtJ6sh/QGLtnnm71Wvtu8lhVZUfTakIm37LBBDQXm4JB9PMhRSdeYayR
LwwT8WqIeXStbdkND7TGDfPFJSOPnCDWa0EhbrFwbCTKQSJTD7ql3hDDBqDYi4nCKqR7i4VkpFzC
mkkWCUAA727Qd7djGfLInWcMaYSmJDDu2Eb0DKwE4yFSudywAJ34qE4sf9lx1Wa6YUoFZVmWmLiV
4Y80fBSYybPESd5YfUx62Qhrdlh49j7EZ06ttzQa+D+tmG6u7LoXX0ahzXsGcHEOPM/aACtpz6My
zJtMGcOHPVXe62QO0amtR5Cevu1gDWrieQwXpE58AhzlGFNH6bG3cAEO3FW+F773bVm7O49z6sYM
Ch71Sex4L4Wrf+bK6xG/u2XjiQkbipSIgBfVhjOcSoQeOgowVLuT3TIEWkFJqW0wWJdihgsSY9hE
sfO1uXKhnLzgmjKfHG1Hny2HCJ3fqsPZn/PsRZIHz1tX08cAB6HY1kPNFhbTutwljk/3YGJOzV5I
ojJLa+hqmLCTone2CXS7xyAYXE/o4AbrTzVyfFbwih5Z1Aa0Jcy5esWlYt1gzExfzcEydn6RzK+E
AvyHxPUMEiKdeRrSODykcZlsYZyUt35Hy6w/dca58PTIq+mRwR0ZVgLTF/eRZv7hg0MtKr8tDn9h
k9sIHEMeTV1wcwcR45SLcZTqsySnX3DkWPPdEJc92uWcjoe8ZnvCQqgHTmWjX52HBCPPwHb3JjdN
7zjpLN5WdqRPZRi/4IUiPlbYhF4Lr1m3KWUkUVlTwJkP2bkTXG0QI7MtK1Bzw8GP2MI7huIjNn1d
7yVHmbdynQiNd0eUxovHlyaXBURdVCxhWRwsmfPC5eTBfUUw5oXE7AvHBJkjbEgpCNTFZWB3dGZN
Rrq2hRlvk2l8dF28yFwTGFGbEg5jUP2Y2rZe84TJWImFHD5t695AMUi+Ky+KliP2v7XVMMFJE9Ya
H1EamlsbaLFVdkemqvTEZNpv7LSz9mWIm4nbijduLczyaHdpdO9lufNY1wbHIluNGbqPaJwHy+rq
i3cJBblJAYRrcRmum3Kilzdr4YMQuFR4innDUEZfEBN5m0Lh5KhQmTiGYz2eAN9Yzw7Is48gVubK
gnRHd0SbOh/sTvW6tPnCKszVS2zBQSsgnC7ZTWPnDXI6zLs23EDIqfZYPvRyysZu4c0oj0NO/S1K
hrENqtSgO7E3zbVn8WKnkpeznML5ljB0tIzLGefeBGbJxzg3uSSGEndrq2S6Bx2jzjIomyuhNXWu
RuT/MMi7ndiMhE+Wz0dw6Gabubxud7nN1cptXAyPsMXWKQrJCZ1wamhyqbCBYt9VKw07Qe1b2zQ/
VWLFNJJlhfU5oYgSPzL7N7gaEbccEZzdHOQLGq5HnybOkr2oDGJPdo3bC9I6kGOFSxEKsm0tXYft
I8E5yCJLM6ggSCdhfqXMIT53A6lzV1P9Whi+dzWFabWpBo/aBTg8p26KyhXrfAQcKw2XwpmIt9iR
eh1aWC2lqAHbYMu3KQkwCNHnIYGabLC50FAMy42Azb3cNgTLyG3klJwvLeOiabdYCm9km1l8fmT1
WZtkpyafs2CltJKAh+0ZXrZtdFQvhYqAjh257QvHYfVqAuhDe+nSkOKVwjXcgzGVeMqqVNMOUxOD
/XQA2+ytJG93ky8esh6hB1gLWAnDWJesIfZwjSji8ENcenw20l3YVCWr2IJOEOKS933ENnoFaCne
zr6niJIMyZ0vpxHzZVbP1x12qD1OKe5qMFr0MYIYdhS29LM11ieOuzpCt7Pc3sJrmszPraMJ2SDr
NBcHbE4LeSNoriinfqeI7zyOWe0RHSv4x2hD+7OKaHswhoywALSYJ0tGA8QXwmMl99iNPUf5U1IV
k7e3mgL63QjiaBfWbrXNjci4arNIXvXFJNPVYGXdg2/1xQ7JnWoDR0emQJNzIoSxuMhWQWbnz1bo
ly9WU1rsUWp1KEwA40NiD/cj5zWtFiUnxiImtIG93M4B2dVyXhJh6/jXhdi37QIpeb74s/0ytwb1
xqaaby01qwYPWYTnH/OguYx719u4vZZ3Ro+fHscuT4kITuN1yW7UYLtozrcmqTlAQg6G6tYyZkJO
TZ1sHUOEgAE5bL7XYarfJRyS9yaVpMO4WlAFZ47riY0q109NYq3Bm/CILm8y/gRVuGqDjk8814Dy
aJPpq5Fp2+h1mP1+2886Z8EfBQntAWJmLcGTxnioyKzdjGgo54kTZpP2/XA7znyK8yQouHHH81NH
mnyjsPRd//2x+xwTMWj0j/b/XJB9H7qcWDlF7U+Hz+//7X8moc/GxfRfu6mWX833+o/TuWVaJtRU
vujX8Vx88zycUqiqpnfxKjFp/7obtb9Z/IlJd6dNkAif5W/juWV+82CPWFyk2PDgM/p9N+p+43+A
CcJ3gcjL3xJ/azdqXxAif8KzupLJjeY4SK8Yrf6KFvc0bvcMC/pK1tp7vyRATr3XacY7Pj0/HGmQ
aoHSBGkvoMq6njRFMiZe/+8OXo7rbqgnVnAxkYFAwe9znXQUC/wXwcn0yatCrvGtNYt5b+WWyFcL
bXqFz5axKR9xPsNfS9AhQ1S/Lt10owg3cRo1OE/wo4I+1kJtpWcD5vTy+Q4fTfTuRXX6Zhqje59F
3nSyOgp3srQxnrPRl19sdaKPqPTy4win5RlYGrsHIBqraCib60JanORT7eT06jjWE6pYcmpHY9wM
qNVXTmHRusjvXrIjtKNnGYHRWEqO6KPND/U45C4moKZN89daB9hS0WF2E+kkzqxiPJQVFBYmYVDw
Aayo59Qf1CMHrLrx0LefLWmQdHWc7uiD98hJDdZcuwf+1i5jpfui4JdS6NUrYzPD8qV9LWt+9CyB
wLN5DMypmIqtDIR3n7da2bDB5uwmaAhm+S6OMiKLTfk0sv27ihglri+uMLlIyAs+xxoTgVl2ATp4
JYwDFg8IrJEBUAKnLLnHwBbuc1eEZJ3LsveOXAmKU9COcHaVKXN4AJn1GaEuvrNBgHnQO8TJ7TbC
DpQYzYA1KRTrqQ/Gm8aXXkeDuG9vMZNQJ1z5afHgMhH2u6bvLSi2evAe2yEJmpULO+upjsJ0U1Ri
ftCTyK6tqs13OuvKbTBU+YH4rrAX5pAZW2dI6ne7IMzEtak8DFjTPhlFmKML7Dk7xeZrVSVj/MYr
NvJs5R5x8rxA3BpdiKhLao0EdwOTZIcm393LcPZQvRt3vOllEbxjlcdflpigAx0FcHElEraMFMaF
1GpkNaV/UzK2A4u72TpASq1/CKy13dKYE+8rDFxxX4g4f/dFG5MX4QRdWObkH0n9XLwZbUqEirH0
jIFHU7HjGd42sCVuWpI8RJQ7J0qfIgxp69IU7YW1BQLMGFp/U6Y5oVFcu/GhQoncc2njE6grz48W
Ogj7j8prxNdQ9/lXltbBbR0lsiHf5NurUPrFAZPF3FAmI+BdZi5qwsq54H2ILuc4hTJj+sTMGSwH
COWnAIHvMTNtiuvVNN5HVRJsehxbDEeRr3dk7JpHZevkxkMIvZk9K9h2AFau7LKcrgJdlUfX6OpN
xs4D2kAKEy53Uxh0YyejtVuFOFOyOioJ3YwCwkJRRy88WZhS5OQ2j46QM4m/3DyJDpFzHAN/r12P
Dr5JnMpuetB9tmITeQaRtZL8XNdGRYif1WC6vGyVj30vXlEDPaoaVA5EC+cImDzEma3yy4B1lGrO
UxFlLIedzttoPFl0GPqds9NTSG6/MZ3oB5aleM/o3N/qscNQk7M/H9a8XdWLNYUklmKQedQh8YjO
AfFESc8+tGb1hk0Vw1nGwvZBB3GdL4OxK/Y9wgRbMzc+1XYsufSHRqOzXURMjh6tMUqfe9kUV4HA
f7pJcnt4KbQ3vBJeoc5GdgWakULOeZ3mvktWkmyHWhjaV28zstvRdwpy3Ji31Qpfjo9tzbfOlWu1
6bJwvPk2IjUU7F0ZcDmpEzjEkeWvw8lJjkYfZec8vwTVCanBbCTM+ljnpvouwEC82oAI3F2fJ/PH
bNiKydVoJm7KZerhPELu4UGXlPYtOrjDpwp053PUQFJU0YDdTwdtQu0mEKcHgwXFW5mQiVjaVWC8
xMrq74OxoEeV1/+5queRsqSqg95BUhx+ceSO6qZ2sENWphvcDAPrkW4EDWSBhKFzZRq71y7UxRaJ
OQdtZ5NJ4ZoRyEXHCSSWxLJDkuKe071kYa9vvTFIrubI02+1TnwimcGMSSZsoUNMF5OiK3V+LBtH
vgZJHrxYOGKe/v6I9D9z+LmMHf9k+In0x3/8+z9OP5ev+nX6cb6xR8RRQXjaZc/56+TjfvNw9zP1
kK267CX5iv9UhT3GG8U8chmVuKqQcP5tMym/YTtX1kUWhkrOXtH6O5PPTz/6HyYfz5auaTuWjdoH
X4Kw9l/A9MrPNACdEuqTLQvag4aseilZCzBUJ6baz+KSZetIhWWAZFho5GhJSKLFPW+04BaqTbKD
tOicSFFWd6WtoIHw9CnZWGg/e8OPrc+lGLxlnk7Oe6xng6LwQetnBbbjzE8avhDRNNZ2EDpY2Kvu
rZ4SCAaxrJemJgSyHPzKz+hnnN23WXjj995WJJtGwtpuhZzoOkWUr02cELetJRhxKvApi1rTACXJ
8xCITUjn5A4MLRIxZXTGDz6AqZ9KQ0LYtyw8qra68kIlcJznZUtToYEeMJeFYfAj1Nk7q1H1oqow
+mBvkDdLt2qbFwIn4L97N91HGV6ijSqisdxnYzZdAYtIPouU0woHNi5QlSv/q2Wua3lG6GZV+qO9
IhvprrFgclczpjzb2MOYX9dx4LSnYcCzCPvkcvkzk6Y4RXKguwf02nXFaXk16rK8do0+wDnXDncD
ynF0FqYiIJhjJPquOwerjkTDt4kX33CPUw/KHuRbHUs/4TFvqAtSV4pbN7XN9WSZ+YkJQ+zxG3er
KVbt1YR1c5Eg56LOpfmPrgz6XYC1CZJn65vhtiHqvLX9qNiWEQ+QhZHF5ZZ4NpASMXeQGWW994q2
3zLE1+updPqN6FWzDaa2p+ZSiZl8+1A+uZ6G9KWL1LsquMzez3VXh1gprRxPW4/mGAIKW4VzRQ+y
U7gElCoZH+rBTH6ANm5PieNmaz/tOPb5+L1zGQTGAyrtHpfXzJArKv8taLJwy9PaP9ksTjeNn1eH
NKzqexVdgBNmA3XXSOqHvPT7VW1HMbF1eNykxRqKC1uxcgR/j8CxwXciXQ/AJIz3aBDZZu4wEC9V
reUPQ3n6XY+zOuWOTS4QYai6MgbXexxmHT9EWCT3UafNPf+u6pRdRDp8AM2BVLz68u2wXseg925y
pMUVu2OWUlM2P3RDwSqpaMNX4MHF2cR3tAoIkhEbdF2LfV0TbWMjcHd2oavrZDDmiBpl6e/CKh22
HfSXd5slFVIiXsMbK2iaLw3T6FZCfkJzDfKNyDE0BLGjNrE/5S+tcvp6ofo8pdEYcT3zMy4PI0C2
5VhV4JHJQJ27vJtvyhpemfQMua0wjZDJIqSd8E61HttqGKdFhNH+ewvG+7oJG29fthzSGWmGgyJq
sgYtwhJ3JFrz0eMqe/JMoqvbIJ4Nuq/xnBmEFlPMzR3VqDZsOOq4w6OKwTGtBxt/PLhrIDLmXN86
zF6gzERjr6rc6W4ZtnIcK2Ox6T1oUfRIsn5e92HX8FGDphQ815GVDrswwYZuYAKTNBH42chiLtPW
nTUoSLWW2bzPpOFfa0J3N12bgJaaZZ1Rkkya9ypjg3KjMlz9yBWi/Ix9a3oJsgoVgn04/fVkBhLI
MXXCz9LDYBbLwY5CA+dL5l3LCoTD0m90fPJtmrRS7lrZKi6GnAWz8N+Kgj6eomiLR88xhzNwCVIy
flu3+8HC6raJJ+0fSSgCko3j4DwJTNyA3Vjgr2DQJbemOVtnQ9PIMZU5aZkJmRHgVHiV4MdYFn6c
fgBKB2mZ4ZnFtqOAFljKXshgxnYjC/ceC+d8Z+tppgytw+XeAKjF8+Z190bMGtkkM8zb3Kw/sP5Q
czxUpQ2nCNMFa1tzfOUKF+6q1muP/jxar3Vt198b2oC4PSluz0Me7KdpANXihhTA8XEiXtF1Z29g
2mpGzHs9XKEfhuc2d3jNafeLkyI6aXi1VGLLKbmfUlB8QP1LVAbPXfoqk9d+6MSbpDCHT4ZGFrhg
mcLn+TL/aaZb3gbt9Ni4PoDqsIZWzOWyP9R53e8nthNHRsJ+lTpl9dS2lJ10GIg30hSHcaps1kux
95gHZr1Tdg5N0eahEKsSe6r/HFoZOH26VU6+StWbWV/qRMAHbHBRqC9dxcXJkx2N11Bw9hmcm3su
HTFhzpkKRIH6IrxhvPbaIFOLtrTFFx81at7gN16HhlZoBpDcFVcdbjEBO7f7vhLhldUZ+tj4DUCt
xhScqdzxsy824yzDBiMw3/2aKD6+U4sbaRQsPdzJN4yTipBxJ9YSAtxTSLzx1KIh7K2ZKPrOyUe2
iS5awpXKAlQgV9sAwhx75WlLsezTFtV4zXAxsCPA4XcidwVeE5IVYjqdZ8gK60x44Bw1cuWtGEns
IBehh99ivXHLRTGi8C8yc7IgrlNIUlUeQ+roJz9qP2Y/j1vpVHERuEOxosC41+4Bq5HYAaPPf4hB
hsfemiocEcTyFlGcwm7LrMIuz1MPMg8ak/eQeuG4T8nD7X0WsAf0E7VOObIeDcoT2pWtB+tFptDa
MtSerdt0xVUrNFoCdNVdIHWzRfm83FL9ZNuEFx1m8nOeuWXpbAg1w5ybyrimXq4V9IhWW8fR2WMu
tXxyWogUjVfymvay20bF3JLrNFR81Q+lvZct80Lij/HR8TtzM1iVy7VK9uXG4wr5mHIM7dVgIZZG
FaGuXnsc0rGbNiQtgmwfUBexNIQHktoMB/tYTZH8katQU9eatbS9262fkrQJB4drKw7mO+z7Ey4V
l1mmmoth4U7eo2WlgtLjcIjfLJrUnrRqU5jjDuBKGzV64abD/BliFocOJdWbNICoVmYKtZvF73OS
VZTp+ol5TvKxWUP78laJttW1SNyB28qczKusJCWwBh7Fw6cbw3XaIC6HvGfuUBKnTZz10cbw0HSh
cuNp2bq5Vd5QbkBfi48j2kjBqwvKXHbW2O6KIIP4xgc5OLnYmQ48wUGftBzEnGzRyo9ck+LfnCO5
QeT86puRKyCTYnSfNubwZJNj+YF/z93NVtCTaHay7h2cVvBYZxgUM/50NRdII11OHtAHBbBMrYii
+qn2V6Ez9i8VxKwVpFHYuuQNypUZZMJepvg9QP/leMDacZ9XE02tSO/LUScUCid0hFFY431G00gd
YuWNqzgP5F1ZJ+0eTpp3ZqsJkA/nysYCZcHN066uCUq1nxEz3sIuMlIr3WR0B4jhSEGh6TRPMmGN
Jp0ZAAEGxXmr26TdBp7t8gkYhn2NMEoIbKjjjUMOuDgUhWkdayxft3Y+vo+aF663Cn2O8qTZYlGh
ELQMJvb/Ij7WvRuvJqj0R/g7zZEBWq7dZjC/8zAXrykC/43kpF13vAk+p5Ln6tJtanmKYI8eii6a
rvLU4ECDkPw9UhJgR142SX7MiAHSV5J741IbxE90lwJHcWR2a4KuBQs2q4XbXZCydbNLLEMi1me8
IHClL9s+XulBj2QO+ooFDiSKg1+DA0I1JPSv95RgBU8l6bRFIfhU03obt1fwqPTTZVRb0AYBTd2o
KAl1ntkmdEDfQxuBpkjgtczqnFJGsMBSfhUz0rwqK7/qCVAsnJw0aghFH/eOBAKCsr+0NY6rIHNe
nCy8iZoEXjH5nyEdr02fBJfTDhAt3dw9qW6qwb9aDUqIzYYXAbLbGXnBu93mfWfgn3Szi28zJ3AX
tiwC84RRY9F7RX1UXlqh04S5yacoLaCl4cz6SnoLaEESC+PJG6NkNzdBdm6NxnquK7oROiYq0oEu
rqzcDG9YMWBNM7XX3HImsSLjXxpqHUPK8IinEiNBi3/mmsNvPrkVB8WiGoP8MAM/vsF1AoJpQMtx
ueII9ab6KT403SBfyVLEnzEjRsG7rylPzO/ula8adYi6adilEIJXZBmKnjuDVr9sDhBJwi9988sW
/n8VXX6j46Jt/u1/X3zJv+/mLzdUYQnMsIrMtLoErv9sncF2MYvKhCaF1rQY49eoog+DD8ofbu3/
j+9yiWz/02/zF4oYVJKs4bqdr1/GTXCQO2NN3zdpyEO9/e9aF8U/fC/PtS5+IH4v70It+8uvREWM
akYcKevpEAIKXACiKbnDLtwtfc3XauWdV9lu2vHOu13p93/+i15+jz+9nHxvpXChI3WYDq70P7+c
4HYSPuEVXYv78dRsvX26p9Hg19/xb9VR/WtKYnjPKNjgn/SfLIX+49/rT/3+V8vaL1/261bI/nbR
u+gW9C1hmaxKf98MOd9wnfF9LkIaiao/5AX8byyM0EzZDnnoZuQNftsMud+k4qPC6eGYbKsvX/U3
8AKXt+DvbxMKAqhT5C0KfRS2nsB/8ue3yeCOdV7lmF29cVHsicUeZncR/eiMXxyL/+Wn++cv84/f
iT0W7Y0Kvcn8yxvShL4AWaYMVnT5tHcwfBCPWeln+KnYiz4UhaN3pk/6CyBzdjYpKTpHAzMT9ljH
Jzxtzo9mWw4PxTh3Z6Jo1llBFr7HKID9qx98875NHIOhMMC0wv0rvyMvZqxIS84A26OO3TKNGpSx
kN9MGHSIu7b9ObJq9wNGs/Eiiyj+6Bq4ZAHUBM5jYqpwsH1Lhjy+83Cbmql4l4mGWhNO4cTXl/bz
FIfVlzm7MKijSVan2CRUiTujaWiuqnBrwJdDJFC1/CKj3E2QsmG+LGQWIMbr2sQ3FNdCx/tmmtkV
OClWkgW9BDipgCQbcLZZmS16sy+2XJ64FQ8uh6gdRI9ULso3P/KnUxr0AgeHFYpLW1GYbIYpBMza
F+byIv9vBQ/vT5G5sMhD3XAskjVoBqM4YLRobgzDkwR3Jxy8S5uJpl9HLmaKnVlx3a8xYFA12Vfs
+5ocshergMFjWwfKv1oIQMpg7iCfUP3Uq1sWjKDTU8O5MRpFmKkp01dCoPJghk6wGSE2PcShh2/Q
NGFDUOsXhgERjyZnuQJZ6WjiyL4tQ1X3i0s+chcVIj3g9ya3noO4myD89jk0maF7Y6Qf7zBaRN0C
YyNdPMoZqOjrCK4BR+rbBYHu8co1Kvehw072EMqaS4/hVDR9G255duBgxIvE9fP7eS79Ywmb+cYY
hvQ6glOGoQH8j2Sb2c+7fqiqkzQpdAKK3yTXXddaD1bmUuUNTZM1FszpfTHQz7IiJMs6ive0PAbE
wPDs0UTVQUTYx6QIT01o8z6JgyDcmPznVeL1HLWJ7rhl9akVb8yYPHpEM5WRBOIIA8HaQLCdbsfR
E29BIGm+pllGbLgS98c0cOWbKAAKkV6gXhwIGfuB2E/v7djHMQUOFhYrLQGNsZ1YQLNay/zkjIci
2ZUU8hAgaCUsee0D4DgwsSTVMWxIsywvSxqxmb0SSYmHVBnvGZks78AKthuXLQRIapKob5o3Fcrr
89zCuyUsbcd3iTDAteYU5TxHdiJOBhmFD4ABobmU4BCJHoz+RdHjycESxPfbtV/Rx7QRgcivgtKJ
H0aoOGJj4Wu54VLePIkAo/pKoqTVy6Y0GPnKeM6fuUdBQm4unXG8v436SUyjZgdX9+8NS/Xvhgf8
rxsrPPdYdARqaSbEiWbtAfEqLgi2+q3ZcdcGJdrQjkV5m4xNJ3X+P5iy/5rn4y/ujwul9Z8ckMQR
4+J7/r3+s6/796/99ZQkOqdMD4SscKSDmveHU9JGP7k4vvlDzsQ/6ifqmycd3oB4uh3Cdc4fmh0l
PcEQeHzS9Uq6nLt/C8JjXyBAfzq9PNaYOAEwj1/CfY73FwjPaA+WjNusX2UddgY5VfP1PBb9A76A
at8RYnjq2woDa5bzRkUehVizigrcnEtpqvi5a0jBh6Hqvs9jMHwQ3mt2DuvfhLsmG33MpYF1HdlM
2gje4TnskeY2fTV5W232NL2kOj+HvM/vEPxGVBTtcy12yO+wTLuPgjk6W0JO2M5hWeCzy+MEzOdg
2Q07XZXsKfBlxKU/7wUlPTyTPSJVrejSObk+SFeVOG9x1o1cWSlkQbxi21wa49XUWT6Ei+AHRxN5
vc7uESqxHuzJuyCl9qVaRhrSTcSrto0j11s1Yyl5dVwICpXtbEM/Evd539IVCwn8e19HBqe0Ne5B
4E3rMUHImYNp2pbAv1h4B9Q/BsCHUk9M61lypZ6HiKRb0KVL8Iz5YRgratmcmvmgLafTUKZqEQ54
IURhRB/xDD2+LLkfxS7mNvAFnXohmkTdm4GF95baC3tNeWV1rgB3fZ9nFhvjMFDjOFTGE4797GQZ
7KOXRjXUG91SrUxov13mRCKfrdhPiO8E5lNhIGWxAK5xANtRdY59SMFVYvf5CTy9d43OpdlczxSm
9L5IEPgjmjwaN14TWQtWeQSVWzWyPHgFOH7YddUVDW7Uvie9Yj/DFluPbXSt2jG4qww3ECtPQXMJ
RQuaZprxncS40DnG8aa7QWdsWyC72zShHkz/TMfECYRw2J0TNWR1+Mj2sIg2U2QgOBd4oSfyX2YO
569pp5u5Sq6cADviCHF/YSM+g9xo3GhD7LF+qEKzhiQRER60LH7GFTUIePTssbO+ylnomykLsMiE
fVz68O/j9Mzjul57CU0zC1ua0WNtFR1ggolhGw/ECBEJ4oz/6GhymouEcOpNYI7NHcwORs7UZHu2
gMdZkgzozfErnxX6tuuSTCUdSRcCnutR+rQEzcgXjHYxPz0UxxFhJNqxa8uWboTlV4vLeMEiz702
I1uUr0ZuttVzGZnqYI6VvIksTKRrMus52Xfdv2StpaxVhLy45UyRV+A/qLBJzQrgTdK5zkctu/L/
sncmy41b65Z+lYqaw4F2A5gCYCeSovpugkg5JfQ9sNG8Uz1FvVh9SNvXmelzfMLDW3HHyhRFEsD+
m7W+dZumSs2UvDEaL8VMZvtTZIsbJ7Y0womSWXnrmz6BhJjgnmpGYtCqlNUQQ13C0SAxFvteJzCt
rML2vk1LNqpDiCa4XBbs5UzUkL8niOvAPa65a7AYQ9eTg4BgX5MlNM4Do44lybZuaYcXWYbLvnCI
dO3XPDekQT2bCDlpL+Ga95YpfbLlticDLkJXZhUCKi9y7eHOmtUyGAlc5W/UkupLuGbIjY0Wbss1
V64dJ3ebrVlzrmmVD/maP5eG6nya3bZ901fBDcE4JNWx2VF2S9z1bybmk7fYYWEVMM8SQAPKjKt5
jbzLNdDBcs3BSwwAT+nSt9cimfHtF2r5pjEwfB+daTwi5VIeRiHSx+5bvJ78FrUXzaTuSUUMKpoh
svhiDQMttnkC+soks/Z2kUUPoxOT3zfguKjLUcW6seb7Lfz7mm/Ozd5HYi5fylDUDyJy1lDArNRu
YoOMEowTI7GBzm8Rggy3ruE9COx1oQB/NekdILOpk7eZERVzUK55hJPGGMUO2Ql0UHkuc0b6SIuu
yhsobPeso0YWYmSi6EbfDnBC0uxomYQg1rIiTdMqozeeDgPKf8PawEZmht6s6Yk6NJqnkck1llgg
V2FXdM/Z0NotQ6ZRg2vSQaYm2fhtBZAiDx7sgRs6t1/hckaYVVwSeVo0YFup0Pc4ucYVlY52DMlx
Th9noOMbyNjDydBIZ0GXG1vwpobhK3s2E7lvJobCm1zTIeglUi+R1MGtdQzAjysU8Xklrhp7w6y7
IJ1S0XiD5TAOw2C7WyrdfsvyFA04sGd2SUWOqmWGU1jAlTjjDEqOCmrmj7qBeYH8E6lcRmQNs2fu
DlEsH8M4lg/R7M7nIneztwQM7CYB2Hxtxkb+a2jAJCHmMi4DO9GNC34oILZx4/Kf6/S6qmncalq6
BiuJVm5Fr4JLb2pdvoTjnON0cJ3qhPrIuZh8Jo8pzd/COJ7Ll5fs3opuZI6oSpY/7Ooq/JY14SZo
E8MnRwnjq9EJ+6CuQGobQzMeOV/KY0z7sZtpShpfS+ubgUfU17zKx3fEhdp+WYxLBNTiJXej5rQQ
y3BWo8GNON3AkJIypthbYQ3uTZVq4YFcKtZeliMReU3aJM9hkesfk9bGiK7spQjymVK96/aFMVJw
JPqxnAQmE1A452RUxvt8Av4CDo/+z0HgMLEVovGSMNs39kQ8GbKKVOzSLuHu4kQ4y4g0M2Kjq+m+
mKbsf/TRvxsRfy9YqQr/fbELbTIp/+//+WEa9Of/+73QFeIXWi1UGpgDV0vi9xJp3IimpjMQQuX7
Y6FrrtUx8x5VGEiJDMrQ/xoHab9oAmglRbBq6haF7j8aBwl1FQJ9NxASKtI9fZUiIeCm0rV/GtPI
fh3PqnCTiSxn/Y2AhBiFAHNefl2z17+J8r77LNTcvqw4SqSnSzld2LoiJHGt3obDP+v25E0cTxKa
YNs/xXpmBHGWwEeti8JdPIcNReU5A+rOLYCN9tBNtnhlRx8PhxUkuKBJclWopzS71y0+8TwQ7WAt
fjYn6id7foisqiurfqMP9Xhw4R24QQa6/oVQZ/NGlMJmn5WTqccgpofEPTERSIlNXNAriFhfLY+q
Oj7nrW6UMHgX7RMaryH9ehoUmnwFtUw/wP/2y9DpNyHV5D3UHYOhQmiQp1rjxveVbqJg6s3WfBSg
NSU2voGJCFS2wGkafo5Fehumqbtrqi41+HGaXo0g5LZ9NJDRGiURmVHZsHxOpox+xdQidmC/w3uc
9qMC6SnRrEDIPO27PZY3i8o71p0ERVOSfmbr3HejDVrzNbOd+Mwfk94Z5UjmdKLbc7+hUbcB5ohQ
uhsDPSuxRpUZvZskYVwLfF5XRqaNt10s+ZipOLHaTIiX7yLbqqm3APYVvq0JZ+uYaYeBndU+6/HE
Huyjoc1DuP4V46nrp+UjrwxIxVNSZzs1JFKeXIChYno2hvCPkQrA8Cd1h2CekucZFZ+W32XuMryp
eW2Qtk6oQgoq6gB4sTn1ClqvLVqCAjFOqKL5HdbVkwKkmoz0+Os0D/0etrC9QetCbibu0sciacUx
cXt7gypmZKsUG+JLhO//MhvkPoO0y0qfT6MikcapWaSbKVMCjwiG9nkitjYgU2T4nLu07dAgx/kz
hZx6bChKM4z8CZpgzqotIjH40Rp12W5EVXLQNDf7mJyZfDQ+8HsZxTJAK5VLpkGhczvoVkZ+1+Ds
lrCaXmPTWL/SUF02Bqa97QxlA5ij0cHum6BCS5ab4NIWO7sJmSdem82svJYE8bAf64fhrUOWuku4
cwkZHaxP0AfLNsaM4LmOLB5MCtAKMyBgT6+bzfaIinTVoyRd+annHSiBjiOIQMEOf2jbI8kiORE7
aM2bXxXEVOoUFVvSO8KdtWhN62EubE5kpkwbdtjZEQE4tDQyN9SdWooMWKcRrv8pVB6bpE3euQJM
rK9gB9ZluiOOsujzJwet8w5cov6cG0V+J8WUb21VropD2HP+wA6YvVXqRAGxRskDIU85LtgqEok/
Fbl2yOy+Xo2pinjK6mYM9+4M3HNC9XZww5rwyNjS32Ak59t0KVsSKk01PLmswAbE6JP2yHg39BKl
nr1WjayDQkapTwKA8oyjmN2f64C8tvqiuCVQRL5hP5mfyfF0T7BHqLvqXpJKKW2YM8PYx29xj6QR
A1slA8R2KmBWeBafdDslPX87AaBAsQ/qgzLWzIRLDIjWnXK8Q7c4iUXqcdEUZP9NE1EKJbbNoTbC
d01v1M1iWvUOzqd+tlN0cpv1RvT7tBtfJxZLepA2pnZVO1p3zOGD0ySxMr0jFc0+V3VMTGs8LOlL
uKJ9KOHa6Tp2YuUr9020mfkjcMKFZGuww4uvJKbf/WJqw4uogdDYcjYJoTaZyumzg6TSJSuWriP9
ak5ZpCCD14ZHc4Axuol6a7my1ZFUqKSfvoAMF2d4YMvtlOYErYbspa+t3p32Rq6Yp9FWrdcZ3C0F
k9SfnYWpIxIl7aN37Q6gjpOdOkCcB7AXkEpzFWegMwgtwMEdnkOboX1hhLbvaLV8As1KmlVTVenF
GXDe1JE63IcgZa6qSZDqYjbWQzfL0fCqehKkmPT6Z6jY1gvExkXbSB7SgyfSDgVKQ1RH47mKatwU
ZtqbCMRVA9PzFD5R8J8byLlkyfFoVvRxl2epozd74aI/9MDHpadyJXIKB3QZIQVwOglTM++qld0Z
t4jyTRWeJxI2jNv6Svkk63x6dg0STcOVAQosHvzlygXlaGtfNEP0R3J1jScakarZxAIBqfGNKGrn
eY/1pYtf6jQhjWhhFpIBtww4eLHMDBEzkxVRakFu8+BtjjcKX1/AMGe8Jh9BPBtQ+nc8WEMkoCBP
u5ygXcyVZADzU64vumx/5UddDSsrNV+pqQvMl7eF37WZZhyBbKcd6Eyt/HBYDn3RRlDOZB+kJAZI
OK5bZ2oZCZtYSsgoKnauXhI0OYT2qRyyZKe643yVguK5MttqPJDPNj+kKeGAywqDFeVcXZZIIzyg
c9KtvkJjxey6m7Iv4s+8FO0OAyZW1KXSdtjFaMD1FT7baaN+5YDBueFsk9vRVcp9tOJqlThajgoj
knet0oHZmmBtF8z/3pJO3d5eobfTir8FE5Nvk8QOr/JONU4dvfMuhRM1e+UKzy36kCYpVu2tnFN5
BTdguEs4ULdArnsAsy44ob5az8vKSRUas9oaIT9WhrgCQ9DCq4oUDQeQku80DJ3XuBuFA9nNKgLN
YTLitXVbvKZ4Bd5qIMC4cfQ52rU4cPmNCAgmf0A6ACKFD4O9dyK2tYHRSRmgubUg3vzFHYsdwGUj
KEdpIzfI0XUYcbTLZ8YN8dK5T11ahX4kM+nFNbR5pZb2qcVttCV5tfcx26R7e+E9ey5Mq7PZdWIT
d3PLEG9xd6Fciqtpapq91rUkNc7jdAB8p+/sYU3PUkrA0DUjHLY+ZEZWY+FuCkXYNzzT0tswsscA
f0NyQLfRrBnxmr9wwjNOgGqj2YiQnZbWjH66Popeq469IOHPKDM1QEo57hCdDlvy4FbGdJVv9Qwi
cx5aLbBeWHhN2zXb0Y5STPyLYfRjdUwzxCE17/qMk6LbGkqRHAl/Mg9CuuE1tsJyozaZuJaQdfcd
qSz7KFuMvbb09t6C8cVjW4vjnTEs6ocWuhUpswhYpIaeboJKghgeEo8IgQr7yC7YwZkh30AAKxln
FSQHHElAqyTyDQadXwG99E9kfqOoWqrFAeGRwii16moCCLtM64TXUMRrh6z0ecq0KA9ys4zYTaxK
YpMoqMdcCOWrZMFBqcg+hbioCC/0rNTZ7TgwcNizlgqdTZ7P5ccwD5CM6iIcibNx6/oxWmxD86ZY
tHflYCo3obS5OEE4tZ/oUZ3DAvHpDiS0fB9ZYrKwCbudRN6+pb4MEfU6udySdWoksECM8pGLTH+0
baXaj0ai3eOmXKx9K4xUg4XgMO3PgM95slHlbZf3FXoXOPKfFMENvPZeNnelOaVfqrg2BqiuDGS8
XqoogxKxuBol2UhEmI3LCC1pt9xNs94PvgPN560kpeQRzzvuHagDxpE5uoJfjLHO67fO7H9kC//7
946TPf6/71T3Q5L/qzaV//THPsb8BVnC+nQ1VZu1x2rX/cPPIn5hC6Jb9KmObeAq+ZNyaNDbQkZ0
v8EHCStY2YO/xwFqv1jWanUBwGPbAoPwP6Ic8gt/bFMtVBECxZCh27SrAHx+kvEoMs+THLo2PoYF
/A3+jb2WGuIY51oIk0N8tr1+HyuodGWsv46JiVrZEtdNmbQ3KY/1F4LB0pcxU8wzxtZo407OeGws
+JltuSDKKeH9A2Yw5i0rxO6EWvUT6yEDT/avftuWxVMNkzWwHZBgdpykm4akpts8QUZKTj1l3IBO
6xr7pPlULUP5Tt6tteV4RDkuaqY7cLXdQHFqhH4kT9U4VVh+sjSJ5a9jTt56munLY2exG1iW9VFD
wsq146hocrVUcba924fBoNUGC42UBDDEAGx4zMoafEDU48GynGEHAcx4YCtV7CEBqUh08zrya5fV
aziv4nmh669qk5ibohB4buckzjYYFjqcCAmPntmOCcHLlVPbjX3QRaH2RY2SfNPbqnJuhCIDVrwN
a/0adDiJRYHZrah+zTqYYd1cHPDB+0rHNVo6/X3WL4yAp1+Htr8DIZzf85xUDtIy4o+Gp80ekee8
SVU5HGviU/gIlWk/ClPhudCYZ6PsyvvQri/dbCzXimDIiJMaKYlSmAFD7Whrcjk+qeygdlPYknzM
YmKsfHuunfex7ewX5MnxpROKU8K8qyvCF20jIshr0J4hIhCVMxXidlBG9exaZXMehhbaLY+2DiOJ
xfIlHvjU+rDfKokNKtco0UkWlelXbtFvmep3PqSzmZPF6C662c27ojYc5h/pgFmIpDSlymAL6hxD
2B6AM+ZWctGSRN0uyL9vY6AGL5ITEZXY8FIkoGKWtLrA/Vh8057My1znX5RISj+DCX/bAb4JKoe+
w0s4wIE86NpGX10vDs13oJrV4uew2UBpZMSL5YKtk0ibfVKxe/JCHKznCjTtVrUbzvQ0BS85NGYH
Y9Y1LhNrw43TtvWtnJFNfvsM2OK0pHrbHO+6OV7NFe+cPqUO4J2kt+7siBP7UVQboj0lWaVs1dSI
fKdflhN3pumF6DJOaTPSi2FIIjSj168iq9M2rr5M+6EcPznBGJ1zKDIaHnN/jChQEspcxPrOC9v/
5Uosxggos66ZzZDqQ/Bt7asTy00r1l4sQzxkdXlbJLKA7bSAginzmiKGMO1xTsmm0Pp7hA9fOPWu
uji7todWfVctEH3WZPkkQ/CBq1+L2sx2Y0NcX4RKwa2bh6opgYOE1nLUNLJArELt/MVJthHyX5xD
tyT6vBbDsPiSKfnGdFMZpNFq62prG78wKIEWFA4jr3wbt0A1KmhYW+J8TtnYq5u0j3XwR/Ku0OTs
9WJ+BXVza2TRKVYXFzQl6WlmGF5aFXxh7JwmG3dqzX3ZpiaXZweuTtf12YM/rW0SnQJxSK27SlZH
yKf3GH813zF5OJliRidTFZhJ4+O0sAjEXqwyhCKJDjPcO8Ge8bEuGWAhVKM+1q/cMHtxZHm25vBF
mdU31xzAdDhwaop8OFKs8OCx8p0o+buLkWELt0FedQeNqF4eTAmTPSd+SSfxwD/ZFQa5ISWcRvgm
xuRJvSofUxFZHrHoYAWtMOI5ziCiKlinOsWH5IvwiOLYTaV+Jh/kvazqMw+tXR6mtU/6xpVdRKci
Ij5VrSy8fgnJUXVXM3VLI5xDM8zJOL2ATJZ+ZcrHOg0hzHSK7hduE6G4HdDLqO3gtYphBV3dvDSC
dMxRXmjzv0waM4RlqKc9uYxuQOFF+t9cG6ADpiC2Jh4mgJ+YN2zW1QMNuY4528hoM4QaLIb63uoU
vdmiGIGrcBzZCTariKcO85qk9Xvd4maK3b2ih8/MgX+dFpgtcYW3RlWrZzcqm31M7ONWF/UI7HQ4
WEmNFWw9RWQPkhQAEMLt5gMh03SQbNKvOagOWsY3pA3TfHDhS/rkPIx464QMXKe7mSxt8mcq4w34
rgqhvEOsi27CFzK+tmVbg/NuHxCYvaWOUu/cgn5aTRBv2118nSGnMTHHJ2FxcUzUMsi1iRlhVIdd
q0XAVVF5Owjq2AUrQT8XlwWDDwHPB3b2gN7y6NHmQerr0t5asbwJx+xMhaHSllMHghj4YMG6+MLJ
zVsY5jdZF71PQ3jDZXyAXrfRMdL4PcKvzio/48R6L1J9jxcp9wszHJD+lXvUIZ5iznsMGkHR1Acq
7JvWYdLWWOZFiyElLfYRDCZQ5HF5H+fiGk3BzSKZyoWqlgThrBwIeL3oY90e607hFBlHjIMT97hy
dEEDC/KBvQ5wUGPN9LADTJyGTZQOSpxiB6wAIw5ZRFsQ47wxagg4kmi73QaaXVafoqI6KWaIDcad
7o2sRfSYmhhqxq4IUK7Z/tJCYTDk3O+TJI6hoQ1noA8MDUe0S85MW90m6ktWZeBBuwIbPgPgSx3p
rNwA/7MMnXwiI9j/NGwtJ0FAWtFUBBksaM3jhTAGIs4Gopa0ycvnnuRTC8C/UhhnfP4DNQ56QWCs
q73/KZvo/oHgvxfo01EnTng0EeNDVNb8CkgpESExxGjRetIl5q9IE2tjC+g92GDAuTJeduHgJoOv
r6qGmLgD9JdjRChjkWD4K52A8+NFjTiKRts8O3r7vgxDw+9Gfg8jCDl2lLhHg9N4O0JhCBjy54Q3
OYjzDfOhjGYmppDFPHdaYAtpCzv5bBG+PuRawI2ob2F5ar4aC2O7YFIMIJ899kxHrFBrAteeyWDV
lEfUIMtubq1+u8xN7LOHyHclHoNzZ+J/tdyoC9zFFggpMOfQlsEdziJcoXb0OOe64rtcm14TdyCw
df04mnSjaobXB6ivX7IHwNDDaAwp0exVOsDDKJI3GeOwtOofc/wx1DjFp5JO45765ZOoAWyDlbjM
af1ZmHm6iRJauEIZKH7oBtVxoewYmvwycRFsHa3Qbhrkh2SOmFRehBz5RUEDLx04HlFfNFQBcCd8
XugrnX2zKQgqOMtvmL85TEHeaAW31RCm8PznBkZcbNnb0OnIkHKoA/naCLbGqHwMscRsmzoTfhbO
4RZi3xiAfzZAFjPAdZp58dqpWki1GuDqpaVzVNSMiIK+6Q4VqLCrFBXmA9InJj4xpF5O4PEg8FLt
hmn5LGgxNlyLZhD2dbRr0IbtUxe1k8CEs09wFHI2aQ8d+VxeWU/gRuL5VHVJ43PvVJ7oOD/oeG/t
KeaWcwbURykxkpFZB5Ri4RUEZWVTgnO+0jimfSlbdasB/eCmMK8bSyVHYkxV+L6M7lO4uX4uupmy
NVU4wBQ88GKONpOiPFaNdrLi4g1AxuNMusHtrDTzW4SDw5/AlpBCE6GcWeddcTkS7FO9ZwT63ePU
rr2sGL8aChQQ220oFMUC2iEnHcSs6eibIXwloca2dzB8AUSai8w2yWzJI5FeccCwCCKbsMGJoDtI
dzNDYGaRCJS7cb6rRXVdw9e+zjs5nsyxTh6xVlgQTsKPRmlvBgI3aVcYFrAhOSQNClFZN3BGBz25
9GpKWtCK7AxroDGzouPIz7mnGGJG55pt1Pq55Ie2zq3b1iD7UWjydSikcT3F8gABCIGOsQZhLYRc
Zto74gD7wiHDsKuxTd+ZLeM4cIVQHEkYdGn3pTaaLwkoUH8p3fIeFnO/mRUbEEwIAUSZyIFA9ow/
fKzvdKXTeSipub7RC5kBUATRqQvcNaXVwbVzOo04YQ2wiLMUuybnAK6bpD/b8UIcgsu0vYs4j1Gt
QEp0V0jlWvZLCvYro7ArYp+Jd2GidNdFza0b4RKapnJ4IcgxO0ToxwLU+RRb8RwGbVQd9bziqC/i
4QYnVktIi4m1wlzCU1HjUrckJD5boK4WrPkfGpmh0o6VcsfxFt3ofWZtFR5exM4ini5G5WU0a+I/
zXA9uLLiSWnYmdnLVASKohPmapiiv19h2aBNMEgDjmdBlAFcC/AGOx91bxlbQjt7f4iXfOvGWX6E
/OAGJMql79kKVYX7tOxTZZZnOdsae5P5DhRkt6lZCcOwUXcOe9TAim2Wci1luxTJbRbHzyS85a8p
1fFT3rqnfz51+e8JB7H+dvN/+vK/WP6nSfsvhirr//xjqMKuHhkZIxPb0oGQrZOTP4Yqa9KkZrJ9
56TE7bHKAn6HhGj6L/gzIBjDPcakgXviz6GK+gveEBw+JuaRf4xH+9GAhRVE6DYBbFDWTDBtANIY
uXwXHEGBmpdjyOOuau9A8vgqvluL6LvvJk03vykJvrd5aT8y2HhnGtMaYdtAT1Ds6j8LDHJbjfKF
UKDNSMOkjRzqFTUSqUopD1CpG5hCwIJK97ovf7v8/q0HhZnVd9KGv77yTxpejOVLhYSM57nG7jrQ
NU+wrO+8v3+DPzpq/voq68f83ce4unkAZvIqDIC9OYBXGjDp2f79i/z4Xa0vggFIQyWC7MNxMRf9
+CIt8kH0Oy6PXdqwclt17Sb++PuXQEL9l8+LRwZAG4dLS0dJtv78u3eSgfqbsYiHATgFe6fa1raR
wIt8JJ5o2Kask3dsx6g3WsYlSCYQAL7pQDqOWWE2wK06BKMqWPSHVmnzC0MCnJOToX+iOWMTQzLf
WaGYwUxYzst+sUgCEiMjfy+zu+gixEwZJnAjnm2hFK91g9RrCqv2xLQjudKTpEBOhYzxtWwN2ydJ
Szt3ANq+CoqkGdtDbCJKCzPtAuqm3zWOyG5KPbJ2ve6EObQpiKZei6cCpXEUz8hS1zIH6ll1JUZi
mvchvqO3sdB1Gk0LckS0D+exbT5NbaYJU7VsYnCgYeh3vJ662mfJPW0J8w5VPzXHZEuqk2pt+4G0
OVBa4ON7Ee0Zl5enItbVq3ZBlNcgZcTVIEJvaRdg1wZlszykWqM0+1qaUU2yaJdr6ESiyXpoFF2a
e13kxJXkk1ahAy8Tm0MZ3Qz5KVZDfrW7GH5elNX7xOlxtJt2VGHxSsLPw6ywHnUyh85jk7BfE/P8
nFmswjhyDPZGAL3dT3ccmYhI5H4hMWSdDxA2jj3FknIh7JxIaaVHomLnhbElM03CADLQQkPk44+c
FC3fNGkV38+xjN7yPq/OTa1hTndlswOZ05wkWo6zlikj67Gw2I16VVPdo/moXBZBxB4UWG7U2c8A
mG4caeeo4NRu14/Zwqzvq9VA33e0xgyUDpkAcTLjgxIZ8wPvbzxVCTxTEBf6iXCZ6p7mcHomObe5
B4yTHccUJo9XksdFOEBvmYela/OvmRr1R4Ueqn7Qaz3eUyOkuz6VmLAGUbhXXHR8/azq1kFD+6VF
P70fW0FbDmzvLoOX/msL0pfodqa3MWXn+xj3zgV1iXExhKPd6WUhOKljswAX0SEXZPsbYMjN6+uJ
/Stf1qBpRNXmZu9ja4++SJWPf1dq5aKei1lM2pVamISxODOiTa2R3d0AffiutYz+vm6NclM1GW5W
tSIVD4fBaP5KcdMsvuFERkKkRdIAtZap+27NcQLyUPb2fED/hwhdDrlIdiPwAd0b9dmAXoJxSH7p
mGXB3OmBjHhjZ1avSr4YXdBMs3EJezvLzn3PCn5Dbhc4w8pgFQeRSGnZ02t6j6R1weVUKuvwZTTs
/N6l6jlLSMt41Do3UHM0p4ntxleRnSJGZzN+PZhIPD3HDo1nlKLufmEAf211yfREyqp+M6Yg7CDq
uVe9PjQX3Z3Hh5jqWZKEMhJP3rEat4kRT4jdYYNVr5IEJECQFMBpdEZiBWjCIAXKqJ9vbRwIH4yy
9A8bSuJXdDbhaZZ5vxlHE8kI9vWZNgoEoaazK6cCLdxt3AyEk9Oh9ttoBRf2K8KwNCVWZUKS9YTA
kORB+4Y7ZHtnnbK4mg/C0burVgGxR2aqC2C6nxnaRVbjO1ZISz7qUr9PaTI/tG90xUpRyw8AQl+/
Pcj/0a7rv1vVxZHmmBqn3r9fYp2/RF+/5B/lDzXXf/2/P0ou4xeLbS3npO6sLqDv3bcmcksOUlgB
KlpHztQ/Sy7tF8N0HGo0wLP4p/803zq/UBfxeyAEmr/95B94b/+yxGK4pzs6EkeqQgvj+08V17DU
YT/wSNy4TDVhKHmVcSgxccpMCcrFPEykgdr1lSB5AM0zU8w1/7B+KPr4iJdyQ0e2lSwYRGKQxXsN
oNubkba5a4oTnNjY+A9Fh+78XHYY69oNj5aO7UrX2fT9WBE4+dxVgl1FoIhEfNEUt3ySjPPWAEKa
lhwxzpnBfXacVvQi/tE5cFYcY/KNzFitkB6C2KkUcMy8mozCNpMhhp2JmJr03BXsCH0+3pDP0J5t
tRVvocYi0nNSHVoX7q8U/QQ2Yq+M5+oTFFb3RqUxvnAgtA0FxcgAb4VM5pbWqD5L5hr2ZD28MPqK
eEigmk9OYwGiEhBBeai/cSvrWZ0einFSOHREyMSM844xWPiNeAkEhxwK4UjCX4lHn1/JNICPOYYh
rEwWN/K2n8buUK4oTdEyC/VAHS0H1FJDzXqNZxZizUJu6oJs3rygZ+87R92aKMq2VjZ1AQCuzt21
K8/TVJzMDxsYn22rmmdFFT4mgUObmJ5ijHflaFyICmsvOcFCB5Sf807rASxZRtYAPkfsdN/Ggk1h
LRT1pfnGHJ2Kst4o6L6xha7koQ30+GnN4V5ZpazWTww4CMpcUaaVsQC0G8LouoVbvocJn9yIFX4K
6n56mCyH/X9rwkaNvmFSlRD9+IpOHVSQSZwl+slawarailjVYcEBQmr1edwAwS3YcHx7SIuybQgR
thTnaWyWdh/Hi7ibvj3ZuUtuiOqZnrJy1q/btiGiNIqrZ3CVEOIis1w821LeQ6qkvSWYjyYDkkfg
w8w5+YU9loe0nZisS+jKjRK/jTWkfgb75DaRhsF3lKsFC9IE/OyXCYXQtKlzdL8+dBYE9CrcHwiZ
w5CThUSexUYrYxeJXpg/JA0DVCVmD9zNGVkoql3d4SS1ziDjnD1HWUKxAgFQ2v26Riqd2zpW2ucW
e8EmQiIUiNbu7mslbm8K0hrfqzokEFQ3630xEpZpDxju5KB1m4mE1CdisMOTPrOnYxCawTEbB/V2
UIeW6C068n5yui8RZqqrnLiRGQXIjKl7THuiTwa7g+mLMiyBo5XrmhqM5IV2u6YAU+IL2aPpiRPT
lpeG05LRtN0rGMSZXQ4lFucFC3XBRAfdiQlSFR957Fr80lyxvErJlielb2GHSW6D1ndGkzJRdDEL
o4aouFNODdIReyuZi1IeM3shn9ZR/Qh80fBmUwirOzqWHPF02IwXYUXqvQouUA9knSrNTRxW6UeD
LCcP7JisQeSXXdMx9+7qp9IxylsCOvj6p2rl5Ct9etIWXftqM6mf0OxZLK87azX0tE0Bf8qxeusG
IaI1YjkLEdlAHQbehACbpcya3GvP4tLWEck6CuWOGy/zVZem+Ws3h+ZdPkM2xGXhPukJF6Hntsh+
1EzRzmRoEyydtYP6DBtXvTHnDmsh2oNoB5yNSf5UkMHcpvWCD9pA5J3OGT2Mnkwpd2BFDDOx3pIZ
jw6arMfWmKm8ndFC1aO48zUjdftu0pmyoulc03/zMj0gvzceEshSr4DJ6sDVUeZOkaExoJXZTQ1J
50WPy+YOGcbKlrO6DYSr5oppb/8q7M54aOciohRl/0t0uj6cFKMobyaHWFCvlG68TRoL5IolCPTT
l354jVOrLD2j7sY35B9RsW5xw//QiGs/d5ZkExgYcxFvWAZeiG8//66zLPUBvHJtE2UW2N4SdD6e
p62904N6Zx2+Kwr+xbzhW5f6p6EBrsxPr4V14vsulmsoScyI1wKp5et+GaQBGWpbUAqcMR6B3PX7
sHW8FsiVR6uOASD9TyOP1TPx/Z9gYtkwhSZ48tmujvr1pz8BSFtnW0QAkXUEAhRYs5cHbAh96w2f
ImxkBvqbv3/bf+HcfHtNIkgNzVFV+zcBzXcfcbXwlUbWnG2ApQfRPvaR4xNnDXsmPsJdsv/px/zz
6/30Hpd8MLPYBCTCFCeQ+J1udX95wBscKATEb7w4yPzWDsxtuxORF+/+eY37/7XNnuL0b0rhj/6H
Kvh3DRj/548yWCOZlrGejV/ehUWz+of+mDxSBhsG00i+QMNyjZVc/PvkkZ9w2Rr/j73zSJIcWa/u
Vmicow1aDDgJLTMjtZjAUhU04A7lAPb0D/41cGM8qBavq+y9pvWQNFrPyjorKpAA/BP3nkuLTboX
pqN5IviHnMudqUYBP4oWzAu8v+U6+q4Z+9MTghoJc//MOqZCB8NofA+1/dPdOrRJj7wzKMG4U3ev
rJal+6JPKQcWfuN1OegKv36TAEi0dT2a7iUwYv0bkQUITyzKp1Mf+kK0m3BO/SamO7oMVUL7Dyj/
k540fDMJhLkfeQEii3SA/Om2UJvaH4OrLqrxZ9vJHDRetiwr3N5L2RvJ9m6uE7e6W1c7afQ007qn
1uZU433XZGNtSNIKP0SZF1/+nHFuwcm/LqCcHBnl6AeNyf21EKSil70Zb/Uo8p44Lzw0yH553Uo3
eeeQqZa6M7TowbPk2p3z1ntAQQCFqaFsVoa4H5vEts4Ja8TrcM5rr7FUKhLCfAlJtp6WNVboJWSy
nAAlJ92NMMG+FAMDDJ92SrRnCdkODv3r4HTduotx66PdYPHPXOIWxzk4UIp6DhdFPY/y1kBHbxWb
iXHgfghm78WYWNO6MEnUag1hH1Mzye9SeH+wb+GDHPtGgsaBzbpP2to9aBlM3ch22NEKRTvLorI5
JTRh9Vo3jcggY0Dkt4Zee2f8RLNOx9SGS8JSiajcqcvOYxQZl84rGzamyBJXXCzrEPRZcRyV3336
+AVQqYo8PPKqLrY5WZsLlQzZWxdQOlpJJ6+gRRCWylzppSRg88Zr2vwhCVsfVqRus4wLx2eBg/JF
Q7JzU+R58ZmpPj+gsyNDEtPONzvPeqqlKSDArctSjdSFMnmCHoPq1ZwMqAmq0s855/d+6AJrnxiT
fddr3L9od/XymDC23dt+3+2mqu/vuBAaq/hWVzvTN4zbqYUTQ8pV5Hxg6AjuzFhL0AU2ZF8uraBj
z6ZT79yz8lVMJD2xBQpg7U2WQNfwnf3HMurouUxCvO4wjKQ3s8XjQu4KCltcVuSOZK3DdCZgn46u
QKOYVIJVphb5iqrDrZ2nwjNg/42iPGKhKnZyzmgvShLKwOuV8onfviSnrXRFB/JmZtZbtnkjjdSn
XCFjgaDRJDtoURbdIo9CkwgSwZ4d0WG9sDW2WIciVsZmYMr0EDSA6GD+lNw0xNx5qDpmmqjjXCMX
dHd9mZJ1xhYYc4znWDvfsVPiQnSmphaBAzsq8faqMFv/0x+I7SN+3jtOY4RvT+dQPyp83Uc7Io56
UTsCRoWndx1K5kXU6SBjDlOW1xtMOZjDxyg/a2ZukMSqucahMuzxesrtycbOoKcJagXhXBQwpDVt
lPFplHSaq6Ti+d5MiofF9LQW1Q8bw5TFne8UFOFjw2VC2vwcf0+nZos5HFLYAy92buPi8VTJ/gSw
X1tiHcrpRZppZGg/+e34AE6Jfy/OchK2WjdBOTAE3RODKDlseBvQ5uZzlHahYi6wzYDwsdSt5qQ3
IUL8fA7gJnNEvc3D8S+En+KeXzczaqmSYzCnd48thRHvNWncxKZZEUYC6/w9hG1xjMyqObksnTaG
FrkM0LFyL6zeICg8sMyC0HDHAibcwypZhz1Bpsn3SNO2aLdw5EmzBKS9zOG4roScU1DhNatzFo3h
snXVc28a8d0gim7FFK86D8GYH/s5VJXsV2tZIc54db9nro754JrP6YhKcoUFm4CY7HtGqyyV8Uq+
SCnUMqlLod2nLmPMhTdIwEy+B+6h/o5+qEtiYRY+pvN45TFpnNaUrKAiIsriJ/ihtlp0v8IkWLLf
2Pxzjo0YJG1rFzS3ve+ioRh1QBT1zKQof8VTDAmoCg3pCmIaGrGHRhkYbeCS1OsgcVKm5w3qCfCb
vIeq0k8vYW1rX9Z3MEbSm8WsRpE8PjiV6gsz1+peqw2SfVqLpC4lUCwxU37y0sS/8VhiVHytkFNn
+s7nAHhfxOgDwXbgohmv0hnlodrGOsctJGzeeO1jOpM+7EgLbwmg69hOGzhIF95oaV/5hFW9FI67
Die/3lGOQQ/Fs49+1WQx4LiCxzYljw3Dw7DFuWjtofTCBnRTg84vbaoNDnWECVOEMFmVQq6I7HQP
jM41uptKndhAQCmuUWMMcZtds2QA/u5gjWvakLcFimRtw2vTOwC7yRH/JM0OcG22lUjYdpWRC+O2
zBE7LAIxVugEIGWD7bLNAE3DWGrbLB9Y7scgs/SFg5vfWRQ6S9WF1PWuWjgiak4IShGBMqCD9cru
J7+OwLC8lApI+0I0vjms+6nJ74hHyy8thz9PFg1ovFSlJceNhq3tia4EaERhSq/cytGFUMKvoNwS
feCTUdpk71zCkggZzGO8XUcL5VThpCVyrnFakYbEDRvmTXUFXiB1oLw0MPnjvEtvaggQG+LvyCrk
SZxI6gH2uSuLgJASxB5cpnDon9Dy5HP+jsQXEiei6Ldhy0KJab3LgaPZKDJYklJgjFO4DCP8pu7k
Gt3a0Hv7tu9ieOQulosT+axMWqxOjk9Cy4ximSFR6rgoAQx0O/SibpVXWXeV5aq6pGCOoTqEwsR3
UYSC3WFtzbRh0XKEYOq9lCS3oovEMk30jKaEvzSapju1YMOeTX3I3sHGVle4ZqZvY/f9Jd8O97k9
qm3DyvN2sgXAOrJTEIlG1RAfiVxnJPH3C/3/gcNstgt/6ci4equT//z/FQX7n7KP9V9/6vcaHnKA
ZVOLO5av+1Tqf0JkBSSPzOIBw+FJ+TV95Lca3vzF5acwa8yBxB4l+x8lPNoBdy63qd0d7ndMHu7f
AUnO/d0/elzUA4yw2epj7mByyN74p1l2akRTbnaRuWqTcpELaJLGPvTv/9TW/JNm/ucP8clXIV7Z
onShUkIU8WMjXWI/iNoUoyUnL2mOz62hbamB//pDDK7JD1+Fy+jbvkVRarLUZsH+46eMbDPhF/JV
5Jqw9o3aWsf+2C6GpbE0ztVdtOp+van/pTBhvjb/uHb0Vmg+SJ+evxPCEL7ijx8YpzF7bxaXq0J8
w/ixTQhhS9pqJfTmFHQvf/31bPPnccTPHzfrJP7UbDWeYUd+gacDXxc79bEzY4TDcU8KR4BqHKHg
Sdb9eCSeg8jPPK82wKH7m7Asxh0jpgI1LQH2yA1BqRRldkgqNT6Mpa5fWt30b0vuwzUzufqjcsr8
aLY1UMfQs7cxA+Ooli+63ibjgvnu+AC9fRxjHOEsCxcQILQPA1AjmPYw2nqYBfeTTJAk8uIJcTpP
fX/pe7N5TJs4RP4sxcYGTMG0McHph+lcbluSgmfxbrcroNzsPCz/DLtFkyPKDomR4Y25G02nXOH8
YPkYkrx9rFkCdSTGu/2LFzntraza4Ogpk/8pTMwdS1+O5yioT1T47ZPHu7NbMA90n4wgofLIDcD8
Gov0W/bG/gZLI9YhFLjaZrAKlxi6NNdvKI7zvTnHcHpgWNlpIGCf80g6bJr2iINJzumdqUGQZ/Y9
09MksAHZp23TbXmxvTFj4j+Z7hobc44E7TxZPIE7J12BMTMjX2DX3LDxHCYzJFW5G+Z40ZQ3AnL8
OXQ0bKzwik+2NxqP7y7XdYBQLM8JiHLm0FJhptWGnFBtEbNWv8vrZnoEIQwHpNRQWnu9/TnUZXfq
vSm71vQueuIE73ek4iINHmlSxrxzsfUFlcOiNG3bZ9PrjdsmRjNNHgXytULZ7CAS13aOGqkYx+57
RmuO6WqvJhFfkGKQjla4lvGWx0O7Fl3Ndvp72muZtP2dP1nE99aEwdaCWFjPUHCuB9Kdt/Nu+ZBB
91iZGcE7xOl6V2lW1VuqBueJsSdVVsRHkMETVqF3qL/n0xrfs2qZRsgXUxfVnT1rdaHiEWvb2XPC
LYxrXJVxGTgBEICxv+kIkvikFDeeuzki15EpA9w2BoVPvnTdOAt4dM498i9hLnDvGvUylSS0h1o3
saPOh/qACMS7ZjdRnGLSUwhxLfIb0lTMWylIQmob24mv+tbHNGXpLZElpZsi42eLwcxMiEm70Z2q
GbnKrdMupeqyI5EU1XmW6lzgKXx1gei/uj4iZFgg3F7B9nI3ilsuXlW2BnXFTmYBVNHxmC1RGJcP
FoOOlYTjvo1j3YdgWmaP8wbnlA+ptuNx8G+axnfLpck7YUFyZX6IEq3fmeXofKOaiR8xL9cr25Fz
iWOU5jEbfXhs6CCvULHXkNFMjBC+1+T7SouHFZJg+wLhbQQf73inIsGB0Q1cEWyh3Y1fGOWbVfTl
shyUxRPmsVzHoxve0q2mZxrpjqwGm6yCobT1LzsKukMF0PWU4xoqUrtcIUsSR0K9qztpxCBZK53C
DSuRcSD+JsK/4nrjR8hu5DqCBXNJ+tFZM/qSGIGSWl9AYNe2Q5tC2BhlvffyFvEQr8tHz8VcFulK
gN7wos+GRIIDkn7jS4mczHV9iOtDLrrgOjeM8S6uLHmOHUdsVDWFYtHXJgoKD6Z+Hk8PoQrGheML
RYBRol2pFtdKqpvNC7GB43WX6ABQrKDat/h19mNsGNeFlefeAgVJYB/AuRDQ7mp2I/hNNilokKDa
NolX3Q1KR7oSCzzebBqShZNFxWkkHVcsY4BeC30c+hUij2w1mp0PgEa54I3ZZYktcaEO0RTVtM0L
Hi9y1DH9m1Yl35xmTO8H9lgPhUaauGm47aFKHGcXusBABHqqPRulgD1uG19R8JpY5DmVbQh4+1rN
4iaM0CvhMpSCdKXhghmKhXBEt4Rxg5VKls1ec9wKjn7cLKn3tWDR8Ie0diUuqJSMoPdeudxlFsLB
hWEaydtotOKJ4h4uTW7X3Z4vU6AF6tMbS4e5kNVtftcNjr7JwindiyLKHiW262u6t2bdpVV0Uza9
da+DWjtHVRIswX8ma4VhaUmItFiDhhB3TuSqb9D6pvfe1mFdmn18Gw3E8REiYcL10tlBulZ11nMV
NIvOD1mNRc5EqLLBfVhkzko55bi3BTEClMX+adIIChhZTQL3lRojNNpzdalUxjXyUQ0uDYXaJXCV
dhU3vn1RBMjelc7kbfSxr1d56mBL8zqtsqgR0mQ4G4EqLkMr/Y9EKex1vZmRHD5UvWKBKCOme40T
XDtOUmOdJI3ITEJStgsFo9REbvrmmTK8CzESvQqndK9QAcF/LEIemnWCKSNeM0T0NqkyC8m7s9cA
VSAZanwrjRZQ43AolBZjtF2dhvmBE8qGgBC0u1TX8lsRhaRYo0jCFQa2lFmD8O4Mx0tXWYdiKPUw
6OVJWb6wA+T1lqOLvW+MrLzuGNWsNFBl+X9TZ/1YPs51lhcwXPaYc89VrzUXRn8qfHRSWrAlFcaq
zkKsln4yXFcp38RPw3j111UWfuafa7ofP2suMv/0WTGBpxWKSJbQ63rfraHBLqtz/mSzgBn34sG/
+uvP+7mERK4CPIyOwWHRNO/Wfvy4hphQrURYCC5mBi8RaeqtwrruqbwMENOxzHaj3P71Z/58OX/9
TNsA/Qm+le3Wj59Zpk7PfNvDPeHdiv5bXRGbjlD0rz/kx2IcVQ7wX5Nuh14Fravxs+SkE8BIYyGp
bRpsd0uLGjpfNv9dBf7PPoXViMW7g3c90OCfvkoDeXtq+JRqxCdHJT4qef7+Rf6WDOt/54qK8tgF
Cfen3+vqrX37rZW9eiu+/uPfrwDRfP3b59e/3b2V7Vv5+VX/3Op+/wt+b3XNmXdnkJuAIp0F8Uxj
/n1dhVDeYgXiw6f7dZX1x7oq+MUkYoG0Ln6SQEf2XH/0urTONOAIrMi+xE3uoSz7G7ota+7d/9Sw
0ewGNGoIr9lYgUFjsfbT7aL3PYWVGFfB6FExi05Kam9nxlgwi+cklNZ4GfravZ+dr+e0qsNNKtrq
FRRaAXFITCcDHMqV6SbRCj2hyTwwbqHATmlwGm3yGNHr2FBFq0K9wuHwxQHRsdA/wBHnxMMVwyFz
5jScafAp9VLmzOQeabb2YunedM6dQCNBIcd5Z/CnVLJEDvUMnyHfLP061E9uRI8SFwXFeeWqGBVD
pGUPXaxLPLRZ5xOW56BZxKVY4bomc0p42DXxgy/C3PZvXJowycA+GEmFG4pxmRaN+UHeVrEMKrjI
su7qm7Tu+6cMNuUNmCxnqYGePvh9la+yNtUOreD/E1hT7oCxwEqt3Ca/H/UYLw6qnhcvVto9k/ps
bdXmdAPOKHnx7TE6hCrhQvUtwmfgW7iKSSZaZtMIGq+eMWTFGLjbsg0zYtvKXLvzisC4IRu3W3W+
26wIQE/xxoB6gfjmbOJyzsNUyvVnw34UkdFTQSi0kj5eFkiFWc7bEECdyt5pVp8CjQ+CJeoy9dhE
Vpi+I8PuatQewSAfGS/2myEe/LWDK3qN/xn9NGlTFMAw9PQkH/ahgcmQX2SwQoHhLbvKHA5T6UbH
yBgM5rOpcJ7CHD0Qe4ZEHLWwdFdpG+nGKvcN/R47v3xB1TZeuU6oYCBI0a/8qYe+L/VCbggqdFa2
lkUbmAgBtqW4WPV+6l0po2pIW/fUTdA73i1xaf0Orbj7rAmhvbC3D2D1sYVYKnalw0IvvHTbZ468
DdidlZAjQvhBjh1VIBCTxrsYogX0l+XW1nGlMcHAaYj0k4V6lHoAoj8IrfBazfHsvL/Fo2wd0RCK
6Hncu6p6gBlDpnttSP8OFzbJFnPkezdmlPa9jNtHN/Lal3AYtY0x0yeXDMj75woC1I60j8hdSF/2
nHGu2x11i6D5fPK7R8uY3Jt0jqEPyaV+8udo+gB1En+zEaqD9LGvqjnEXs5x9ipEq113DRoha467
95CMH92ogCDdsgN6zjvSGhGFDO6uDUR3in172LhxmJ4SrTQfB+xVkIrA9kKTrfAz11q2sTBQU1c7
+lMi/GKeNcQf2RBYX1nWaE9lOtabiDC/vU4Wx50X19mrARn2Pcz68bZVbKs0Z9A5fkKzApkwpOG2
tMts01eK8sh3WHkQ1qmFn4JKv91qvKDI6Sshp5dWw7w5L/RDPsbZnvFHeHLdbKAL5Z/Ila+9cZ6p
DA+jirNrXbPCNznO0eroc4yNbjSwLkdrzB4VptlvqU2oFcj0PD0RIJai1EzEjWD+h3O+ca0XJusF
O27ypCH84McTLFKAi3UBfOI4NNSy4Uk8QdDQniUNacbWA6HBgj0sehtu5A8URhVraceC7ctWzOfL
dTOOejCKZKGyjkwYUj/c1xI3yBWrWfOD3Nn0aIS2UguzMcSBwTusLCuI8/eQIfXeCe38g3FW+axP
rn0aVGrcUeRXJ46DOFgBPXGdRWKQQLsazFZjJpOwHEJ7VUFEkb2Fu8EaGGSkSbtD+ToTSCxk6CDh
OxsmOzF9yAIq+aQFeEewTUOjKhNx9rogvMHKmG1NK0ABy92v7eZy/tqiPd3aeWxsjUx0L0RWFGeh
1eIUVMQQauwLj2HYyk89aNv9FFQle0Pmaa5IrBuC/WgaZBYs2hHabwIE6cuKfdzEfhvlF+HL6JxZ
aXcAskm1b+v1stCm5oKcfdjGVSvPKcuzXZpZYj9LAXFWNrb56LZoV0ET0JSVlhALbOAAENQInsIY
rdxb/1+90477z//499/kNQyf/7Uk56ZLys///H8/TPT/8XO/1znOLwRyoxr4Y2r/e5VDsgXsXXMu
rCno/R9EOfyxheKG1CP0cxTHf1Q5UIIxFs72OhC9Bn/r32IsWT+1MIhydF93bUQ5/IcW/uf6njOW
kZDQplUxNcwPwZPBZlk3RmHvyZ0AgRcUjC2m0luERXfbMEdhUoqfyawebciX5CbMSuoCRqXZ8mCX
IRLUIs/8xWS046oR3oNtSDTrUSaWUjfCD4/BE40yZX4z4h+uJ2BIsxl/MFM8e7NCsco8dAG6XBCu
S/c8odYDBpcBgskxDCfsXkv41ozIEpbs+adLgM/s9P42ac5uGtpvlrDPbstoPZF6u+AgAEE6xFd6
x+KtKvQ3LUAbbQjlrsEWNMd4mB7raHruitzdFgGUbQDh+ZKj8gUg0LjSkY/vW1KI1r2vm0sErA+c
fM46QvjK1Cp6aumB90gPvEXOXOLdzPynwQsec6eRewUiaqvCOVWhMQ4sLolJzGW8nvrAXAKQNa4N
Dr6NNrbpumyShwD463L09YsREZwJvCLlYQ/NZewmJodYG2yqJJm1GRB5OoKVsJecirHq1lk5ATns
ulPieSAsO73ctoGV7PSho3yLmjsEEuMycWbMgK7Y+wvnWeuLcgsJN94U5DAvSYi8BB7vE91g5Onk
ZbDpS1NcLD+7DJaVbdqqrA4eu0TyklExpYSCXqdUXcuQNSSJsLwIlVednKk4E4Rn+rELrcr2gObW
IBn0k7K7bMMM4qPPYk41ku3wZzYnaoiVryPBDrCYl1Eaz5QqPP6gPvOa2IOizF+9TpJfVbXeimiS
i4VDYT49ztlkHziZdn5THzl2y2WfqiMj32MXEZOxTGx7kyeQMJyOG1Qz+QuZOOzyqJp22PhZLZsM
SdIg2MZcipWvGYQm1s07CWXvpBVgkjMZaUOJXKR2cUvmEGsEk9rWUUfIGxV+eSE3oiZdM7PPiY7x
PpHphrwaCCVNAIUp7ZjaJ6m2GiXpHYV5wUvgbUXWfbQgncwe+XdOlrbTG6cs1zcDMzR4j9W7kYG1
GIAJwBm4U3PpHAE7Nlt5FST6W+VQg3gzoDpubM5ry0LqpXv7MOlJDJDOMjPF1q0npNzOtG3IMV6a
SNoWcR2eyya7nUb+jgAh3tTr15TscxXJAaFs6zA6+nUIwEpI6w4oAxliXvlqGt5nqtRRz7OjlSRX
RZwTTVyVx6IlCz4iV0qjjrfbZikhggKeNF9aO/rqkp5oTJdVYeiqw6AHAEO1+1y1+0BT2YYCxVpI
JU+lbbznUXBGpHA1jM4Dson15JlXfZ0+2QCIFirNr+22q5a+yO7yCM7mpMppFYbT0YXCFsy3hR2L
XQfiovb4dSvffxz6CWdgv9fjCoNEZb+NVfyu5/JxquRtBTFgYXvwS2DuzzZAij8RPKl4xIzjpw8R
bEcSELx+k0GUXarAMbDvKxi2oLvw9LGTkskhGlRxKgni4XEOzXXNOHhphoCBgV2hnaHHXXbJcCVb
WMMZPRarA3mrlOnv2K22a08bEBR65hP4CG0x6cVd6pCsE0fdl10P/3dS/4btZ3zg4FH618f0bdK8
1W/55w/y2d9+6k+HNFM17GC+Mc+Ffj+i3V8YMlBcsbZlBPDdzP/bzt35hU04ljIKRZtz2vFZsP6m
m7Wx+c+SWtD6gGdZM/+dOQQH8k9zCM5nRn7sUtgf21QKP80hAsG8w0uZwMXCecH5AdlhfjUj/OIl
HUVyT8j4JZ9f4HTF8YYJ8axgC6/tmvdHI2k5MyN8ry1fWzlSoUdPSKxFhUKYUxUsxUjCBnCnwoaF
V3uMFGATow+BIYTlhRR2P3gJCz1dpr7aViXCNn9ySDmSmIUNAHdPIFGKpVuxShOtpa+iOPtGjNLX
lBUPJC7rVyHYmgW6uwDEr//R9LXEDuvcSTiwG4tJLak4xaHJKyQtkKxtQM3C5x0N1R60HyKbrY0K
eOG6kQ5liqw7hnY5pG03WITKehvzyFhGVvotb+NbZ5AnE6AyouK4nhvadV6aaCDNYSZF4oqyEPf5
OJbpJ1kwURYt06Ek7FmFx7KaXjDTnEG7P3eOTYD86H+gAHxJqgRZTXTC3r4ZvfAO3SQdVoNekn3B
anRDd61ss38thNbD1hlwxWbla5WRK9kk2U0v4nc4YAGg22YHCU7BZ9JvmyaFzSWiZ62TKxfMfjv1
e4r4fQHqfts77atTNM+2DHakEm+aWAxn04IcGLaWhA1GCkqved+StA3QWHFQpQg8nU4eqsxsF8hJ
3yn5b7ukA7fHKnCZO+qb4xBj2FtcvEFpZHAxpVprEtUVcP8QQf8IdRwCObRjr103bfLgjRUr79Ak
1r5Kb4sGjZXVBB/hZIkzxJRvjZ4/mE1MnoqRnTx84uXYPUoB8TfSJoRmrn3VuAVkIHkqlHzxxuyA
32er+WQiuJUtlyPQb7tW9myD2rlGeMX9hvg0jt5UTI1TQXqkzvRYMqWosaHAhAv2tvGOoi84wNyP
N+i7T30yXhqEhWzfMhZ/ZEetsaJXWwjs/SLrOMDho3w4WYtJTG/kCgneM2mS2iED7r0rMuvWizwo
8J133QC76+ZaOLUgqxMLhRFoosYFnnbJCxbRIUgd1i+OdjKialML68bw5QHZ48GtkrsxGS5Gmq4p
bEAN1AgzJ2lejJzNoDlpzVZZ8QTAj1pXr/2dn7sMNSjMl4OZgLrRQIUh+4pR55JwgHcYUnU4M+nZ
axNOg14zEgmctAakH0YXt5A7gmfgY0m1xenzmUdZsrb0iKa+YyGrgz/Fllxi2Cr423vXXpiyOdfI
d6CTclWA6eyEMAS3Chb8WbLoa/XVZLU98l5eAaB5EVz6nLoQNe/DJti5QUZ6WNpMa7OZio3C9jj7
LXWo3uaEHrOr7sHIfUxjchlJ5IF8yRZJg1ENI0zftcp/atnGLGrEhXTFHa4y+xX9vFoqrXgjYaSi
4O++4qZhgtDH91Fnqy0wJb6QNz31tEI7pnffnG6IUV6U8RLWTrqISGBZJrjSFuxSzaVISJO2eXAA
Ok8vVpsg63ayj7pqIBwMwRW13t3EJIwhX3nIpXosZcq/hIy2hIWgPjszm/DSFiY0QgijmqWBjTBI
vJvbdG/PIwFKBykxM7EU1BNBfEuSfF8Lcm0LHK98GLyeRKJZjxWvvQLTXmYORJsSorAIoO3dzvOO
ladMkAlVwRKTJO2Fr5Obwh4Q879RX3wRahu0mSVkRDUsXIu4kdTz7utW7RRF/YW6g7DvKg+WkQax
ru1rZzn0dnmDFeghILOLpNUYOSZbsEspoqdpZEO7agzDfM1R8KwdxrnXfWuJtRGioicrPVo70nvw
ZP9NpTgPQrtcR01/n9m8J6fBejdQLaxcO3+LsfJqvXXnoQIggjD8GFvv1Rnyb94QnMhEPduxry0c
DetgPBTZodCaDgqTH6wmvSpPAuT6NpPCPmmlrG9QFtevAFL7YwpW/CKnBPU7jG6k0LLmZh67VRtK
7TH2EDiWmDZXImIGHJMZv6xNXmXMPLlS0z4b6guWf/PgxO63EL/0AtQraAAABeuCTDWiahiRoUVh
syrdx1RXzbHDJ8sxXi3jREeB3d/olh9zA6XHhvf/AXbGefKKYaXKSG48k6ZVU1/wTTsGdIa/E67z
3COUQew8HYrIfpg854HI4WipOlzew2B3637U04PWk62olWsQvu5S2M49z/fAg1PtDUftaGWBmzWB
i9ODlJzABIqJbyVZGb0L9NUwE7IaXdRTGBLFGOaEJ8aMCLVmbWpgDDFBYqC4nuNzplphkTTsfahM
whADvCO6uicoWSIkHbEma+3CN0NIX4TsYgF4VZIv75QETwzjs2ZHR1tVu1a4I+M5eSxJ2fUs8ubS
pDprQSIWQVcaq0Bx+OjKxWAHumMb+tVL7wyfvN9e08R8T5VxO9QoEfjXiCXXu1jQjJDInOY30NuM
bdWW9SrN5VPWIdkQdbwrVQllWDOfYaU/is4Dk1xn5cqq0quuDnweN2/DGpJBer5SSIgSn+s9+Xcj
ISqa5q1Dr6M0gmbae0cXlKdfqQ0Apms5oo3oanGVRPq94nznXWndTUGxCsp609X1yhwD7p7iktTo
26so54Dr5D6jfnKM4Rg4MBcNYyOS8FC502nEraTJ4BTW1DpWpe/zitCGydj3Y7L162zfzWIKWVHL
pyBJFm3rHXBi9UuP5jQX/i6lWcV5QqIl32qI00s5Ny7u3NnmtLjZ3OvWsb+XDu+w2uefE+v8DubO
WPlqZdAqZ6VmrJC7o0jq5IedG5gKaawhznG96LSZFzhMTIqzSYTTupvsz2BuzS2/oRme23V7btzd
uYVv5mZezW393x8J/k8T7/46tLMo4f91F/FPl5r/+MHfGwlAXtxceNxsbyaq/7mZsH9x0N86oCVs
0sG+x9/+1kz4vzAEJJfdNALb/A75+qOZcH7xqP51ABYGXYblYaP9O1vN71nv/5ChstX03Fl7iIAX
sp2Pif3HrWaXahY8pQLUju/l+0gvcYMPmRthBMu7c9WD4reE7nc7I+v9G0VNdZw0jvSFLrvi3rdj
vVlwCIJdxny1znuXKYq0BCPBmFQmtclNj8FSbbqnOC3ICRFk5S5AsHAn97B/qBqYQy6VLQ19bUk/
PxtkTNvblpf2YeSoXgZk76pd5Jf5W1OkabLD6pA9mGMRZOjok+jRQaT/kaJO/LSc0T+PlRYdfaJv
oEXXPeNDh5N6Rd2SRcs6Q9NFkggYjdhowV+yGiFMIWEyAq8o9gg07HzymezOP1ewRG/9rs95kY+E
KrEFcSksfOst9tLmgBSOINlYkwxNqpbeR3o1LoVivJauhMsglbMjLjY7xaiBtrx1Ewtvm8t2EWiJ
+2WFrfuV+5bEFBFKFIfIk8iRBAXVYtRQMJ4dyDSvnhbYqy7t4dZqGi9mN/S+CuSv0yacyvxpJMyd
TCnevqCCbfbRujX1N1HUMp4dpWHk4CPb9CUz04wgEy/Tr6vY7++8tGs3Q+Man6ru2o8WrsK5VCSQ
Ix9tN4QHSk55p5XkCOnVA+sw4hFVX51HiuFg5ZgpI2AH+OY1K6R20/aD/iZp5BoKrYQoi3yoIlAL
hX/TloP/UBpR+wzbnfWJY8hXw0Zd6POrnBEMGuQvFELDO1bPjEyVWIcSFGvFVVDE5Ruac/bh7dAP
r26puTekTzorp/OC90ZytmiVBvV33nr8F3lnths3lq3pV0n0dTPBeQC6C8ggY5JC82T5hghr4Dxt
znybc1kX56JxHiFfrD/KdtqynfKpUnZ1qw9QKKRtKSLIILnXXuv/vz+a5x+AgOBjgO85cWyyHcde
bs/SeWKiQCs4cuYpCkmaDFQoFq37Iu2Ybs7zFuJamm0rhy4BFgCPh7TdYC+NDonimKCh1vZDwEDx
MNQ7aZ0Seos3opiOwCAZ74i3ijdJK8DuP81/YnKhE3Zhj/I8HtLiUjrTk7o8qnysd4Es4diZB0rG
02zJKpJO98Z55DSOJQUSO9VmowsNDgzRRSC2M6pNt0a53dNJnpeRp1lW9TTXKsK41LzaZNKuA5wH
GNKb/T2tsvB9EInmIM6m5IP0NDEDTV8eAE/ADlYOGuAptu/qEbyz6q6f5hpePM3g1KQlU6aliMNc
SWeKyZZpRYWbWhNstchUOVdMmBntoXGQ3hFApu/kp9FfPk8Bga0xEPTbYgRgUMTOKSrC8r3CzPqI
iDic4WPRvYNUHWQLeuAJbDKKXLTD1mhz83CPQ/dHZVclrX7TyUlXzmYqNM9aQcUdoIFGTeCoybQA
E10dkvKCQ1NVJptYhYKY1tkmNR0PKV14WmdSeFoWWXAZ0blOqCri1PasLJYfIwa3FWF90vSgYbjc
VWhflQUSJIFlFDEC82rturQYCyyNLLdOdFmLryaz9a8KQ2BmEiSQuaVcAoKywqE6SJO0u6kFHB8A
D7mxz7smv4nNLrvF8AnjNCJgLWWDFZLgHEhZv9QyRZNoO/e6ODA6g4U6LC1jPPbbIeo8xhkxFjon
H3Fxst3j5paj/qZxJmydid2rF3br1yAufIvdu9VOxAoYqSPA0aErP1QSp1nb7CFXsRyONm1uBOYu
bP7oMYvRh8ywZvuGDcS40onmadxGsVAwqzlj+UVuE7jANyzz33ZhUB/VXPeMbNtQumQULl1FyOel
Bdwl7VAr8vaK1/RvgL91eBz1sEX5PNrNh4Bs41OTwcHKmGCLrUQayqT+pFZrrqpQVjcEcTvIxdGY
O54ZF/lZ1CfC9PB2hSfDkEaPRDA9MimPKNcKRP0xYdT0ertB+hBKfR97kMGGDXaC6J3a8kr/VeoV
HcXUC/VKeycevhZgfaxV5l/6XKtQkGg4YKD2GKbMCJIu6ufGJ2WHovDNUqvIBI/KlEafahVFpljB
OgMZF/EBsqgvs0n7V9Uy519Aa/5UAFn/SK1izu//XIFlQm1SZwQV41FdMb+RV1YDt6hldqBLWI1g
sUP8j+lKgBkkVsGadIVMefjWMg+eDXrpmk5Kf5LjINhGLUBga8puUWRnaHla3dU0KfbAtpSQyREX
ycRdI1RQHhuCGhhDIDjsxn7b5aa2dCQ1WwYVUD0GG+DGy6nay9MkM+LKVE8XkkSccn9CnqSGpdOH
oMqZXNUDXQrCgN1Cik8mPRNol8Bb06nMCNduEczo1D+lIo1nWOlj+AcFnZvCOUUOnKAs07j1GiwU
U1kzpGP1aeHvO+9ltVonMmteHuzERFB4IRn9zrD647gzmBZJfuwyf0YcjV+6MBwSVPMh3cqSYxDw
gNWEsAZ0GdlULFoL80bU4YRUoGCj+wJ/k6HX4H5tjuJYuc6CvGBxymj8iBAMd1qiWU6H/N5Q0YaJ
UEVXTJYH0K995rM1xv95UloMY6FgB8suhDHox4I4Hh8VVotlmmXupDN5iDgJXJBWSysXg2S/KkGi
Yw6yHSA2ZC6ogrUqDfmWMrMJjnF/SV5VSsG51QXDxagT2GcO4PbBJBAz1eBGRNhAAyI39P5QpUpc
54nTkk0grlra8kx2sE9H45Rs2p5zCdizfCD2xFygoQeXHiD8okRGN6XIx5osnHVBV8mNp/6o9RM6
Mbl8xV54nxSpvyyM+DFrJqavE83qPhmWvsqlJnXsqyTc2Qsc/LQcMLzrYtyHGfLzPr3MNXvaqJIJ
B3+UAvhbIgDOmSMmdJr0jgDsi1AxGnqvibIkHFB2/YHeJ+kmjlt09qmWjPq6bQaqL1ufXDUxpl3a
AC2ItLtmomcoOlqszUiQmSq3DOPmAjwmnYiR5RStK2GMG1AGnYfMsjuIS+F4CikmPNsNhIKWPm3s
xs691rdDT+2KYwPz/YIu6zWGLfMorUzcsx2C/VKKMbUP5sI04jt0WTdBU7fLkJREt63Z/vr4y0F0
pTggMH8c0v4rDqGvH/H8CMnytK/4Wg46BAjeEA+AxUQg6MIaa7PQwuNSJ6YtjzUg4mmge7Iq6QdS
WZeLYAyclSEX6RZvVr5oggK+zVCeVzOKETGT5gWlnTJR12+axgmXKByPCzIWXSkeSRqh+09wqJyg
E9DTLZGFl3FGfyUU6eja5nxE+mCvfWZx9mhdJBm3gl6SuTCY4wEr74Ha060hYYLJcJ+uyhKsHHOj
NSbjcNXZ9DYcc4o9M80Q5+npuQFJYGE1leOBbd9LE8a40pruyG4IF7XlXyqFbruOjEYN+tktGHnb
bUq+8TimraO1ansAIPDQj/txBYk2WExZpH8gKNHyVH0Y1yY6vJCohuSiwIsdDPY2BK+xMNscEtio
X0dTyq0kRakrmVq+1uRyN/ly6OnyRPXf5G5UBxDlpUY/yw2sZBNl0VKXOnVdw79bSr5UX7bkJC4I
nfO3gDjLVYZ0b9tOUbSZpB42HouAKxPeTirptJh8dfR4vJ3aAAOw9wTiwSeikYQQIVYybFkYexS3
NnUxqC6Rb1JCBbcELAqvFiXzTjpJsp63F2ppb7HrnZlDfFTRHbxDXMLtVCe9z3C5ed8HyomJCHNU
rOZAlhPTI2xlh8pgwrGSKi7Qq6NqVFqv7Jnh6F1yxo6Kvv8Y4ewIHNntQJBtJh12b0R7ccV+iKa+
ZParzhyIQ6Xj72mRLS/aCtKBYwVnpJnCZgmpt5BEauDzGmXba2SBEhRKtMxQ6ckxWlI5WrU1mFVL
IJZDCowV3cBCV1cI18AaF3QDyXrp7LZGwKvFG0rIcVUwgFjnFkLboJODHeOtaouuuFzT9g2WABfK
A7UzzdUsiF7Vth2vYYZiSQfos04lsmyVeYTAJotU3TJztgMR3xvEdc35FDPJaUtB91eVDkMVq5ds
iZ7sirb0UsvYGxIxF2ZistHvZTJVaVsskmwQKz72uDYKO9qVQqUlPgIDD/Qo9TosJLhjiPvulaDf
FPgt9yzFwZLSGyltKQ+PcWBW1zJOktT1kWzPPSZf3TFbHwyq92DalUgB18wat8wejsfRsI7qSRMr
hZiRJQ/vw24S2cLB17OolIEmNsLRpW4z9ah9KXzkJg52CTllxA4qp/QbHhhVOZ5TR8W1lZDzHOLY
YazfTR5kBOI3FTJF2S6b66LWa69USdpwBsiHRBBq3MOTCeWfJwTWfR3D3NQcDOgRD6cyKjZU+4Br
2rBfsZf5kGqNturGck239WriBvBko57c2NQfujq9AaMsFsB3eT2jfW8k6tZRTBwyojDcumKlM+Om
mCW27VJXB9WjGL5IadeyJlmk32rmZRhmF47Mkakiw3vTEzlQWXXrRbEy0grokxNsbjelhesp6uJx
WVbOUexg9ukTxVzYUXWFRPhB0iosZXVybPrpGWgasJQ+IS4ktRfuBGN2UZr5aduVKDikxloMvgIS
Pe/apTHKLHORDY8YcTtAdvWIYKndWCJ9oPFI3oIYE0+0qeaRKXGfDkyGyKK8jhKaKwYR7yuCptkf
FmPhBQrqXwCh+aLqnJNabc91s0clrxSPSZzXpHI175tiumMYkrvcPfmC5FAVYYVwzrsocSHM4Jns
8ByS9lC7JS21pc20cSuxP8dcZSV4fZurcOqP/bRgx4jyfjUmQbXm9KAIT6kIOSuEnOV8+pxdF6EY
yrgNM/V9PRQ3YcpnhpFyFrZjtEGF+cHvpQ+JEEhBW5UZQmInG5rddJ1sfVswlVraUWhjNtTyg5yD
vaJZdBvFWnjrExai4IhdUjdjWw61uxS0Im6/OlubzoQprLXe402y1rooQxc/KsdT187WBksCR9T0
V7JNg54kH7CMEmvDIGprFZQpqOg6OmHCYWLyAgJtTbm9LS1G1cAmNLdMVU6v2l8XYfGO7W+3tbJO
d7uuLN4JEaRLWUIDjGUxWmhSnbDCdeOmbSNtbRE06KJmZpUx1WOQxdHaYn7oigzElpcK6DMo/+4V
yuclaqf61jJT/YbpRHw+MJo2Eubu5dSG5yZM7scBJPkDfgQeclMbx+992WL8qMjSadtPxSHMH7Kt
pFGlYw3/1BMsonhwtbNeRUXYqMAolY4WnmSHcxVF41027JOetozr97bqmpG4lEhqFopxFJvZynVV
8qIcjNjLPtPe6ziVg6nnnPoRy/VA8c5+n0pTGkkFLzqF0CE19pjrbH0zR+Wthlu7ccwt3XqWxyw7
TSP7WhLNjZzL59GAJCoaRyaxKPhd4nio7aUsPIwsLs9aJ/o31rMrizrhn9ht/v9pEPq4vVTxrP35
nvQ6ugv3z3U4X37t067UtH6lyWLQoVY1C1bX17vSJ8KdZYPwQmHDlJrm9addqfnrbArDKWzo+Hbw
kn3BOau/Wtx3BJayWeXXMMf8I7tSFDff7Ert2QdnyfA22OzyMb7poIcaz9mGYbsHTg7QJExRpJNq
R35jOlUQCZDepKWKBdbsWvNQdfzsKI/iaV81OCuSOpIhVCkE3JhOetQyOzpCfJdvg1xPJLeuJeSJ
A65CdhMmgrE8wgRM3OYSBfypn/kn06R43C+6tmyNCN16mAf6qXhKPa84B9nCwuNLsp2moyoPNKju
uFLISy9Uw9w2Y0fom5T6+iVB6hVylcw6mKkH62xqpJ2eGM47W+tby7VGyT6yk7Ha+GEV3MhII72A
ueS6qhm/lYhvV1kcjGuLDdONkFkVhipRTjmb1QG+IwI/G5ZGDUqsJ4VduFELIZ9aQBI2cW+Zu6DO
upYVi3R5c86Zd2Rr2FPsDY96GslMyToC6RHWt1dFYBFTb0AHvtSiwD6oVPimNMri2CMUtbmpm9JY
637fkDSljjjljfCAYMqYCFCpbjZEKyTjQnUSeyM62LJuRLPp1AdWvLaQ4V/qY6LOShDtPCNzSWJv
KNWHUaUrB/3cmvDquO5vmy5MXSw2aA272FCPJIsViH35zP8p/A8p24y1XgX1hzIN84SnrTDBjKKO
PhO1VO8MWgA7Df3tJVxdsUnEoLqgpnIIgH4oP9glgXlezpjCY5QNZalVrPC9cBzMpE2nE3NaD8oZ
C5dDwJuijTcFPPz3ZpNlZ0ZPSjpNbsrDkDpgrzHl/FBQjrMrHJSrAV02k3Bd9lE3wC7wpCabtqS1
9pe2X+pk/LXm1kAK6QatMyD2STqCPuC8OUfInVFoB2qZHDpJBhFC9eN7IbK0do0wjS7L2A68RgJH
wGaGLRGWHnZqLQ3yVQmH9ZxyWrsBGhCuGR6k6Ktt81AqEVusc212cEFFij5owpeuUKDzyJXSrNu0
hFCuJeB4cAVZK8gQJ6cq17Rqp/AYQOHj+/66oGd1hIgyewRwkq7xjODD9mWt22mg+pdzNwBffE4D
WNhW/tj7RC8tbDgQqFWLRtB1MMFK23aXXSohwZZywN6AJi27KAx/+bqLiRzL0TERPjDyprJhtfdE
S1XH3ZSlp22e0aNRB5/vKe4wV2giUM7IpJ2WujIMR7qVGZSZzPS8MCOfHP1LeNUJQhm5aCRtMemA
5mjvG+aKaWDygKm838pZra8zSZKlhdAyazUkpb8SMteuN6LPPoyhY94MmNlmDYPePjZW53tJNImb
3ohkQSu3bNHX2R3rGFZg4spGjcEd8rv6xAw1c993OWBioB/WMo2EediZSXBV2r25YrHk70q12Yzx
FN4Lqtdt3hrpAVxAipSRUYHH/iFE79447SGzlO4gbQdxOCe/k7oXde8jVUnP45x2Gy0EkUZUnH52
18mtXp4h4FOVbWgF/a7H3JsdwHtjMJcP7XAp41a/EYYG9cWgMRBu8WhajpsN+nSbTCpQcGuSRYAm
xpGOO1MFn8fsrz/ttDZn29Tnt5JKQ7oWFOrtWCXVIhVdpXmKMyrmEuSPVp7h00G9gkZ9R+qds2IG
IPuo4EL000VQovQQoVjaWaOEKwefIIofgmXQKgfDVVfDLYD6oKzCsMDG3hItb72rbS7cLi0prUoK
Bcerm0a+HNR5skdQLmomXdGyI58p642laqgZDaXWF6JHrk/dUwKChpqd3ts94aWHuWaRESHHVXqP
1DzEaFZp1JKEOsc3qV7TAkTmKfULkBFIkGjAodIrc1uCv1ONPVvgsVkKEIIWeY2CraGVjGNx2sk+
U0U2h1jK8jznFBkFVaD95Gsgk8XRgfcLREO2ZNtk6GWgJhcBpv0tsvluE7QRGyzTEtJ2EDIxs1Xa
KOxnezRbBmp2GNQibkPPkWUEpKNkFCcIIJ1VMwRgNUpdAzSYgaLnDiHrnXjP0sKAN8UT1R/88tjN
RaReMI9KDpBvq2R2+uS1lm3mw1knfPK6gkYzi+8VTfesiBAdkBIOf5M1JtLJ1kiO2NtyNfgq/Q2U
1arl2Z0anHAK9Q8VfP0PMhJ8GVDhkAsyR4lP9iBzdoJNupXeSalBJy8LDfko5QdPZZpOh3Aekj1J
kVN4WI08Ei7gI5BFy3eMgsNvY/+Bhcp+6Mc5sA5xXTQc5ozxkKLj/jkstRHweBukQ7sYufAuw9bJ
LuD6qw9lVY/qgTw64R3oC5YUBmAonGr2aFdS7qgm/PLCusAYRjkbEdgjH1RVQUMhADjLzCeujV1Z
48qhcTBz1rmd34fw4m6Ba4jlaE/l0ajFsECmsvAdd6gJjUISBrzixtccX14qqVXGBwFWCqSjuRxv
ahboEygpJBirdlsSCqgHQzxnoKsrqXlCahpGXhj1CZkNInK8hnYb3UYldm51kemXjSnmjHK7MGFM
jyh7ZGA8WNF658ohqfOoluFHkCHJWkbAp7YhG/ehN1Rx7VQyoq1GB7NoJorMcdk1MdQyWTgCfmDq
5O1eUWx8RGo0uWXZSZtGj9SzfEi690qco1FsbFu4KetgzF5exGudTIX7isTs/zIylpng/EIJvm/L
3/9efz8Ymn/tcwnu/KoohqkpcxAd//G1iAXXPpRoi2HNDIID1PxHCc6/QCHnf5qq6bZJPf6HiEVS
flUZDUHEndl1+F9M+x+pwTGmPavBGViqSOuVeQQ1vywIAf79K/AGerZG79qaOpWe5q2hxDD8bZy5
EIOUaVjReqX+pn2uPbZtq7CI08Xb2Yx+D0mP7N5B9gXLmoJjPFYrYbNIKwOWT1OdUUkBAa+V05XL
BF3uugv7+lwpjO66b4pZFW6VHngrexVqSbM2Q36kTnX4W7bdLqygO1HK6nFCza1Z0DKyhiEJ3oKV
Perqjm2FsqVXE/N/Y3Q4QKdxCWulVix1giInBGaDKAew/3GyzBXyYrSsicANx8ZCBFG8hvqBM71t
UO6qwoenOgEh44F7IAlkc2XXZ4gx5izzcdBGL1K69rZIIvuwUHF8aTWdTBzTawdQy0IR6QWojJNu
DGAmR51C87lCciBi6Sxh2V2WbFI8yADw8dI0cZMGPhkjflCmKg9dGwHOMsQT7xW1Kbt6VgUu2cva
QmGRWaRqH50SxgbiB3kby7KZr0tJoilaKJaHVW7W/KL4zxBxeqHZa8dBgLweHX3t1VnSLhv8Fq7S
9PoR2TnhRhJtsekRlZ4GliQ9ppEp3zVxrd3KGWApZALBI62LYYlFPb/hNKhLCdfGLh1VTIQo6nGo
ZRqZM1VAURTQfMhDkUMR0MgmUVKVqGy5RLsLqOTBmEis19K4pgVARDHxHLGMXjk19VXtFNFVIMvB
OwcisaeIIjjKwziYSLSRq+FaTm3df8f59KsTP1YGdV+Potl2uMyRo2h0L4XaXPZTidq9b9qtUAjM
VpSYXgzYnEs2XwLHkiD4WaQdspoO+zOVYmUeyAXOCgTl9XrosvQKJHn4oIcUiVw5A+L1yiIPW0kr
dVuLPr/uLD1+5+QFydIKedy51YqtkSXWJfqQHFVyqSZLK5SIpGWdODQqn+PwnWyX4IrfRcyJHphZ
Thfp4CinNM3EO7Ma6GB2Slyv8BsrOx8m1mk4JRPyZVSvLDkh1Au9alaMVh8LWaIzRKM9WlHMlqsq
Y1CFFMFCealgh6wMv9kacdweY1TnwY06zD+LQQidGHLZ3WtBqUHBGh32dVrFRg7mApQ8K4/Ms7Jt
+ystqstV4WfmUZ7HzXk3GNz9itGVBx3K4DNCXM1zcH2KF8qRQ8t6tFhY0aCv4S2E59yx3LyKpOhu
UMgJ61phJtVKG4GVKU6L85FmorZAItwvzY5YkICZ9QVTb4z4k4ksOcEhgYiLujhJ2It4WA6TXa1Y
0r5vQv9DO4pwpUVwWRdh6My5u30QotRmvPV+mKx6NaSNca61ib+hGTpehXpuZQvND9JjZTDrXYwM
EMccHkXfRdc/uklU+NdV5xuAsfkmgVhD+7UQPMWdelBkYXiMGFVZZLUlVnCaJByMshYQmYJolNji
ESkYg2dily1tRCtj1N37GMciU7kbqF6Y6TSRjJe5b/cf2PVYx8KR0nXPoIxAWTrjrl1o5kFQGWxb
Ml3DRlFbKje1SertLEzVGek1SMPJWnKk1oMv37pVn+UuRk/MM5XtQsrDCyPIxMN8GePirP0Lu4zV
Q7r38CyaeWCZy9WKatRYk9J3HeKYvJ00lYGFNQWs8+1jV6Opr9SSdJTSkDzsjuzZEqDVDYPPzsx9
V5WQAkyEZJKqlfqrvDfTpRl0RDwHhkQk+5x8V4eSW6Fc8DS18NcWMvdjzSqnDVc7QXUJptNE6adV
wsRqQXO+ZrpvlNs8oVMaoQVfjbzlwgI8tZaKqF6btS9vpbAaN6Yc5UwUEZIzSOxo6ofSuUhBx6t2
E+3T1s42dH5AF6aOsQKJV2+GoKxuM80MN0ozmMwy/cDlAeMvhKJN64RU5TvDdoJFnICtHAPMUHZM
McscBbxxqnbLLI98TyubYTNNDOfRjkbbOOXuK/nwRdiVbu5o6bbSYntFIHGxpgwsljICgUPR4IQ2
QdIc0WYul2ygWk9miOXJ2qjtjbnrTL5zuIqTSnPBCrAfD4l/9mJbBrTZo9BaWxkk7yLQ6+ue4eqd
UGi+klEE8ADIt0ekEOPwDqkoeUgF2Zs1GrcwbNkDMvItiDzDDJsAEWywsBpAmOOxJZW7aSFUFpIX
wOvDFuaPLO+tea3KZo/LqCzExoIkSnUrRpn7FnkzdMvJx7MGOA9XLZ6mdVCS6jw0s8+J7QOw/QEb
HHs5+thuEtMld9NaZAem7ovrLi6jg4HJKKc5TmNuJjNrVnVddz7Pnya6CXuVnOgyu22RYum8VJgf
O3VSH0eFQDTi1w8VadErkXNZaLnhu2bPoCnQwHWUsUEaZGpgqU3q/BhutXPQZUBcfOxts4aQXbsa
SOzES/92atMARxeE8JJY0WUvpAw9btUdaXozHTJIizy4qvlqsiYJF7ZtX0T4sU7i1gzJNeN77ILe
/NDSEHENOny7Dhs2X0BpMXP11fqsqg2NbY2VrdWhMZbMFFNE9rKD4Q9tLOlR9rum6Zqzimk6AhSS
OKHP47unK54H4XoemjKMMjJzJ5tlfUtHpobopzOtBQTk9K5pmhq9SDbnzlWhKuW2k0zpKHXiBJ9s
Op3rvjycoqyLFmbqG8d5X6fngTGKQ/Qc1jlXUUAaEeRjEq50hgvwBGxqDFWapquKy2MJ4TU/Ec7o
70irnWaLlKqc9kqYHiIwlM4TP7gbOSGrAc0ZnTJfvq6o8D50JEjcRak9XUmOmdxQoaknBZfD+TDF
+mEKm+6SPyo4ELT+KmaIfQo3nGsqZpq6icWYb+VaVEuf1NVNwtq51IhXAIMXG3iMmqkjVdWK4tPY
rnyvhjkKhFWtTvEW51dFpus7y0eEs0BAMpI1qTMGigcnHxZpRUrqoOcSoQROfF83Aq9LJ8LlmCTS
JkK3fTDATnGZz9trIZdwcyQ5sk40sIToR9J5YjlwcU2GsatGKXlHcJV0g0tUgKmvsEhKxOaeGWKw
r0MimJbmyFwM94J0AS1Ku7BRDwcon23jnNjZ8TIVdnWCN2UAYW5Hh1JdJRdOkUzvomgy1hgWWEiH
grUkyEz/WIrMRkXKlJLaEqD8uDScFmG0UpYrjIGZ2yQjPb5QKq98ZczfCxQybkok872BVviI/LP2
XHPy8BKjZHKJsnDcTlj1TwyJriIbaKXY6xLFDGES9lFAu2ftS4O/s/U6PuuAXQIIHlvjQEdOlPId
xN1yEAbmOFnTQw/GTXzb4Xt9LKRKHnbUBclqlk9sc2cUxBQhPWLYVhJRrMjqzipD7T4lexSrn5ln
WHFGDTa9I0lw1dvZElIDLfSqWKs8HyH4NbkQ4dIhC+xMDZTx2OI/22XEVrlctuRwPaqpnW+qzuzi
FVjFZCMnWflep8mLNSaMLnzEuxuRpvqlJhBLR2TMMAstg+iIuTEVU5cRGzfW0ZTw0B3Le5Q8013R
29VRQl9rrj7i4Ra3J4yAiPvWXPTm1EB3KQr7PJMUf6mgPd01RSCvsCHE7wtS1y4iPeIAc6fCHEnz
q34cSXHyAir0nTMAO415atIjJpb2sNYsNCVNP+rjsh9aYylqbv9FCclzL4axv+4Ukn0tXfWPzBn7
sGD4r7LWKCLZhAEkI+Y2/abyi2aL4JeXrks65AqQAXfCO+jKjdLcxNQf0QKvy/gYqaI7JV+lIKlZ
CZULJRpzyZMYKYIuS5HEtEl0rShSdtOmhVF5jRxke4vmncu4pyZUp2v8VaLHNHVDqx2P2O4kx1Ek
jLU8xSHFQ9GYd42wnco1nZrUx9GstjnA+sFFiu0zKvExM3l1ONlrqR2ScxvQIcW0GmofwFSLaJk0
duZVhYZMabLLbkmnDdVZOUrmpSmp8QVtOfTICaarfV4K/bjvEZQhMQbD4aCNWGcMendZ2hG8Iuka
kYNdZBCV0Hfv/t/RsH5iH860P4yc1FNn7YMYzx/qNm3qz1YUPHLp/dM/Rw/1P/IDf/4CX1HyjS+e
l6c3uhzLh49v/fD0ieY//21/n0W5F/G0jO6a/zF/6q/+8enPwcPs5UvvP/36pwP7/qP/8DN9/stN
9EAE9F04fjwZzwCI7h7IwLPWimHMVJ8vH+R//rdnH/OrRs1Lr/siwOCPM/DPvfYljN/sGRlB02Zk
was/9PU+TWcaZPqLu2/vnr+Dzjj29e9w/J/kTb7yDL0Y2/DK1/5JvvErX939/T/EffHh2bkHIGsD
lXr92f/uW+WVUcn8BZf7okh///duLz5/xhnH5eCLo6n4+a/mW/ifu95/a9Lf/43zeveM2sXLq+pf
8vI41Yv8+UPgo8RhDrp+7YPgtG3abD8+++ifXv0vODXXL7aGX3st7vHuN7//2+eT8IWxNidvv/bE
rNt9F+1/5HdQ/oIHzaaN0mc30cdzPnsr/4IPHuW///uPXl15/av/BFD36q+0jJp9+svnRffz5/3y
1c40udeeoaM/z7187edv8/so31O8Pl+ePn27f8H9+rLe6bUff1/v8x9e8/Pk5bWn/Tfx7ar96bT8
BffTohj3dz96FMwM5td+cDcs7n7/j8+v8+Va1P6CNe83vrKiaqMf3K7aX3Cp/8xi/soL5uIFR9gr
X9p9ALH1/TnX55niK196t/+Fp3sciR+cdDYGr3793yjmozL6/e/pPig+0ct/+S2/F0xJ//svp6Lo
ovuH/C7a/zJ+BJtTz/LU48Hx+b2/XGPzHPLl4/3RpuNvz3Yny/l8Pd9F/fQH/tiHnfI8IFX8+5f4
+U983uD84CU+HdOX45xrmT9GzE/vNn76mY8k+N++qYJeLte+esfPLzO/1fzl8iafzthXP/TtyfkU
wfVnh/4PHRhl1EsH9m0B9nYO7GtRwA++sW9qv7dzXCx1L31h7jdl59s5MNbZlw7s24r3zRzYXDW/
dGDPiu23c1QfH1YfH0U/uL/4up7V+W/nwFjSXvq6vt1ivJ0Do2B76cA+7mqaguX+aZvzs5X9u1Xo
//ZaNseAvnSAX2+s3s639pPKw/3Bnu7tHNzPFunn9pm3c1w/XaSf72TfzoH9ZJF+vol+M4f1LMb4
B4vZN/v3t3NcP1nLnrcO3s5h/WQl+65r8XaO7Cfbse8aJm/myJ6xe35wiz3r1bydo/rJAvasTfRm
jupTI+JPa/vvO1Rv59B+8kR8fXPsDZyKbwMEfnA7fjeBfwOHhQfG+cnz87fs978jl9g/jekvWvF8
j3NX0EfMH/Lmq33EV224r/c3EMKsj/v6f1G77pNI4aX9zXNlw1v4wj7KIl46pj8RVbyFg/vjCvnT
5+jzq69M9/nDx0vvX3RN/ew57xZgeD58Gf58POt3RZsjOD6HClrk/4k75Y+78l91VE8SpJcuquey
pTdwLX2fRfuDR/afq4PeyBECv/jqcvrREe5F9Pv/+kMM8jYOC47jT1o432mi3sSBfVJVvXiffSPH
ehvH9VHT9eJxfa0UeBMH9UlL9tJBfStCexvH9VHE9tJxfa9/+z97ZD9b5RhMzz9ylz7sxd/+NwAA
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288704</xdr:colOff>
      <xdr:row>6</xdr:row>
      <xdr:rowOff>93345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J2" sqref="J2:K4"/>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5" t="s">
        <v>100</v>
      </c>
      <c r="E2" s="226"/>
      <c r="F2" s="226"/>
      <c r="G2" s="226"/>
      <c r="H2" s="226"/>
      <c r="I2" s="226"/>
      <c r="J2" s="219" t="str">
        <f>"Sep 24"</f>
        <v>Sep 24</v>
      </c>
      <c r="K2" s="220"/>
    </row>
    <row r="3" spans="1:26" ht="14.4" customHeight="1" x14ac:dyDescent="0.2">
      <c r="D3" s="227"/>
      <c r="E3" s="228"/>
      <c r="F3" s="228"/>
      <c r="G3" s="228"/>
      <c r="H3" s="228"/>
      <c r="I3" s="228"/>
      <c r="J3" s="221"/>
      <c r="K3" s="222"/>
    </row>
    <row r="4" spans="1:26" ht="14.4" customHeight="1" thickBot="1" x14ac:dyDescent="0.25">
      <c r="D4" s="229"/>
      <c r="E4" s="230"/>
      <c r="F4" s="230"/>
      <c r="G4" s="230"/>
      <c r="H4" s="230"/>
      <c r="I4" s="230"/>
      <c r="J4" s="223"/>
      <c r="K4" s="224"/>
    </row>
    <row r="5" spans="1:26" ht="14.4" customHeight="1" thickBot="1" x14ac:dyDescent="0.25">
      <c r="D5" s="216" t="s">
        <v>2331</v>
      </c>
      <c r="E5" s="217"/>
      <c r="F5" s="217"/>
      <c r="G5" s="217"/>
      <c r="H5" s="217"/>
      <c r="I5" s="217"/>
      <c r="J5" s="217"/>
      <c r="K5" s="218"/>
    </row>
    <row r="9" spans="1:26" ht="14.4" customHeight="1" x14ac:dyDescent="0.2">
      <c r="A9" s="7"/>
      <c r="B9" s="50"/>
      <c r="C9" s="50"/>
      <c r="D9" s="50"/>
      <c r="E9" s="50"/>
      <c r="F9" s="50"/>
      <c r="G9" s="50"/>
      <c r="H9" s="50"/>
      <c r="I9" s="50"/>
      <c r="J9" s="50"/>
      <c r="K9" s="50"/>
      <c r="L9" s="50"/>
      <c r="M9" s="50"/>
    </row>
    <row r="10" spans="1:26" s="5" customFormat="1" ht="14.4" customHeight="1" x14ac:dyDescent="0.2">
      <c r="A10" s="231" t="s">
        <v>38</v>
      </c>
      <c r="B10" s="231"/>
      <c r="C10" s="231"/>
      <c r="D10" s="231"/>
      <c r="E10" s="231"/>
      <c r="F10" s="231"/>
      <c r="G10" s="231"/>
      <c r="H10" s="231"/>
      <c r="I10" s="231"/>
      <c r="J10" s="231"/>
      <c r="K10" s="231"/>
      <c r="L10" s="231"/>
      <c r="M10" s="231"/>
      <c r="N10" s="231"/>
    </row>
    <row r="12" spans="1:26" ht="14.4" customHeight="1" x14ac:dyDescent="0.2">
      <c r="A12" s="211" t="s">
        <v>0</v>
      </c>
      <c r="B12" s="213" t="s">
        <v>31</v>
      </c>
      <c r="C12" s="214"/>
      <c r="D12" s="214"/>
      <c r="E12" s="214"/>
      <c r="F12" s="214"/>
      <c r="G12" s="214"/>
      <c r="H12" s="214"/>
      <c r="I12" s="214"/>
      <c r="J12" s="214"/>
      <c r="K12" s="214"/>
      <c r="L12" s="214"/>
      <c r="M12" s="214"/>
      <c r="N12" s="214"/>
      <c r="O12" s="61"/>
      <c r="P12" s="59"/>
      <c r="Q12" s="59"/>
      <c r="R12" s="59"/>
      <c r="S12" s="59"/>
      <c r="T12" s="59"/>
      <c r="U12" s="59"/>
      <c r="V12" s="59"/>
      <c r="W12" s="59"/>
      <c r="X12" s="59"/>
      <c r="Y12" s="59"/>
      <c r="Z12" s="59"/>
    </row>
    <row r="13" spans="1:26" ht="14.4" customHeight="1" x14ac:dyDescent="0.2">
      <c r="A13" s="212"/>
      <c r="B13" s="192" t="s">
        <v>1205</v>
      </c>
      <c r="C13" s="193" t="s">
        <v>1206</v>
      </c>
      <c r="D13" s="193" t="s">
        <v>1207</v>
      </c>
      <c r="E13" s="193" t="s">
        <v>1208</v>
      </c>
      <c r="F13" s="193" t="s">
        <v>1210</v>
      </c>
      <c r="G13" s="193" t="s">
        <v>2327</v>
      </c>
      <c r="H13" s="193" t="s">
        <v>2328</v>
      </c>
      <c r="I13" s="193" t="s">
        <v>2329</v>
      </c>
      <c r="J13" s="193" t="s">
        <v>2330</v>
      </c>
      <c r="K13" s="193" t="s">
        <v>2333</v>
      </c>
      <c r="L13" s="193" t="s">
        <v>2334</v>
      </c>
      <c r="M13" s="193" t="s">
        <v>2335</v>
      </c>
      <c r="N13" s="194" t="s">
        <v>2336</v>
      </c>
      <c r="O13" s="62"/>
      <c r="P13" s="60"/>
      <c r="Q13" s="60"/>
      <c r="R13" s="60"/>
      <c r="S13" s="60"/>
      <c r="T13" s="60"/>
      <c r="U13" s="60"/>
      <c r="V13" s="60"/>
      <c r="W13" s="60"/>
      <c r="X13" s="60"/>
      <c r="Y13" s="60"/>
      <c r="Z13" s="60"/>
    </row>
    <row r="14" spans="1:26" ht="14.4" customHeight="1" x14ac:dyDescent="0.3">
      <c r="A14" s="3" t="s">
        <v>1</v>
      </c>
      <c r="B14" s="84">
        <v>13930776</v>
      </c>
      <c r="C14" s="85">
        <v>13973974</v>
      </c>
      <c r="D14" s="85">
        <v>13950714</v>
      </c>
      <c r="E14" s="85">
        <v>13200492</v>
      </c>
      <c r="F14" s="85">
        <v>12753175</v>
      </c>
      <c r="G14" s="85">
        <v>13159627</v>
      </c>
      <c r="H14" s="85">
        <v>13292798</v>
      </c>
      <c r="I14" s="85">
        <v>13546673</v>
      </c>
      <c r="J14" s="85">
        <v>13601813</v>
      </c>
      <c r="K14" s="85">
        <v>13471293</v>
      </c>
      <c r="L14" s="85">
        <v>13534103</v>
      </c>
      <c r="M14" s="85">
        <v>13679651</v>
      </c>
      <c r="N14" s="86">
        <v>13819745</v>
      </c>
      <c r="O14" s="152"/>
    </row>
    <row r="15" spans="1:26" ht="14.4" customHeight="1" x14ac:dyDescent="0.2">
      <c r="A15" s="1" t="s">
        <v>91</v>
      </c>
      <c r="B15" s="87">
        <v>1573176</v>
      </c>
      <c r="C15" s="88">
        <v>1592583</v>
      </c>
      <c r="D15" s="88">
        <v>1564696</v>
      </c>
      <c r="E15" s="88">
        <v>1867994</v>
      </c>
      <c r="F15" s="88">
        <v>2327273</v>
      </c>
      <c r="G15" s="88">
        <v>1721785</v>
      </c>
      <c r="H15" s="88">
        <v>1588198</v>
      </c>
      <c r="I15" s="88">
        <v>1598124</v>
      </c>
      <c r="J15" s="88">
        <v>1608361</v>
      </c>
      <c r="K15" s="88">
        <v>1611186</v>
      </c>
      <c r="L15" s="88">
        <v>1732804</v>
      </c>
      <c r="M15" s="88">
        <v>1564834</v>
      </c>
      <c r="N15" s="89">
        <v>1598294</v>
      </c>
    </row>
    <row r="16" spans="1:26" ht="14.4" customHeight="1" x14ac:dyDescent="0.2">
      <c r="A16" s="1" t="s">
        <v>92</v>
      </c>
      <c r="B16" s="90">
        <v>5057097</v>
      </c>
      <c r="C16" s="91">
        <v>5025424</v>
      </c>
      <c r="D16" s="91">
        <v>4948910</v>
      </c>
      <c r="E16" s="91">
        <v>4108461</v>
      </c>
      <c r="F16" s="91">
        <v>4009841</v>
      </c>
      <c r="G16" s="91">
        <v>4535789</v>
      </c>
      <c r="H16" s="91">
        <v>4667703</v>
      </c>
      <c r="I16" s="91">
        <v>4799394</v>
      </c>
      <c r="J16" s="91">
        <v>4786828</v>
      </c>
      <c r="K16" s="91">
        <v>4690793</v>
      </c>
      <c r="L16" s="91">
        <v>4642097</v>
      </c>
      <c r="M16" s="91">
        <v>4829403</v>
      </c>
      <c r="N16" s="92">
        <v>4935314</v>
      </c>
    </row>
    <row r="17" spans="1:15" ht="14.4" customHeight="1" x14ac:dyDescent="0.2">
      <c r="A17" s="1" t="s">
        <v>3</v>
      </c>
      <c r="B17" s="90">
        <v>4217053</v>
      </c>
      <c r="C17" s="91">
        <v>4264210</v>
      </c>
      <c r="D17" s="91">
        <v>4274907</v>
      </c>
      <c r="E17" s="91">
        <v>4163182</v>
      </c>
      <c r="F17" s="91">
        <v>3878872</v>
      </c>
      <c r="G17" s="91">
        <v>4061638</v>
      </c>
      <c r="H17" s="91">
        <v>4143315</v>
      </c>
      <c r="I17" s="91">
        <v>4173639</v>
      </c>
      <c r="J17" s="91">
        <v>4222952</v>
      </c>
      <c r="K17" s="91">
        <v>4228877</v>
      </c>
      <c r="L17" s="91">
        <v>4241790</v>
      </c>
      <c r="M17" s="91">
        <v>4251346</v>
      </c>
      <c r="N17" s="92">
        <v>4249900</v>
      </c>
    </row>
    <row r="18" spans="1:15" ht="14.4" customHeight="1" x14ac:dyDescent="0.2">
      <c r="A18" s="1" t="s">
        <v>4</v>
      </c>
      <c r="B18" s="90">
        <v>2268061</v>
      </c>
      <c r="C18" s="91">
        <v>2280725</v>
      </c>
      <c r="D18" s="91">
        <v>2198607</v>
      </c>
      <c r="E18" s="91">
        <v>2197957</v>
      </c>
      <c r="F18" s="91">
        <v>1928275</v>
      </c>
      <c r="G18" s="91">
        <v>2097358</v>
      </c>
      <c r="H18" s="91">
        <v>2130032</v>
      </c>
      <c r="I18" s="91">
        <v>2197088</v>
      </c>
      <c r="J18" s="91">
        <v>2191739</v>
      </c>
      <c r="K18" s="91">
        <v>2034756</v>
      </c>
      <c r="L18" s="91">
        <v>2119897</v>
      </c>
      <c r="M18" s="91">
        <v>2252728</v>
      </c>
      <c r="N18" s="92">
        <v>2247791</v>
      </c>
    </row>
    <row r="19" spans="1:15" ht="14.4" customHeight="1" x14ac:dyDescent="0.2">
      <c r="A19" s="2" t="s">
        <v>5</v>
      </c>
      <c r="B19" s="93">
        <v>815389</v>
      </c>
      <c r="C19" s="94">
        <v>811032</v>
      </c>
      <c r="D19" s="94">
        <v>963594</v>
      </c>
      <c r="E19" s="94">
        <v>862898</v>
      </c>
      <c r="F19" s="94">
        <v>608914</v>
      </c>
      <c r="G19" s="94">
        <v>743057</v>
      </c>
      <c r="H19" s="94">
        <v>763550</v>
      </c>
      <c r="I19" s="94">
        <v>778428</v>
      </c>
      <c r="J19" s="94">
        <v>791933</v>
      </c>
      <c r="K19" s="94">
        <v>905681</v>
      </c>
      <c r="L19" s="94">
        <v>797515</v>
      </c>
      <c r="M19" s="94">
        <v>781340</v>
      </c>
      <c r="N19" s="95">
        <v>788446</v>
      </c>
    </row>
    <row r="20" spans="1:15" ht="14.4" customHeight="1" x14ac:dyDescent="0.3">
      <c r="A20" s="3" t="s">
        <v>2</v>
      </c>
      <c r="B20" s="84">
        <v>2418302</v>
      </c>
      <c r="C20" s="85">
        <v>2426476</v>
      </c>
      <c r="D20" s="85">
        <v>2419571</v>
      </c>
      <c r="E20" s="85">
        <v>2340939</v>
      </c>
      <c r="F20" s="85">
        <v>2137275</v>
      </c>
      <c r="G20" s="85">
        <v>2227733</v>
      </c>
      <c r="H20" s="85">
        <v>2297950</v>
      </c>
      <c r="I20" s="85">
        <v>2341574</v>
      </c>
      <c r="J20" s="85">
        <v>2368973</v>
      </c>
      <c r="K20" s="85">
        <v>2383789</v>
      </c>
      <c r="L20" s="85">
        <v>2394040</v>
      </c>
      <c r="M20" s="85">
        <v>2428002</v>
      </c>
      <c r="N20" s="86">
        <v>2467944</v>
      </c>
      <c r="O20" s="152"/>
    </row>
    <row r="21" spans="1:15" ht="14.4" customHeight="1" x14ac:dyDescent="0.2">
      <c r="A21" s="1" t="s">
        <v>91</v>
      </c>
      <c r="B21" s="87">
        <v>118003</v>
      </c>
      <c r="C21" s="88">
        <v>120202</v>
      </c>
      <c r="D21" s="88">
        <v>129638</v>
      </c>
      <c r="E21" s="88">
        <v>201507</v>
      </c>
      <c r="F21" s="88">
        <v>171772</v>
      </c>
      <c r="G21" s="88">
        <v>161536</v>
      </c>
      <c r="H21" s="88">
        <v>137689</v>
      </c>
      <c r="I21" s="88">
        <v>132805</v>
      </c>
      <c r="J21" s="88">
        <v>133344</v>
      </c>
      <c r="K21" s="88">
        <v>128236</v>
      </c>
      <c r="L21" s="88">
        <v>141764</v>
      </c>
      <c r="M21" s="88">
        <v>144909</v>
      </c>
      <c r="N21" s="89">
        <v>151834</v>
      </c>
    </row>
    <row r="22" spans="1:15" ht="14.4" customHeight="1" x14ac:dyDescent="0.2">
      <c r="A22" s="1" t="s">
        <v>92</v>
      </c>
      <c r="B22" s="90">
        <v>1600541</v>
      </c>
      <c r="C22" s="91">
        <v>1594076</v>
      </c>
      <c r="D22" s="91">
        <v>1571596</v>
      </c>
      <c r="E22" s="91">
        <v>1481960</v>
      </c>
      <c r="F22" s="91">
        <v>1511972</v>
      </c>
      <c r="G22" s="91">
        <v>1531631</v>
      </c>
      <c r="H22" s="91">
        <v>1575305</v>
      </c>
      <c r="I22" s="91">
        <v>1595369</v>
      </c>
      <c r="J22" s="91">
        <v>1603243</v>
      </c>
      <c r="K22" s="91">
        <v>1614183</v>
      </c>
      <c r="L22" s="91">
        <v>1608416</v>
      </c>
      <c r="M22" s="91">
        <v>1624479</v>
      </c>
      <c r="N22" s="92">
        <v>1631804</v>
      </c>
    </row>
    <row r="23" spans="1:15" ht="14.4" customHeight="1" x14ac:dyDescent="0.2">
      <c r="A23" s="1" t="s">
        <v>3</v>
      </c>
      <c r="B23" s="90">
        <v>463410</v>
      </c>
      <c r="C23" s="91">
        <v>471009</v>
      </c>
      <c r="D23" s="91">
        <v>470336</v>
      </c>
      <c r="E23" s="91">
        <v>412266</v>
      </c>
      <c r="F23" s="91">
        <v>286048</v>
      </c>
      <c r="G23" s="91">
        <v>347391</v>
      </c>
      <c r="H23" s="91">
        <v>385812</v>
      </c>
      <c r="I23" s="91">
        <v>405649</v>
      </c>
      <c r="J23" s="91">
        <v>418575</v>
      </c>
      <c r="K23" s="91">
        <v>426751</v>
      </c>
      <c r="L23" s="91">
        <v>427893</v>
      </c>
      <c r="M23" s="91">
        <v>437888</v>
      </c>
      <c r="N23" s="92">
        <v>456195</v>
      </c>
    </row>
    <row r="24" spans="1:15" ht="14.4" customHeight="1" x14ac:dyDescent="0.2">
      <c r="A24" s="1" t="s">
        <v>4</v>
      </c>
      <c r="B24" s="90">
        <v>183877</v>
      </c>
      <c r="C24" s="91">
        <v>187550</v>
      </c>
      <c r="D24" s="91">
        <v>192756</v>
      </c>
      <c r="E24" s="91">
        <v>185041</v>
      </c>
      <c r="F24" s="91">
        <v>125600</v>
      </c>
      <c r="G24" s="91">
        <v>143317</v>
      </c>
      <c r="H24" s="91">
        <v>154435</v>
      </c>
      <c r="I24" s="91">
        <v>161044</v>
      </c>
      <c r="J24" s="91">
        <v>166854</v>
      </c>
      <c r="K24" s="91">
        <v>168010</v>
      </c>
      <c r="L24" s="91">
        <v>168040</v>
      </c>
      <c r="M24" s="91">
        <v>172004</v>
      </c>
      <c r="N24" s="92">
        <v>178425</v>
      </c>
    </row>
    <row r="25" spans="1:15" ht="14.4" customHeight="1" x14ac:dyDescent="0.2">
      <c r="A25" s="2" t="s">
        <v>5</v>
      </c>
      <c r="B25" s="93">
        <v>52471</v>
      </c>
      <c r="C25" s="94">
        <v>53639</v>
      </c>
      <c r="D25" s="94">
        <v>55245</v>
      </c>
      <c r="E25" s="94">
        <v>60165</v>
      </c>
      <c r="F25" s="94">
        <v>41883</v>
      </c>
      <c r="G25" s="94">
        <v>43858</v>
      </c>
      <c r="H25" s="94">
        <v>44709</v>
      </c>
      <c r="I25" s="94">
        <v>46707</v>
      </c>
      <c r="J25" s="94">
        <v>46957</v>
      </c>
      <c r="K25" s="94">
        <v>46609</v>
      </c>
      <c r="L25" s="94">
        <v>47927</v>
      </c>
      <c r="M25" s="94">
        <v>48722</v>
      </c>
      <c r="N25" s="95">
        <v>49686</v>
      </c>
    </row>
    <row r="26" spans="1:15" ht="14.4" customHeight="1" x14ac:dyDescent="0.3">
      <c r="A26" s="3" t="s">
        <v>6</v>
      </c>
      <c r="B26" s="84">
        <v>11512474</v>
      </c>
      <c r="C26" s="85">
        <v>11547498</v>
      </c>
      <c r="D26" s="85">
        <v>11531143</v>
      </c>
      <c r="E26" s="85">
        <v>10859553</v>
      </c>
      <c r="F26" s="85">
        <v>10615900</v>
      </c>
      <c r="G26" s="85">
        <v>10931894</v>
      </c>
      <c r="H26" s="85">
        <v>10994848</v>
      </c>
      <c r="I26" s="85">
        <v>11205099</v>
      </c>
      <c r="J26" s="85">
        <v>11232840</v>
      </c>
      <c r="K26" s="85">
        <v>11087504</v>
      </c>
      <c r="L26" s="85">
        <v>11140063</v>
      </c>
      <c r="M26" s="85">
        <v>11251649</v>
      </c>
      <c r="N26" s="86">
        <v>11351801</v>
      </c>
      <c r="O26" s="152"/>
    </row>
    <row r="27" spans="1:15" ht="14.4" customHeight="1" x14ac:dyDescent="0.2">
      <c r="A27" s="1" t="s">
        <v>91</v>
      </c>
      <c r="B27" s="87">
        <v>1455173</v>
      </c>
      <c r="C27" s="88">
        <v>1472381</v>
      </c>
      <c r="D27" s="88">
        <v>1435058</v>
      </c>
      <c r="E27" s="88">
        <v>1666487</v>
      </c>
      <c r="F27" s="88">
        <v>2155501</v>
      </c>
      <c r="G27" s="88">
        <v>1560249</v>
      </c>
      <c r="H27" s="88">
        <v>1450509</v>
      </c>
      <c r="I27" s="88">
        <v>1465319</v>
      </c>
      <c r="J27" s="88">
        <v>1475017</v>
      </c>
      <c r="K27" s="88">
        <v>1482950</v>
      </c>
      <c r="L27" s="88">
        <v>1591040</v>
      </c>
      <c r="M27" s="88">
        <v>1419925</v>
      </c>
      <c r="N27" s="89">
        <v>1446460</v>
      </c>
    </row>
    <row r="28" spans="1:15" ht="14.4" customHeight="1" x14ac:dyDescent="0.2">
      <c r="A28" s="1" t="s">
        <v>92</v>
      </c>
      <c r="B28" s="90">
        <v>3456556</v>
      </c>
      <c r="C28" s="91">
        <v>3431348</v>
      </c>
      <c r="D28" s="91">
        <v>3377314</v>
      </c>
      <c r="E28" s="91">
        <v>2626501</v>
      </c>
      <c r="F28" s="91">
        <v>2497869</v>
      </c>
      <c r="G28" s="91">
        <v>3004158</v>
      </c>
      <c r="H28" s="91">
        <v>3092398</v>
      </c>
      <c r="I28" s="91">
        <v>3204025</v>
      </c>
      <c r="J28" s="91">
        <v>3183585</v>
      </c>
      <c r="K28" s="91">
        <v>3076610</v>
      </c>
      <c r="L28" s="91">
        <v>3033681</v>
      </c>
      <c r="M28" s="91">
        <v>3204924</v>
      </c>
      <c r="N28" s="92">
        <v>3303510</v>
      </c>
    </row>
    <row r="29" spans="1:15" ht="14.4" customHeight="1" x14ac:dyDescent="0.2">
      <c r="A29" s="1" t="s">
        <v>3</v>
      </c>
      <c r="B29" s="90">
        <v>3753643</v>
      </c>
      <c r="C29" s="91">
        <v>3793201</v>
      </c>
      <c r="D29" s="91">
        <v>3804571</v>
      </c>
      <c r="E29" s="91">
        <v>3750916</v>
      </c>
      <c r="F29" s="91">
        <v>3592824</v>
      </c>
      <c r="G29" s="91">
        <v>3714247</v>
      </c>
      <c r="H29" s="91">
        <v>3757503</v>
      </c>
      <c r="I29" s="91">
        <v>3767990</v>
      </c>
      <c r="J29" s="91">
        <v>3804377</v>
      </c>
      <c r="K29" s="91">
        <v>3802126</v>
      </c>
      <c r="L29" s="91">
        <v>3813897</v>
      </c>
      <c r="M29" s="91">
        <v>3813458</v>
      </c>
      <c r="N29" s="92">
        <v>3793705</v>
      </c>
    </row>
    <row r="30" spans="1:15" ht="14.4" customHeight="1" x14ac:dyDescent="0.2">
      <c r="A30" s="1" t="s">
        <v>4</v>
      </c>
      <c r="B30" s="90">
        <v>2084184</v>
      </c>
      <c r="C30" s="91">
        <v>2093175</v>
      </c>
      <c r="D30" s="91">
        <v>2005851</v>
      </c>
      <c r="E30" s="91">
        <v>2012916</v>
      </c>
      <c r="F30" s="91">
        <v>1802675</v>
      </c>
      <c r="G30" s="91">
        <v>1954041</v>
      </c>
      <c r="H30" s="91">
        <v>1975597</v>
      </c>
      <c r="I30" s="91">
        <v>2036044</v>
      </c>
      <c r="J30" s="91">
        <v>2024885</v>
      </c>
      <c r="K30" s="91">
        <v>1866746</v>
      </c>
      <c r="L30" s="91">
        <v>1951857</v>
      </c>
      <c r="M30" s="91">
        <v>2080724</v>
      </c>
      <c r="N30" s="92">
        <v>2069366</v>
      </c>
    </row>
    <row r="31" spans="1:15" ht="14.4" customHeight="1" x14ac:dyDescent="0.2">
      <c r="A31" s="2" t="s">
        <v>5</v>
      </c>
      <c r="B31" s="93">
        <v>762918</v>
      </c>
      <c r="C31" s="94">
        <v>757393</v>
      </c>
      <c r="D31" s="94">
        <v>908349</v>
      </c>
      <c r="E31" s="94">
        <v>802733</v>
      </c>
      <c r="F31" s="94">
        <v>567031</v>
      </c>
      <c r="G31" s="94">
        <v>699199</v>
      </c>
      <c r="H31" s="94">
        <v>718841</v>
      </c>
      <c r="I31" s="94">
        <v>731721</v>
      </c>
      <c r="J31" s="94">
        <v>744976</v>
      </c>
      <c r="K31" s="94">
        <v>859072</v>
      </c>
      <c r="L31" s="94">
        <v>749588</v>
      </c>
      <c r="M31" s="94">
        <v>732618</v>
      </c>
      <c r="N31" s="95">
        <v>738760</v>
      </c>
    </row>
    <row r="32" spans="1:15" ht="14.4" customHeight="1" x14ac:dyDescent="0.3">
      <c r="A32" s="3" t="s">
        <v>32</v>
      </c>
      <c r="B32" s="84">
        <v>9518959</v>
      </c>
      <c r="C32" s="85">
        <v>9494057</v>
      </c>
      <c r="D32" s="85">
        <v>9454145</v>
      </c>
      <c r="E32" s="85">
        <v>9182596</v>
      </c>
      <c r="F32" s="85">
        <v>9042631</v>
      </c>
      <c r="G32" s="85">
        <v>9232796</v>
      </c>
      <c r="H32" s="85">
        <v>9191535</v>
      </c>
      <c r="I32" s="85">
        <v>9335823</v>
      </c>
      <c r="J32" s="85">
        <v>9321738</v>
      </c>
      <c r="K32" s="85">
        <v>9250750</v>
      </c>
      <c r="L32" s="85">
        <v>9265650</v>
      </c>
      <c r="M32" s="85">
        <v>9266084</v>
      </c>
      <c r="N32" s="86">
        <v>9285039</v>
      </c>
      <c r="O32" s="152"/>
    </row>
    <row r="33" spans="1:14" ht="14.4" customHeight="1" x14ac:dyDescent="0.2">
      <c r="A33" s="1" t="s">
        <v>91</v>
      </c>
      <c r="B33" s="87">
        <v>1404659</v>
      </c>
      <c r="C33" s="88">
        <v>1372699</v>
      </c>
      <c r="D33" s="88">
        <v>1358588</v>
      </c>
      <c r="E33" s="88">
        <v>1597823</v>
      </c>
      <c r="F33" s="88">
        <v>2057643</v>
      </c>
      <c r="G33" s="88">
        <v>1488743</v>
      </c>
      <c r="H33" s="88">
        <v>1400168</v>
      </c>
      <c r="I33" s="88">
        <v>1396613</v>
      </c>
      <c r="J33" s="88">
        <v>1422681</v>
      </c>
      <c r="K33" s="88">
        <v>1414790</v>
      </c>
      <c r="L33" s="88">
        <v>1504860</v>
      </c>
      <c r="M33" s="88">
        <v>1355084</v>
      </c>
      <c r="N33" s="89">
        <v>1394228</v>
      </c>
    </row>
    <row r="34" spans="1:14" ht="14.4" customHeight="1" x14ac:dyDescent="0.2">
      <c r="A34" s="1" t="s">
        <v>92</v>
      </c>
      <c r="B34" s="90">
        <v>2516096</v>
      </c>
      <c r="C34" s="91">
        <v>2483086</v>
      </c>
      <c r="D34" s="91">
        <v>2383735</v>
      </c>
      <c r="E34" s="91">
        <v>2002958</v>
      </c>
      <c r="F34" s="91">
        <v>1966691</v>
      </c>
      <c r="G34" s="91">
        <v>2353552</v>
      </c>
      <c r="H34" s="91">
        <v>2324218</v>
      </c>
      <c r="I34" s="91">
        <v>2395800</v>
      </c>
      <c r="J34" s="91">
        <v>2323495</v>
      </c>
      <c r="K34" s="91">
        <v>2299044</v>
      </c>
      <c r="L34" s="91">
        <v>2237525</v>
      </c>
      <c r="M34" s="91">
        <v>2290872</v>
      </c>
      <c r="N34" s="92">
        <v>2299211</v>
      </c>
    </row>
    <row r="35" spans="1:14" ht="14.4" customHeight="1" x14ac:dyDescent="0.2">
      <c r="A35" s="1" t="s">
        <v>3</v>
      </c>
      <c r="B35" s="90">
        <v>3588841</v>
      </c>
      <c r="C35" s="91">
        <v>3625014</v>
      </c>
      <c r="D35" s="91">
        <v>3644052</v>
      </c>
      <c r="E35" s="91">
        <v>3537607</v>
      </c>
      <c r="F35" s="91">
        <v>3315321</v>
      </c>
      <c r="G35" s="91">
        <v>3536027</v>
      </c>
      <c r="H35" s="91">
        <v>3585428</v>
      </c>
      <c r="I35" s="91">
        <v>3598924</v>
      </c>
      <c r="J35" s="91">
        <v>3636583</v>
      </c>
      <c r="K35" s="91">
        <v>3615430</v>
      </c>
      <c r="L35" s="91">
        <v>3604225</v>
      </c>
      <c r="M35" s="91">
        <v>3635938</v>
      </c>
      <c r="N35" s="92">
        <v>3623556</v>
      </c>
    </row>
    <row r="36" spans="1:14" ht="14.4" customHeight="1" x14ac:dyDescent="0.2">
      <c r="A36" s="1" t="s">
        <v>4</v>
      </c>
      <c r="B36" s="90">
        <v>1513804</v>
      </c>
      <c r="C36" s="91">
        <v>1519319</v>
      </c>
      <c r="D36" s="91">
        <v>1547689</v>
      </c>
      <c r="E36" s="91">
        <v>1493836</v>
      </c>
      <c r="F36" s="91">
        <v>1302017</v>
      </c>
      <c r="G36" s="91">
        <v>1407195</v>
      </c>
      <c r="H36" s="91">
        <v>1415605</v>
      </c>
      <c r="I36" s="91">
        <v>1474879</v>
      </c>
      <c r="J36" s="91">
        <v>1464799</v>
      </c>
      <c r="K36" s="91">
        <v>1423933</v>
      </c>
      <c r="L36" s="91">
        <v>1455398</v>
      </c>
      <c r="M36" s="91">
        <v>1513202</v>
      </c>
      <c r="N36" s="92">
        <v>1494761</v>
      </c>
    </row>
    <row r="37" spans="1:14" ht="14.4" customHeight="1" x14ac:dyDescent="0.2">
      <c r="A37" s="2" t="s">
        <v>5</v>
      </c>
      <c r="B37" s="93">
        <v>495559</v>
      </c>
      <c r="C37" s="94">
        <v>493939</v>
      </c>
      <c r="D37" s="94">
        <v>520081</v>
      </c>
      <c r="E37" s="94">
        <v>550372</v>
      </c>
      <c r="F37" s="94">
        <v>400959</v>
      </c>
      <c r="G37" s="94">
        <v>447279</v>
      </c>
      <c r="H37" s="94">
        <v>466116</v>
      </c>
      <c r="I37" s="94">
        <v>469607</v>
      </c>
      <c r="J37" s="94">
        <v>474180</v>
      </c>
      <c r="K37" s="94">
        <v>497553</v>
      </c>
      <c r="L37" s="94">
        <v>463642</v>
      </c>
      <c r="M37" s="94">
        <v>470988</v>
      </c>
      <c r="N37" s="95">
        <v>473283</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11" t="s">
        <v>0</v>
      </c>
      <c r="B40" s="213" t="s">
        <v>29</v>
      </c>
      <c r="C40" s="214"/>
      <c r="D40" s="214"/>
      <c r="E40" s="214"/>
      <c r="F40" s="214"/>
      <c r="G40" s="214"/>
      <c r="H40" s="214"/>
      <c r="I40" s="214"/>
      <c r="J40" s="214"/>
      <c r="K40" s="214"/>
      <c r="L40" s="214"/>
      <c r="M40" s="215"/>
    </row>
    <row r="41" spans="1:14" ht="14.4" customHeight="1" x14ac:dyDescent="0.2">
      <c r="A41" s="212"/>
      <c r="B41" s="96" t="s">
        <v>1206</v>
      </c>
      <c r="C41" s="97" t="s">
        <v>1207</v>
      </c>
      <c r="D41" s="97" t="s">
        <v>1208</v>
      </c>
      <c r="E41" s="97" t="s">
        <v>1210</v>
      </c>
      <c r="F41" s="97" t="s">
        <v>2327</v>
      </c>
      <c r="G41" s="97" t="s">
        <v>2328</v>
      </c>
      <c r="H41" s="97" t="s">
        <v>2329</v>
      </c>
      <c r="I41" s="97" t="s">
        <v>2330</v>
      </c>
      <c r="J41" s="97" t="s">
        <v>2333</v>
      </c>
      <c r="K41" s="97" t="s">
        <v>2334</v>
      </c>
      <c r="L41" s="97" t="s">
        <v>2335</v>
      </c>
      <c r="M41" s="98" t="s">
        <v>2336</v>
      </c>
    </row>
    <row r="42" spans="1:14" ht="14.4" customHeight="1" x14ac:dyDescent="0.2">
      <c r="A42" s="3" t="s">
        <v>1</v>
      </c>
      <c r="B42" s="99">
        <v>3.1009040702398775E-3</v>
      </c>
      <c r="C42" s="100">
        <v>-1.6645229195359889E-3</v>
      </c>
      <c r="D42" s="100">
        <v>-5.3776602401855562E-2</v>
      </c>
      <c r="E42" s="100">
        <v>-3.3886388477035553E-2</v>
      </c>
      <c r="F42" s="100">
        <v>3.1870651818076676E-2</v>
      </c>
      <c r="G42" s="100">
        <v>1.0119663726031141E-2</v>
      </c>
      <c r="H42" s="100">
        <v>1.9098687875946058E-2</v>
      </c>
      <c r="I42" s="100">
        <v>4.0703721127689435E-3</v>
      </c>
      <c r="J42" s="100">
        <v>-9.5957796214372303E-3</v>
      </c>
      <c r="K42" s="100">
        <v>4.6625071550295879E-3</v>
      </c>
      <c r="L42" s="100">
        <v>1.0754166715001356E-2</v>
      </c>
      <c r="M42" s="101">
        <v>1.0241050740256458E-2</v>
      </c>
    </row>
    <row r="43" spans="1:14" ht="14.4" customHeight="1" x14ac:dyDescent="0.2">
      <c r="A43" s="1" t="s">
        <v>91</v>
      </c>
      <c r="B43" s="102">
        <v>1.2336191246243269E-2</v>
      </c>
      <c r="C43" s="103">
        <v>-1.7510547330971134E-2</v>
      </c>
      <c r="D43" s="103">
        <v>0.19383829191101659</v>
      </c>
      <c r="E43" s="103">
        <v>0.24586749207973901</v>
      </c>
      <c r="F43" s="103">
        <v>-0.26017059451125846</v>
      </c>
      <c r="G43" s="103">
        <v>-7.7586342081037998E-2</v>
      </c>
      <c r="H43" s="103">
        <v>6.2498504594515293E-3</v>
      </c>
      <c r="I43" s="103">
        <v>6.405635607750087E-3</v>
      </c>
      <c r="J43" s="103">
        <v>1.7564464694182463E-3</v>
      </c>
      <c r="K43" s="103">
        <v>7.5483525800249016E-2</v>
      </c>
      <c r="L43" s="103">
        <v>-9.693537180200415E-2</v>
      </c>
      <c r="M43" s="104">
        <v>2.1382459736943343E-2</v>
      </c>
    </row>
    <row r="44" spans="1:14" ht="14.4" customHeight="1" x14ac:dyDescent="0.2">
      <c r="A44" s="1" t="s">
        <v>92</v>
      </c>
      <c r="B44" s="105">
        <v>-6.2630793912001291E-3</v>
      </c>
      <c r="C44" s="106">
        <v>-1.5225381977719691E-2</v>
      </c>
      <c r="D44" s="106">
        <v>-0.16982507259174243</v>
      </c>
      <c r="E44" s="106">
        <v>-2.4004122224842831E-2</v>
      </c>
      <c r="F44" s="106">
        <v>0.13116430302348647</v>
      </c>
      <c r="G44" s="106">
        <v>2.9082922508079631E-2</v>
      </c>
      <c r="H44" s="106">
        <v>2.8213234646677392E-2</v>
      </c>
      <c r="I44" s="106">
        <v>-2.6182472203782393E-3</v>
      </c>
      <c r="J44" s="106">
        <v>-2.0062346088056644E-2</v>
      </c>
      <c r="K44" s="106">
        <v>-1.0381187146821444E-2</v>
      </c>
      <c r="L44" s="106">
        <v>4.0349436903192676E-2</v>
      </c>
      <c r="M44" s="107">
        <v>2.1930453929812858E-2</v>
      </c>
    </row>
    <row r="45" spans="1:14" ht="14.4" customHeight="1" x14ac:dyDescent="0.2">
      <c r="A45" s="1" t="s">
        <v>3</v>
      </c>
      <c r="B45" s="105">
        <v>1.1182453718271979E-2</v>
      </c>
      <c r="C45" s="106">
        <v>2.5085537532157187E-3</v>
      </c>
      <c r="D45" s="106">
        <v>-2.6135071476408728E-2</v>
      </c>
      <c r="E45" s="106">
        <v>-6.8291513558619343E-2</v>
      </c>
      <c r="F45" s="106">
        <v>4.7118337496055554E-2</v>
      </c>
      <c r="G45" s="106">
        <v>2.0109374592221167E-2</v>
      </c>
      <c r="H45" s="106">
        <v>7.3187773558129176E-3</v>
      </c>
      <c r="I45" s="106">
        <v>1.181534866815266E-2</v>
      </c>
      <c r="J45" s="106">
        <v>1.4030469680924623E-3</v>
      </c>
      <c r="K45" s="106">
        <v>3.0535293412411852E-3</v>
      </c>
      <c r="L45" s="106">
        <v>2.2528225112511463E-3</v>
      </c>
      <c r="M45" s="107">
        <v>-3.4012757371430129E-4</v>
      </c>
    </row>
    <row r="46" spans="1:14" ht="14.4" customHeight="1" x14ac:dyDescent="0.2">
      <c r="A46" s="1" t="s">
        <v>4</v>
      </c>
      <c r="B46" s="105">
        <v>5.5836240736029585E-3</v>
      </c>
      <c r="C46" s="106">
        <v>-3.6005217639127909E-2</v>
      </c>
      <c r="D46" s="106">
        <v>-2.956417404292809E-4</v>
      </c>
      <c r="E46" s="106">
        <v>-0.12269666786019927</v>
      </c>
      <c r="F46" s="106">
        <v>8.7686144351817041E-2</v>
      </c>
      <c r="G46" s="106">
        <v>1.5578647040705497E-2</v>
      </c>
      <c r="H46" s="106">
        <v>3.1481217183591606E-2</v>
      </c>
      <c r="I46" s="106">
        <v>-2.434586143113066E-3</v>
      </c>
      <c r="J46" s="106">
        <v>-7.1624860441868304E-2</v>
      </c>
      <c r="K46" s="106">
        <v>4.1843346327520355E-2</v>
      </c>
      <c r="L46" s="106">
        <v>6.2659176365644179E-2</v>
      </c>
      <c r="M46" s="107">
        <v>-2.1915650713268536E-3</v>
      </c>
    </row>
    <row r="47" spans="1:14" ht="14.4" customHeight="1" x14ac:dyDescent="0.2">
      <c r="A47" s="2" t="s">
        <v>5</v>
      </c>
      <c r="B47" s="108">
        <v>-5.3434618323278827E-3</v>
      </c>
      <c r="C47" s="109">
        <v>0.18810848400556329</v>
      </c>
      <c r="D47" s="109">
        <v>-0.10450044313268866</v>
      </c>
      <c r="E47" s="109">
        <v>-0.29433838066608103</v>
      </c>
      <c r="F47" s="109">
        <v>0.22029876140144586</v>
      </c>
      <c r="G47" s="109">
        <v>2.7579310873862974E-2</v>
      </c>
      <c r="H47" s="109">
        <v>1.9485298932617381E-2</v>
      </c>
      <c r="I47" s="109">
        <v>1.7349067608051098E-2</v>
      </c>
      <c r="J47" s="109">
        <v>0.14363336292337861</v>
      </c>
      <c r="K47" s="109">
        <v>-0.11943057213301372</v>
      </c>
      <c r="L47" s="109">
        <v>-2.0281750186516869E-2</v>
      </c>
      <c r="M47" s="110">
        <v>9.0946322983592297E-3</v>
      </c>
    </row>
    <row r="48" spans="1:14" ht="14.4" customHeight="1" x14ac:dyDescent="0.2">
      <c r="A48" s="3" t="s">
        <v>2</v>
      </c>
      <c r="B48" s="111">
        <v>3.3800575775895648E-3</v>
      </c>
      <c r="C48" s="112">
        <v>-2.8456906229445502E-3</v>
      </c>
      <c r="D48" s="112">
        <v>-3.2498323049829907E-2</v>
      </c>
      <c r="E48" s="112">
        <v>-8.7000985501971648E-2</v>
      </c>
      <c r="F48" s="112">
        <v>4.2323987320302722E-2</v>
      </c>
      <c r="G48" s="112">
        <v>3.1519486401646875E-2</v>
      </c>
      <c r="H48" s="112">
        <v>1.898387693378881E-2</v>
      </c>
      <c r="I48" s="112">
        <v>1.1701103616627106E-2</v>
      </c>
      <c r="J48" s="112">
        <v>6.2541869409233454E-3</v>
      </c>
      <c r="K48" s="112">
        <v>4.3002967125026588E-3</v>
      </c>
      <c r="L48" s="112">
        <v>1.4186062054101018E-2</v>
      </c>
      <c r="M48" s="113">
        <v>1.6450563055549379E-2</v>
      </c>
    </row>
    <row r="49" spans="1:13" ht="14.4" customHeight="1" x14ac:dyDescent="0.2">
      <c r="A49" s="1" t="s">
        <v>91</v>
      </c>
      <c r="B49" s="105">
        <v>1.8635119446115778E-2</v>
      </c>
      <c r="C49" s="106">
        <v>7.8501189664065496E-2</v>
      </c>
      <c r="D49" s="106">
        <v>0.55438220274919392</v>
      </c>
      <c r="E49" s="106">
        <v>-0.14756311195144586</v>
      </c>
      <c r="F49" s="106">
        <v>-5.9590620124350881E-2</v>
      </c>
      <c r="G49" s="106">
        <v>-0.14762653526148969</v>
      </c>
      <c r="H49" s="106">
        <v>-3.5471243163941929E-2</v>
      </c>
      <c r="I49" s="106">
        <v>4.0585821316968486E-3</v>
      </c>
      <c r="J49" s="106">
        <v>-3.8306935445164385E-2</v>
      </c>
      <c r="K49" s="106">
        <v>0.10549299728625347</v>
      </c>
      <c r="L49" s="106">
        <v>2.2184757766428712E-2</v>
      </c>
      <c r="M49" s="107">
        <v>4.7788612163495711E-2</v>
      </c>
    </row>
    <row r="50" spans="1:13" ht="14.4" customHeight="1" x14ac:dyDescent="0.2">
      <c r="A50" s="1" t="s">
        <v>92</v>
      </c>
      <c r="B50" s="105">
        <v>-4.0392592254743865E-3</v>
      </c>
      <c r="C50" s="106">
        <v>-1.4102213445281153E-2</v>
      </c>
      <c r="D50" s="106">
        <v>-5.7035014087589937E-2</v>
      </c>
      <c r="E50" s="106">
        <v>2.0251558746524873E-2</v>
      </c>
      <c r="F50" s="106">
        <v>1.3002224908926885E-2</v>
      </c>
      <c r="G50" s="106">
        <v>2.8514700995213599E-2</v>
      </c>
      <c r="H50" s="106">
        <v>1.2736581169995652E-2</v>
      </c>
      <c r="I50" s="106">
        <v>4.9355352899548635E-3</v>
      </c>
      <c r="J50" s="106">
        <v>6.8236692753375506E-3</v>
      </c>
      <c r="K50" s="106">
        <v>-3.5727052013309521E-3</v>
      </c>
      <c r="L50" s="106">
        <v>9.9868441995105747E-3</v>
      </c>
      <c r="M50" s="107">
        <v>4.5091380067086122E-3</v>
      </c>
    </row>
    <row r="51" spans="1:13" ht="14.4" customHeight="1" x14ac:dyDescent="0.2">
      <c r="A51" s="1" t="s">
        <v>3</v>
      </c>
      <c r="B51" s="105">
        <v>1.6398006085324011E-2</v>
      </c>
      <c r="C51" s="106">
        <v>-1.4288474317900508E-3</v>
      </c>
      <c r="D51" s="106">
        <v>-0.12346492720097972</v>
      </c>
      <c r="E51" s="106">
        <v>-0.30615670465185096</v>
      </c>
      <c r="F51" s="106">
        <v>0.21445002237386732</v>
      </c>
      <c r="G51" s="106">
        <v>0.11059872017409778</v>
      </c>
      <c r="H51" s="106">
        <v>5.1416233813359878E-2</v>
      </c>
      <c r="I51" s="106">
        <v>3.1864986724976521E-2</v>
      </c>
      <c r="J51" s="106">
        <v>1.953293913874455E-2</v>
      </c>
      <c r="K51" s="106">
        <v>2.6760335652406203E-3</v>
      </c>
      <c r="L51" s="106">
        <v>2.3358643399167548E-2</v>
      </c>
      <c r="M51" s="107">
        <v>4.180749415375621E-2</v>
      </c>
    </row>
    <row r="52" spans="1:13" ht="14.4" customHeight="1" x14ac:dyDescent="0.2">
      <c r="A52" s="1" t="s">
        <v>4</v>
      </c>
      <c r="B52" s="105">
        <v>1.9975309581948802E-2</v>
      </c>
      <c r="C52" s="106">
        <v>2.7757931218341775E-2</v>
      </c>
      <c r="D52" s="106">
        <v>-4.0024694432339331E-2</v>
      </c>
      <c r="E52" s="106">
        <v>-0.3212315108543512</v>
      </c>
      <c r="F52" s="106">
        <v>0.14105891719745223</v>
      </c>
      <c r="G52" s="106">
        <v>7.7576281948408071E-2</v>
      </c>
      <c r="H52" s="106">
        <v>4.2794703273221747E-2</v>
      </c>
      <c r="I52" s="106">
        <v>3.6077096942450509E-2</v>
      </c>
      <c r="J52" s="106">
        <v>6.9282126889376339E-3</v>
      </c>
      <c r="K52" s="106">
        <v>1.7856079995238379E-4</v>
      </c>
      <c r="L52" s="106">
        <v>2.3589621518686026E-2</v>
      </c>
      <c r="M52" s="107">
        <v>3.7330527197041927E-2</v>
      </c>
    </row>
    <row r="53" spans="1:13" ht="14.4" customHeight="1" x14ac:dyDescent="0.2">
      <c r="A53" s="2" t="s">
        <v>5</v>
      </c>
      <c r="B53" s="105">
        <v>2.2259915000667034E-2</v>
      </c>
      <c r="C53" s="106">
        <v>2.9940901209940529E-2</v>
      </c>
      <c r="D53" s="106">
        <v>8.9057833288080368E-2</v>
      </c>
      <c r="E53" s="106">
        <v>-0.30386437297432062</v>
      </c>
      <c r="F53" s="106">
        <v>4.715517035551417E-2</v>
      </c>
      <c r="G53" s="106">
        <v>1.9403529572711933E-2</v>
      </c>
      <c r="H53" s="106">
        <v>4.4688988794202508E-2</v>
      </c>
      <c r="I53" s="106">
        <v>5.3525167533774384E-3</v>
      </c>
      <c r="J53" s="106">
        <v>-7.4110356283408228E-3</v>
      </c>
      <c r="K53" s="106">
        <v>2.8277800424810658E-2</v>
      </c>
      <c r="L53" s="106">
        <v>1.6587727168401945E-2</v>
      </c>
      <c r="M53" s="107">
        <v>1.9785723081975289E-2</v>
      </c>
    </row>
    <row r="54" spans="1:13" ht="14.4" customHeight="1" x14ac:dyDescent="0.2">
      <c r="A54" s="3" t="s">
        <v>6</v>
      </c>
      <c r="B54" s="114">
        <v>3.0422652854634026E-3</v>
      </c>
      <c r="C54" s="115">
        <v>-1.4163241249316519E-3</v>
      </c>
      <c r="D54" s="115">
        <v>-5.8241407638427514E-2</v>
      </c>
      <c r="E54" s="115">
        <v>-2.2436743022479839E-2</v>
      </c>
      <c r="F54" s="115">
        <v>2.9766105558643167E-2</v>
      </c>
      <c r="G54" s="115">
        <v>5.7587459227101912E-3</v>
      </c>
      <c r="H54" s="115">
        <v>1.9122683642375047E-2</v>
      </c>
      <c r="I54" s="115">
        <v>2.4757478715716837E-3</v>
      </c>
      <c r="J54" s="115">
        <v>-1.2938491067263488E-2</v>
      </c>
      <c r="K54" s="115">
        <v>4.7403816043719129E-3</v>
      </c>
      <c r="L54" s="115">
        <v>1.0016639941802843E-2</v>
      </c>
      <c r="M54" s="116">
        <v>8.9010952972315444E-3</v>
      </c>
    </row>
    <row r="55" spans="1:13" ht="14.4" customHeight="1" x14ac:dyDescent="0.2">
      <c r="A55" s="1" t="s">
        <v>91</v>
      </c>
      <c r="B55" s="105">
        <v>1.1825398079815939E-2</v>
      </c>
      <c r="C55" s="106">
        <v>-2.534873786064884E-2</v>
      </c>
      <c r="D55" s="106">
        <v>0.16126804630892969</v>
      </c>
      <c r="E55" s="106">
        <v>0.29344003283553965</v>
      </c>
      <c r="F55" s="106">
        <v>-0.27615482433086325</v>
      </c>
      <c r="G55" s="106">
        <v>-7.0334927309679413E-2</v>
      </c>
      <c r="H55" s="106">
        <v>1.0210208968024327E-2</v>
      </c>
      <c r="I55" s="106">
        <v>6.6183540921806103E-3</v>
      </c>
      <c r="J55" s="106">
        <v>5.3782430982151396E-3</v>
      </c>
      <c r="K55" s="106">
        <v>7.2888499275093568E-2</v>
      </c>
      <c r="L55" s="106">
        <v>-0.10754915024135157</v>
      </c>
      <c r="M55" s="107">
        <v>1.8687606739792594E-2</v>
      </c>
    </row>
    <row r="56" spans="1:13" ht="14.4" customHeight="1" x14ac:dyDescent="0.2">
      <c r="A56" s="1" t="s">
        <v>92</v>
      </c>
      <c r="B56" s="105">
        <v>-7.292808217196539E-3</v>
      </c>
      <c r="C56" s="106">
        <v>-1.5747164088282507E-2</v>
      </c>
      <c r="D56" s="106">
        <v>-0.22231068831621814</v>
      </c>
      <c r="E56" s="106">
        <v>-4.8974662488230541E-2</v>
      </c>
      <c r="F56" s="106">
        <v>0.20268837156792449</v>
      </c>
      <c r="G56" s="106">
        <v>2.937262287802439E-2</v>
      </c>
      <c r="H56" s="106">
        <v>3.609722939932053E-2</v>
      </c>
      <c r="I56" s="106">
        <v>-6.3794758155757214E-3</v>
      </c>
      <c r="J56" s="106">
        <v>-3.3602055544299902E-2</v>
      </c>
      <c r="K56" s="106">
        <v>-1.3953344752828601E-2</v>
      </c>
      <c r="L56" s="106">
        <v>5.6447266538571461E-2</v>
      </c>
      <c r="M56" s="107">
        <v>3.0760791831569174E-2</v>
      </c>
    </row>
    <row r="57" spans="1:13" ht="14.4" customHeight="1" x14ac:dyDescent="0.2">
      <c r="A57" s="1" t="s">
        <v>3</v>
      </c>
      <c r="B57" s="105">
        <v>1.0538562138168174E-2</v>
      </c>
      <c r="C57" s="106">
        <v>2.9974683651090464E-3</v>
      </c>
      <c r="D57" s="106">
        <v>-1.4102772691060306E-2</v>
      </c>
      <c r="E57" s="106">
        <v>-4.2147571419887835E-2</v>
      </c>
      <c r="F57" s="106">
        <v>3.3795977760112936E-2</v>
      </c>
      <c r="G57" s="106">
        <v>1.1645967540661674E-2</v>
      </c>
      <c r="H57" s="106">
        <v>2.7909492021696322E-3</v>
      </c>
      <c r="I57" s="106">
        <v>9.6568727624011738E-3</v>
      </c>
      <c r="J57" s="106">
        <v>-5.9168689117824027E-4</v>
      </c>
      <c r="K57" s="106">
        <v>3.0958995046455589E-3</v>
      </c>
      <c r="L57" s="106">
        <v>-1.1510536335931463E-4</v>
      </c>
      <c r="M57" s="107">
        <v>-5.1798131774363322E-3</v>
      </c>
    </row>
    <row r="58" spans="1:13" ht="14.4" customHeight="1" x14ac:dyDescent="0.2">
      <c r="A58" s="1" t="s">
        <v>4</v>
      </c>
      <c r="B58" s="105">
        <v>4.3139185407814282E-3</v>
      </c>
      <c r="C58" s="106">
        <v>-4.1718442079615892E-2</v>
      </c>
      <c r="D58" s="106">
        <v>3.5221958161398828E-3</v>
      </c>
      <c r="E58" s="106">
        <v>-0.10444598781071839</v>
      </c>
      <c r="F58" s="106">
        <v>8.3967437280707838E-2</v>
      </c>
      <c r="G58" s="106">
        <v>1.1031498315541998E-2</v>
      </c>
      <c r="H58" s="106">
        <v>3.0596827186921218E-2</v>
      </c>
      <c r="I58" s="106">
        <v>-5.4807263497252514E-3</v>
      </c>
      <c r="J58" s="106">
        <v>-7.8097768515249008E-2</v>
      </c>
      <c r="K58" s="106">
        <v>4.5593240858692076E-2</v>
      </c>
      <c r="L58" s="106">
        <v>6.6022767036724508E-2</v>
      </c>
      <c r="M58" s="107">
        <v>-5.4586768836232006E-3</v>
      </c>
    </row>
    <row r="59" spans="1:13" ht="14.4" customHeight="1" x14ac:dyDescent="0.2">
      <c r="A59" s="2" t="s">
        <v>5</v>
      </c>
      <c r="B59" s="105">
        <v>-7.2419316361653548E-3</v>
      </c>
      <c r="C59" s="106">
        <v>0.19931000154477266</v>
      </c>
      <c r="D59" s="106">
        <v>-0.11627248997907193</v>
      </c>
      <c r="E59" s="106">
        <v>-0.29362440562428604</v>
      </c>
      <c r="F59" s="106">
        <v>0.23308778532390645</v>
      </c>
      <c r="G59" s="106">
        <v>2.8092145440711442E-2</v>
      </c>
      <c r="H59" s="106">
        <v>1.7917731459390882E-2</v>
      </c>
      <c r="I59" s="106">
        <v>1.8114827919384575E-2</v>
      </c>
      <c r="J59" s="106">
        <v>0.15315392710637657</v>
      </c>
      <c r="K59" s="106">
        <v>-0.12744449824927365</v>
      </c>
      <c r="L59" s="106">
        <v>-2.2639103080625625E-2</v>
      </c>
      <c r="M59" s="107">
        <v>8.3836323977843838E-3</v>
      </c>
    </row>
    <row r="60" spans="1:13" ht="14.4" customHeight="1" x14ac:dyDescent="0.2">
      <c r="A60" s="3" t="s">
        <v>32</v>
      </c>
      <c r="B60" s="114">
        <v>-2.6160423634559197E-3</v>
      </c>
      <c r="C60" s="115">
        <v>-4.2038930248680835E-3</v>
      </c>
      <c r="D60" s="115">
        <v>-2.8722745420130535E-2</v>
      </c>
      <c r="E60" s="115">
        <v>-1.5242421641984466E-2</v>
      </c>
      <c r="F60" s="115">
        <v>2.1029830809197014E-2</v>
      </c>
      <c r="G60" s="115">
        <v>-4.4689604319211648E-3</v>
      </c>
      <c r="H60" s="115">
        <v>1.5697922055456462E-2</v>
      </c>
      <c r="I60" s="115">
        <v>-1.508704695879517E-3</v>
      </c>
      <c r="J60" s="115">
        <v>-7.6153180876784993E-3</v>
      </c>
      <c r="K60" s="115">
        <v>1.6106802151176932E-3</v>
      </c>
      <c r="L60" s="115">
        <v>4.683967125889711E-5</v>
      </c>
      <c r="M60" s="116">
        <v>2.0456322217670378E-3</v>
      </c>
    </row>
    <row r="61" spans="1:13" ht="14.4" customHeight="1" x14ac:dyDescent="0.2">
      <c r="A61" s="1" t="s">
        <v>91</v>
      </c>
      <c r="B61" s="105">
        <v>-2.2752853183584058E-2</v>
      </c>
      <c r="C61" s="106">
        <v>-1.0279748145806181E-2</v>
      </c>
      <c r="D61" s="106">
        <v>0.17609091203514238</v>
      </c>
      <c r="E61" s="106">
        <v>0.28777905938267256</v>
      </c>
      <c r="F61" s="106">
        <v>-0.27648139157278495</v>
      </c>
      <c r="G61" s="106">
        <v>-5.9496501410921832E-2</v>
      </c>
      <c r="H61" s="106">
        <v>-2.5389810365613269E-3</v>
      </c>
      <c r="I61" s="106">
        <v>1.8665156346103037E-2</v>
      </c>
      <c r="J61" s="106">
        <v>-5.546570172793479E-3</v>
      </c>
      <c r="K61" s="106">
        <v>6.3663158489952576E-2</v>
      </c>
      <c r="L61" s="106">
        <v>-9.9528195313849793E-2</v>
      </c>
      <c r="M61" s="107">
        <v>2.8886770119047972E-2</v>
      </c>
    </row>
    <row r="62" spans="1:13" ht="14.4" customHeight="1" x14ac:dyDescent="0.2">
      <c r="A62" s="1" t="s">
        <v>92</v>
      </c>
      <c r="B62" s="105">
        <v>-1.3119531210255889E-2</v>
      </c>
      <c r="C62" s="106">
        <v>-4.0011099092016951E-2</v>
      </c>
      <c r="D62" s="106">
        <v>-0.15973965226839393</v>
      </c>
      <c r="E62" s="106">
        <v>-1.8106720160882054E-2</v>
      </c>
      <c r="F62" s="106">
        <v>0.19670654922405198</v>
      </c>
      <c r="G62" s="106">
        <v>-1.2463714419736637E-2</v>
      </c>
      <c r="H62" s="106">
        <v>3.0798315820633006E-2</v>
      </c>
      <c r="I62" s="106">
        <v>-3.0179898155104766E-2</v>
      </c>
      <c r="J62" s="106">
        <v>-1.0523371042330627E-2</v>
      </c>
      <c r="K62" s="106">
        <v>-2.6758513538670856E-2</v>
      </c>
      <c r="L62" s="106">
        <v>2.3841968246164847E-2</v>
      </c>
      <c r="M62" s="107">
        <v>3.6400986174696796E-3</v>
      </c>
    </row>
    <row r="63" spans="1:13" ht="14.4" customHeight="1" x14ac:dyDescent="0.2">
      <c r="A63" s="1" t="s">
        <v>3</v>
      </c>
      <c r="B63" s="105">
        <v>1.0079298581352586E-2</v>
      </c>
      <c r="C63" s="106">
        <v>5.2518417859903441E-3</v>
      </c>
      <c r="D63" s="106">
        <v>-2.9210614996712451E-2</v>
      </c>
      <c r="E63" s="106">
        <v>-6.2835131205925362E-2</v>
      </c>
      <c r="F63" s="106">
        <v>6.6571532590660148E-2</v>
      </c>
      <c r="G63" s="106">
        <v>1.3970764363507405E-2</v>
      </c>
      <c r="H63" s="106">
        <v>3.7641252313531329E-3</v>
      </c>
      <c r="I63" s="106">
        <v>1.046396089497861E-2</v>
      </c>
      <c r="J63" s="106">
        <v>-5.8167241061182987E-3</v>
      </c>
      <c r="K63" s="106">
        <v>-3.099216414091823E-3</v>
      </c>
      <c r="L63" s="106">
        <v>8.798840249984393E-3</v>
      </c>
      <c r="M63" s="107">
        <v>-3.4054486077595382E-3</v>
      </c>
    </row>
    <row r="64" spans="1:13" ht="14.4" customHeight="1" x14ac:dyDescent="0.2">
      <c r="A64" s="1" t="s">
        <v>4</v>
      </c>
      <c r="B64" s="105">
        <v>3.6431400630464708E-3</v>
      </c>
      <c r="C64" s="106">
        <v>1.8672839607745313E-2</v>
      </c>
      <c r="D64" s="106">
        <v>-3.479575030900911E-2</v>
      </c>
      <c r="E64" s="106">
        <v>-0.12840700050072432</v>
      </c>
      <c r="F64" s="106">
        <v>8.0780819298058318E-2</v>
      </c>
      <c r="G64" s="106">
        <v>5.9764282846371686E-3</v>
      </c>
      <c r="H64" s="106">
        <v>4.1871849845119227E-2</v>
      </c>
      <c r="I64" s="106">
        <v>-6.8344589623962372E-3</v>
      </c>
      <c r="J64" s="106">
        <v>-2.7898708286939026E-2</v>
      </c>
      <c r="K64" s="106">
        <v>2.2097247553080096E-2</v>
      </c>
      <c r="L64" s="106">
        <v>3.971697089043684E-2</v>
      </c>
      <c r="M64" s="107">
        <v>-1.2186740435183141E-2</v>
      </c>
    </row>
    <row r="65" spans="1:13" ht="14.4" customHeight="1" x14ac:dyDescent="0.2">
      <c r="A65" s="2" t="s">
        <v>5</v>
      </c>
      <c r="B65" s="108">
        <v>-3.2690355739679838E-3</v>
      </c>
      <c r="C65" s="109">
        <v>5.2925563682964902E-2</v>
      </c>
      <c r="D65" s="109">
        <v>5.8242850632882183E-2</v>
      </c>
      <c r="E65" s="109">
        <v>-0.27147638324624074</v>
      </c>
      <c r="F65" s="109">
        <v>0.11552303352711873</v>
      </c>
      <c r="G65" s="109">
        <v>4.2114653270106578E-2</v>
      </c>
      <c r="H65" s="109">
        <v>7.4895519570235738E-3</v>
      </c>
      <c r="I65" s="109">
        <v>9.7379298008760523E-3</v>
      </c>
      <c r="J65" s="109">
        <v>4.929140832595217E-2</v>
      </c>
      <c r="K65" s="109">
        <v>-6.8155553277741268E-2</v>
      </c>
      <c r="L65" s="109">
        <v>1.5844121110684537E-2</v>
      </c>
      <c r="M65" s="110">
        <v>4.872735611098372E-3</v>
      </c>
    </row>
    <row r="66" spans="1:13" ht="14.4" customHeight="1" x14ac:dyDescent="0.2">
      <c r="A66" s="6"/>
      <c r="B66" s="20"/>
      <c r="C66" s="20"/>
      <c r="D66" s="20"/>
      <c r="E66" s="20"/>
      <c r="F66" s="20"/>
      <c r="G66" s="20"/>
      <c r="H66" s="20"/>
      <c r="I66" s="20"/>
      <c r="J66" s="20"/>
      <c r="K66" s="20"/>
      <c r="L66" s="20"/>
      <c r="M66" s="20"/>
    </row>
    <row r="68" spans="1:13" ht="14.4" customHeight="1" x14ac:dyDescent="0.2">
      <c r="A68" s="211" t="s">
        <v>0</v>
      </c>
      <c r="B68" s="213" t="s">
        <v>93</v>
      </c>
      <c r="C68" s="214"/>
      <c r="D68" s="214"/>
      <c r="E68" s="214"/>
      <c r="F68" s="214"/>
      <c r="G68" s="214"/>
      <c r="H68" s="214"/>
      <c r="I68" s="214"/>
      <c r="J68" s="214"/>
      <c r="K68" s="214"/>
      <c r="L68" s="214"/>
      <c r="M68" s="215"/>
    </row>
    <row r="69" spans="1:13" ht="14.4" customHeight="1" x14ac:dyDescent="0.2">
      <c r="A69" s="212"/>
      <c r="B69" s="96" t="s">
        <v>1206</v>
      </c>
      <c r="C69" s="97" t="s">
        <v>1207</v>
      </c>
      <c r="D69" s="97" t="s">
        <v>1208</v>
      </c>
      <c r="E69" s="97" t="s">
        <v>1210</v>
      </c>
      <c r="F69" s="97" t="s">
        <v>2327</v>
      </c>
      <c r="G69" s="97" t="s">
        <v>2328</v>
      </c>
      <c r="H69" s="97" t="s">
        <v>2329</v>
      </c>
      <c r="I69" s="97" t="s">
        <v>2330</v>
      </c>
      <c r="J69" s="97" t="s">
        <v>2333</v>
      </c>
      <c r="K69" s="97" t="s">
        <v>2334</v>
      </c>
      <c r="L69" s="97" t="s">
        <v>2335</v>
      </c>
      <c r="M69" s="98" t="s">
        <v>2336</v>
      </c>
    </row>
    <row r="70" spans="1:13" ht="14.4" customHeight="1" x14ac:dyDescent="0.2">
      <c r="A70" s="3" t="s">
        <v>1</v>
      </c>
      <c r="B70" s="99">
        <v>1.0965823590693367E-2</v>
      </c>
      <c r="C70" s="100">
        <v>7.7908722081106614E-3</v>
      </c>
      <c r="D70" s="100">
        <v>4.2284047589523244E-3</v>
      </c>
      <c r="E70" s="100">
        <v>4.2264652760765952E-3</v>
      </c>
      <c r="F70" s="100">
        <v>2.8055776495112167E-4</v>
      </c>
      <c r="G70" s="100">
        <v>-1.1608148315310193E-2</v>
      </c>
      <c r="H70" s="100">
        <v>3.3408717181399551E-3</v>
      </c>
      <c r="I70" s="100">
        <v>-1.8270001949847172E-3</v>
      </c>
      <c r="J70" s="100">
        <v>-1.1011880006363568E-2</v>
      </c>
      <c r="K70" s="100">
        <v>-5.6049830757959971E-3</v>
      </c>
      <c r="L70" s="100">
        <v>-8.122293520487836E-3</v>
      </c>
      <c r="M70" s="101">
        <v>-7.970194912329363E-3</v>
      </c>
    </row>
    <row r="71" spans="1:13" ht="14.4" customHeight="1" x14ac:dyDescent="0.2">
      <c r="A71" s="1" t="s">
        <v>91</v>
      </c>
      <c r="B71" s="102">
        <v>1.8765416619755792E-2</v>
      </c>
      <c r="C71" s="103">
        <v>-7.1108482634072425E-3</v>
      </c>
      <c r="D71" s="103">
        <v>-4.964539762660908E-3</v>
      </c>
      <c r="E71" s="103">
        <v>1.3294060276740075E-2</v>
      </c>
      <c r="F71" s="103">
        <v>1.2727134771287424E-2</v>
      </c>
      <c r="G71" s="103">
        <v>-9.8843367394967629E-3</v>
      </c>
      <c r="H71" s="103">
        <v>3.9974751007844755E-2</v>
      </c>
      <c r="I71" s="103">
        <v>4.8603056565565683E-2</v>
      </c>
      <c r="J71" s="103">
        <v>1.9586972562291409E-2</v>
      </c>
      <c r="K71" s="103">
        <v>9.5088858849009153E-2</v>
      </c>
      <c r="L71" s="103">
        <v>3.5019105238545949E-2</v>
      </c>
      <c r="M71" s="104">
        <v>1.5966427151189694E-2</v>
      </c>
    </row>
    <row r="72" spans="1:13" ht="14.4" customHeight="1" x14ac:dyDescent="0.2">
      <c r="A72" s="1" t="s">
        <v>92</v>
      </c>
      <c r="B72" s="105">
        <v>-1.9062478773677653E-3</v>
      </c>
      <c r="C72" s="106">
        <v>4.7981047973332672E-3</v>
      </c>
      <c r="D72" s="106">
        <v>-6.2626485933832939E-3</v>
      </c>
      <c r="E72" s="106">
        <v>-5.5155155651673577E-3</v>
      </c>
      <c r="F72" s="106">
        <v>-5.2963416185300687E-3</v>
      </c>
      <c r="G72" s="106">
        <v>-2.1091493712713176E-2</v>
      </c>
      <c r="H72" s="106">
        <v>-5.6169020060897077E-3</v>
      </c>
      <c r="I72" s="106">
        <v>-1.8640352900342803E-2</v>
      </c>
      <c r="J72" s="106">
        <v>-3.5682751733164868E-2</v>
      </c>
      <c r="K72" s="106">
        <v>-4.0923330633016633E-2</v>
      </c>
      <c r="L72" s="106">
        <v>-3.1979105802930279E-2</v>
      </c>
      <c r="M72" s="107">
        <v>-2.408160254786491E-2</v>
      </c>
    </row>
    <row r="73" spans="1:13" ht="14.4" customHeight="1" x14ac:dyDescent="0.2">
      <c r="A73" s="1" t="s">
        <v>3</v>
      </c>
      <c r="B73" s="105">
        <v>3.1278310992488775E-2</v>
      </c>
      <c r="C73" s="106">
        <v>2.8066217081325052E-2</v>
      </c>
      <c r="D73" s="106">
        <v>2.4157548545110409E-2</v>
      </c>
      <c r="E73" s="106">
        <v>8.4049517722671434E-3</v>
      </c>
      <c r="F73" s="106">
        <v>5.4460325405395237E-3</v>
      </c>
      <c r="G73" s="106">
        <v>3.3148701744254263E-4</v>
      </c>
      <c r="H73" s="106">
        <v>1.7732969040991529E-3</v>
      </c>
      <c r="I73" s="106">
        <v>4.0469042407019987E-3</v>
      </c>
      <c r="J73" s="106">
        <v>1.5159906138787366E-2</v>
      </c>
      <c r="K73" s="106">
        <v>7.1790585662540318E-3</v>
      </c>
      <c r="L73" s="106">
        <v>1.032438493101788E-2</v>
      </c>
      <c r="M73" s="107">
        <v>7.789088730921807E-3</v>
      </c>
    </row>
    <row r="74" spans="1:13" ht="14.4" customHeight="1" x14ac:dyDescent="0.2">
      <c r="A74" s="1" t="s">
        <v>4</v>
      </c>
      <c r="B74" s="105">
        <v>8.5799330745762546E-3</v>
      </c>
      <c r="C74" s="106">
        <v>1.5784855831650071E-3</v>
      </c>
      <c r="D74" s="106">
        <v>4.0454963019065813E-3</v>
      </c>
      <c r="E74" s="106">
        <v>1.2634064289941745E-2</v>
      </c>
      <c r="F74" s="106">
        <v>-7.3280478748755824E-3</v>
      </c>
      <c r="G74" s="106">
        <v>-1.1982661251980064E-2</v>
      </c>
      <c r="H74" s="106">
        <v>2.2393244347290982E-3</v>
      </c>
      <c r="I74" s="106">
        <v>-6.6051401615002774E-3</v>
      </c>
      <c r="J74" s="106">
        <v>-1.1887424213360786E-2</v>
      </c>
      <c r="K74" s="106">
        <v>-1.6386771800851331E-2</v>
      </c>
      <c r="L74" s="106">
        <v>-9.8264503640305145E-3</v>
      </c>
      <c r="M74" s="107">
        <v>-8.9371493976572944E-3</v>
      </c>
    </row>
    <row r="75" spans="1:13" ht="14.4" customHeight="1" x14ac:dyDescent="0.2">
      <c r="A75" s="2" t="s">
        <v>5</v>
      </c>
      <c r="B75" s="108">
        <v>-2.0408754856998609E-2</v>
      </c>
      <c r="C75" s="109">
        <v>-2.5039915332951548E-2</v>
      </c>
      <c r="D75" s="109">
        <v>-1.8497201874516585E-2</v>
      </c>
      <c r="E75" s="109">
        <v>-1.7757072663980307E-2</v>
      </c>
      <c r="F75" s="109">
        <v>-4.210554636318388E-4</v>
      </c>
      <c r="G75" s="109">
        <v>-1.9558746863692279E-2</v>
      </c>
      <c r="H75" s="109">
        <v>-1.9347716546336436E-3</v>
      </c>
      <c r="I75" s="109">
        <v>-1.3661692211502773E-2</v>
      </c>
      <c r="J75" s="109">
        <v>-4.8382521056436291E-2</v>
      </c>
      <c r="K75" s="109">
        <v>-2.8730760705682337E-2</v>
      </c>
      <c r="L75" s="109">
        <v>-3.2816695157894218E-2</v>
      </c>
      <c r="M75" s="110">
        <v>-3.3043124202067967E-2</v>
      </c>
    </row>
    <row r="76" spans="1:13" ht="14.4" customHeight="1" x14ac:dyDescent="0.2">
      <c r="A76" s="3" t="s">
        <v>2</v>
      </c>
      <c r="B76" s="111">
        <v>1.0724238044261538E-2</v>
      </c>
      <c r="C76" s="112">
        <v>5.3128988725203424E-3</v>
      </c>
      <c r="D76" s="112">
        <v>-1.1132692823018773E-3</v>
      </c>
      <c r="E76" s="112">
        <v>-1.1266503178852616E-2</v>
      </c>
      <c r="F76" s="112">
        <v>-1.5398398195328946E-2</v>
      </c>
      <c r="G76" s="112">
        <v>-8.5650111614365681E-3</v>
      </c>
      <c r="H76" s="112">
        <v>5.7218892113053057E-3</v>
      </c>
      <c r="I76" s="112">
        <v>8.7797628552752881E-3</v>
      </c>
      <c r="J76" s="112">
        <v>5.8661024766159739E-3</v>
      </c>
      <c r="K76" s="112">
        <v>5.882676712440426E-3</v>
      </c>
      <c r="L76" s="112">
        <v>1.2745229715288686E-2</v>
      </c>
      <c r="M76" s="113">
        <v>2.0527626408943133E-2</v>
      </c>
    </row>
    <row r="77" spans="1:13" ht="14.4" customHeight="1" x14ac:dyDescent="0.2">
      <c r="A77" s="1" t="s">
        <v>91</v>
      </c>
      <c r="B77" s="105">
        <v>-5.9923043233435523E-2</v>
      </c>
      <c r="C77" s="106">
        <v>1.3882045626960106E-2</v>
      </c>
      <c r="D77" s="106">
        <v>7.8148324514047546E-2</v>
      </c>
      <c r="E77" s="106">
        <v>-2.7922085271581045E-2</v>
      </c>
      <c r="F77" s="106">
        <v>-3.8052475495158583E-2</v>
      </c>
      <c r="G77" s="106">
        <v>2.6978041649263082E-2</v>
      </c>
      <c r="H77" s="106">
        <v>0.17889606931079785</v>
      </c>
      <c r="I77" s="106">
        <v>5.5588100251737625E-2</v>
      </c>
      <c r="J77" s="106">
        <v>-7.4101618062224275E-2</v>
      </c>
      <c r="K77" s="106">
        <v>0.17653307661025952</v>
      </c>
      <c r="L77" s="106">
        <v>0.2834822812502768</v>
      </c>
      <c r="M77" s="107">
        <v>0.2866961009465861</v>
      </c>
    </row>
    <row r="78" spans="1:13" ht="14.4" customHeight="1" x14ac:dyDescent="0.2">
      <c r="A78" s="1" t="s">
        <v>92</v>
      </c>
      <c r="B78" s="105">
        <v>9.1336804148772384E-3</v>
      </c>
      <c r="C78" s="106">
        <v>-7.2866369690642206E-4</v>
      </c>
      <c r="D78" s="106">
        <v>-1.2193276733990868E-2</v>
      </c>
      <c r="E78" s="106">
        <v>1.627279017493911E-4</v>
      </c>
      <c r="F78" s="106">
        <v>1.3834450789956293E-3</v>
      </c>
      <c r="G78" s="106">
        <v>6.7647885883736388E-3</v>
      </c>
      <c r="H78" s="106">
        <v>1.0814800734968004E-2</v>
      </c>
      <c r="I78" s="106">
        <v>2.0805225119335882E-2</v>
      </c>
      <c r="J78" s="106">
        <v>2.5651077987028953E-2</v>
      </c>
      <c r="K78" s="106">
        <v>1.2711021339505411E-2</v>
      </c>
      <c r="L78" s="106">
        <v>1.673551391340268E-2</v>
      </c>
      <c r="M78" s="107">
        <v>1.953277048198078E-2</v>
      </c>
    </row>
    <row r="79" spans="1:13" ht="14.4" customHeight="1" x14ac:dyDescent="0.2">
      <c r="A79" s="1" t="s">
        <v>3</v>
      </c>
      <c r="B79" s="105">
        <v>5.1171665773968936E-2</v>
      </c>
      <c r="C79" s="106">
        <v>3.7801961147739205E-2</v>
      </c>
      <c r="D79" s="106">
        <v>1.5908922894950838E-2</v>
      </c>
      <c r="E79" s="106">
        <v>-5.7272613421394343E-2</v>
      </c>
      <c r="F79" s="106">
        <v>-6.6125611241192622E-2</v>
      </c>
      <c r="G79" s="106">
        <v>-6.2354636679798479E-2</v>
      </c>
      <c r="H79" s="106">
        <v>-4.5208258798275183E-2</v>
      </c>
      <c r="I79" s="106">
        <v>-3.4869886418659991E-2</v>
      </c>
      <c r="J79" s="106">
        <v>-2.0984266961536872E-2</v>
      </c>
      <c r="K79" s="106">
        <v>-4.1265039994622575E-2</v>
      </c>
      <c r="L79" s="106">
        <v>-3.6908168359839795E-2</v>
      </c>
      <c r="M79" s="107">
        <v>-1.556936621997799E-2</v>
      </c>
    </row>
    <row r="80" spans="1:13" ht="14.4" customHeight="1" x14ac:dyDescent="0.2">
      <c r="A80" s="1" t="s">
        <v>4</v>
      </c>
      <c r="B80" s="105">
        <v>-1.452854478102094E-2</v>
      </c>
      <c r="C80" s="106">
        <v>-1.4464299409463916E-2</v>
      </c>
      <c r="D80" s="106">
        <v>-5.4286190345657912E-3</v>
      </c>
      <c r="E80" s="106">
        <v>-7.0675288946511301E-3</v>
      </c>
      <c r="F80" s="106">
        <v>-2.9208353372304898E-2</v>
      </c>
      <c r="G80" s="106">
        <v>-3.4044709090681642E-2</v>
      </c>
      <c r="H80" s="106">
        <v>-2.0657865130958825E-2</v>
      </c>
      <c r="I80" s="106">
        <v>-9.1746388042684337E-3</v>
      </c>
      <c r="J80" s="106">
        <v>-2.2527082533365914E-2</v>
      </c>
      <c r="K80" s="106">
        <v>-3.9019117823667675E-2</v>
      </c>
      <c r="L80" s="106">
        <v>-4.6715401284687388E-2</v>
      </c>
      <c r="M80" s="107">
        <v>-2.9650255333728524E-2</v>
      </c>
    </row>
    <row r="81" spans="1:14" ht="14.4" customHeight="1" x14ac:dyDescent="0.2">
      <c r="A81" s="2" t="s">
        <v>5</v>
      </c>
      <c r="B81" s="105">
        <v>-2.1596775076154168E-2</v>
      </c>
      <c r="C81" s="106">
        <v>-3.7375849451123891E-2</v>
      </c>
      <c r="D81" s="106">
        <v>-6.7686300032541488E-2</v>
      </c>
      <c r="E81" s="106">
        <v>-3.2211105205998569E-2</v>
      </c>
      <c r="F81" s="106">
        <v>-3.638440919277585E-2</v>
      </c>
      <c r="G81" s="106">
        <v>-6.1976795417829342E-2</v>
      </c>
      <c r="H81" s="106">
        <v>-2.699831260546216E-2</v>
      </c>
      <c r="I81" s="106">
        <v>-4.8856569912293139E-2</v>
      </c>
      <c r="J81" s="106">
        <v>-6.3982327542926001E-2</v>
      </c>
      <c r="K81" s="106">
        <v>-4.4231727988832389E-2</v>
      </c>
      <c r="L81" s="106">
        <v>-5.761977524612677E-2</v>
      </c>
      <c r="M81" s="107">
        <v>-5.3076937737035694E-2</v>
      </c>
    </row>
    <row r="82" spans="1:14" ht="14.4" customHeight="1" x14ac:dyDescent="0.2">
      <c r="A82" s="3" t="s">
        <v>6</v>
      </c>
      <c r="B82" s="114">
        <v>1.1016602650925827E-2</v>
      </c>
      <c r="C82" s="115">
        <v>8.3123748150808995E-3</v>
      </c>
      <c r="D82" s="115">
        <v>5.3873761475636125E-3</v>
      </c>
      <c r="E82" s="115">
        <v>7.4045310096763368E-3</v>
      </c>
      <c r="F82" s="115">
        <v>3.5371078701774651E-3</v>
      </c>
      <c r="G82" s="115">
        <v>-1.2241812656110849E-2</v>
      </c>
      <c r="H82" s="115">
        <v>2.8447244926617116E-3</v>
      </c>
      <c r="I82" s="115">
        <v>-4.0355179488070691E-3</v>
      </c>
      <c r="J82" s="115">
        <v>-1.4566895752191594E-2</v>
      </c>
      <c r="K82" s="115">
        <v>-8.0395535312790794E-3</v>
      </c>
      <c r="L82" s="115">
        <v>-1.2513005491817126E-2</v>
      </c>
      <c r="M82" s="116">
        <v>-1.395642674198439E-2</v>
      </c>
    </row>
    <row r="83" spans="1:14" ht="14.4" customHeight="1" x14ac:dyDescent="0.2">
      <c r="A83" s="1" t="s">
        <v>91</v>
      </c>
      <c r="B83" s="105">
        <v>2.5774984255084354E-2</v>
      </c>
      <c r="C83" s="106">
        <v>-8.9645375573447952E-3</v>
      </c>
      <c r="D83" s="106">
        <v>-1.415393752887608E-2</v>
      </c>
      <c r="E83" s="106">
        <v>1.6729448678653266E-2</v>
      </c>
      <c r="F83" s="106">
        <v>1.8292400378274412E-2</v>
      </c>
      <c r="G83" s="106">
        <v>-1.3246429715758231E-2</v>
      </c>
      <c r="H83" s="106">
        <v>2.8985079804472198E-2</v>
      </c>
      <c r="I83" s="106">
        <v>4.7976150469168186E-2</v>
      </c>
      <c r="J83" s="106">
        <v>2.8587084311610663E-2</v>
      </c>
      <c r="K83" s="106">
        <v>8.8375809249662068E-2</v>
      </c>
      <c r="L83" s="106">
        <v>1.4967269150656262E-2</v>
      </c>
      <c r="M83" s="107">
        <v>-5.9876042230030384E-3</v>
      </c>
    </row>
    <row r="84" spans="1:14" ht="14.4" customHeight="1" x14ac:dyDescent="0.2">
      <c r="A84" s="1" t="s">
        <v>92</v>
      </c>
      <c r="B84" s="105">
        <v>-6.9532270602256077E-3</v>
      </c>
      <c r="C84" s="106">
        <v>7.3908229471659663E-3</v>
      </c>
      <c r="D84" s="106">
        <v>-2.8848563076572641E-3</v>
      </c>
      <c r="E84" s="106">
        <v>-8.9213658081364767E-3</v>
      </c>
      <c r="F84" s="106">
        <v>-8.6677611226148154E-3</v>
      </c>
      <c r="G84" s="106">
        <v>-3.4697412529151227E-2</v>
      </c>
      <c r="H84" s="106">
        <v>-1.3601054613564912E-2</v>
      </c>
      <c r="I84" s="106">
        <v>-3.7372882790918195E-2</v>
      </c>
      <c r="J84" s="106">
        <v>-6.5017623172268252E-2</v>
      </c>
      <c r="K84" s="106">
        <v>-6.7117986312806646E-2</v>
      </c>
      <c r="L84" s="106">
        <v>-5.4930622006042103E-2</v>
      </c>
      <c r="M84" s="107">
        <v>-4.427702024789993E-2</v>
      </c>
    </row>
    <row r="85" spans="1:14" ht="14.4" customHeight="1" x14ac:dyDescent="0.2">
      <c r="A85" s="1" t="s">
        <v>3</v>
      </c>
      <c r="B85" s="105">
        <v>2.8860545112588214E-2</v>
      </c>
      <c r="C85" s="106">
        <v>2.6875318151318842E-2</v>
      </c>
      <c r="D85" s="106">
        <v>2.5072338769535841E-2</v>
      </c>
      <c r="E85" s="106">
        <v>1.4029458815347846E-2</v>
      </c>
      <c r="F85" s="106">
        <v>1.2705141631601061E-2</v>
      </c>
      <c r="G85" s="106">
        <v>7.2457299650741337E-3</v>
      </c>
      <c r="H85" s="106">
        <v>7.1083112047778969E-3</v>
      </c>
      <c r="I85" s="106">
        <v>8.5212127670798703E-3</v>
      </c>
      <c r="J85" s="106">
        <v>1.9384008963418412E-2</v>
      </c>
      <c r="K85" s="106">
        <v>1.2921337124144644E-2</v>
      </c>
      <c r="L85" s="106">
        <v>1.6046166065362848E-2</v>
      </c>
      <c r="M85" s="107">
        <v>1.0672831699764735E-2</v>
      </c>
    </row>
    <row r="86" spans="1:14" ht="14.4" customHeight="1" x14ac:dyDescent="0.2">
      <c r="A86" s="1" t="s">
        <v>4</v>
      </c>
      <c r="B86" s="105">
        <v>1.0703483521068001E-2</v>
      </c>
      <c r="C86" s="106">
        <v>3.1476972149331079E-3</v>
      </c>
      <c r="D86" s="106">
        <v>4.9254886298394944E-3</v>
      </c>
      <c r="E86" s="106">
        <v>1.4035932482169607E-2</v>
      </c>
      <c r="F86" s="106">
        <v>-5.6843740013800036E-3</v>
      </c>
      <c r="G86" s="106">
        <v>-1.0215497395524119E-2</v>
      </c>
      <c r="H86" s="106">
        <v>4.096189941698582E-3</v>
      </c>
      <c r="I86" s="106">
        <v>-6.3928146098484089E-3</v>
      </c>
      <c r="J86" s="106">
        <v>-1.0918466232866877E-2</v>
      </c>
      <c r="K86" s="106">
        <v>-1.4388358427369694E-2</v>
      </c>
      <c r="L86" s="106">
        <v>-6.6488403080035771E-3</v>
      </c>
      <c r="M86" s="107">
        <v>-7.1097369522076749E-3</v>
      </c>
    </row>
    <row r="87" spans="1:14" ht="14.4" customHeight="1" x14ac:dyDescent="0.2">
      <c r="A87" s="2" t="s">
        <v>5</v>
      </c>
      <c r="B87" s="105">
        <v>-2.0324509187614637E-2</v>
      </c>
      <c r="C87" s="106">
        <v>-2.4279447275477147E-2</v>
      </c>
      <c r="D87" s="106">
        <v>-1.4600547244321634E-2</v>
      </c>
      <c r="E87" s="106">
        <v>-1.6672302716576055E-2</v>
      </c>
      <c r="F87" s="106">
        <v>1.9244657923697726E-3</v>
      </c>
      <c r="G87" s="106">
        <v>-1.6793435815510196E-2</v>
      </c>
      <c r="H87" s="106">
        <v>-2.9100984514997253E-4</v>
      </c>
      <c r="I87" s="106">
        <v>-1.1355839757515597E-2</v>
      </c>
      <c r="J87" s="106">
        <v>-4.7521268209501151E-2</v>
      </c>
      <c r="K87" s="106">
        <v>-2.7722543682494966E-2</v>
      </c>
      <c r="L87" s="106">
        <v>-3.1120809363221584E-2</v>
      </c>
      <c r="M87" s="107">
        <v>-3.1665264156829437E-2</v>
      </c>
    </row>
    <row r="88" spans="1:14" ht="14.4" customHeight="1" x14ac:dyDescent="0.2">
      <c r="A88" s="3" t="s">
        <v>32</v>
      </c>
      <c r="B88" s="114">
        <v>3.3725968054812098E-3</v>
      </c>
      <c r="C88" s="115">
        <v>-4.0830493932047145E-3</v>
      </c>
      <c r="D88" s="115">
        <v>-9.8599984170864938E-3</v>
      </c>
      <c r="E88" s="115">
        <v>-7.1221552005073623E-3</v>
      </c>
      <c r="F88" s="115">
        <v>-6.8126220736872464E-3</v>
      </c>
      <c r="G88" s="115">
        <v>-2.2338337827273163E-2</v>
      </c>
      <c r="H88" s="115">
        <v>-4.0443861539062233E-3</v>
      </c>
      <c r="I88" s="115">
        <v>-9.7927262228320044E-3</v>
      </c>
      <c r="J88" s="115">
        <v>-1.9442091885136688E-2</v>
      </c>
      <c r="K88" s="115">
        <v>-1.6125908360548578E-2</v>
      </c>
      <c r="L88" s="115">
        <v>-2.2263510151917094E-2</v>
      </c>
      <c r="M88" s="116">
        <v>-2.4574115720006777E-2</v>
      </c>
    </row>
    <row r="89" spans="1:14" ht="14.4" customHeight="1" x14ac:dyDescent="0.2">
      <c r="A89" s="1" t="s">
        <v>91</v>
      </c>
      <c r="B89" s="105">
        <v>8.3054965630543822E-5</v>
      </c>
      <c r="C89" s="106">
        <v>-2.4515843679903958E-2</v>
      </c>
      <c r="D89" s="106">
        <v>-1.5433161887989728E-2</v>
      </c>
      <c r="E89" s="106">
        <v>9.8638312282673512E-3</v>
      </c>
      <c r="F89" s="106">
        <v>1.6825250032613693E-2</v>
      </c>
      <c r="G89" s="106">
        <v>-7.6726052697601828E-3</v>
      </c>
      <c r="H89" s="106">
        <v>2.4991926961014561E-2</v>
      </c>
      <c r="I89" s="106">
        <v>5.2382371934517225E-2</v>
      </c>
      <c r="J89" s="106">
        <v>2.9298997903264998E-2</v>
      </c>
      <c r="K89" s="106">
        <v>8.3576350636165295E-2</v>
      </c>
      <c r="L89" s="106">
        <v>1.3311318546635229E-2</v>
      </c>
      <c r="M89" s="107">
        <v>-7.4260016132029196E-3</v>
      </c>
    </row>
    <row r="90" spans="1:14" ht="14.4" customHeight="1" x14ac:dyDescent="0.2">
      <c r="A90" s="1" t="s">
        <v>92</v>
      </c>
      <c r="B90" s="105">
        <v>-2.8311053351819437E-2</v>
      </c>
      <c r="C90" s="106">
        <v>-3.2370480933671446E-2</v>
      </c>
      <c r="D90" s="106">
        <v>-7.127025813942274E-2</v>
      </c>
      <c r="E90" s="106">
        <v>-6.5717415635326459E-2</v>
      </c>
      <c r="F90" s="106">
        <v>-4.6639696908199531E-2</v>
      </c>
      <c r="G90" s="106">
        <v>-7.6394924145516949E-2</v>
      </c>
      <c r="H90" s="106">
        <v>-4.0896220391303771E-2</v>
      </c>
      <c r="I90" s="106">
        <v>-6.8173286854858503E-2</v>
      </c>
      <c r="J90" s="106">
        <v>-9.1588563480899624E-2</v>
      </c>
      <c r="K90" s="106">
        <v>-0.1069015878413843</v>
      </c>
      <c r="L90" s="106">
        <v>-9.4860805836202142E-2</v>
      </c>
      <c r="M90" s="107">
        <v>-8.6199016253751842E-2</v>
      </c>
    </row>
    <row r="91" spans="1:14" ht="14.4" customHeight="1" x14ac:dyDescent="0.2">
      <c r="A91" s="1" t="s">
        <v>3</v>
      </c>
      <c r="B91" s="105">
        <v>2.9853710200569272E-2</v>
      </c>
      <c r="C91" s="106">
        <v>2.7428046524571224E-2</v>
      </c>
      <c r="D91" s="106">
        <v>2.7589694611032393E-2</v>
      </c>
      <c r="E91" s="106">
        <v>1.4028637800489683E-2</v>
      </c>
      <c r="F91" s="106">
        <v>1.0101509284664485E-2</v>
      </c>
      <c r="G91" s="106">
        <v>7.665777066297336E-3</v>
      </c>
      <c r="H91" s="106">
        <v>9.2675658750988894E-3</v>
      </c>
      <c r="I91" s="106">
        <v>1.0074685214693953E-2</v>
      </c>
      <c r="J91" s="106">
        <v>1.3816549911697687E-2</v>
      </c>
      <c r="K91" s="106">
        <v>1.3005515532531074E-2</v>
      </c>
      <c r="L91" s="106">
        <v>1.3302469256224419E-2</v>
      </c>
      <c r="M91" s="107">
        <v>9.6730392904004377E-3</v>
      </c>
    </row>
    <row r="92" spans="1:14" ht="14.4" customHeight="1" x14ac:dyDescent="0.2">
      <c r="A92" s="1" t="s">
        <v>4</v>
      </c>
      <c r="B92" s="105">
        <v>9.4599559757913357E-3</v>
      </c>
      <c r="C92" s="106">
        <v>3.4967566128127369E-4</v>
      </c>
      <c r="D92" s="106">
        <v>5.877690967721518E-3</v>
      </c>
      <c r="E92" s="106">
        <v>1.332954571986707E-2</v>
      </c>
      <c r="F92" s="106">
        <v>2.1400237859548923E-3</v>
      </c>
      <c r="G92" s="106">
        <v>-1.2558514908876828E-2</v>
      </c>
      <c r="H92" s="106">
        <v>4.2132756311572686E-3</v>
      </c>
      <c r="I92" s="106">
        <v>-1.1763983603150915E-2</v>
      </c>
      <c r="J92" s="106">
        <v>-1.3443845754664365E-2</v>
      </c>
      <c r="K92" s="106">
        <v>-1.4442760539192781E-2</v>
      </c>
      <c r="L92" s="106">
        <v>-8.9204897492962502E-3</v>
      </c>
      <c r="M92" s="107">
        <v>-1.2579567764386936E-2</v>
      </c>
    </row>
    <row r="93" spans="1:14" ht="14.4" customHeight="1" x14ac:dyDescent="0.2">
      <c r="A93" s="2" t="s">
        <v>5</v>
      </c>
      <c r="B93" s="108">
        <v>-2.9808589414965184E-2</v>
      </c>
      <c r="C93" s="109">
        <v>-4.1811063516189947E-2</v>
      </c>
      <c r="D93" s="109">
        <v>-2.893579781640589E-2</v>
      </c>
      <c r="E93" s="109">
        <v>-2.3427947917326306E-2</v>
      </c>
      <c r="F93" s="109">
        <v>-2.4413704653719313E-2</v>
      </c>
      <c r="G93" s="109">
        <v>-3.3619996185200236E-2</v>
      </c>
      <c r="H93" s="109">
        <v>-1.889066936314502E-2</v>
      </c>
      <c r="I93" s="109">
        <v>-2.4377196375517461E-2</v>
      </c>
      <c r="J93" s="109">
        <v>-4.1908891871438834E-2</v>
      </c>
      <c r="K93" s="109">
        <v>-5.1268986713648747E-2</v>
      </c>
      <c r="L93" s="109">
        <v>-4.6206498516620932E-2</v>
      </c>
      <c r="M93" s="110">
        <v>-4.4951257065253582E-2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31" t="s">
        <v>103</v>
      </c>
      <c r="B96" s="231"/>
      <c r="C96" s="231"/>
      <c r="D96" s="231"/>
      <c r="E96" s="231"/>
      <c r="F96" s="231"/>
      <c r="G96" s="231"/>
      <c r="H96" s="231"/>
      <c r="I96" s="231"/>
      <c r="J96" s="231"/>
      <c r="K96" s="231"/>
      <c r="L96" s="231"/>
      <c r="M96" s="231"/>
      <c r="N96" s="231"/>
    </row>
    <row r="98" spans="1:15" ht="14.4" customHeight="1" x14ac:dyDescent="0.2">
      <c r="A98" s="211" t="s">
        <v>0</v>
      </c>
      <c r="B98" s="213" t="s">
        <v>31</v>
      </c>
      <c r="C98" s="214"/>
      <c r="D98" s="214"/>
      <c r="E98" s="214"/>
      <c r="F98" s="214"/>
      <c r="G98" s="214"/>
      <c r="H98" s="214"/>
      <c r="I98" s="214"/>
      <c r="J98" s="214"/>
      <c r="K98" s="214"/>
      <c r="L98" s="214"/>
      <c r="M98" s="214"/>
      <c r="N98" s="215"/>
    </row>
    <row r="99" spans="1:15" ht="14.4" customHeight="1" x14ac:dyDescent="0.2">
      <c r="A99" s="212"/>
      <c r="B99" s="21" t="s">
        <v>1205</v>
      </c>
      <c r="C99" s="22" t="s">
        <v>1206</v>
      </c>
      <c r="D99" s="22" t="s">
        <v>1207</v>
      </c>
      <c r="E99" s="22" t="s">
        <v>1208</v>
      </c>
      <c r="F99" s="22" t="s">
        <v>1210</v>
      </c>
      <c r="G99" s="22" t="s">
        <v>2327</v>
      </c>
      <c r="H99" s="22" t="s">
        <v>2328</v>
      </c>
      <c r="I99" s="22" t="s">
        <v>2329</v>
      </c>
      <c r="J99" s="22" t="s">
        <v>2330</v>
      </c>
      <c r="K99" s="22" t="s">
        <v>2333</v>
      </c>
      <c r="L99" s="22" t="s">
        <v>2334</v>
      </c>
      <c r="M99" s="22" t="s">
        <v>2335</v>
      </c>
      <c r="N99" s="51" t="s">
        <v>2336</v>
      </c>
    </row>
    <row r="100" spans="1:15" ht="14.4" customHeight="1" x14ac:dyDescent="0.3">
      <c r="A100" s="3" t="s">
        <v>1</v>
      </c>
      <c r="B100" s="84">
        <v>12712305</v>
      </c>
      <c r="C100" s="85">
        <v>12741349</v>
      </c>
      <c r="D100" s="85">
        <v>12725875</v>
      </c>
      <c r="E100" s="85">
        <v>12407593</v>
      </c>
      <c r="F100" s="85">
        <v>12040980</v>
      </c>
      <c r="G100" s="85">
        <v>12296242</v>
      </c>
      <c r="H100" s="85">
        <v>12270296</v>
      </c>
      <c r="I100" s="85">
        <v>12478517</v>
      </c>
      <c r="J100" s="85">
        <v>12488681</v>
      </c>
      <c r="K100" s="85">
        <v>12440532</v>
      </c>
      <c r="L100" s="85">
        <v>12477875</v>
      </c>
      <c r="M100" s="85">
        <v>12510460</v>
      </c>
      <c r="N100" s="86">
        <v>12555162</v>
      </c>
      <c r="O100" s="152"/>
    </row>
    <row r="101" spans="1:15" ht="14.4" customHeight="1" x14ac:dyDescent="0.2">
      <c r="A101" s="1" t="s">
        <v>91</v>
      </c>
      <c r="B101" s="87">
        <v>1537762</v>
      </c>
      <c r="C101" s="88">
        <v>1558619</v>
      </c>
      <c r="D101" s="88">
        <v>1527094</v>
      </c>
      <c r="E101" s="88">
        <v>1820420</v>
      </c>
      <c r="F101" s="88">
        <v>2275828</v>
      </c>
      <c r="G101" s="88">
        <v>1679491</v>
      </c>
      <c r="H101" s="88">
        <v>1550965</v>
      </c>
      <c r="I101" s="88">
        <v>1561167</v>
      </c>
      <c r="J101" s="88">
        <v>1567262</v>
      </c>
      <c r="K101" s="88">
        <v>1574556</v>
      </c>
      <c r="L101" s="88">
        <v>1690927</v>
      </c>
      <c r="M101" s="88">
        <v>1524431</v>
      </c>
      <c r="N101" s="89">
        <v>1556981</v>
      </c>
    </row>
    <row r="102" spans="1:15" ht="14.4" customHeight="1" x14ac:dyDescent="0.2">
      <c r="A102" s="1" t="s">
        <v>92</v>
      </c>
      <c r="B102" s="90">
        <v>4251220</v>
      </c>
      <c r="C102" s="91">
        <v>4204565</v>
      </c>
      <c r="D102" s="91">
        <v>4141233</v>
      </c>
      <c r="E102" s="91">
        <v>3731653</v>
      </c>
      <c r="F102" s="91">
        <v>3703487</v>
      </c>
      <c r="G102" s="91">
        <v>4071734</v>
      </c>
      <c r="H102" s="91">
        <v>4045717</v>
      </c>
      <c r="I102" s="91">
        <v>4136100</v>
      </c>
      <c r="J102" s="91">
        <v>4085979</v>
      </c>
      <c r="K102" s="91">
        <v>4069640</v>
      </c>
      <c r="L102" s="91">
        <v>4002225</v>
      </c>
      <c r="M102" s="91">
        <v>4077939</v>
      </c>
      <c r="N102" s="92">
        <v>4092810</v>
      </c>
    </row>
    <row r="103" spans="1:15" ht="14.4" customHeight="1" x14ac:dyDescent="0.2">
      <c r="A103" s="1" t="s">
        <v>3</v>
      </c>
      <c r="B103" s="90">
        <v>4181955</v>
      </c>
      <c r="C103" s="91">
        <v>4228637</v>
      </c>
      <c r="D103" s="91">
        <v>4242736</v>
      </c>
      <c r="E103" s="91">
        <v>4075173</v>
      </c>
      <c r="F103" s="91">
        <v>3746804</v>
      </c>
      <c r="G103" s="91">
        <v>4027505</v>
      </c>
      <c r="H103" s="91">
        <v>4108242</v>
      </c>
      <c r="I103" s="91">
        <v>4140025</v>
      </c>
      <c r="J103" s="91">
        <v>4189844</v>
      </c>
      <c r="K103" s="91">
        <v>4160649</v>
      </c>
      <c r="L103" s="91">
        <v>4163986</v>
      </c>
      <c r="M103" s="91">
        <v>4216634</v>
      </c>
      <c r="N103" s="92">
        <v>4214412</v>
      </c>
    </row>
    <row r="104" spans="1:15" ht="14.4" customHeight="1" x14ac:dyDescent="0.2">
      <c r="A104" s="1" t="s">
        <v>4</v>
      </c>
      <c r="B104" s="90">
        <v>1998254</v>
      </c>
      <c r="C104" s="91">
        <v>2009289</v>
      </c>
      <c r="D104" s="91">
        <v>2036814</v>
      </c>
      <c r="E104" s="91">
        <v>1940916</v>
      </c>
      <c r="F104" s="91">
        <v>1717757</v>
      </c>
      <c r="G104" s="91">
        <v>1841175</v>
      </c>
      <c r="H104" s="91">
        <v>1863268</v>
      </c>
      <c r="I104" s="91">
        <v>1930264</v>
      </c>
      <c r="J104" s="91">
        <v>1926622</v>
      </c>
      <c r="K104" s="91">
        <v>1850020</v>
      </c>
      <c r="L104" s="91">
        <v>1895600</v>
      </c>
      <c r="M104" s="91">
        <v>1980021</v>
      </c>
      <c r="N104" s="92">
        <v>1974701</v>
      </c>
    </row>
    <row r="105" spans="1:15" ht="14.4" customHeight="1" x14ac:dyDescent="0.2">
      <c r="A105" s="2" t="s">
        <v>5</v>
      </c>
      <c r="B105" s="93">
        <v>743114</v>
      </c>
      <c r="C105" s="94">
        <v>740239</v>
      </c>
      <c r="D105" s="94">
        <v>777998</v>
      </c>
      <c r="E105" s="94">
        <v>839431</v>
      </c>
      <c r="F105" s="94">
        <v>597104</v>
      </c>
      <c r="G105" s="94">
        <v>676337</v>
      </c>
      <c r="H105" s="94">
        <v>702104</v>
      </c>
      <c r="I105" s="94">
        <v>710961</v>
      </c>
      <c r="J105" s="94">
        <v>718974</v>
      </c>
      <c r="K105" s="94">
        <v>785667</v>
      </c>
      <c r="L105" s="94">
        <v>725137</v>
      </c>
      <c r="M105" s="94">
        <v>711435</v>
      </c>
      <c r="N105" s="95">
        <v>716258</v>
      </c>
    </row>
    <row r="106" spans="1:15" ht="14.4" customHeight="1" x14ac:dyDescent="0.3">
      <c r="A106" s="3" t="s">
        <v>2</v>
      </c>
      <c r="B106" s="84">
        <v>2239962</v>
      </c>
      <c r="C106" s="85">
        <v>2246213</v>
      </c>
      <c r="D106" s="85">
        <v>2236235</v>
      </c>
      <c r="E106" s="85">
        <v>2164609</v>
      </c>
      <c r="F106" s="85">
        <v>1980387</v>
      </c>
      <c r="G106" s="85">
        <v>2059668</v>
      </c>
      <c r="H106" s="85">
        <v>2123058</v>
      </c>
      <c r="I106" s="85">
        <v>2163233</v>
      </c>
      <c r="J106" s="85">
        <v>2186652</v>
      </c>
      <c r="K106" s="85">
        <v>2202608</v>
      </c>
      <c r="L106" s="85">
        <v>2209554</v>
      </c>
      <c r="M106" s="85">
        <v>2238704</v>
      </c>
      <c r="N106" s="86">
        <v>2274728</v>
      </c>
      <c r="O106" s="152"/>
    </row>
    <row r="107" spans="1:15" ht="14.4" customHeight="1" x14ac:dyDescent="0.2">
      <c r="A107" s="1" t="s">
        <v>91</v>
      </c>
      <c r="B107" s="87">
        <v>90228</v>
      </c>
      <c r="C107" s="88">
        <v>92155</v>
      </c>
      <c r="D107" s="88">
        <v>98495</v>
      </c>
      <c r="E107" s="88">
        <v>163837</v>
      </c>
      <c r="F107" s="88">
        <v>137614</v>
      </c>
      <c r="G107" s="88">
        <v>129143</v>
      </c>
      <c r="H107" s="88">
        <v>106855</v>
      </c>
      <c r="I107" s="88">
        <v>102250</v>
      </c>
      <c r="J107" s="88">
        <v>98884</v>
      </c>
      <c r="K107" s="88">
        <v>97946</v>
      </c>
      <c r="L107" s="88">
        <v>107934</v>
      </c>
      <c r="M107" s="88">
        <v>109987</v>
      </c>
      <c r="N107" s="89">
        <v>116039</v>
      </c>
    </row>
    <row r="108" spans="1:15" ht="14.4" customHeight="1" x14ac:dyDescent="0.2">
      <c r="A108" s="1" t="s">
        <v>92</v>
      </c>
      <c r="B108" s="90">
        <v>1491585</v>
      </c>
      <c r="C108" s="91">
        <v>1484130</v>
      </c>
      <c r="D108" s="91">
        <v>1462469</v>
      </c>
      <c r="E108" s="91">
        <v>1383787</v>
      </c>
      <c r="F108" s="91">
        <v>1417948</v>
      </c>
      <c r="G108" s="91">
        <v>1428802</v>
      </c>
      <c r="H108" s="91">
        <v>1467001</v>
      </c>
      <c r="I108" s="91">
        <v>1485434</v>
      </c>
      <c r="J108" s="91">
        <v>1494065</v>
      </c>
      <c r="K108" s="91">
        <v>1502754</v>
      </c>
      <c r="L108" s="91">
        <v>1497687</v>
      </c>
      <c r="M108" s="91">
        <v>1510630</v>
      </c>
      <c r="N108" s="92">
        <v>1515969</v>
      </c>
    </row>
    <row r="109" spans="1:15" ht="14.4" customHeight="1" x14ac:dyDescent="0.2">
      <c r="A109" s="1" t="s">
        <v>3</v>
      </c>
      <c r="B109" s="90">
        <v>437403</v>
      </c>
      <c r="C109" s="91">
        <v>444555</v>
      </c>
      <c r="D109" s="91">
        <v>443551</v>
      </c>
      <c r="E109" s="91">
        <v>387507</v>
      </c>
      <c r="F109" s="91">
        <v>268621</v>
      </c>
      <c r="G109" s="91">
        <v>326859</v>
      </c>
      <c r="H109" s="91">
        <v>363175</v>
      </c>
      <c r="I109" s="91">
        <v>381283</v>
      </c>
      <c r="J109" s="91">
        <v>393888</v>
      </c>
      <c r="K109" s="91">
        <v>401295</v>
      </c>
      <c r="L109" s="91">
        <v>402227</v>
      </c>
      <c r="M109" s="91">
        <v>411850</v>
      </c>
      <c r="N109" s="92">
        <v>429541</v>
      </c>
    </row>
    <row r="110" spans="1:15" ht="14.4" customHeight="1" x14ac:dyDescent="0.2">
      <c r="A110" s="1" t="s">
        <v>4</v>
      </c>
      <c r="B110" s="90">
        <v>171570</v>
      </c>
      <c r="C110" s="91">
        <v>175125</v>
      </c>
      <c r="D110" s="91">
        <v>179914</v>
      </c>
      <c r="E110" s="91">
        <v>172692</v>
      </c>
      <c r="F110" s="91">
        <v>117238</v>
      </c>
      <c r="G110" s="91">
        <v>134047</v>
      </c>
      <c r="H110" s="91">
        <v>144443</v>
      </c>
      <c r="I110" s="91">
        <v>150749</v>
      </c>
      <c r="J110" s="91">
        <v>156058</v>
      </c>
      <c r="K110" s="91">
        <v>157191</v>
      </c>
      <c r="L110" s="91">
        <v>157097</v>
      </c>
      <c r="M110" s="91">
        <v>160851</v>
      </c>
      <c r="N110" s="92">
        <v>166884</v>
      </c>
    </row>
    <row r="111" spans="1:15" ht="14.4" customHeight="1" x14ac:dyDescent="0.2">
      <c r="A111" s="2" t="s">
        <v>5</v>
      </c>
      <c r="B111" s="93">
        <v>49176</v>
      </c>
      <c r="C111" s="94">
        <v>50248</v>
      </c>
      <c r="D111" s="94">
        <v>51806</v>
      </c>
      <c r="E111" s="94">
        <v>56786</v>
      </c>
      <c r="F111" s="94">
        <v>38966</v>
      </c>
      <c r="G111" s="94">
        <v>40817</v>
      </c>
      <c r="H111" s="94">
        <v>41584</v>
      </c>
      <c r="I111" s="94">
        <v>43517</v>
      </c>
      <c r="J111" s="94">
        <v>43757</v>
      </c>
      <c r="K111" s="94">
        <v>43422</v>
      </c>
      <c r="L111" s="94">
        <v>44609</v>
      </c>
      <c r="M111" s="94">
        <v>45386</v>
      </c>
      <c r="N111" s="95">
        <v>46295</v>
      </c>
    </row>
    <row r="112" spans="1:15" ht="14.4" customHeight="1" x14ac:dyDescent="0.3">
      <c r="A112" s="3" t="s">
        <v>6</v>
      </c>
      <c r="B112" s="84">
        <v>10472343</v>
      </c>
      <c r="C112" s="85">
        <v>10495136</v>
      </c>
      <c r="D112" s="85">
        <v>10489640</v>
      </c>
      <c r="E112" s="85">
        <v>10242984</v>
      </c>
      <c r="F112" s="85">
        <v>10060593</v>
      </c>
      <c r="G112" s="85">
        <v>10236574</v>
      </c>
      <c r="H112" s="85">
        <v>10147238</v>
      </c>
      <c r="I112" s="85">
        <v>10315284</v>
      </c>
      <c r="J112" s="85">
        <v>10302029</v>
      </c>
      <c r="K112" s="85">
        <v>10237924</v>
      </c>
      <c r="L112" s="85">
        <v>10268321</v>
      </c>
      <c r="M112" s="85">
        <v>10271756</v>
      </c>
      <c r="N112" s="86">
        <v>10280434</v>
      </c>
      <c r="O112" s="152"/>
    </row>
    <row r="113" spans="1:15" ht="14.4" customHeight="1" x14ac:dyDescent="0.2">
      <c r="A113" s="1" t="s">
        <v>91</v>
      </c>
      <c r="B113" s="87">
        <v>1447534</v>
      </c>
      <c r="C113" s="88">
        <v>1466464</v>
      </c>
      <c r="D113" s="88">
        <v>1428599</v>
      </c>
      <c r="E113" s="88">
        <v>1656583</v>
      </c>
      <c r="F113" s="88">
        <v>2138214</v>
      </c>
      <c r="G113" s="88">
        <v>1550348</v>
      </c>
      <c r="H113" s="88">
        <v>1444110</v>
      </c>
      <c r="I113" s="88">
        <v>1458917</v>
      </c>
      <c r="J113" s="88">
        <v>1468378</v>
      </c>
      <c r="K113" s="88">
        <v>1476610</v>
      </c>
      <c r="L113" s="88">
        <v>1582993</v>
      </c>
      <c r="M113" s="88">
        <v>1414444</v>
      </c>
      <c r="N113" s="89">
        <v>1440942</v>
      </c>
    </row>
    <row r="114" spans="1:15" ht="14.4" customHeight="1" x14ac:dyDescent="0.2">
      <c r="A114" s="1" t="s">
        <v>92</v>
      </c>
      <c r="B114" s="90">
        <v>2759635</v>
      </c>
      <c r="C114" s="91">
        <v>2720435</v>
      </c>
      <c r="D114" s="91">
        <v>2678764</v>
      </c>
      <c r="E114" s="91">
        <v>2347866</v>
      </c>
      <c r="F114" s="91">
        <v>2285539</v>
      </c>
      <c r="G114" s="91">
        <v>2642932</v>
      </c>
      <c r="H114" s="91">
        <v>2578716</v>
      </c>
      <c r="I114" s="91">
        <v>2650666</v>
      </c>
      <c r="J114" s="91">
        <v>2591914</v>
      </c>
      <c r="K114" s="91">
        <v>2566886</v>
      </c>
      <c r="L114" s="91">
        <v>2504538</v>
      </c>
      <c r="M114" s="91">
        <v>2567309</v>
      </c>
      <c r="N114" s="92">
        <v>2576841</v>
      </c>
    </row>
    <row r="115" spans="1:15" ht="14.4" customHeight="1" x14ac:dyDescent="0.2">
      <c r="A115" s="1" t="s">
        <v>3</v>
      </c>
      <c r="B115" s="90">
        <v>3744552</v>
      </c>
      <c r="C115" s="91">
        <v>3784082</v>
      </c>
      <c r="D115" s="91">
        <v>3799185</v>
      </c>
      <c r="E115" s="91">
        <v>3687666</v>
      </c>
      <c r="F115" s="91">
        <v>3478183</v>
      </c>
      <c r="G115" s="91">
        <v>3700646</v>
      </c>
      <c r="H115" s="91">
        <v>3745067</v>
      </c>
      <c r="I115" s="91">
        <v>3758742</v>
      </c>
      <c r="J115" s="91">
        <v>3795956</v>
      </c>
      <c r="K115" s="91">
        <v>3759354</v>
      </c>
      <c r="L115" s="91">
        <v>3761759</v>
      </c>
      <c r="M115" s="91">
        <v>3804784</v>
      </c>
      <c r="N115" s="92">
        <v>3784871</v>
      </c>
    </row>
    <row r="116" spans="1:15" ht="14.4" customHeight="1" x14ac:dyDescent="0.2">
      <c r="A116" s="1" t="s">
        <v>4</v>
      </c>
      <c r="B116" s="90">
        <v>1826684</v>
      </c>
      <c r="C116" s="91">
        <v>1834164</v>
      </c>
      <c r="D116" s="91">
        <v>1856900</v>
      </c>
      <c r="E116" s="91">
        <v>1768224</v>
      </c>
      <c r="F116" s="91">
        <v>1600519</v>
      </c>
      <c r="G116" s="91">
        <v>1707128</v>
      </c>
      <c r="H116" s="91">
        <v>1718825</v>
      </c>
      <c r="I116" s="91">
        <v>1779515</v>
      </c>
      <c r="J116" s="91">
        <v>1770564</v>
      </c>
      <c r="K116" s="91">
        <v>1692829</v>
      </c>
      <c r="L116" s="91">
        <v>1738503</v>
      </c>
      <c r="M116" s="91">
        <v>1819170</v>
      </c>
      <c r="N116" s="92">
        <v>1807817</v>
      </c>
    </row>
    <row r="117" spans="1:15" ht="14.4" customHeight="1" x14ac:dyDescent="0.2">
      <c r="A117" s="2" t="s">
        <v>5</v>
      </c>
      <c r="B117" s="93">
        <v>693938</v>
      </c>
      <c r="C117" s="94">
        <v>689991</v>
      </c>
      <c r="D117" s="94">
        <v>726192</v>
      </c>
      <c r="E117" s="94">
        <v>782645</v>
      </c>
      <c r="F117" s="94">
        <v>558138</v>
      </c>
      <c r="G117" s="94">
        <v>635520</v>
      </c>
      <c r="H117" s="94">
        <v>660520</v>
      </c>
      <c r="I117" s="94">
        <v>667444</v>
      </c>
      <c r="J117" s="94">
        <v>675217</v>
      </c>
      <c r="K117" s="94">
        <v>742245</v>
      </c>
      <c r="L117" s="94">
        <v>680528</v>
      </c>
      <c r="M117" s="94">
        <v>666049</v>
      </c>
      <c r="N117" s="95">
        <v>669963</v>
      </c>
    </row>
    <row r="118" spans="1:15" ht="14.4" customHeight="1" x14ac:dyDescent="0.3">
      <c r="A118" s="3" t="s">
        <v>32</v>
      </c>
      <c r="B118" s="84">
        <v>9497847</v>
      </c>
      <c r="C118" s="85">
        <v>9478255</v>
      </c>
      <c r="D118" s="85">
        <v>9438001</v>
      </c>
      <c r="E118" s="85">
        <v>9168692</v>
      </c>
      <c r="F118" s="85">
        <v>9028135</v>
      </c>
      <c r="G118" s="85">
        <v>9217922</v>
      </c>
      <c r="H118" s="85">
        <v>9166837</v>
      </c>
      <c r="I118" s="85">
        <v>9321533</v>
      </c>
      <c r="J118" s="85">
        <v>9307060</v>
      </c>
      <c r="K118" s="85">
        <v>9235519</v>
      </c>
      <c r="L118" s="85">
        <v>9249465</v>
      </c>
      <c r="M118" s="85">
        <v>9250581</v>
      </c>
      <c r="N118" s="86">
        <v>9266658</v>
      </c>
      <c r="O118" s="152"/>
    </row>
    <row r="119" spans="1:15" ht="14.4" customHeight="1" x14ac:dyDescent="0.2">
      <c r="A119" s="1" t="s">
        <v>91</v>
      </c>
      <c r="B119" s="87">
        <v>1397852</v>
      </c>
      <c r="C119" s="88">
        <v>1367720</v>
      </c>
      <c r="D119" s="88">
        <v>1352924</v>
      </c>
      <c r="E119" s="88">
        <v>1593802</v>
      </c>
      <c r="F119" s="88">
        <v>2052850</v>
      </c>
      <c r="G119" s="88">
        <v>1484166</v>
      </c>
      <c r="H119" s="88">
        <v>1394791</v>
      </c>
      <c r="I119" s="88">
        <v>1391761</v>
      </c>
      <c r="J119" s="88">
        <v>1417414</v>
      </c>
      <c r="K119" s="88">
        <v>1409762</v>
      </c>
      <c r="L119" s="88">
        <v>1498888</v>
      </c>
      <c r="M119" s="88">
        <v>1350958</v>
      </c>
      <c r="N119" s="89">
        <v>1389625</v>
      </c>
    </row>
    <row r="120" spans="1:15" ht="14.4" customHeight="1" x14ac:dyDescent="0.2">
      <c r="A120" s="1" t="s">
        <v>92</v>
      </c>
      <c r="B120" s="90">
        <v>2503951</v>
      </c>
      <c r="C120" s="91">
        <v>2474511</v>
      </c>
      <c r="D120" s="91">
        <v>2375505</v>
      </c>
      <c r="E120" s="91">
        <v>1995585</v>
      </c>
      <c r="F120" s="91">
        <v>1958972</v>
      </c>
      <c r="G120" s="91">
        <v>2345043</v>
      </c>
      <c r="H120" s="91">
        <v>2306702</v>
      </c>
      <c r="I120" s="91">
        <v>2388073</v>
      </c>
      <c r="J120" s="91">
        <v>2316087</v>
      </c>
      <c r="K120" s="91">
        <v>2291020</v>
      </c>
      <c r="L120" s="91">
        <v>2229491</v>
      </c>
      <c r="M120" s="91">
        <v>2281595</v>
      </c>
      <c r="N120" s="92">
        <v>2287527</v>
      </c>
    </row>
    <row r="121" spans="1:15" ht="14.4" customHeight="1" x14ac:dyDescent="0.2">
      <c r="A121" s="1" t="s">
        <v>3</v>
      </c>
      <c r="B121" s="90">
        <v>3587631</v>
      </c>
      <c r="C121" s="91">
        <v>3623753</v>
      </c>
      <c r="D121" s="91">
        <v>3642727</v>
      </c>
      <c r="E121" s="91">
        <v>3536130</v>
      </c>
      <c r="F121" s="91">
        <v>3314172</v>
      </c>
      <c r="G121" s="91">
        <v>3535051</v>
      </c>
      <c r="H121" s="91">
        <v>3584442</v>
      </c>
      <c r="I121" s="91">
        <v>3598020</v>
      </c>
      <c r="J121" s="91">
        <v>3635438</v>
      </c>
      <c r="K121" s="91">
        <v>3614201</v>
      </c>
      <c r="L121" s="91">
        <v>3603003</v>
      </c>
      <c r="M121" s="91">
        <v>3634810</v>
      </c>
      <c r="N121" s="92">
        <v>3622405</v>
      </c>
    </row>
    <row r="122" spans="1:15" ht="14.4" customHeight="1" x14ac:dyDescent="0.2">
      <c r="A122" s="1" t="s">
        <v>4</v>
      </c>
      <c r="B122" s="90">
        <v>1513216</v>
      </c>
      <c r="C122" s="91">
        <v>1518690</v>
      </c>
      <c r="D122" s="91">
        <v>1547137</v>
      </c>
      <c r="E122" s="91">
        <v>1493174</v>
      </c>
      <c r="F122" s="91">
        <v>1301486</v>
      </c>
      <c r="G122" s="91">
        <v>1406685</v>
      </c>
      <c r="H122" s="91">
        <v>1415096</v>
      </c>
      <c r="I122" s="91">
        <v>1474390</v>
      </c>
      <c r="J122" s="91">
        <v>1464290</v>
      </c>
      <c r="K122" s="91">
        <v>1423338</v>
      </c>
      <c r="L122" s="91">
        <v>1454796</v>
      </c>
      <c r="M122" s="91">
        <v>1512584</v>
      </c>
      <c r="N122" s="92">
        <v>1494206</v>
      </c>
    </row>
    <row r="123" spans="1:15" ht="14.4" customHeight="1" x14ac:dyDescent="0.2">
      <c r="A123" s="2" t="s">
        <v>5</v>
      </c>
      <c r="B123" s="93">
        <v>495197</v>
      </c>
      <c r="C123" s="94">
        <v>493581</v>
      </c>
      <c r="D123" s="94">
        <v>519708</v>
      </c>
      <c r="E123" s="94">
        <v>550001</v>
      </c>
      <c r="F123" s="94">
        <v>400655</v>
      </c>
      <c r="G123" s="94">
        <v>446977</v>
      </c>
      <c r="H123" s="94">
        <v>465806</v>
      </c>
      <c r="I123" s="94">
        <v>469289</v>
      </c>
      <c r="J123" s="94">
        <v>473831</v>
      </c>
      <c r="K123" s="94">
        <v>497198</v>
      </c>
      <c r="L123" s="94">
        <v>463287</v>
      </c>
      <c r="M123" s="94">
        <v>470634</v>
      </c>
      <c r="N123" s="95">
        <v>472895</v>
      </c>
    </row>
    <row r="126" spans="1:15" ht="14.4" customHeight="1" x14ac:dyDescent="0.2">
      <c r="A126" s="231" t="s">
        <v>104</v>
      </c>
      <c r="B126" s="231"/>
      <c r="C126" s="231"/>
      <c r="D126" s="231"/>
      <c r="E126" s="231"/>
      <c r="F126" s="231"/>
      <c r="G126" s="231"/>
      <c r="H126" s="231"/>
      <c r="I126" s="231"/>
      <c r="J126" s="231"/>
      <c r="K126" s="231"/>
      <c r="L126" s="231"/>
      <c r="M126" s="231"/>
      <c r="N126" s="231"/>
    </row>
    <row r="128" spans="1:15" ht="14.4" customHeight="1" x14ac:dyDescent="0.2">
      <c r="A128" s="211" t="s">
        <v>0</v>
      </c>
      <c r="B128" s="213" t="s">
        <v>31</v>
      </c>
      <c r="C128" s="214"/>
      <c r="D128" s="214"/>
      <c r="E128" s="214"/>
      <c r="F128" s="214"/>
      <c r="G128" s="214"/>
      <c r="H128" s="214"/>
      <c r="I128" s="214"/>
      <c r="J128" s="214"/>
      <c r="K128" s="214"/>
      <c r="L128" s="214"/>
      <c r="M128" s="214"/>
      <c r="N128" s="215"/>
    </row>
    <row r="129" spans="1:15" ht="14.4" customHeight="1" x14ac:dyDescent="0.2">
      <c r="A129" s="212"/>
      <c r="B129" s="21" t="s">
        <v>1205</v>
      </c>
      <c r="C129" s="22" t="s">
        <v>1206</v>
      </c>
      <c r="D129" s="22" t="s">
        <v>1207</v>
      </c>
      <c r="E129" s="22" t="s">
        <v>1208</v>
      </c>
      <c r="F129" s="22" t="s">
        <v>1210</v>
      </c>
      <c r="G129" s="22" t="s">
        <v>2327</v>
      </c>
      <c r="H129" s="22" t="s">
        <v>2328</v>
      </c>
      <c r="I129" s="22" t="s">
        <v>2329</v>
      </c>
      <c r="J129" s="22" t="s">
        <v>2330</v>
      </c>
      <c r="K129" s="22" t="s">
        <v>2333</v>
      </c>
      <c r="L129" s="22" t="s">
        <v>2334</v>
      </c>
      <c r="M129" s="22" t="s">
        <v>2335</v>
      </c>
      <c r="N129" s="51" t="s">
        <v>2336</v>
      </c>
    </row>
    <row r="130" spans="1:15" ht="14.4" customHeight="1" x14ac:dyDescent="0.3">
      <c r="A130" s="3" t="s">
        <v>1</v>
      </c>
      <c r="B130" s="84">
        <v>11732422</v>
      </c>
      <c r="C130" s="85">
        <v>11797694</v>
      </c>
      <c r="D130" s="85">
        <v>11780768</v>
      </c>
      <c r="E130" s="85">
        <v>11460130</v>
      </c>
      <c r="F130" s="85">
        <v>11118435</v>
      </c>
      <c r="G130" s="85">
        <v>11368975</v>
      </c>
      <c r="H130" s="85">
        <v>11346568</v>
      </c>
      <c r="I130" s="85">
        <v>11534630</v>
      </c>
      <c r="J130" s="85">
        <v>11492426</v>
      </c>
      <c r="K130" s="85">
        <v>11450976</v>
      </c>
      <c r="L130" s="85">
        <v>11507544</v>
      </c>
      <c r="M130" s="85">
        <v>11565059</v>
      </c>
      <c r="N130" s="86">
        <v>11613256</v>
      </c>
      <c r="O130" s="152"/>
    </row>
    <row r="131" spans="1:15" ht="14.4" customHeight="1" x14ac:dyDescent="0.2">
      <c r="A131" s="1" t="s">
        <v>91</v>
      </c>
      <c r="B131" s="87">
        <v>1409998</v>
      </c>
      <c r="C131" s="88">
        <v>1447211</v>
      </c>
      <c r="D131" s="88">
        <v>1426847</v>
      </c>
      <c r="E131" s="88">
        <v>1715325</v>
      </c>
      <c r="F131" s="88">
        <v>2150205</v>
      </c>
      <c r="G131" s="88">
        <v>1578511</v>
      </c>
      <c r="H131" s="88">
        <v>1457965</v>
      </c>
      <c r="I131" s="88">
        <v>1448925</v>
      </c>
      <c r="J131" s="88">
        <v>1457755</v>
      </c>
      <c r="K131" s="88">
        <v>1460189</v>
      </c>
      <c r="L131" s="88">
        <v>1544640</v>
      </c>
      <c r="M131" s="88">
        <v>1423547</v>
      </c>
      <c r="N131" s="89">
        <v>1453808</v>
      </c>
    </row>
    <row r="132" spans="1:15" ht="14.4" customHeight="1" x14ac:dyDescent="0.2">
      <c r="A132" s="1" t="s">
        <v>92</v>
      </c>
      <c r="B132" s="90">
        <v>3545648</v>
      </c>
      <c r="C132" s="91">
        <v>3521586</v>
      </c>
      <c r="D132" s="91">
        <v>3448041</v>
      </c>
      <c r="E132" s="91">
        <v>3038315</v>
      </c>
      <c r="F132" s="91">
        <v>3029150</v>
      </c>
      <c r="G132" s="91">
        <v>3380198</v>
      </c>
      <c r="H132" s="91">
        <v>3354002</v>
      </c>
      <c r="I132" s="91">
        <v>3447282</v>
      </c>
      <c r="J132" s="91">
        <v>3343863</v>
      </c>
      <c r="K132" s="91">
        <v>3337698</v>
      </c>
      <c r="L132" s="91">
        <v>3320704</v>
      </c>
      <c r="M132" s="91">
        <v>3381617</v>
      </c>
      <c r="N132" s="92">
        <v>3404479</v>
      </c>
    </row>
    <row r="133" spans="1:15" ht="14.4" customHeight="1" x14ac:dyDescent="0.2">
      <c r="A133" s="1" t="s">
        <v>3</v>
      </c>
      <c r="B133" s="90">
        <v>4107796</v>
      </c>
      <c r="C133" s="91">
        <v>4152665</v>
      </c>
      <c r="D133" s="91">
        <v>4166460</v>
      </c>
      <c r="E133" s="91">
        <v>4000704</v>
      </c>
      <c r="F133" s="91">
        <v>3684412</v>
      </c>
      <c r="G133" s="91">
        <v>3958913</v>
      </c>
      <c r="H133" s="91">
        <v>4037190</v>
      </c>
      <c r="I133" s="91">
        <v>4067159</v>
      </c>
      <c r="J133" s="91">
        <v>4116166</v>
      </c>
      <c r="K133" s="91">
        <v>4087439</v>
      </c>
      <c r="L133" s="91">
        <v>4090889</v>
      </c>
      <c r="M133" s="91">
        <v>4140346</v>
      </c>
      <c r="N133" s="92">
        <v>4137200</v>
      </c>
    </row>
    <row r="134" spans="1:15" ht="14.4" customHeight="1" x14ac:dyDescent="0.2">
      <c r="A134" s="1" t="s">
        <v>4</v>
      </c>
      <c r="B134" s="90">
        <v>1952975</v>
      </c>
      <c r="C134" s="91">
        <v>1963567</v>
      </c>
      <c r="D134" s="91">
        <v>1990011</v>
      </c>
      <c r="E134" s="91">
        <v>1896191</v>
      </c>
      <c r="F134" s="91">
        <v>1680164</v>
      </c>
      <c r="G134" s="91">
        <v>1799851</v>
      </c>
      <c r="H134" s="91">
        <v>1820576</v>
      </c>
      <c r="I134" s="91">
        <v>1886351</v>
      </c>
      <c r="J134" s="91">
        <v>1881918</v>
      </c>
      <c r="K134" s="91">
        <v>1806602</v>
      </c>
      <c r="L134" s="91">
        <v>1852451</v>
      </c>
      <c r="M134" s="91">
        <v>1934764</v>
      </c>
      <c r="N134" s="92">
        <v>1928407</v>
      </c>
    </row>
    <row r="135" spans="1:15" ht="14.4" customHeight="1" x14ac:dyDescent="0.2">
      <c r="A135" s="2" t="s">
        <v>5</v>
      </c>
      <c r="B135" s="93">
        <v>716005</v>
      </c>
      <c r="C135" s="94">
        <v>712665</v>
      </c>
      <c r="D135" s="94">
        <v>749409</v>
      </c>
      <c r="E135" s="94">
        <v>809595</v>
      </c>
      <c r="F135" s="94">
        <v>574504</v>
      </c>
      <c r="G135" s="94">
        <v>651502</v>
      </c>
      <c r="H135" s="94">
        <v>676835</v>
      </c>
      <c r="I135" s="94">
        <v>684913</v>
      </c>
      <c r="J135" s="94">
        <v>692724</v>
      </c>
      <c r="K135" s="94">
        <v>759048</v>
      </c>
      <c r="L135" s="94">
        <v>698860</v>
      </c>
      <c r="M135" s="94">
        <v>684785</v>
      </c>
      <c r="N135" s="95">
        <v>689362</v>
      </c>
    </row>
    <row r="136" spans="1:15" ht="14.4" customHeight="1" x14ac:dyDescent="0.3">
      <c r="A136" s="3" t="s">
        <v>2</v>
      </c>
      <c r="B136" s="84">
        <v>1738335</v>
      </c>
      <c r="C136" s="85">
        <v>1747934</v>
      </c>
      <c r="D136" s="85">
        <v>1739661</v>
      </c>
      <c r="E136" s="85">
        <v>1671744</v>
      </c>
      <c r="F136" s="85">
        <v>1496457</v>
      </c>
      <c r="G136" s="85">
        <v>1575001</v>
      </c>
      <c r="H136" s="85">
        <v>1638168</v>
      </c>
      <c r="I136" s="85">
        <v>1678536</v>
      </c>
      <c r="J136" s="85">
        <v>1703133</v>
      </c>
      <c r="K136" s="85">
        <v>1719994</v>
      </c>
      <c r="L136" s="85">
        <v>1728579</v>
      </c>
      <c r="M136" s="85">
        <v>1757579</v>
      </c>
      <c r="N136" s="86">
        <v>1794139</v>
      </c>
      <c r="O136" s="152"/>
    </row>
    <row r="137" spans="1:15" ht="14.4" customHeight="1" x14ac:dyDescent="0.2">
      <c r="A137" s="1" t="s">
        <v>91</v>
      </c>
      <c r="B137" s="87">
        <v>80906</v>
      </c>
      <c r="C137" s="88">
        <v>83550</v>
      </c>
      <c r="D137" s="88">
        <v>90127</v>
      </c>
      <c r="E137" s="88">
        <v>154034</v>
      </c>
      <c r="F137" s="88">
        <v>126687</v>
      </c>
      <c r="G137" s="88">
        <v>119031</v>
      </c>
      <c r="H137" s="88">
        <v>97815</v>
      </c>
      <c r="I137" s="88">
        <v>93323</v>
      </c>
      <c r="J137" s="88">
        <v>90124</v>
      </c>
      <c r="K137" s="88">
        <v>89452</v>
      </c>
      <c r="L137" s="88">
        <v>98869</v>
      </c>
      <c r="M137" s="88">
        <v>101153</v>
      </c>
      <c r="N137" s="89">
        <v>107234</v>
      </c>
    </row>
    <row r="138" spans="1:15" ht="14.4" customHeight="1" x14ac:dyDescent="0.2">
      <c r="A138" s="1" t="s">
        <v>92</v>
      </c>
      <c r="B138" s="90">
        <v>1058235</v>
      </c>
      <c r="C138" s="91">
        <v>1054332</v>
      </c>
      <c r="D138" s="91">
        <v>1034943</v>
      </c>
      <c r="E138" s="91">
        <v>961040</v>
      </c>
      <c r="F138" s="91">
        <v>990719</v>
      </c>
      <c r="G138" s="91">
        <v>1003028</v>
      </c>
      <c r="H138" s="91">
        <v>1041694</v>
      </c>
      <c r="I138" s="91">
        <v>1061889</v>
      </c>
      <c r="J138" s="91">
        <v>1072259</v>
      </c>
      <c r="K138" s="91">
        <v>1081912</v>
      </c>
      <c r="L138" s="91">
        <v>1079545</v>
      </c>
      <c r="M138" s="91">
        <v>1093052</v>
      </c>
      <c r="N138" s="92">
        <v>1099822</v>
      </c>
    </row>
    <row r="139" spans="1:15" ht="14.4" customHeight="1" x14ac:dyDescent="0.2">
      <c r="A139" s="1" t="s">
        <v>3</v>
      </c>
      <c r="B139" s="90">
        <v>403418</v>
      </c>
      <c r="C139" s="91">
        <v>410058</v>
      </c>
      <c r="D139" s="91">
        <v>409031</v>
      </c>
      <c r="E139" s="91">
        <v>354396</v>
      </c>
      <c r="F139" s="91">
        <v>241973</v>
      </c>
      <c r="G139" s="91">
        <v>298437</v>
      </c>
      <c r="H139" s="91">
        <v>333487</v>
      </c>
      <c r="I139" s="91">
        <v>350796</v>
      </c>
      <c r="J139" s="91">
        <v>362923</v>
      </c>
      <c r="K139" s="91">
        <v>370029</v>
      </c>
      <c r="L139" s="91">
        <v>370788</v>
      </c>
      <c r="M139" s="91">
        <v>379778</v>
      </c>
      <c r="N139" s="92">
        <v>396940</v>
      </c>
    </row>
    <row r="140" spans="1:15" ht="14.4" customHeight="1" x14ac:dyDescent="0.2">
      <c r="A140" s="1" t="s">
        <v>4</v>
      </c>
      <c r="B140" s="90">
        <v>152901</v>
      </c>
      <c r="C140" s="91">
        <v>156245</v>
      </c>
      <c r="D140" s="91">
        <v>160646</v>
      </c>
      <c r="E140" s="91">
        <v>153686</v>
      </c>
      <c r="F140" s="91">
        <v>102840</v>
      </c>
      <c r="G140" s="91">
        <v>118630</v>
      </c>
      <c r="H140" s="91">
        <v>128589</v>
      </c>
      <c r="I140" s="91">
        <v>134441</v>
      </c>
      <c r="J140" s="91">
        <v>139462</v>
      </c>
      <c r="K140" s="91">
        <v>140457</v>
      </c>
      <c r="L140" s="91">
        <v>140319</v>
      </c>
      <c r="M140" s="91">
        <v>143754</v>
      </c>
      <c r="N140" s="92">
        <v>149484</v>
      </c>
    </row>
    <row r="141" spans="1:15" ht="14.4" customHeight="1" x14ac:dyDescent="0.2">
      <c r="A141" s="2" t="s">
        <v>5</v>
      </c>
      <c r="B141" s="93">
        <v>42875</v>
      </c>
      <c r="C141" s="94">
        <v>43749</v>
      </c>
      <c r="D141" s="94">
        <v>44914</v>
      </c>
      <c r="E141" s="94">
        <v>48588</v>
      </c>
      <c r="F141" s="94">
        <v>34238</v>
      </c>
      <c r="G141" s="94">
        <v>35875</v>
      </c>
      <c r="H141" s="94">
        <v>36583</v>
      </c>
      <c r="I141" s="94">
        <v>38087</v>
      </c>
      <c r="J141" s="94">
        <v>38365</v>
      </c>
      <c r="K141" s="94">
        <v>38144</v>
      </c>
      <c r="L141" s="94">
        <v>39058</v>
      </c>
      <c r="M141" s="94">
        <v>39842</v>
      </c>
      <c r="N141" s="95">
        <v>40659</v>
      </c>
    </row>
    <row r="142" spans="1:15" ht="14.4" customHeight="1" x14ac:dyDescent="0.3">
      <c r="A142" s="3" t="s">
        <v>6</v>
      </c>
      <c r="B142" s="84">
        <v>9994087</v>
      </c>
      <c r="C142" s="85">
        <v>10049760</v>
      </c>
      <c r="D142" s="85">
        <v>10041107</v>
      </c>
      <c r="E142" s="85">
        <v>9788386</v>
      </c>
      <c r="F142" s="85">
        <v>9621978</v>
      </c>
      <c r="G142" s="85">
        <v>9793974</v>
      </c>
      <c r="H142" s="85">
        <v>9708400</v>
      </c>
      <c r="I142" s="85">
        <v>9856094</v>
      </c>
      <c r="J142" s="85">
        <v>9789293</v>
      </c>
      <c r="K142" s="85">
        <v>9730982</v>
      </c>
      <c r="L142" s="85">
        <v>9778965</v>
      </c>
      <c r="M142" s="85">
        <v>9807480</v>
      </c>
      <c r="N142" s="86">
        <v>9819117</v>
      </c>
      <c r="O142" s="152"/>
    </row>
    <row r="143" spans="1:15" ht="14.4" customHeight="1" x14ac:dyDescent="0.2">
      <c r="A143" s="1" t="s">
        <v>91</v>
      </c>
      <c r="B143" s="87">
        <v>1329092</v>
      </c>
      <c r="C143" s="88">
        <v>1363661</v>
      </c>
      <c r="D143" s="88">
        <v>1336720</v>
      </c>
      <c r="E143" s="88">
        <v>1561291</v>
      </c>
      <c r="F143" s="88">
        <v>2023518</v>
      </c>
      <c r="G143" s="88">
        <v>1459480</v>
      </c>
      <c r="H143" s="88">
        <v>1360150</v>
      </c>
      <c r="I143" s="88">
        <v>1355602</v>
      </c>
      <c r="J143" s="88">
        <v>1367631</v>
      </c>
      <c r="K143" s="88">
        <v>1370737</v>
      </c>
      <c r="L143" s="88">
        <v>1445771</v>
      </c>
      <c r="M143" s="88">
        <v>1322394</v>
      </c>
      <c r="N143" s="89">
        <v>1346574</v>
      </c>
    </row>
    <row r="144" spans="1:15" ht="14.4" customHeight="1" x14ac:dyDescent="0.2">
      <c r="A144" s="1" t="s">
        <v>92</v>
      </c>
      <c r="B144" s="90">
        <v>2487413</v>
      </c>
      <c r="C144" s="91">
        <v>2467254</v>
      </c>
      <c r="D144" s="91">
        <v>2413098</v>
      </c>
      <c r="E144" s="91">
        <v>2077275</v>
      </c>
      <c r="F144" s="91">
        <v>2038431</v>
      </c>
      <c r="G144" s="91">
        <v>2377170</v>
      </c>
      <c r="H144" s="91">
        <v>2312308</v>
      </c>
      <c r="I144" s="91">
        <v>2385393</v>
      </c>
      <c r="J144" s="91">
        <v>2271604</v>
      </c>
      <c r="K144" s="91">
        <v>2255786</v>
      </c>
      <c r="L144" s="91">
        <v>2241159</v>
      </c>
      <c r="M144" s="91">
        <v>2288565</v>
      </c>
      <c r="N144" s="92">
        <v>2304657</v>
      </c>
    </row>
    <row r="145" spans="1:15" ht="14.4" customHeight="1" x14ac:dyDescent="0.2">
      <c r="A145" s="1" t="s">
        <v>3</v>
      </c>
      <c r="B145" s="90">
        <v>3704378</v>
      </c>
      <c r="C145" s="91">
        <v>3742607</v>
      </c>
      <c r="D145" s="91">
        <v>3757429</v>
      </c>
      <c r="E145" s="91">
        <v>3646308</v>
      </c>
      <c r="F145" s="91">
        <v>3442439</v>
      </c>
      <c r="G145" s="91">
        <v>3660476</v>
      </c>
      <c r="H145" s="91">
        <v>3703703</v>
      </c>
      <c r="I145" s="91">
        <v>3716363</v>
      </c>
      <c r="J145" s="91">
        <v>3753243</v>
      </c>
      <c r="K145" s="91">
        <v>3717410</v>
      </c>
      <c r="L145" s="91">
        <v>3720101</v>
      </c>
      <c r="M145" s="91">
        <v>3760568</v>
      </c>
      <c r="N145" s="92">
        <v>3740260</v>
      </c>
    </row>
    <row r="146" spans="1:15" ht="14.4" customHeight="1" x14ac:dyDescent="0.2">
      <c r="A146" s="1" t="s">
        <v>4</v>
      </c>
      <c r="B146" s="90">
        <v>1800074</v>
      </c>
      <c r="C146" s="91">
        <v>1807322</v>
      </c>
      <c r="D146" s="91">
        <v>1829365</v>
      </c>
      <c r="E146" s="91">
        <v>1742505</v>
      </c>
      <c r="F146" s="91">
        <v>1577324</v>
      </c>
      <c r="G146" s="91">
        <v>1681221</v>
      </c>
      <c r="H146" s="91">
        <v>1691987</v>
      </c>
      <c r="I146" s="91">
        <v>1751910</v>
      </c>
      <c r="J146" s="91">
        <v>1742456</v>
      </c>
      <c r="K146" s="91">
        <v>1666145</v>
      </c>
      <c r="L146" s="91">
        <v>1712132</v>
      </c>
      <c r="M146" s="91">
        <v>1791010</v>
      </c>
      <c r="N146" s="92">
        <v>1778923</v>
      </c>
    </row>
    <row r="147" spans="1:15" ht="14.4" customHeight="1" x14ac:dyDescent="0.2">
      <c r="A147" s="2" t="s">
        <v>5</v>
      </c>
      <c r="B147" s="93">
        <v>673130</v>
      </c>
      <c r="C147" s="94">
        <v>668916</v>
      </c>
      <c r="D147" s="94">
        <v>704495</v>
      </c>
      <c r="E147" s="94">
        <v>761007</v>
      </c>
      <c r="F147" s="94">
        <v>540266</v>
      </c>
      <c r="G147" s="94">
        <v>615627</v>
      </c>
      <c r="H147" s="94">
        <v>640252</v>
      </c>
      <c r="I147" s="94">
        <v>646826</v>
      </c>
      <c r="J147" s="94">
        <v>654359</v>
      </c>
      <c r="K147" s="94">
        <v>720904</v>
      </c>
      <c r="L147" s="94">
        <v>659802</v>
      </c>
      <c r="M147" s="94">
        <v>644943</v>
      </c>
      <c r="N147" s="95">
        <v>648703</v>
      </c>
    </row>
    <row r="148" spans="1:15" ht="14.4" customHeight="1" x14ac:dyDescent="0.3">
      <c r="A148" s="3" t="s">
        <v>32</v>
      </c>
      <c r="B148" s="84">
        <v>9133407</v>
      </c>
      <c r="C148" s="85">
        <v>9147170</v>
      </c>
      <c r="D148" s="85">
        <v>9102840</v>
      </c>
      <c r="E148" s="85">
        <v>8845559</v>
      </c>
      <c r="F148" s="85">
        <v>8715726</v>
      </c>
      <c r="G148" s="85">
        <v>8893210</v>
      </c>
      <c r="H148" s="85">
        <v>8839743</v>
      </c>
      <c r="I148" s="85">
        <v>8978501</v>
      </c>
      <c r="J148" s="85">
        <v>8906440</v>
      </c>
      <c r="K148" s="85">
        <v>8847196</v>
      </c>
      <c r="L148" s="85">
        <v>8876474</v>
      </c>
      <c r="M148" s="85">
        <v>8891026</v>
      </c>
      <c r="N148" s="86">
        <v>8909561</v>
      </c>
      <c r="O148" s="152"/>
    </row>
    <row r="149" spans="1:15" ht="14.4" customHeight="1" x14ac:dyDescent="0.2">
      <c r="A149" s="1" t="s">
        <v>91</v>
      </c>
      <c r="B149" s="87">
        <v>1308824</v>
      </c>
      <c r="C149" s="88">
        <v>1306155</v>
      </c>
      <c r="D149" s="88">
        <v>1290186</v>
      </c>
      <c r="E149" s="88">
        <v>1529763</v>
      </c>
      <c r="F149" s="88">
        <v>1987329</v>
      </c>
      <c r="G149" s="88">
        <v>1429413</v>
      </c>
      <c r="H149" s="88">
        <v>1339717</v>
      </c>
      <c r="I149" s="88">
        <v>1333350</v>
      </c>
      <c r="J149" s="88">
        <v>1349379</v>
      </c>
      <c r="K149" s="88">
        <v>1341567</v>
      </c>
      <c r="L149" s="88">
        <v>1418031</v>
      </c>
      <c r="M149" s="88">
        <v>1293309</v>
      </c>
      <c r="N149" s="89">
        <v>1327057</v>
      </c>
    </row>
    <row r="150" spans="1:15" ht="14.4" customHeight="1" x14ac:dyDescent="0.2">
      <c r="A150" s="1" t="s">
        <v>92</v>
      </c>
      <c r="B150" s="90">
        <v>2310530</v>
      </c>
      <c r="C150" s="91">
        <v>2288733</v>
      </c>
      <c r="D150" s="91">
        <v>2188310</v>
      </c>
      <c r="E150" s="91">
        <v>1820380</v>
      </c>
      <c r="F150" s="91">
        <v>1785518</v>
      </c>
      <c r="G150" s="91">
        <v>2155860</v>
      </c>
      <c r="H150" s="91">
        <v>2117618</v>
      </c>
      <c r="I150" s="91">
        <v>2188320</v>
      </c>
      <c r="J150" s="91">
        <v>2069364</v>
      </c>
      <c r="K150" s="91">
        <v>2055846</v>
      </c>
      <c r="L150" s="91">
        <v>2022258</v>
      </c>
      <c r="M150" s="91">
        <v>2067831</v>
      </c>
      <c r="N150" s="92">
        <v>2081853</v>
      </c>
    </row>
    <row r="151" spans="1:15" ht="14.4" customHeight="1" x14ac:dyDescent="0.2">
      <c r="A151" s="1" t="s">
        <v>3</v>
      </c>
      <c r="B151" s="90">
        <v>3549650</v>
      </c>
      <c r="C151" s="91">
        <v>3584555</v>
      </c>
      <c r="D151" s="91">
        <v>3603166</v>
      </c>
      <c r="E151" s="91">
        <v>3496589</v>
      </c>
      <c r="F151" s="91">
        <v>3279701</v>
      </c>
      <c r="G151" s="91">
        <v>3497198</v>
      </c>
      <c r="H151" s="91">
        <v>3545426</v>
      </c>
      <c r="I151" s="91">
        <v>3557955</v>
      </c>
      <c r="J151" s="91">
        <v>3594955</v>
      </c>
      <c r="K151" s="91">
        <v>3574236</v>
      </c>
      <c r="L151" s="91">
        <v>3562764</v>
      </c>
      <c r="M151" s="91">
        <v>3592905</v>
      </c>
      <c r="N151" s="92">
        <v>3580240</v>
      </c>
    </row>
    <row r="152" spans="1:15" ht="14.4" customHeight="1" x14ac:dyDescent="0.2">
      <c r="A152" s="1" t="s">
        <v>4</v>
      </c>
      <c r="B152" s="90">
        <v>1488882</v>
      </c>
      <c r="C152" s="91">
        <v>1494108</v>
      </c>
      <c r="D152" s="91">
        <v>1521956</v>
      </c>
      <c r="E152" s="91">
        <v>1469168</v>
      </c>
      <c r="F152" s="91">
        <v>1279467</v>
      </c>
      <c r="G152" s="91">
        <v>1382599</v>
      </c>
      <c r="H152" s="91">
        <v>1390331</v>
      </c>
      <c r="I152" s="91">
        <v>1449078</v>
      </c>
      <c r="J152" s="91">
        <v>1438600</v>
      </c>
      <c r="K152" s="91">
        <v>1398436</v>
      </c>
      <c r="L152" s="91">
        <v>1429723</v>
      </c>
      <c r="M152" s="91">
        <v>1486374</v>
      </c>
      <c r="N152" s="92">
        <v>1467646</v>
      </c>
    </row>
    <row r="153" spans="1:15" ht="14.4" customHeight="1" x14ac:dyDescent="0.2">
      <c r="A153" s="2" t="s">
        <v>5</v>
      </c>
      <c r="B153" s="93">
        <v>475521</v>
      </c>
      <c r="C153" s="94">
        <v>473619</v>
      </c>
      <c r="D153" s="94">
        <v>499222</v>
      </c>
      <c r="E153" s="94">
        <v>529659</v>
      </c>
      <c r="F153" s="94">
        <v>383711</v>
      </c>
      <c r="G153" s="94">
        <v>428140</v>
      </c>
      <c r="H153" s="94">
        <v>446651</v>
      </c>
      <c r="I153" s="94">
        <v>449798</v>
      </c>
      <c r="J153" s="94">
        <v>454142</v>
      </c>
      <c r="K153" s="94">
        <v>477111</v>
      </c>
      <c r="L153" s="94">
        <v>443698</v>
      </c>
      <c r="M153" s="94">
        <v>450607</v>
      </c>
      <c r="N153" s="95">
        <v>452765</v>
      </c>
    </row>
    <row r="156" spans="1:15" ht="14.4" customHeight="1" x14ac:dyDescent="0.2">
      <c r="A156" s="231" t="s">
        <v>105</v>
      </c>
      <c r="B156" s="231"/>
      <c r="C156" s="231"/>
      <c r="D156" s="231"/>
      <c r="E156" s="231"/>
      <c r="F156" s="231"/>
      <c r="G156" s="231"/>
      <c r="H156" s="231"/>
      <c r="I156" s="231"/>
      <c r="J156" s="231"/>
      <c r="K156" s="231"/>
      <c r="L156" s="231"/>
      <c r="M156" s="231"/>
      <c r="N156" s="231"/>
    </row>
    <row r="158" spans="1:15" ht="14.4" customHeight="1" x14ac:dyDescent="0.2">
      <c r="A158" s="211" t="s">
        <v>0</v>
      </c>
      <c r="B158" s="233" t="s">
        <v>31</v>
      </c>
      <c r="C158" s="234"/>
      <c r="D158" s="234"/>
      <c r="E158" s="234"/>
      <c r="F158" s="234"/>
      <c r="G158" s="234"/>
      <c r="H158" s="234"/>
      <c r="I158" s="234"/>
      <c r="J158" s="234"/>
      <c r="K158" s="234"/>
      <c r="L158" s="234"/>
      <c r="M158" s="234"/>
      <c r="N158" s="235"/>
    </row>
    <row r="159" spans="1:15" ht="14.4" customHeight="1" x14ac:dyDescent="0.2">
      <c r="A159" s="232"/>
      <c r="B159" s="66" t="s">
        <v>1205</v>
      </c>
      <c r="C159" s="58" t="s">
        <v>1206</v>
      </c>
      <c r="D159" s="58" t="s">
        <v>1207</v>
      </c>
      <c r="E159" s="58" t="s">
        <v>1208</v>
      </c>
      <c r="F159" s="58" t="s">
        <v>1210</v>
      </c>
      <c r="G159" s="58" t="s">
        <v>2327</v>
      </c>
      <c r="H159" s="58" t="s">
        <v>2328</v>
      </c>
      <c r="I159" s="58" t="s">
        <v>2329</v>
      </c>
      <c r="J159" s="58" t="s">
        <v>2330</v>
      </c>
      <c r="K159" s="58" t="s">
        <v>2333</v>
      </c>
      <c r="L159" s="58" t="s">
        <v>2334</v>
      </c>
      <c r="M159" s="58" t="s">
        <v>2335</v>
      </c>
      <c r="N159" s="51" t="s">
        <v>2336</v>
      </c>
    </row>
    <row r="160" spans="1:15" ht="14.4" customHeight="1" x14ac:dyDescent="0.3">
      <c r="A160" s="3" t="s">
        <v>1</v>
      </c>
      <c r="B160" s="84">
        <v>12168615</v>
      </c>
      <c r="C160" s="85">
        <v>12246343</v>
      </c>
      <c r="D160" s="85">
        <v>12175710</v>
      </c>
      <c r="E160" s="85">
        <v>11389470</v>
      </c>
      <c r="F160" s="85">
        <v>10930416</v>
      </c>
      <c r="G160" s="85">
        <v>11389016</v>
      </c>
      <c r="H160" s="85">
        <v>11550951</v>
      </c>
      <c r="I160" s="85">
        <v>11809194</v>
      </c>
      <c r="J160" s="85">
        <v>11841678</v>
      </c>
      <c r="K160" s="85">
        <v>11699995</v>
      </c>
      <c r="L160" s="85">
        <v>11746267</v>
      </c>
      <c r="M160" s="85">
        <v>11896778</v>
      </c>
      <c r="N160" s="86">
        <v>12031409</v>
      </c>
      <c r="O160" s="152"/>
    </row>
    <row r="161" spans="1:15" ht="14.4" customHeight="1" x14ac:dyDescent="0.2">
      <c r="A161" s="1" t="s">
        <v>91</v>
      </c>
      <c r="B161" s="87">
        <v>1495193</v>
      </c>
      <c r="C161" s="88">
        <v>1546299</v>
      </c>
      <c r="D161" s="88">
        <v>1510056</v>
      </c>
      <c r="E161" s="88">
        <v>1816289</v>
      </c>
      <c r="F161" s="88">
        <v>2250266</v>
      </c>
      <c r="G161" s="88">
        <v>1660515</v>
      </c>
      <c r="H161" s="88">
        <v>1535847</v>
      </c>
      <c r="I161" s="88">
        <v>1542964</v>
      </c>
      <c r="J161" s="88">
        <v>1547837</v>
      </c>
      <c r="K161" s="88">
        <v>1553569</v>
      </c>
      <c r="L161" s="88">
        <v>1655083</v>
      </c>
      <c r="M161" s="88">
        <v>1508132</v>
      </c>
      <c r="N161" s="89">
        <v>1534445</v>
      </c>
    </row>
    <row r="162" spans="1:15" ht="14.4" customHeight="1" x14ac:dyDescent="0.2">
      <c r="A162" s="1" t="s">
        <v>92</v>
      </c>
      <c r="B162" s="90">
        <v>3963644</v>
      </c>
      <c r="C162" s="91">
        <v>3939637</v>
      </c>
      <c r="D162" s="91">
        <v>3828624</v>
      </c>
      <c r="E162" s="91">
        <v>2959037</v>
      </c>
      <c r="F162" s="91">
        <v>2818534</v>
      </c>
      <c r="G162" s="91">
        <v>3370293</v>
      </c>
      <c r="H162" s="91">
        <v>3538394</v>
      </c>
      <c r="I162" s="91">
        <v>3681774</v>
      </c>
      <c r="J162" s="91">
        <v>3656955</v>
      </c>
      <c r="K162" s="91">
        <v>3549278</v>
      </c>
      <c r="L162" s="91">
        <v>3513948</v>
      </c>
      <c r="M162" s="91">
        <v>3683993</v>
      </c>
      <c r="N162" s="92">
        <v>3793461</v>
      </c>
    </row>
    <row r="163" spans="1:15" ht="14.4" customHeight="1" x14ac:dyDescent="0.2">
      <c r="A163" s="1" t="s">
        <v>3</v>
      </c>
      <c r="B163" s="90">
        <v>4057071</v>
      </c>
      <c r="C163" s="91">
        <v>4101215</v>
      </c>
      <c r="D163" s="91">
        <v>4114804</v>
      </c>
      <c r="E163" s="91">
        <v>3937808</v>
      </c>
      <c r="F163" s="91">
        <v>3630795</v>
      </c>
      <c r="G163" s="91">
        <v>3918949</v>
      </c>
      <c r="H163" s="91">
        <v>3993009</v>
      </c>
      <c r="I163" s="91">
        <v>4026013</v>
      </c>
      <c r="J163" s="91">
        <v>4074312</v>
      </c>
      <c r="K163" s="91">
        <v>4045712</v>
      </c>
      <c r="L163" s="91">
        <v>4045846</v>
      </c>
      <c r="M163" s="91">
        <v>4098580</v>
      </c>
      <c r="N163" s="92">
        <v>4097243</v>
      </c>
    </row>
    <row r="164" spans="1:15" ht="14.4" customHeight="1" x14ac:dyDescent="0.2">
      <c r="A164" s="1" t="s">
        <v>4</v>
      </c>
      <c r="B164" s="90">
        <v>1940801</v>
      </c>
      <c r="C164" s="91">
        <v>1950605</v>
      </c>
      <c r="D164" s="91">
        <v>1977789</v>
      </c>
      <c r="E164" s="91">
        <v>1874571</v>
      </c>
      <c r="F164" s="91">
        <v>1662294</v>
      </c>
      <c r="G164" s="91">
        <v>1790023</v>
      </c>
      <c r="H164" s="91">
        <v>1810122</v>
      </c>
      <c r="I164" s="91">
        <v>1877349</v>
      </c>
      <c r="J164" s="91">
        <v>1873553</v>
      </c>
      <c r="K164" s="91">
        <v>1795161</v>
      </c>
      <c r="L164" s="91">
        <v>1837432</v>
      </c>
      <c r="M164" s="91">
        <v>1924649</v>
      </c>
      <c r="N164" s="92">
        <v>1919872</v>
      </c>
    </row>
    <row r="165" spans="1:15" ht="14.4" customHeight="1" x14ac:dyDescent="0.2">
      <c r="A165" s="2" t="s">
        <v>5</v>
      </c>
      <c r="B165" s="93">
        <v>711906</v>
      </c>
      <c r="C165" s="94">
        <v>708587</v>
      </c>
      <c r="D165" s="94">
        <v>744437</v>
      </c>
      <c r="E165" s="94">
        <v>801765</v>
      </c>
      <c r="F165" s="94">
        <v>568527</v>
      </c>
      <c r="G165" s="94">
        <v>649236</v>
      </c>
      <c r="H165" s="94">
        <v>673579</v>
      </c>
      <c r="I165" s="94">
        <v>681094</v>
      </c>
      <c r="J165" s="94">
        <v>689021</v>
      </c>
      <c r="K165" s="94">
        <v>756275</v>
      </c>
      <c r="L165" s="94">
        <v>693958</v>
      </c>
      <c r="M165" s="94">
        <v>681424</v>
      </c>
      <c r="N165" s="95">
        <v>686388</v>
      </c>
    </row>
    <row r="166" spans="1:15" ht="14.4" customHeight="1" x14ac:dyDescent="0.3">
      <c r="A166" s="3" t="s">
        <v>2</v>
      </c>
      <c r="B166" s="84">
        <v>1273248</v>
      </c>
      <c r="C166" s="85">
        <v>1282386</v>
      </c>
      <c r="D166" s="85">
        <v>1275768</v>
      </c>
      <c r="E166" s="85">
        <v>1199488</v>
      </c>
      <c r="F166" s="85">
        <v>967886</v>
      </c>
      <c r="G166" s="85">
        <v>1062881</v>
      </c>
      <c r="H166" s="85">
        <v>1138488</v>
      </c>
      <c r="I166" s="85">
        <v>1185139</v>
      </c>
      <c r="J166" s="85">
        <v>1216828</v>
      </c>
      <c r="K166" s="85">
        <v>1232980</v>
      </c>
      <c r="L166" s="85">
        <v>1241802</v>
      </c>
      <c r="M166" s="85">
        <v>1273011</v>
      </c>
      <c r="N166" s="86">
        <v>1312931</v>
      </c>
      <c r="O166" s="152"/>
    </row>
    <row r="167" spans="1:15" ht="14.4" customHeight="1" x14ac:dyDescent="0.2">
      <c r="A167" s="1" t="s">
        <v>91</v>
      </c>
      <c r="B167" s="87">
        <v>103083</v>
      </c>
      <c r="C167" s="88">
        <v>105286</v>
      </c>
      <c r="D167" s="88">
        <v>116035</v>
      </c>
      <c r="E167" s="88">
        <v>189341</v>
      </c>
      <c r="F167" s="88">
        <v>145210</v>
      </c>
      <c r="G167" s="88">
        <v>138713</v>
      </c>
      <c r="H167" s="88">
        <v>119547</v>
      </c>
      <c r="I167" s="88">
        <v>115018</v>
      </c>
      <c r="J167" s="88">
        <v>115582</v>
      </c>
      <c r="K167" s="88">
        <v>112101</v>
      </c>
      <c r="L167" s="88">
        <v>123386</v>
      </c>
      <c r="M167" s="88">
        <v>126157</v>
      </c>
      <c r="N167" s="89">
        <v>132520</v>
      </c>
    </row>
    <row r="168" spans="1:15" ht="14.4" customHeight="1" x14ac:dyDescent="0.2">
      <c r="A168" s="1" t="s">
        <v>92</v>
      </c>
      <c r="B168" s="90">
        <v>678461</v>
      </c>
      <c r="C168" s="91">
        <v>675802</v>
      </c>
      <c r="D168" s="91">
        <v>655660</v>
      </c>
      <c r="E168" s="91">
        <v>571052</v>
      </c>
      <c r="F168" s="91">
        <v>548449</v>
      </c>
      <c r="G168" s="91">
        <v>574082</v>
      </c>
      <c r="H168" s="91">
        <v>621135</v>
      </c>
      <c r="I168" s="91">
        <v>646827</v>
      </c>
      <c r="J168" s="91">
        <v>660188</v>
      </c>
      <c r="K168" s="91">
        <v>671872</v>
      </c>
      <c r="L168" s="91">
        <v>668464</v>
      </c>
      <c r="M168" s="91">
        <v>684138</v>
      </c>
      <c r="N168" s="92">
        <v>694689</v>
      </c>
    </row>
    <row r="169" spans="1:15" ht="14.4" customHeight="1" x14ac:dyDescent="0.2">
      <c r="A169" s="1" t="s">
        <v>3</v>
      </c>
      <c r="B169" s="90">
        <v>334621</v>
      </c>
      <c r="C169" s="91">
        <v>340700</v>
      </c>
      <c r="D169" s="91">
        <v>338432</v>
      </c>
      <c r="E169" s="91">
        <v>280611</v>
      </c>
      <c r="F169" s="91">
        <v>175330</v>
      </c>
      <c r="G169" s="91">
        <v>233000</v>
      </c>
      <c r="H169" s="91">
        <v>269474</v>
      </c>
      <c r="I169" s="91">
        <v>287917</v>
      </c>
      <c r="J169" s="91">
        <v>300231</v>
      </c>
      <c r="K169" s="91">
        <v>307645</v>
      </c>
      <c r="L169" s="91">
        <v>308021</v>
      </c>
      <c r="M169" s="91">
        <v>316933</v>
      </c>
      <c r="N169" s="92">
        <v>333618</v>
      </c>
    </row>
    <row r="170" spans="1:15" ht="14.4" customHeight="1" x14ac:dyDescent="0.2">
      <c r="A170" s="1" t="s">
        <v>4</v>
      </c>
      <c r="B170" s="90">
        <v>125891</v>
      </c>
      <c r="C170" s="91">
        <v>128581</v>
      </c>
      <c r="D170" s="91">
        <v>132832</v>
      </c>
      <c r="E170" s="91">
        <v>124650</v>
      </c>
      <c r="F170" s="91">
        <v>75314</v>
      </c>
      <c r="G170" s="91">
        <v>91750</v>
      </c>
      <c r="H170" s="91">
        <v>102318</v>
      </c>
      <c r="I170" s="91">
        <v>108055</v>
      </c>
      <c r="J170" s="91">
        <v>113107</v>
      </c>
      <c r="K170" s="91">
        <v>113986</v>
      </c>
      <c r="L170" s="91">
        <v>113822</v>
      </c>
      <c r="M170" s="91">
        <v>117116</v>
      </c>
      <c r="N170" s="92">
        <v>122757</v>
      </c>
    </row>
    <row r="171" spans="1:15" ht="14.4" customHeight="1" x14ac:dyDescent="0.2">
      <c r="A171" s="2" t="s">
        <v>5</v>
      </c>
      <c r="B171" s="93">
        <v>31192</v>
      </c>
      <c r="C171" s="94">
        <v>32017</v>
      </c>
      <c r="D171" s="94">
        <v>32809</v>
      </c>
      <c r="E171" s="94">
        <v>33834</v>
      </c>
      <c r="F171" s="94">
        <v>23583</v>
      </c>
      <c r="G171" s="94">
        <v>25336</v>
      </c>
      <c r="H171" s="94">
        <v>26014</v>
      </c>
      <c r="I171" s="94">
        <v>27322</v>
      </c>
      <c r="J171" s="94">
        <v>27720</v>
      </c>
      <c r="K171" s="94">
        <v>27376</v>
      </c>
      <c r="L171" s="94">
        <v>28109</v>
      </c>
      <c r="M171" s="94">
        <v>28667</v>
      </c>
      <c r="N171" s="95">
        <v>29347</v>
      </c>
    </row>
    <row r="172" spans="1:15" ht="14.4" customHeight="1" x14ac:dyDescent="0.3">
      <c r="A172" s="3" t="s">
        <v>6</v>
      </c>
      <c r="B172" s="84">
        <v>10895367</v>
      </c>
      <c r="C172" s="85">
        <v>10963957</v>
      </c>
      <c r="D172" s="85">
        <v>10899942</v>
      </c>
      <c r="E172" s="85">
        <v>10189982</v>
      </c>
      <c r="F172" s="85">
        <v>9962530</v>
      </c>
      <c r="G172" s="85">
        <v>10326135</v>
      </c>
      <c r="H172" s="85">
        <v>10412463</v>
      </c>
      <c r="I172" s="85">
        <v>10624055</v>
      </c>
      <c r="J172" s="85">
        <v>10624850</v>
      </c>
      <c r="K172" s="85">
        <v>10467015</v>
      </c>
      <c r="L172" s="85">
        <v>10504465</v>
      </c>
      <c r="M172" s="85">
        <v>10623767</v>
      </c>
      <c r="N172" s="86">
        <v>10718478</v>
      </c>
      <c r="O172" s="152"/>
    </row>
    <row r="173" spans="1:15" ht="14.4" customHeight="1" x14ac:dyDescent="0.2">
      <c r="A173" s="1" t="s">
        <v>91</v>
      </c>
      <c r="B173" s="87">
        <v>1392110</v>
      </c>
      <c r="C173" s="88">
        <v>1441013</v>
      </c>
      <c r="D173" s="88">
        <v>1394021</v>
      </c>
      <c r="E173" s="88">
        <v>1626948</v>
      </c>
      <c r="F173" s="88">
        <v>2105056</v>
      </c>
      <c r="G173" s="88">
        <v>1521802</v>
      </c>
      <c r="H173" s="88">
        <v>1416300</v>
      </c>
      <c r="I173" s="88">
        <v>1427946</v>
      </c>
      <c r="J173" s="88">
        <v>1432255</v>
      </c>
      <c r="K173" s="88">
        <v>1441468</v>
      </c>
      <c r="L173" s="88">
        <v>1531697</v>
      </c>
      <c r="M173" s="88">
        <v>1381975</v>
      </c>
      <c r="N173" s="89">
        <v>1401925</v>
      </c>
    </row>
    <row r="174" spans="1:15" ht="14.4" customHeight="1" x14ac:dyDescent="0.2">
      <c r="A174" s="1" t="s">
        <v>92</v>
      </c>
      <c r="B174" s="90">
        <v>3285183</v>
      </c>
      <c r="C174" s="91">
        <v>3263835</v>
      </c>
      <c r="D174" s="91">
        <v>3172964</v>
      </c>
      <c r="E174" s="91">
        <v>2387985</v>
      </c>
      <c r="F174" s="91">
        <v>2270085</v>
      </c>
      <c r="G174" s="91">
        <v>2796211</v>
      </c>
      <c r="H174" s="91">
        <v>2917259</v>
      </c>
      <c r="I174" s="91">
        <v>3034947</v>
      </c>
      <c r="J174" s="91">
        <v>2996767</v>
      </c>
      <c r="K174" s="91">
        <v>2877406</v>
      </c>
      <c r="L174" s="91">
        <v>2845484</v>
      </c>
      <c r="M174" s="91">
        <v>2999855</v>
      </c>
      <c r="N174" s="92">
        <v>3098772</v>
      </c>
    </row>
    <row r="175" spans="1:15" ht="14.4" customHeight="1" x14ac:dyDescent="0.2">
      <c r="A175" s="1" t="s">
        <v>3</v>
      </c>
      <c r="B175" s="90">
        <v>3722450</v>
      </c>
      <c r="C175" s="91">
        <v>3760515</v>
      </c>
      <c r="D175" s="91">
        <v>3776372</v>
      </c>
      <c r="E175" s="91">
        <v>3657197</v>
      </c>
      <c r="F175" s="91">
        <v>3455465</v>
      </c>
      <c r="G175" s="91">
        <v>3685949</v>
      </c>
      <c r="H175" s="91">
        <v>3723535</v>
      </c>
      <c r="I175" s="91">
        <v>3738096</v>
      </c>
      <c r="J175" s="91">
        <v>3774081</v>
      </c>
      <c r="K175" s="91">
        <v>3738067</v>
      </c>
      <c r="L175" s="91">
        <v>3737825</v>
      </c>
      <c r="M175" s="91">
        <v>3781647</v>
      </c>
      <c r="N175" s="92">
        <v>3763625</v>
      </c>
    </row>
    <row r="176" spans="1:15" ht="14.4" customHeight="1" x14ac:dyDescent="0.2">
      <c r="A176" s="1" t="s">
        <v>4</v>
      </c>
      <c r="B176" s="90">
        <v>1814910</v>
      </c>
      <c r="C176" s="91">
        <v>1822024</v>
      </c>
      <c r="D176" s="91">
        <v>1844957</v>
      </c>
      <c r="E176" s="91">
        <v>1749921</v>
      </c>
      <c r="F176" s="91">
        <v>1586980</v>
      </c>
      <c r="G176" s="91">
        <v>1698273</v>
      </c>
      <c r="H176" s="91">
        <v>1707804</v>
      </c>
      <c r="I176" s="91">
        <v>1769294</v>
      </c>
      <c r="J176" s="91">
        <v>1760446</v>
      </c>
      <c r="K176" s="91">
        <v>1681175</v>
      </c>
      <c r="L176" s="91">
        <v>1723610</v>
      </c>
      <c r="M176" s="91">
        <v>1807533</v>
      </c>
      <c r="N176" s="92">
        <v>1797115</v>
      </c>
    </row>
    <row r="177" spans="1:15" ht="14.4" customHeight="1" x14ac:dyDescent="0.2">
      <c r="A177" s="2" t="s">
        <v>5</v>
      </c>
      <c r="B177" s="93">
        <v>680714</v>
      </c>
      <c r="C177" s="94">
        <v>676570</v>
      </c>
      <c r="D177" s="94">
        <v>711628</v>
      </c>
      <c r="E177" s="94">
        <v>767931</v>
      </c>
      <c r="F177" s="94">
        <v>544944</v>
      </c>
      <c r="G177" s="94">
        <v>623900</v>
      </c>
      <c r="H177" s="94">
        <v>647565</v>
      </c>
      <c r="I177" s="94">
        <v>653772</v>
      </c>
      <c r="J177" s="94">
        <v>661301</v>
      </c>
      <c r="K177" s="94">
        <v>728899</v>
      </c>
      <c r="L177" s="94">
        <v>665849</v>
      </c>
      <c r="M177" s="94">
        <v>652757</v>
      </c>
      <c r="N177" s="95">
        <v>657041</v>
      </c>
    </row>
    <row r="178" spans="1:15" ht="14.4" customHeight="1" x14ac:dyDescent="0.3">
      <c r="A178" s="3" t="s">
        <v>32</v>
      </c>
      <c r="B178" s="84">
        <v>9376640</v>
      </c>
      <c r="C178" s="85">
        <v>9377531</v>
      </c>
      <c r="D178" s="85">
        <v>9295003</v>
      </c>
      <c r="E178" s="85">
        <v>8978546</v>
      </c>
      <c r="F178" s="85">
        <v>8848469</v>
      </c>
      <c r="G178" s="85">
        <v>9080120</v>
      </c>
      <c r="H178" s="85">
        <v>9073251</v>
      </c>
      <c r="I178" s="85">
        <v>9218549</v>
      </c>
      <c r="J178" s="85">
        <v>9191316</v>
      </c>
      <c r="K178" s="85">
        <v>9117721</v>
      </c>
      <c r="L178" s="85">
        <v>9118329</v>
      </c>
      <c r="M178" s="85">
        <v>9134653</v>
      </c>
      <c r="N178" s="86">
        <v>9152417</v>
      </c>
      <c r="O178" s="152"/>
    </row>
    <row r="179" spans="1:15" ht="14.4" customHeight="1" x14ac:dyDescent="0.2">
      <c r="A179" s="1" t="s">
        <v>91</v>
      </c>
      <c r="B179" s="87">
        <v>1349928</v>
      </c>
      <c r="C179" s="88">
        <v>1350822</v>
      </c>
      <c r="D179" s="88">
        <v>1326288</v>
      </c>
      <c r="E179" s="88">
        <v>1570502</v>
      </c>
      <c r="F179" s="88">
        <v>2027089</v>
      </c>
      <c r="G179" s="88">
        <v>1463936</v>
      </c>
      <c r="H179" s="88">
        <v>1374452</v>
      </c>
      <c r="I179" s="88">
        <v>1369486</v>
      </c>
      <c r="J179" s="88">
        <v>1391855</v>
      </c>
      <c r="K179" s="88">
        <v>1382818</v>
      </c>
      <c r="L179" s="88">
        <v>1457272</v>
      </c>
      <c r="M179" s="88">
        <v>1326580</v>
      </c>
      <c r="N179" s="89">
        <v>1359659</v>
      </c>
    </row>
    <row r="180" spans="1:15" ht="14.4" customHeight="1" x14ac:dyDescent="0.2">
      <c r="A180" s="1" t="s">
        <v>92</v>
      </c>
      <c r="B180" s="90">
        <v>2461693</v>
      </c>
      <c r="C180" s="91">
        <v>2423598</v>
      </c>
      <c r="D180" s="91">
        <v>2291940</v>
      </c>
      <c r="E180" s="91">
        <v>1875172</v>
      </c>
      <c r="F180" s="91">
        <v>1837519</v>
      </c>
      <c r="G180" s="91">
        <v>2247823</v>
      </c>
      <c r="H180" s="91">
        <v>2263144</v>
      </c>
      <c r="I180" s="91">
        <v>2336046</v>
      </c>
      <c r="J180" s="91">
        <v>2256096</v>
      </c>
      <c r="K180" s="91">
        <v>2230238</v>
      </c>
      <c r="L180" s="91">
        <v>2175808</v>
      </c>
      <c r="M180" s="91">
        <v>2222028</v>
      </c>
      <c r="N180" s="92">
        <v>2232609</v>
      </c>
    </row>
    <row r="181" spans="1:15" ht="14.4" customHeight="1" x14ac:dyDescent="0.2">
      <c r="A181" s="1" t="s">
        <v>3</v>
      </c>
      <c r="B181" s="90">
        <v>3567411</v>
      </c>
      <c r="C181" s="91">
        <v>3602024</v>
      </c>
      <c r="D181" s="91">
        <v>3621705</v>
      </c>
      <c r="E181" s="91">
        <v>3507448</v>
      </c>
      <c r="F181" s="91">
        <v>3293214</v>
      </c>
      <c r="G181" s="91">
        <v>3521821</v>
      </c>
      <c r="H181" s="91">
        <v>3564684</v>
      </c>
      <c r="I181" s="91">
        <v>3579184</v>
      </c>
      <c r="J181" s="91">
        <v>3615316</v>
      </c>
      <c r="K181" s="91">
        <v>3594524</v>
      </c>
      <c r="L181" s="91">
        <v>3580780</v>
      </c>
      <c r="M181" s="91">
        <v>3613439</v>
      </c>
      <c r="N181" s="92">
        <v>3602834</v>
      </c>
    </row>
    <row r="182" spans="1:15" ht="14.4" customHeight="1" x14ac:dyDescent="0.2">
      <c r="A182" s="1" t="s">
        <v>4</v>
      </c>
      <c r="B182" s="90">
        <v>1505477</v>
      </c>
      <c r="C182" s="91">
        <v>1510646</v>
      </c>
      <c r="D182" s="91">
        <v>1538865</v>
      </c>
      <c r="E182" s="91">
        <v>1479395</v>
      </c>
      <c r="F182" s="91">
        <v>1292923</v>
      </c>
      <c r="G182" s="91">
        <v>1401740</v>
      </c>
      <c r="H182" s="91">
        <v>1408161</v>
      </c>
      <c r="I182" s="91">
        <v>1467477</v>
      </c>
      <c r="J182" s="91">
        <v>1457143</v>
      </c>
      <c r="K182" s="91">
        <v>1415997</v>
      </c>
      <c r="L182" s="91">
        <v>1444912</v>
      </c>
      <c r="M182" s="91">
        <v>1505017</v>
      </c>
      <c r="N182" s="92">
        <v>1487247</v>
      </c>
    </row>
    <row r="183" spans="1:15" ht="14.4" customHeight="1" x14ac:dyDescent="0.2">
      <c r="A183" s="2" t="s">
        <v>5</v>
      </c>
      <c r="B183" s="93">
        <v>492131</v>
      </c>
      <c r="C183" s="94">
        <v>490441</v>
      </c>
      <c r="D183" s="94">
        <v>516205</v>
      </c>
      <c r="E183" s="94">
        <v>546029</v>
      </c>
      <c r="F183" s="94">
        <v>397724</v>
      </c>
      <c r="G183" s="94">
        <v>444800</v>
      </c>
      <c r="H183" s="94">
        <v>462810</v>
      </c>
      <c r="I183" s="94">
        <v>466356</v>
      </c>
      <c r="J183" s="94">
        <v>470906</v>
      </c>
      <c r="K183" s="94">
        <v>494144</v>
      </c>
      <c r="L183" s="94">
        <v>459557</v>
      </c>
      <c r="M183" s="94">
        <v>467589</v>
      </c>
      <c r="N183" s="95">
        <v>470068</v>
      </c>
    </row>
    <row r="186" spans="1:15" ht="14.4" customHeight="1" x14ac:dyDescent="0.2">
      <c r="A186" s="231" t="s">
        <v>106</v>
      </c>
      <c r="B186" s="231"/>
      <c r="C186" s="231"/>
      <c r="D186" s="231"/>
      <c r="E186" s="231"/>
      <c r="F186" s="231"/>
      <c r="G186" s="231"/>
      <c r="H186" s="231"/>
      <c r="I186" s="231"/>
      <c r="J186" s="231"/>
      <c r="K186" s="231"/>
      <c r="L186" s="231"/>
      <c r="M186" s="231"/>
      <c r="N186" s="231"/>
    </row>
    <row r="188" spans="1:15" ht="14.4" customHeight="1" x14ac:dyDescent="0.2">
      <c r="A188" s="211" t="s">
        <v>0</v>
      </c>
      <c r="B188" s="213" t="s">
        <v>31</v>
      </c>
      <c r="C188" s="214"/>
      <c r="D188" s="214"/>
      <c r="E188" s="214"/>
      <c r="F188" s="214"/>
      <c r="G188" s="214"/>
      <c r="H188" s="214"/>
      <c r="I188" s="214"/>
      <c r="J188" s="214"/>
      <c r="K188" s="214"/>
      <c r="L188" s="214"/>
      <c r="M188" s="214"/>
      <c r="N188" s="215"/>
    </row>
    <row r="189" spans="1:15" ht="14.4" customHeight="1" x14ac:dyDescent="0.2">
      <c r="A189" s="212"/>
      <c r="B189" s="21" t="s">
        <v>1205</v>
      </c>
      <c r="C189" s="22" t="s">
        <v>1206</v>
      </c>
      <c r="D189" s="22" t="s">
        <v>1207</v>
      </c>
      <c r="E189" s="22" t="s">
        <v>1208</v>
      </c>
      <c r="F189" s="22" t="s">
        <v>1210</v>
      </c>
      <c r="G189" s="22" t="s">
        <v>2327</v>
      </c>
      <c r="H189" s="22" t="s">
        <v>2328</v>
      </c>
      <c r="I189" s="22" t="s">
        <v>2329</v>
      </c>
      <c r="J189" s="22" t="s">
        <v>2330</v>
      </c>
      <c r="K189" s="22" t="s">
        <v>2333</v>
      </c>
      <c r="L189" s="22" t="s">
        <v>2334</v>
      </c>
      <c r="M189" s="22" t="s">
        <v>2335</v>
      </c>
      <c r="N189" s="51" t="s">
        <v>2336</v>
      </c>
    </row>
    <row r="190" spans="1:15" ht="14.4" customHeight="1" x14ac:dyDescent="0.3">
      <c r="A190" s="3" t="s">
        <v>1</v>
      </c>
      <c r="B190" s="84">
        <v>10736558</v>
      </c>
      <c r="C190" s="85">
        <v>10779159</v>
      </c>
      <c r="D190" s="85">
        <v>10768139</v>
      </c>
      <c r="E190" s="85">
        <v>10488283</v>
      </c>
      <c r="F190" s="85">
        <v>10311449</v>
      </c>
      <c r="G190" s="85">
        <v>10505956</v>
      </c>
      <c r="H190" s="85">
        <v>10427491</v>
      </c>
      <c r="I190" s="85">
        <v>10582213</v>
      </c>
      <c r="J190" s="85">
        <v>10572377</v>
      </c>
      <c r="K190" s="85">
        <v>10500429</v>
      </c>
      <c r="L190" s="85">
        <v>10515094</v>
      </c>
      <c r="M190" s="85">
        <v>10542078</v>
      </c>
      <c r="N190" s="86">
        <v>10558376</v>
      </c>
      <c r="O190" s="152"/>
    </row>
    <row r="191" spans="1:15" ht="14.4" customHeight="1" x14ac:dyDescent="0.2">
      <c r="A191" s="1" t="s">
        <v>91</v>
      </c>
      <c r="B191" s="87">
        <v>1387596</v>
      </c>
      <c r="C191" s="88">
        <v>1415190</v>
      </c>
      <c r="D191" s="88">
        <v>1386345</v>
      </c>
      <c r="E191" s="88">
        <v>1620466</v>
      </c>
      <c r="F191" s="88">
        <v>2088871</v>
      </c>
      <c r="G191" s="88">
        <v>1509330</v>
      </c>
      <c r="H191" s="88">
        <v>1404226</v>
      </c>
      <c r="I191" s="88">
        <v>1403184</v>
      </c>
      <c r="J191" s="88">
        <v>1424698</v>
      </c>
      <c r="K191" s="88">
        <v>1427006</v>
      </c>
      <c r="L191" s="88">
        <v>1498066</v>
      </c>
      <c r="M191" s="88">
        <v>1366236</v>
      </c>
      <c r="N191" s="89">
        <v>1392302</v>
      </c>
    </row>
    <row r="192" spans="1:15" ht="14.4" customHeight="1" x14ac:dyDescent="0.2">
      <c r="A192" s="1" t="s">
        <v>92</v>
      </c>
      <c r="B192" s="90">
        <v>2743631</v>
      </c>
      <c r="C192" s="91">
        <v>2717223</v>
      </c>
      <c r="D192" s="91">
        <v>2657579</v>
      </c>
      <c r="E192" s="91">
        <v>2306979</v>
      </c>
      <c r="F192" s="91">
        <v>2272380</v>
      </c>
      <c r="G192" s="91">
        <v>2628337</v>
      </c>
      <c r="H192" s="91">
        <v>2576616</v>
      </c>
      <c r="I192" s="91">
        <v>2646216</v>
      </c>
      <c r="J192" s="91">
        <v>2575693</v>
      </c>
      <c r="K192" s="91">
        <v>2543710</v>
      </c>
      <c r="L192" s="91">
        <v>2498820</v>
      </c>
      <c r="M192" s="91">
        <v>2546614</v>
      </c>
      <c r="N192" s="92">
        <v>2559906</v>
      </c>
    </row>
    <row r="193" spans="1:15" ht="14.4" customHeight="1" x14ac:dyDescent="0.2">
      <c r="A193" s="1" t="s">
        <v>3</v>
      </c>
      <c r="B193" s="90">
        <v>3777552</v>
      </c>
      <c r="C193" s="91">
        <v>3816350</v>
      </c>
      <c r="D193" s="91">
        <v>3828953</v>
      </c>
      <c r="E193" s="91">
        <v>3765717</v>
      </c>
      <c r="F193" s="91">
        <v>3600625</v>
      </c>
      <c r="G193" s="91">
        <v>3734027</v>
      </c>
      <c r="H193" s="91">
        <v>3774733</v>
      </c>
      <c r="I193" s="91">
        <v>3787257</v>
      </c>
      <c r="J193" s="91">
        <v>3823818</v>
      </c>
      <c r="K193" s="91">
        <v>3824030</v>
      </c>
      <c r="L193" s="91">
        <v>3836184</v>
      </c>
      <c r="M193" s="91">
        <v>3835823</v>
      </c>
      <c r="N193" s="92">
        <v>3818462</v>
      </c>
    </row>
    <row r="194" spans="1:15" ht="14.4" customHeight="1" x14ac:dyDescent="0.2">
      <c r="A194" s="1" t="s">
        <v>4</v>
      </c>
      <c r="B194" s="90">
        <v>2081309</v>
      </c>
      <c r="C194" s="91">
        <v>2089745</v>
      </c>
      <c r="D194" s="91">
        <v>2004204</v>
      </c>
      <c r="E194" s="91">
        <v>2007611</v>
      </c>
      <c r="F194" s="91">
        <v>1797109</v>
      </c>
      <c r="G194" s="91">
        <v>1950556</v>
      </c>
      <c r="H194" s="91">
        <v>1969682</v>
      </c>
      <c r="I194" s="91">
        <v>2031419</v>
      </c>
      <c r="J194" s="91">
        <v>2020963</v>
      </c>
      <c r="K194" s="91">
        <v>1863417</v>
      </c>
      <c r="L194" s="91">
        <v>1948582</v>
      </c>
      <c r="M194" s="91">
        <v>2077443</v>
      </c>
      <c r="N194" s="92">
        <v>2065408</v>
      </c>
    </row>
    <row r="195" spans="1:15" ht="14.4" customHeight="1" x14ac:dyDescent="0.2">
      <c r="A195" s="2" t="s">
        <v>5</v>
      </c>
      <c r="B195" s="93">
        <v>746470</v>
      </c>
      <c r="C195" s="94">
        <v>740651</v>
      </c>
      <c r="D195" s="94">
        <v>891058</v>
      </c>
      <c r="E195" s="94">
        <v>787510</v>
      </c>
      <c r="F195" s="94">
        <v>552464</v>
      </c>
      <c r="G195" s="94">
        <v>683706</v>
      </c>
      <c r="H195" s="94">
        <v>702234</v>
      </c>
      <c r="I195" s="94">
        <v>714137</v>
      </c>
      <c r="J195" s="94">
        <v>727205</v>
      </c>
      <c r="K195" s="94">
        <v>842266</v>
      </c>
      <c r="L195" s="94">
        <v>733442</v>
      </c>
      <c r="M195" s="94">
        <v>715962</v>
      </c>
      <c r="N195" s="95">
        <v>722298</v>
      </c>
    </row>
    <row r="196" spans="1:15" ht="14.4" customHeight="1" x14ac:dyDescent="0.3">
      <c r="A196" s="3" t="s">
        <v>2</v>
      </c>
      <c r="B196" s="84">
        <v>233450</v>
      </c>
      <c r="C196" s="85">
        <v>235220</v>
      </c>
      <c r="D196" s="85">
        <v>236730</v>
      </c>
      <c r="E196" s="85">
        <v>232890</v>
      </c>
      <c r="F196" s="85">
        <v>227331</v>
      </c>
      <c r="G196" s="85">
        <v>231618</v>
      </c>
      <c r="H196" s="85">
        <v>234247</v>
      </c>
      <c r="I196" s="85">
        <v>236714</v>
      </c>
      <c r="J196" s="85">
        <v>238242</v>
      </c>
      <c r="K196" s="85">
        <v>240724</v>
      </c>
      <c r="L196" s="85">
        <v>242466</v>
      </c>
      <c r="M196" s="85">
        <v>246263</v>
      </c>
      <c r="N196" s="86">
        <v>249195</v>
      </c>
      <c r="O196" s="152"/>
    </row>
    <row r="197" spans="1:15" ht="14.4" customHeight="1" x14ac:dyDescent="0.2">
      <c r="A197" s="1" t="s">
        <v>91</v>
      </c>
      <c r="B197" s="87">
        <v>4735</v>
      </c>
      <c r="C197" s="88">
        <v>4779</v>
      </c>
      <c r="D197" s="88">
        <v>4707</v>
      </c>
      <c r="E197" s="88">
        <v>6806</v>
      </c>
      <c r="F197" s="88">
        <v>8502</v>
      </c>
      <c r="G197" s="88">
        <v>7194</v>
      </c>
      <c r="H197" s="88">
        <v>5729</v>
      </c>
      <c r="I197" s="88">
        <v>5505</v>
      </c>
      <c r="J197" s="88">
        <v>5297</v>
      </c>
      <c r="K197" s="88">
        <v>5057</v>
      </c>
      <c r="L197" s="88">
        <v>5616</v>
      </c>
      <c r="M197" s="88">
        <v>5663</v>
      </c>
      <c r="N197" s="89">
        <v>5781</v>
      </c>
    </row>
    <row r="198" spans="1:15" ht="14.4" customHeight="1" x14ac:dyDescent="0.2">
      <c r="A198" s="1" t="s">
        <v>92</v>
      </c>
      <c r="B198" s="90">
        <v>149301</v>
      </c>
      <c r="C198" s="91">
        <v>149707</v>
      </c>
      <c r="D198" s="91">
        <v>150645</v>
      </c>
      <c r="E198" s="91">
        <v>150200</v>
      </c>
      <c r="F198" s="91">
        <v>164705</v>
      </c>
      <c r="G198" s="91">
        <v>160859</v>
      </c>
      <c r="H198" s="91">
        <v>160304</v>
      </c>
      <c r="I198" s="91">
        <v>159984</v>
      </c>
      <c r="J198" s="91">
        <v>159486</v>
      </c>
      <c r="K198" s="91">
        <v>160772</v>
      </c>
      <c r="L198" s="91">
        <v>161668</v>
      </c>
      <c r="M198" s="91">
        <v>163602</v>
      </c>
      <c r="N198" s="92">
        <v>163728</v>
      </c>
    </row>
    <row r="199" spans="1:15" ht="14.4" customHeight="1" x14ac:dyDescent="0.2">
      <c r="A199" s="1" t="s">
        <v>3</v>
      </c>
      <c r="B199" s="90">
        <v>55830</v>
      </c>
      <c r="C199" s="91">
        <v>56623</v>
      </c>
      <c r="D199" s="91">
        <v>56524</v>
      </c>
      <c r="E199" s="91">
        <v>51539</v>
      </c>
      <c r="F199" s="91">
        <v>38622</v>
      </c>
      <c r="G199" s="91">
        <v>45353</v>
      </c>
      <c r="H199" s="91">
        <v>48626</v>
      </c>
      <c r="I199" s="91">
        <v>50495</v>
      </c>
      <c r="J199" s="91">
        <v>51888</v>
      </c>
      <c r="K199" s="91">
        <v>53168</v>
      </c>
      <c r="L199" s="91">
        <v>53386</v>
      </c>
      <c r="M199" s="91">
        <v>54724</v>
      </c>
      <c r="N199" s="92">
        <v>56437</v>
      </c>
    </row>
    <row r="200" spans="1:15" ht="14.4" customHeight="1" x14ac:dyDescent="0.2">
      <c r="A200" s="1" t="s">
        <v>4</v>
      </c>
      <c r="B200" s="90">
        <v>20183</v>
      </c>
      <c r="C200" s="91">
        <v>20637</v>
      </c>
      <c r="D200" s="91">
        <v>21178</v>
      </c>
      <c r="E200" s="91">
        <v>20452</v>
      </c>
      <c r="F200" s="91">
        <v>13082</v>
      </c>
      <c r="G200" s="91">
        <v>15513</v>
      </c>
      <c r="H200" s="91">
        <v>16793</v>
      </c>
      <c r="I200" s="91">
        <v>17837</v>
      </c>
      <c r="J200" s="91">
        <v>18591</v>
      </c>
      <c r="K200" s="91">
        <v>18816</v>
      </c>
      <c r="L200" s="91">
        <v>18903</v>
      </c>
      <c r="M200" s="91">
        <v>19185</v>
      </c>
      <c r="N200" s="92">
        <v>19987</v>
      </c>
    </row>
    <row r="201" spans="1:15" ht="14.4" customHeight="1" x14ac:dyDescent="0.2">
      <c r="A201" s="2" t="s">
        <v>5</v>
      </c>
      <c r="B201" s="93">
        <v>3401</v>
      </c>
      <c r="C201" s="94">
        <v>3474</v>
      </c>
      <c r="D201" s="94">
        <v>3676</v>
      </c>
      <c r="E201" s="94">
        <v>3893</v>
      </c>
      <c r="F201" s="94">
        <v>2420</v>
      </c>
      <c r="G201" s="94">
        <v>2699</v>
      </c>
      <c r="H201" s="94">
        <v>2795</v>
      </c>
      <c r="I201" s="94">
        <v>2893</v>
      </c>
      <c r="J201" s="94">
        <v>2980</v>
      </c>
      <c r="K201" s="94">
        <v>2911</v>
      </c>
      <c r="L201" s="94">
        <v>2893</v>
      </c>
      <c r="M201" s="94">
        <v>3089</v>
      </c>
      <c r="N201" s="95">
        <v>3262</v>
      </c>
    </row>
    <row r="202" spans="1:15" ht="14.4" customHeight="1" x14ac:dyDescent="0.3">
      <c r="A202" s="3" t="s">
        <v>6</v>
      </c>
      <c r="B202" s="84">
        <v>10503108</v>
      </c>
      <c r="C202" s="85">
        <v>10543939</v>
      </c>
      <c r="D202" s="85">
        <v>10531409</v>
      </c>
      <c r="E202" s="85">
        <v>10255393</v>
      </c>
      <c r="F202" s="85">
        <v>10084118</v>
      </c>
      <c r="G202" s="85">
        <v>10274338</v>
      </c>
      <c r="H202" s="85">
        <v>10193244</v>
      </c>
      <c r="I202" s="85">
        <v>10345499</v>
      </c>
      <c r="J202" s="85">
        <v>10334135</v>
      </c>
      <c r="K202" s="85">
        <v>10259705</v>
      </c>
      <c r="L202" s="85">
        <v>10272628</v>
      </c>
      <c r="M202" s="85">
        <v>10295815</v>
      </c>
      <c r="N202" s="86">
        <v>10309181</v>
      </c>
      <c r="O202" s="152"/>
    </row>
    <row r="203" spans="1:15" ht="14.4" customHeight="1" x14ac:dyDescent="0.2">
      <c r="A203" s="1" t="s">
        <v>91</v>
      </c>
      <c r="B203" s="87">
        <v>1382861</v>
      </c>
      <c r="C203" s="88">
        <v>1410411</v>
      </c>
      <c r="D203" s="88">
        <v>1381638</v>
      </c>
      <c r="E203" s="88">
        <v>1613660</v>
      </c>
      <c r="F203" s="88">
        <v>2080369</v>
      </c>
      <c r="G203" s="88">
        <v>1502136</v>
      </c>
      <c r="H203" s="88">
        <v>1398497</v>
      </c>
      <c r="I203" s="88">
        <v>1397679</v>
      </c>
      <c r="J203" s="88">
        <v>1419401</v>
      </c>
      <c r="K203" s="88">
        <v>1421949</v>
      </c>
      <c r="L203" s="88">
        <v>1492450</v>
      </c>
      <c r="M203" s="88">
        <v>1360573</v>
      </c>
      <c r="N203" s="89">
        <v>1386521</v>
      </c>
    </row>
    <row r="204" spans="1:15" ht="14.4" customHeight="1" x14ac:dyDescent="0.2">
      <c r="A204" s="1" t="s">
        <v>92</v>
      </c>
      <c r="B204" s="90">
        <v>2594330</v>
      </c>
      <c r="C204" s="91">
        <v>2567516</v>
      </c>
      <c r="D204" s="91">
        <v>2506934</v>
      </c>
      <c r="E204" s="91">
        <v>2156779</v>
      </c>
      <c r="F204" s="91">
        <v>2107675</v>
      </c>
      <c r="G204" s="91">
        <v>2467478</v>
      </c>
      <c r="H204" s="91">
        <v>2416312</v>
      </c>
      <c r="I204" s="91">
        <v>2486232</v>
      </c>
      <c r="J204" s="91">
        <v>2416207</v>
      </c>
      <c r="K204" s="91">
        <v>2382938</v>
      </c>
      <c r="L204" s="91">
        <v>2337152</v>
      </c>
      <c r="M204" s="91">
        <v>2383012</v>
      </c>
      <c r="N204" s="92">
        <v>2396178</v>
      </c>
    </row>
    <row r="205" spans="1:15" ht="14.4" customHeight="1" x14ac:dyDescent="0.2">
      <c r="A205" s="1" t="s">
        <v>3</v>
      </c>
      <c r="B205" s="90">
        <v>3721722</v>
      </c>
      <c r="C205" s="91">
        <v>3759727</v>
      </c>
      <c r="D205" s="91">
        <v>3772429</v>
      </c>
      <c r="E205" s="91">
        <v>3714178</v>
      </c>
      <c r="F205" s="91">
        <v>3562003</v>
      </c>
      <c r="G205" s="91">
        <v>3688674</v>
      </c>
      <c r="H205" s="91">
        <v>3726107</v>
      </c>
      <c r="I205" s="91">
        <v>3736762</v>
      </c>
      <c r="J205" s="91">
        <v>3771930</v>
      </c>
      <c r="K205" s="91">
        <v>3770862</v>
      </c>
      <c r="L205" s="91">
        <v>3782798</v>
      </c>
      <c r="M205" s="91">
        <v>3781099</v>
      </c>
      <c r="N205" s="92">
        <v>3762025</v>
      </c>
    </row>
    <row r="206" spans="1:15" ht="14.4" customHeight="1" x14ac:dyDescent="0.2">
      <c r="A206" s="1" t="s">
        <v>4</v>
      </c>
      <c r="B206" s="90">
        <v>2061126</v>
      </c>
      <c r="C206" s="91">
        <v>2069108</v>
      </c>
      <c r="D206" s="91">
        <v>1983026</v>
      </c>
      <c r="E206" s="91">
        <v>1987159</v>
      </c>
      <c r="F206" s="91">
        <v>1784027</v>
      </c>
      <c r="G206" s="91">
        <v>1935043</v>
      </c>
      <c r="H206" s="91">
        <v>1952889</v>
      </c>
      <c r="I206" s="91">
        <v>2013582</v>
      </c>
      <c r="J206" s="91">
        <v>2002372</v>
      </c>
      <c r="K206" s="91">
        <v>1844601</v>
      </c>
      <c r="L206" s="91">
        <v>1929679</v>
      </c>
      <c r="M206" s="91">
        <v>2058258</v>
      </c>
      <c r="N206" s="92">
        <v>2045421</v>
      </c>
    </row>
    <row r="207" spans="1:15" ht="14.4" customHeight="1" x14ac:dyDescent="0.2">
      <c r="A207" s="2" t="s">
        <v>5</v>
      </c>
      <c r="B207" s="93">
        <v>743069</v>
      </c>
      <c r="C207" s="94">
        <v>737177</v>
      </c>
      <c r="D207" s="94">
        <v>887382</v>
      </c>
      <c r="E207" s="94">
        <v>783617</v>
      </c>
      <c r="F207" s="94">
        <v>550044</v>
      </c>
      <c r="G207" s="94">
        <v>681007</v>
      </c>
      <c r="H207" s="94">
        <v>699439</v>
      </c>
      <c r="I207" s="94">
        <v>711244</v>
      </c>
      <c r="J207" s="94">
        <v>724225</v>
      </c>
      <c r="K207" s="94">
        <v>839355</v>
      </c>
      <c r="L207" s="94">
        <v>730549</v>
      </c>
      <c r="M207" s="94">
        <v>712873</v>
      </c>
      <c r="N207" s="95">
        <v>719036</v>
      </c>
    </row>
    <row r="208" spans="1:15" ht="14.4" customHeight="1" x14ac:dyDescent="0.3">
      <c r="A208" s="3" t="s">
        <v>32</v>
      </c>
      <c r="B208" s="84">
        <v>9427300</v>
      </c>
      <c r="C208" s="85">
        <v>9424652</v>
      </c>
      <c r="D208" s="85">
        <v>9375473</v>
      </c>
      <c r="E208" s="85">
        <v>9099242</v>
      </c>
      <c r="F208" s="85">
        <v>8956273</v>
      </c>
      <c r="G208" s="85">
        <v>9163562</v>
      </c>
      <c r="H208" s="85">
        <v>9123014</v>
      </c>
      <c r="I208" s="85">
        <v>9266447</v>
      </c>
      <c r="J208" s="85">
        <v>9253628</v>
      </c>
      <c r="K208" s="85">
        <v>9181617</v>
      </c>
      <c r="L208" s="85">
        <v>9172339</v>
      </c>
      <c r="M208" s="85">
        <v>9187277</v>
      </c>
      <c r="N208" s="86">
        <v>9205992</v>
      </c>
      <c r="O208" s="152"/>
    </row>
    <row r="209" spans="1:14" ht="14.4" customHeight="1" x14ac:dyDescent="0.2">
      <c r="A209" s="1" t="s">
        <v>91</v>
      </c>
      <c r="B209" s="87">
        <v>1365538</v>
      </c>
      <c r="C209" s="88">
        <v>1353994</v>
      </c>
      <c r="D209" s="88">
        <v>1336594</v>
      </c>
      <c r="E209" s="88">
        <v>1579666</v>
      </c>
      <c r="F209" s="88">
        <v>2037138</v>
      </c>
      <c r="G209" s="88">
        <v>1472672</v>
      </c>
      <c r="H209" s="88">
        <v>1380155</v>
      </c>
      <c r="I209" s="88">
        <v>1376589</v>
      </c>
      <c r="J209" s="88">
        <v>1402312</v>
      </c>
      <c r="K209" s="88">
        <v>1394302</v>
      </c>
      <c r="L209" s="88">
        <v>1466677</v>
      </c>
      <c r="M209" s="88">
        <v>1335692</v>
      </c>
      <c r="N209" s="89">
        <v>1369153</v>
      </c>
    </row>
    <row r="210" spans="1:14" ht="14.4" customHeight="1" x14ac:dyDescent="0.2">
      <c r="A210" s="1" t="s">
        <v>92</v>
      </c>
      <c r="B210" s="90">
        <v>2485252</v>
      </c>
      <c r="C210" s="91">
        <v>2455703</v>
      </c>
      <c r="D210" s="91">
        <v>2349752</v>
      </c>
      <c r="E210" s="91">
        <v>1969241</v>
      </c>
      <c r="F210" s="91">
        <v>1922362</v>
      </c>
      <c r="G210" s="91">
        <v>2314601</v>
      </c>
      <c r="H210" s="91">
        <v>2296043</v>
      </c>
      <c r="I210" s="91">
        <v>2366193</v>
      </c>
      <c r="J210" s="91">
        <v>2297134</v>
      </c>
      <c r="K210" s="91">
        <v>2271623</v>
      </c>
      <c r="L210" s="91">
        <v>2206957</v>
      </c>
      <c r="M210" s="91">
        <v>2253660</v>
      </c>
      <c r="N210" s="92">
        <v>2266483</v>
      </c>
    </row>
    <row r="211" spans="1:14" ht="14.4" customHeight="1" x14ac:dyDescent="0.2">
      <c r="A211" s="1" t="s">
        <v>3</v>
      </c>
      <c r="B211" s="90">
        <v>3574490</v>
      </c>
      <c r="C211" s="91">
        <v>3609384</v>
      </c>
      <c r="D211" s="91">
        <v>3629079</v>
      </c>
      <c r="E211" s="91">
        <v>3517987</v>
      </c>
      <c r="F211" s="91">
        <v>3300995</v>
      </c>
      <c r="G211" s="91">
        <v>3526708</v>
      </c>
      <c r="H211" s="91">
        <v>3571553</v>
      </c>
      <c r="I211" s="91">
        <v>3585702</v>
      </c>
      <c r="J211" s="91">
        <v>3622042</v>
      </c>
      <c r="K211" s="91">
        <v>3601366</v>
      </c>
      <c r="L211" s="91">
        <v>3588407</v>
      </c>
      <c r="M211" s="91">
        <v>3620754</v>
      </c>
      <c r="N211" s="92">
        <v>3609272</v>
      </c>
    </row>
    <row r="212" spans="1:14" ht="14.4" customHeight="1" x14ac:dyDescent="0.2">
      <c r="A212" s="1" t="s">
        <v>4</v>
      </c>
      <c r="B212" s="90">
        <v>1508603</v>
      </c>
      <c r="C212" s="91">
        <v>1513859</v>
      </c>
      <c r="D212" s="91">
        <v>1542293</v>
      </c>
      <c r="E212" s="91">
        <v>1484315</v>
      </c>
      <c r="F212" s="91">
        <v>1296660</v>
      </c>
      <c r="G212" s="91">
        <v>1403843</v>
      </c>
      <c r="H212" s="91">
        <v>1411087</v>
      </c>
      <c r="I212" s="91">
        <v>1470277</v>
      </c>
      <c r="J212" s="91">
        <v>1459981</v>
      </c>
      <c r="K212" s="91">
        <v>1418792</v>
      </c>
      <c r="L212" s="91">
        <v>1448832</v>
      </c>
      <c r="M212" s="91">
        <v>1508149</v>
      </c>
      <c r="N212" s="92">
        <v>1489848</v>
      </c>
    </row>
    <row r="213" spans="1:14" ht="14.4" customHeight="1" x14ac:dyDescent="0.2">
      <c r="A213" s="2" t="s">
        <v>5</v>
      </c>
      <c r="B213" s="93">
        <v>493417</v>
      </c>
      <c r="C213" s="94">
        <v>491712</v>
      </c>
      <c r="D213" s="94">
        <v>517755</v>
      </c>
      <c r="E213" s="94">
        <v>548033</v>
      </c>
      <c r="F213" s="94">
        <v>399118</v>
      </c>
      <c r="G213" s="94">
        <v>445738</v>
      </c>
      <c r="H213" s="94">
        <v>464176</v>
      </c>
      <c r="I213" s="94">
        <v>467686</v>
      </c>
      <c r="J213" s="94">
        <v>472159</v>
      </c>
      <c r="K213" s="94">
        <v>495534</v>
      </c>
      <c r="L213" s="94">
        <v>461466</v>
      </c>
      <c r="M213" s="94">
        <v>469022</v>
      </c>
      <c r="N213" s="95">
        <v>471236</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B126" sqref="B126:G142"/>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8" t="s">
        <v>2332</v>
      </c>
      <c r="E2" s="249"/>
      <c r="F2" s="249"/>
      <c r="G2" s="249"/>
      <c r="H2" s="249"/>
      <c r="I2" s="249"/>
      <c r="J2" s="219" t="str">
        <f>"Sep 24"</f>
        <v>Sep 24</v>
      </c>
      <c r="K2" s="220"/>
      <c r="M2" s="189"/>
    </row>
    <row r="3" spans="1:14" ht="14.25" customHeight="1" x14ac:dyDescent="0.25">
      <c r="D3" s="250"/>
      <c r="E3" s="251"/>
      <c r="F3" s="251"/>
      <c r="G3" s="251"/>
      <c r="H3" s="251"/>
      <c r="I3" s="251"/>
      <c r="J3" s="221"/>
      <c r="K3" s="222"/>
    </row>
    <row r="4" spans="1:14" ht="15" customHeight="1" thickBot="1" x14ac:dyDescent="0.3">
      <c r="D4" s="252"/>
      <c r="E4" s="253"/>
      <c r="F4" s="253"/>
      <c r="G4" s="253"/>
      <c r="H4" s="253"/>
      <c r="I4" s="253"/>
      <c r="J4" s="223"/>
      <c r="K4" s="224"/>
    </row>
    <row r="5" spans="1:14" ht="14.4" customHeight="1" thickBot="1" x14ac:dyDescent="0.3">
      <c r="D5" s="216" t="s">
        <v>2331</v>
      </c>
      <c r="E5" s="217"/>
      <c r="F5" s="217"/>
      <c r="G5" s="217"/>
      <c r="H5" s="217"/>
      <c r="I5" s="217"/>
      <c r="J5" s="217"/>
      <c r="K5" s="218"/>
    </row>
    <row r="10" spans="1:14" x14ac:dyDescent="0.25">
      <c r="A10" s="231" t="s">
        <v>33</v>
      </c>
      <c r="B10" s="231"/>
      <c r="C10" s="231"/>
      <c r="D10" s="231"/>
      <c r="E10" s="231"/>
      <c r="F10" s="231"/>
      <c r="G10" s="231"/>
      <c r="H10" s="231"/>
      <c r="I10" s="231"/>
      <c r="J10" s="231"/>
      <c r="K10" s="231"/>
      <c r="L10" s="231"/>
      <c r="M10" s="231"/>
      <c r="N10" s="231"/>
    </row>
    <row r="11" spans="1:14" x14ac:dyDescent="0.25">
      <c r="A11" s="9"/>
      <c r="B11" s="9"/>
      <c r="C11" s="9"/>
      <c r="D11" s="9"/>
      <c r="E11" s="9"/>
      <c r="F11" s="9"/>
      <c r="G11" s="9"/>
      <c r="H11" s="9"/>
      <c r="I11" s="9"/>
      <c r="J11" s="9"/>
      <c r="K11" s="9"/>
    </row>
    <row r="12" spans="1:14" ht="15" customHeight="1" x14ac:dyDescent="0.25">
      <c r="A12" s="240" t="s">
        <v>39</v>
      </c>
      <c r="B12" s="245" t="s">
        <v>40</v>
      </c>
      <c r="C12" s="246"/>
      <c r="D12" s="246"/>
      <c r="E12" s="246"/>
      <c r="F12" s="246"/>
      <c r="G12" s="246"/>
      <c r="H12" s="246"/>
      <c r="I12" s="246"/>
      <c r="J12" s="246"/>
      <c r="K12" s="246"/>
      <c r="L12" s="246"/>
      <c r="M12" s="246"/>
      <c r="N12" s="247"/>
    </row>
    <row r="13" spans="1:14" x14ac:dyDescent="0.25">
      <c r="A13" s="241"/>
      <c r="B13" s="21" t="s">
        <v>1205</v>
      </c>
      <c r="C13" s="22" t="s">
        <v>1206</v>
      </c>
      <c r="D13" s="22" t="s">
        <v>1207</v>
      </c>
      <c r="E13" s="22" t="s">
        <v>1208</v>
      </c>
      <c r="F13" s="22" t="s">
        <v>1210</v>
      </c>
      <c r="G13" s="22" t="s">
        <v>2327</v>
      </c>
      <c r="H13" s="22" t="s">
        <v>2328</v>
      </c>
      <c r="I13" s="22" t="s">
        <v>2329</v>
      </c>
      <c r="J13" s="22" t="s">
        <v>2330</v>
      </c>
      <c r="K13" s="22" t="s">
        <v>2333</v>
      </c>
      <c r="L13" s="22" t="s">
        <v>2334</v>
      </c>
      <c r="M13" s="22" t="s">
        <v>2335</v>
      </c>
      <c r="N13" s="51" t="s">
        <v>2336</v>
      </c>
    </row>
    <row r="14" spans="1:14" x14ac:dyDescent="0.25">
      <c r="A14" s="63" t="s">
        <v>37</v>
      </c>
      <c r="B14" s="39">
        <v>192556</v>
      </c>
      <c r="C14" s="40">
        <v>192619</v>
      </c>
      <c r="D14" s="40">
        <v>192227</v>
      </c>
      <c r="E14" s="40">
        <v>191054</v>
      </c>
      <c r="F14" s="40">
        <v>190553</v>
      </c>
      <c r="G14" s="40">
        <v>190966</v>
      </c>
      <c r="H14" s="40">
        <v>191247</v>
      </c>
      <c r="I14" s="40">
        <v>189144</v>
      </c>
      <c r="J14" s="40">
        <v>180567</v>
      </c>
      <c r="K14" s="40">
        <v>194360</v>
      </c>
      <c r="L14" s="40">
        <v>194515</v>
      </c>
      <c r="M14" s="40">
        <v>194669</v>
      </c>
      <c r="N14" s="41">
        <v>195753</v>
      </c>
    </row>
    <row r="15" spans="1:14" x14ac:dyDescent="0.25">
      <c r="A15" s="64" t="s">
        <v>28</v>
      </c>
      <c r="B15" s="27">
        <v>288359</v>
      </c>
      <c r="C15" s="29">
        <v>288939</v>
      </c>
      <c r="D15" s="29">
        <v>288472</v>
      </c>
      <c r="E15" s="29">
        <v>286252</v>
      </c>
      <c r="F15" s="29">
        <v>282299</v>
      </c>
      <c r="G15" s="29">
        <v>286037</v>
      </c>
      <c r="H15" s="29">
        <v>287259</v>
      </c>
      <c r="I15" s="29">
        <v>285789</v>
      </c>
      <c r="J15" s="29">
        <v>276740</v>
      </c>
      <c r="K15" s="29">
        <v>290826</v>
      </c>
      <c r="L15" s="29">
        <v>290924</v>
      </c>
      <c r="M15" s="29">
        <v>291513</v>
      </c>
      <c r="N15" s="30">
        <v>293070</v>
      </c>
    </row>
    <row r="16" spans="1:14" x14ac:dyDescent="0.25">
      <c r="A16" s="64" t="s">
        <v>36</v>
      </c>
      <c r="B16" s="27">
        <v>80900</v>
      </c>
      <c r="C16" s="29">
        <v>80953</v>
      </c>
      <c r="D16" s="29">
        <v>80897</v>
      </c>
      <c r="E16" s="29">
        <v>78173</v>
      </c>
      <c r="F16" s="29">
        <v>76516</v>
      </c>
      <c r="G16" s="29">
        <v>79228</v>
      </c>
      <c r="H16" s="29">
        <v>78891</v>
      </c>
      <c r="I16" s="29">
        <v>79046</v>
      </c>
      <c r="J16" s="29">
        <v>77486</v>
      </c>
      <c r="K16" s="29">
        <v>79235</v>
      </c>
      <c r="L16" s="29">
        <v>79342</v>
      </c>
      <c r="M16" s="29">
        <v>79541</v>
      </c>
      <c r="N16" s="30">
        <v>79855</v>
      </c>
    </row>
    <row r="17" spans="1:15" x14ac:dyDescent="0.25">
      <c r="A17" s="64" t="s">
        <v>26</v>
      </c>
      <c r="B17" s="27">
        <v>20001</v>
      </c>
      <c r="C17" s="29">
        <v>19903</v>
      </c>
      <c r="D17" s="29">
        <v>19861</v>
      </c>
      <c r="E17" s="29">
        <v>19015</v>
      </c>
      <c r="F17" s="29">
        <v>18892</v>
      </c>
      <c r="G17" s="29">
        <v>19326</v>
      </c>
      <c r="H17" s="29">
        <v>19091</v>
      </c>
      <c r="I17" s="29">
        <v>19313</v>
      </c>
      <c r="J17" s="29">
        <v>18999</v>
      </c>
      <c r="K17" s="29">
        <v>19288</v>
      </c>
      <c r="L17" s="29">
        <v>19427</v>
      </c>
      <c r="M17" s="29">
        <v>19316</v>
      </c>
      <c r="N17" s="30">
        <v>19364</v>
      </c>
    </row>
    <row r="18" spans="1:15" x14ac:dyDescent="0.25">
      <c r="A18" s="64" t="s">
        <v>35</v>
      </c>
      <c r="B18" s="27">
        <v>4030</v>
      </c>
      <c r="C18" s="29">
        <v>3999</v>
      </c>
      <c r="D18" s="29">
        <v>3985</v>
      </c>
      <c r="E18" s="29">
        <v>3796</v>
      </c>
      <c r="F18" s="29">
        <v>3762</v>
      </c>
      <c r="G18" s="29">
        <v>3835</v>
      </c>
      <c r="H18" s="29">
        <v>3840</v>
      </c>
      <c r="I18" s="29">
        <v>3913</v>
      </c>
      <c r="J18" s="29">
        <v>3875</v>
      </c>
      <c r="K18" s="29">
        <v>3917</v>
      </c>
      <c r="L18" s="29">
        <v>3922</v>
      </c>
      <c r="M18" s="29">
        <v>3921</v>
      </c>
      <c r="N18" s="30">
        <v>3904</v>
      </c>
    </row>
    <row r="19" spans="1:15" x14ac:dyDescent="0.25">
      <c r="A19" s="65" t="s">
        <v>34</v>
      </c>
      <c r="B19" s="27">
        <v>2345</v>
      </c>
      <c r="C19" s="29">
        <v>2333</v>
      </c>
      <c r="D19" s="29">
        <v>2339</v>
      </c>
      <c r="E19" s="29">
        <v>2280</v>
      </c>
      <c r="F19" s="29">
        <v>2225</v>
      </c>
      <c r="G19" s="29">
        <v>2257</v>
      </c>
      <c r="H19" s="29">
        <v>2259</v>
      </c>
      <c r="I19" s="29">
        <v>2288</v>
      </c>
      <c r="J19" s="29">
        <v>2255</v>
      </c>
      <c r="K19" s="29">
        <v>2229</v>
      </c>
      <c r="L19" s="29">
        <v>2245</v>
      </c>
      <c r="M19" s="29">
        <v>2229</v>
      </c>
      <c r="N19" s="30">
        <v>2264</v>
      </c>
    </row>
    <row r="20" spans="1:15" ht="14.4" x14ac:dyDescent="0.3">
      <c r="A20" s="204" t="s">
        <v>8</v>
      </c>
      <c r="B20" s="117">
        <v>588191</v>
      </c>
      <c r="C20" s="118">
        <v>588746</v>
      </c>
      <c r="D20" s="118">
        <v>587781</v>
      </c>
      <c r="E20" s="118">
        <v>580570</v>
      </c>
      <c r="F20" s="118">
        <v>574247</v>
      </c>
      <c r="G20" s="118">
        <v>581649</v>
      </c>
      <c r="H20" s="118">
        <v>582587</v>
      </c>
      <c r="I20" s="118">
        <v>579493</v>
      </c>
      <c r="J20" s="118">
        <v>559922</v>
      </c>
      <c r="K20" s="118">
        <v>589855</v>
      </c>
      <c r="L20" s="118">
        <v>590375</v>
      </c>
      <c r="M20" s="118">
        <v>591189</v>
      </c>
      <c r="N20" s="119">
        <v>594210</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31" t="s">
        <v>42</v>
      </c>
      <c r="B23" s="231"/>
      <c r="C23" s="231"/>
      <c r="D23" s="231"/>
      <c r="E23" s="231"/>
      <c r="F23" s="231"/>
      <c r="G23" s="231"/>
      <c r="H23" s="231"/>
      <c r="I23" s="231"/>
      <c r="J23" s="231"/>
      <c r="K23" s="231"/>
      <c r="L23" s="231"/>
      <c r="M23" s="231"/>
      <c r="N23" s="231"/>
    </row>
    <row r="24" spans="1:15" x14ac:dyDescent="0.25">
      <c r="A24" s="9"/>
      <c r="B24" s="9"/>
      <c r="C24" s="9"/>
      <c r="D24" s="9"/>
      <c r="E24" s="9"/>
      <c r="F24" s="9"/>
      <c r="G24" s="9"/>
      <c r="H24" s="9"/>
      <c r="I24" s="9"/>
      <c r="J24" s="9"/>
      <c r="K24" s="9"/>
    </row>
    <row r="25" spans="1:15" x14ac:dyDescent="0.25">
      <c r="A25" s="240" t="s">
        <v>41</v>
      </c>
      <c r="B25" s="255" t="s">
        <v>30</v>
      </c>
      <c r="C25" s="256"/>
      <c r="D25" s="256"/>
      <c r="E25" s="256"/>
      <c r="F25" s="256"/>
      <c r="G25" s="256"/>
      <c r="H25" s="256"/>
      <c r="I25" s="256"/>
      <c r="J25" s="256"/>
      <c r="K25" s="256"/>
      <c r="L25" s="256"/>
      <c r="M25" s="256"/>
      <c r="N25" s="257"/>
    </row>
    <row r="26" spans="1:15" x14ac:dyDescent="0.25">
      <c r="A26" s="241"/>
      <c r="B26" s="21" t="s">
        <v>1205</v>
      </c>
      <c r="C26" s="22" t="s">
        <v>1206</v>
      </c>
      <c r="D26" s="22" t="s">
        <v>1207</v>
      </c>
      <c r="E26" s="22" t="s">
        <v>1208</v>
      </c>
      <c r="F26" s="22" t="s">
        <v>1210</v>
      </c>
      <c r="G26" s="22" t="s">
        <v>2327</v>
      </c>
      <c r="H26" s="22" t="s">
        <v>2328</v>
      </c>
      <c r="I26" s="22" t="s">
        <v>2329</v>
      </c>
      <c r="J26" s="22" t="s">
        <v>2330</v>
      </c>
      <c r="K26" s="22" t="s">
        <v>2333</v>
      </c>
      <c r="L26" s="22" t="s">
        <v>2334</v>
      </c>
      <c r="M26" s="22" t="s">
        <v>2335</v>
      </c>
      <c r="N26" s="51" t="s">
        <v>2336</v>
      </c>
    </row>
    <row r="27" spans="1:15" x14ac:dyDescent="0.25">
      <c r="A27" s="24" t="s">
        <v>43</v>
      </c>
      <c r="B27" s="39">
        <v>1183356</v>
      </c>
      <c r="C27" s="40">
        <v>1130871</v>
      </c>
      <c r="D27" s="40">
        <v>1051910</v>
      </c>
      <c r="E27" s="40">
        <v>891385</v>
      </c>
      <c r="F27" s="40">
        <v>1497127</v>
      </c>
      <c r="G27" s="40">
        <v>1320061</v>
      </c>
      <c r="H27" s="40">
        <v>967712</v>
      </c>
      <c r="I27" s="40">
        <v>1098550</v>
      </c>
      <c r="J27" s="40">
        <v>925781</v>
      </c>
      <c r="K27" s="40">
        <v>908738</v>
      </c>
      <c r="L27" s="40">
        <v>1009141</v>
      </c>
      <c r="M27" s="40">
        <v>992688</v>
      </c>
      <c r="N27" s="41">
        <v>911241</v>
      </c>
    </row>
    <row r="28" spans="1:15" x14ac:dyDescent="0.25">
      <c r="A28" s="25" t="s">
        <v>44</v>
      </c>
      <c r="B28" s="27">
        <v>1107321</v>
      </c>
      <c r="C28" s="29">
        <v>1094952</v>
      </c>
      <c r="D28" s="29">
        <v>1052471</v>
      </c>
      <c r="E28" s="29">
        <v>1476320</v>
      </c>
      <c r="F28" s="29">
        <v>926611</v>
      </c>
      <c r="G28" s="29">
        <v>871434</v>
      </c>
      <c r="H28" s="29">
        <v>835361</v>
      </c>
      <c r="I28" s="29">
        <v>897584</v>
      </c>
      <c r="J28" s="29">
        <v>973324</v>
      </c>
      <c r="K28" s="29">
        <v>1003055</v>
      </c>
      <c r="L28" s="29">
        <v>1005394</v>
      </c>
      <c r="M28" s="29">
        <v>900541</v>
      </c>
      <c r="N28" s="30">
        <v>843969</v>
      </c>
    </row>
    <row r="29" spans="1:15" x14ac:dyDescent="0.25">
      <c r="A29" s="26" t="s">
        <v>45</v>
      </c>
      <c r="B29" s="28">
        <v>336114</v>
      </c>
      <c r="C29" s="31">
        <v>344231</v>
      </c>
      <c r="D29" s="31">
        <v>435604</v>
      </c>
      <c r="E29" s="31">
        <v>471781</v>
      </c>
      <c r="F29" s="31">
        <v>479181</v>
      </c>
      <c r="G29" s="31">
        <v>352266</v>
      </c>
      <c r="H29" s="31">
        <v>296961</v>
      </c>
      <c r="I29" s="31">
        <v>292202</v>
      </c>
      <c r="J29" s="31">
        <v>281888</v>
      </c>
      <c r="K29" s="31">
        <v>299300</v>
      </c>
      <c r="L29" s="31">
        <v>312998</v>
      </c>
      <c r="M29" s="31">
        <v>280094</v>
      </c>
      <c r="N29" s="32">
        <v>309292</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0" t="s">
        <v>41</v>
      </c>
      <c r="B33" s="255" t="s">
        <v>90</v>
      </c>
      <c r="C33" s="256"/>
      <c r="D33" s="256"/>
      <c r="E33" s="256"/>
      <c r="F33" s="256"/>
      <c r="G33" s="256"/>
      <c r="H33" s="256"/>
      <c r="I33" s="256"/>
      <c r="J33" s="256"/>
      <c r="K33" s="256"/>
      <c r="L33" s="256"/>
      <c r="M33" s="256"/>
      <c r="N33" s="257"/>
    </row>
    <row r="34" spans="1:28" x14ac:dyDescent="0.25">
      <c r="A34" s="241"/>
      <c r="B34" s="21" t="s">
        <v>1205</v>
      </c>
      <c r="C34" s="22" t="s">
        <v>1206</v>
      </c>
      <c r="D34" s="22" t="s">
        <v>1207</v>
      </c>
      <c r="E34" s="22" t="s">
        <v>1208</v>
      </c>
      <c r="F34" s="22" t="s">
        <v>1210</v>
      </c>
      <c r="G34" s="22" t="s">
        <v>2327</v>
      </c>
      <c r="H34" s="22" t="s">
        <v>2328</v>
      </c>
      <c r="I34" s="22" t="s">
        <v>2329</v>
      </c>
      <c r="J34" s="22" t="s">
        <v>2330</v>
      </c>
      <c r="K34" s="22" t="s">
        <v>2333</v>
      </c>
      <c r="L34" s="22" t="s">
        <v>2334</v>
      </c>
      <c r="M34" s="22" t="s">
        <v>2335</v>
      </c>
      <c r="N34" s="51" t="s">
        <v>2336</v>
      </c>
    </row>
    <row r="35" spans="1:28" x14ac:dyDescent="0.25">
      <c r="A35" s="24" t="s">
        <v>43</v>
      </c>
      <c r="B35" s="44">
        <v>0.21299803293072819</v>
      </c>
      <c r="C35" s="45">
        <v>-4.4352671554460363E-2</v>
      </c>
      <c r="D35" s="45">
        <v>-6.9823171696860212E-2</v>
      </c>
      <c r="E35" s="45">
        <v>-0.15260335960300786</v>
      </c>
      <c r="F35" s="45">
        <v>0.67955148448762315</v>
      </c>
      <c r="G35" s="45">
        <v>-0.11827052748364034</v>
      </c>
      <c r="H35" s="45">
        <v>-0.26691872572555359</v>
      </c>
      <c r="I35" s="45">
        <v>0.13520344896002115</v>
      </c>
      <c r="J35" s="45">
        <v>-0.15727003777706977</v>
      </c>
      <c r="K35" s="45">
        <v>-1.8409321426989752E-2</v>
      </c>
      <c r="L35" s="45">
        <v>0.11048619073924497</v>
      </c>
      <c r="M35" s="45">
        <v>-1.6303965451805048E-2</v>
      </c>
      <c r="N35" s="46">
        <v>-8.2046927131183209E-2</v>
      </c>
    </row>
    <row r="36" spans="1:28" x14ac:dyDescent="0.25">
      <c r="A36" s="25" t="s">
        <v>44</v>
      </c>
      <c r="B36" s="33">
        <v>0.34714353321321645</v>
      </c>
      <c r="C36" s="34">
        <v>-1.1170202678356141E-2</v>
      </c>
      <c r="D36" s="34">
        <v>-3.8797134486260584E-2</v>
      </c>
      <c r="E36" s="34">
        <v>0.40271798462855507</v>
      </c>
      <c r="F36" s="34">
        <v>-0.37235084534518259</v>
      </c>
      <c r="G36" s="34">
        <v>-5.9547102289957708E-2</v>
      </c>
      <c r="H36" s="34">
        <v>-4.1394988031222102E-2</v>
      </c>
      <c r="I36" s="34">
        <v>7.4486359789360523E-2</v>
      </c>
      <c r="J36" s="34">
        <v>8.438207454678337E-2</v>
      </c>
      <c r="K36" s="34">
        <v>3.0545840850528704E-2</v>
      </c>
      <c r="L36" s="34">
        <v>2.3318761184581106E-3</v>
      </c>
      <c r="M36" s="34">
        <v>-0.10429045727346692</v>
      </c>
      <c r="N36" s="35">
        <v>-6.2820015968179127E-2</v>
      </c>
    </row>
    <row r="37" spans="1:28" x14ac:dyDescent="0.25">
      <c r="A37" s="26" t="s">
        <v>45</v>
      </c>
      <c r="B37" s="36">
        <v>0.13271908658317944</v>
      </c>
      <c r="C37" s="37">
        <v>2.4149544499782811E-2</v>
      </c>
      <c r="D37" s="37">
        <v>0.26544093936920266</v>
      </c>
      <c r="E37" s="37">
        <v>8.3050201559214332E-2</v>
      </c>
      <c r="F37" s="37">
        <v>1.5685243788961405E-2</v>
      </c>
      <c r="G37" s="37">
        <v>-0.26485816424273917</v>
      </c>
      <c r="H37" s="37">
        <v>-0.15699783686191685</v>
      </c>
      <c r="I37" s="37">
        <v>-1.6025673404925226E-2</v>
      </c>
      <c r="J37" s="37">
        <v>-3.5297499674882445E-2</v>
      </c>
      <c r="K37" s="37">
        <v>6.1769213304574869E-2</v>
      </c>
      <c r="L37" s="37">
        <v>4.5766789174741064E-2</v>
      </c>
      <c r="M37" s="37">
        <v>-0.1051252723659576</v>
      </c>
      <c r="N37" s="38">
        <v>0.10424357537112541</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0" t="s">
        <v>41</v>
      </c>
      <c r="B41" s="255" t="s">
        <v>46</v>
      </c>
      <c r="C41" s="256"/>
      <c r="D41" s="256"/>
      <c r="E41" s="256"/>
      <c r="F41" s="256"/>
      <c r="G41" s="256"/>
      <c r="H41" s="256"/>
      <c r="I41" s="256"/>
      <c r="J41" s="256"/>
      <c r="K41" s="256"/>
      <c r="L41" s="256"/>
      <c r="M41" s="256"/>
      <c r="N41" s="257"/>
    </row>
    <row r="42" spans="1:28" x14ac:dyDescent="0.25">
      <c r="A42" s="241"/>
      <c r="B42" s="21" t="s">
        <v>1205</v>
      </c>
      <c r="C42" s="22" t="s">
        <v>1206</v>
      </c>
      <c r="D42" s="22" t="s">
        <v>1207</v>
      </c>
      <c r="E42" s="22" t="s">
        <v>1208</v>
      </c>
      <c r="F42" s="22" t="s">
        <v>1210</v>
      </c>
      <c r="G42" s="22" t="s">
        <v>2327</v>
      </c>
      <c r="H42" s="22" t="s">
        <v>2328</v>
      </c>
      <c r="I42" s="22" t="s">
        <v>2329</v>
      </c>
      <c r="J42" s="22" t="s">
        <v>2330</v>
      </c>
      <c r="K42" s="22" t="s">
        <v>2333</v>
      </c>
      <c r="L42" s="22" t="s">
        <v>2334</v>
      </c>
      <c r="M42" s="22" t="s">
        <v>2335</v>
      </c>
      <c r="N42" s="51" t="s">
        <v>2336</v>
      </c>
      <c r="O42" s="80"/>
      <c r="P42" s="81"/>
      <c r="Q42" s="81"/>
      <c r="R42" s="81"/>
      <c r="S42" s="81"/>
      <c r="T42" s="81"/>
      <c r="U42" s="81"/>
      <c r="V42" s="81"/>
      <c r="W42" s="81"/>
      <c r="X42" s="81"/>
      <c r="Y42" s="81"/>
      <c r="Z42" s="81"/>
      <c r="AA42" s="81"/>
      <c r="AB42" s="81"/>
    </row>
    <row r="43" spans="1:28" x14ac:dyDescent="0.25">
      <c r="A43" s="24" t="s">
        <v>43</v>
      </c>
      <c r="B43" s="44">
        <v>8.3550233673471655E-2</v>
      </c>
      <c r="C43" s="45">
        <v>0.37489514133429291</v>
      </c>
      <c r="D43" s="45">
        <v>0.37391340817612934</v>
      </c>
      <c r="E43" s="45">
        <v>0.21938521627848692</v>
      </c>
      <c r="F43" s="45">
        <v>0.11253760849461571</v>
      </c>
      <c r="G43" s="45">
        <v>0.12690616167023144</v>
      </c>
      <c r="H43" s="45">
        <v>9.5587611987967849E-2</v>
      </c>
      <c r="I43" s="45">
        <v>-0.27742731739912463</v>
      </c>
      <c r="J43" s="45">
        <v>0.10564778101562126</v>
      </c>
      <c r="K43" s="45">
        <v>0.1154895207044954</v>
      </c>
      <c r="L43" s="45">
        <v>0.14515702573122641</v>
      </c>
      <c r="M43" s="195">
        <v>1.7553966273833675E-2</v>
      </c>
      <c r="N43" s="46">
        <f>(N27-B27)/B27</f>
        <v>-0.22995193331508015</v>
      </c>
      <c r="O43" s="29"/>
      <c r="P43" s="29"/>
      <c r="Q43" s="29"/>
      <c r="R43" s="29"/>
      <c r="S43" s="29"/>
      <c r="T43" s="29"/>
      <c r="U43" s="29"/>
      <c r="V43" s="29"/>
      <c r="W43" s="29"/>
      <c r="X43" s="29"/>
      <c r="Y43" s="29"/>
      <c r="Z43" s="29"/>
      <c r="AA43" s="29"/>
      <c r="AB43" s="29"/>
    </row>
    <row r="44" spans="1:28" x14ac:dyDescent="0.25">
      <c r="A44" s="25" t="s">
        <v>44</v>
      </c>
      <c r="B44" s="33">
        <v>2.4990092751907458E-2</v>
      </c>
      <c r="C44" s="34">
        <v>0.39842784579932078</v>
      </c>
      <c r="D44" s="34">
        <v>0.36671164691354879</v>
      </c>
      <c r="E44" s="34">
        <v>4.316503540433031E-2</v>
      </c>
      <c r="F44" s="34">
        <v>-3.4537511325612481E-3</v>
      </c>
      <c r="G44" s="34">
        <v>-6.7428125487057665E-3</v>
      </c>
      <c r="H44" s="34">
        <v>1.4401555421654416E-2</v>
      </c>
      <c r="I44" s="34">
        <v>-5.7997474224766088E-2</v>
      </c>
      <c r="J44" s="34">
        <v>9.4942554337982765E-2</v>
      </c>
      <c r="K44" s="34">
        <v>0.11254870599822756</v>
      </c>
      <c r="L44" s="34">
        <v>0.20493482119422768</v>
      </c>
      <c r="M44" s="196">
        <v>9.5579316696209254E-2</v>
      </c>
      <c r="N44" s="35">
        <f>(N28-B28)/B28</f>
        <v>-0.23782805527936343</v>
      </c>
      <c r="O44" s="29"/>
      <c r="P44" s="29"/>
      <c r="Q44" s="29"/>
      <c r="R44" s="29"/>
      <c r="S44" s="29"/>
      <c r="T44" s="29"/>
      <c r="U44" s="29"/>
      <c r="V44" s="29"/>
      <c r="W44" s="29"/>
      <c r="X44" s="29"/>
      <c r="Y44" s="29"/>
      <c r="Z44" s="29"/>
      <c r="AA44" s="29"/>
      <c r="AB44" s="29"/>
    </row>
    <row r="45" spans="1:28" x14ac:dyDescent="0.25">
      <c r="A45" s="26" t="s">
        <v>45</v>
      </c>
      <c r="B45" s="36">
        <v>4.4485007805314662E-2</v>
      </c>
      <c r="C45" s="37">
        <v>0.16377147939437314</v>
      </c>
      <c r="D45" s="37">
        <v>0.15670036749140545</v>
      </c>
      <c r="E45" s="37">
        <v>0.47631603861244842</v>
      </c>
      <c r="F45" s="37">
        <v>0.46391293298990094</v>
      </c>
      <c r="G45" s="37">
        <v>0.36040376627131698</v>
      </c>
      <c r="H45" s="37">
        <v>0.22149015037699554</v>
      </c>
      <c r="I45" s="37">
        <v>-0.16321023778484939</v>
      </c>
      <c r="J45" s="37">
        <v>-7.6352436187293163E-2</v>
      </c>
      <c r="K45" s="37">
        <v>-2.9843731260554864E-2</v>
      </c>
      <c r="L45" s="37">
        <v>5.2963073592656468E-3</v>
      </c>
      <c r="M45" s="197">
        <v>-5.6070797891700254E-2</v>
      </c>
      <c r="N45" s="38">
        <f>(N29-B29)/B29</f>
        <v>-7.9800305848610892E-2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54" t="s">
        <v>21</v>
      </c>
      <c r="B49" s="254"/>
      <c r="C49" s="254"/>
      <c r="D49" s="254"/>
      <c r="E49" s="254"/>
      <c r="F49" s="254"/>
      <c r="G49" s="254"/>
      <c r="H49" s="254"/>
      <c r="I49" s="254"/>
      <c r="J49" s="254"/>
      <c r="K49" s="254"/>
      <c r="L49" s="254"/>
      <c r="M49" s="254"/>
      <c r="N49" s="254"/>
    </row>
    <row r="50" spans="1:14" ht="14.4" x14ac:dyDescent="0.3">
      <c r="A50" s="21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1205</v>
      </c>
      <c r="C52" s="156" t="s">
        <v>2335</v>
      </c>
      <c r="D52" s="157" t="s">
        <v>2336</v>
      </c>
      <c r="E52" s="70" t="str">
        <f>"Particip. % en el total "&amp;D52</f>
        <v>Particip. % en el total sep-24</v>
      </c>
      <c r="F52" s="153" t="str">
        <f>"Δ% "&amp;D52&amp;" - "&amp;C52</f>
        <v>Δ% sep-24 - ago-24</v>
      </c>
      <c r="G52" s="10" t="s">
        <v>1209</v>
      </c>
      <c r="H52" s="73" t="str">
        <f>"Δ% Anual "&amp;D52</f>
        <v>Δ% Anual sep-24</v>
      </c>
      <c r="I52" s="10" t="s">
        <v>1209</v>
      </c>
    </row>
    <row r="53" spans="1:14" ht="14.4" x14ac:dyDescent="0.3">
      <c r="A53" s="154" t="s">
        <v>62</v>
      </c>
      <c r="B53" s="39">
        <v>1519471</v>
      </c>
      <c r="C53" s="40">
        <v>1497355</v>
      </c>
      <c r="D53" s="41">
        <v>1501705</v>
      </c>
      <c r="E53" s="121">
        <f t="shared" ref="E53:E74" si="0">D53/$D$75</f>
        <v>0.16173383870547017</v>
      </c>
      <c r="F53" s="122">
        <f t="shared" ref="F53:F73" si="1">(D53-C53)/C53</f>
        <v>2.9051226996937934E-3</v>
      </c>
      <c r="G53" s="121">
        <f t="shared" ref="G53:G74" si="2">(D53-C53)/$C$75</f>
        <v>4.6945397861707273E-4</v>
      </c>
      <c r="H53" s="122">
        <f t="shared" ref="H53:H73" si="3">(D53-B53)/B53</f>
        <v>-1.1692227097456943E-2</v>
      </c>
      <c r="I53" s="121">
        <f t="shared" ref="I53:I74" si="4">(D53-B53)/$B$75</f>
        <v>-1.8663805569495572E-3</v>
      </c>
      <c r="J53" s="210"/>
      <c r="K53" s="210"/>
      <c r="L53" s="210"/>
    </row>
    <row r="54" spans="1:14" ht="14.4" x14ac:dyDescent="0.3">
      <c r="A54" s="154" t="s">
        <v>101</v>
      </c>
      <c r="B54" s="27">
        <v>1357360</v>
      </c>
      <c r="C54" s="29">
        <v>1249696</v>
      </c>
      <c r="D54" s="30">
        <v>1255085</v>
      </c>
      <c r="E54" s="121">
        <f t="shared" si="0"/>
        <v>0.1351728301841274</v>
      </c>
      <c r="F54" s="122">
        <f t="shared" si="1"/>
        <v>4.3122487388932993E-3</v>
      </c>
      <c r="G54" s="121">
        <f t="shared" si="2"/>
        <v>5.8158333121089768E-4</v>
      </c>
      <c r="H54" s="122">
        <f t="shared" si="3"/>
        <v>-7.53484705604998E-2</v>
      </c>
      <c r="I54" s="121">
        <f t="shared" si="4"/>
        <v>-1.0744347149725091E-2</v>
      </c>
      <c r="J54" s="210"/>
      <c r="K54" s="210"/>
      <c r="L54" s="210"/>
    </row>
    <row r="55" spans="1:14" ht="14.4" x14ac:dyDescent="0.3">
      <c r="A55" s="154" t="s">
        <v>102</v>
      </c>
      <c r="B55" s="27">
        <v>1164231</v>
      </c>
      <c r="C55" s="29">
        <v>1192386</v>
      </c>
      <c r="D55" s="30">
        <v>1195661</v>
      </c>
      <c r="E55" s="121">
        <f t="shared" si="0"/>
        <v>0.12877285706608232</v>
      </c>
      <c r="F55" s="122">
        <f t="shared" si="1"/>
        <v>2.746593804355301E-3</v>
      </c>
      <c r="G55" s="121">
        <f t="shared" si="2"/>
        <v>3.5343948964848581E-4</v>
      </c>
      <c r="H55" s="122">
        <f t="shared" si="3"/>
        <v>2.6996360687870362E-2</v>
      </c>
      <c r="I55" s="121">
        <f t="shared" si="4"/>
        <v>3.3018316393630858E-3</v>
      </c>
      <c r="J55" s="210"/>
      <c r="K55" s="210"/>
      <c r="L55" s="210"/>
    </row>
    <row r="56" spans="1:14" ht="14.4" x14ac:dyDescent="0.3">
      <c r="A56" s="154" t="s">
        <v>11</v>
      </c>
      <c r="B56" s="27">
        <v>978760</v>
      </c>
      <c r="C56" s="29">
        <v>970001</v>
      </c>
      <c r="D56" s="30">
        <v>972935</v>
      </c>
      <c r="E56" s="121">
        <f t="shared" si="0"/>
        <v>0.10478523568937083</v>
      </c>
      <c r="F56" s="122">
        <f t="shared" si="1"/>
        <v>3.0247391497534538E-3</v>
      </c>
      <c r="G56" s="121">
        <f t="shared" si="2"/>
        <v>3.1663861454310147E-4</v>
      </c>
      <c r="H56" s="122">
        <f t="shared" si="3"/>
        <v>-5.9514079038783764E-3</v>
      </c>
      <c r="I56" s="121">
        <f t="shared" si="4"/>
        <v>-6.1193666240184452E-4</v>
      </c>
      <c r="J56" s="210"/>
      <c r="K56" s="210"/>
      <c r="L56" s="210"/>
    </row>
    <row r="57" spans="1:14" ht="14.4" x14ac:dyDescent="0.3">
      <c r="A57" s="154" t="s">
        <v>10</v>
      </c>
      <c r="B57" s="27">
        <v>849425</v>
      </c>
      <c r="C57" s="29">
        <v>774978</v>
      </c>
      <c r="D57" s="30">
        <v>773386</v>
      </c>
      <c r="E57" s="121">
        <f>D57/$D$75</f>
        <v>8.3293780456926467E-2</v>
      </c>
      <c r="F57" s="122">
        <f t="shared" si="1"/>
        <v>-2.0542518626335197E-3</v>
      </c>
      <c r="G57" s="121">
        <f t="shared" si="2"/>
        <v>-1.7180936412836318E-4</v>
      </c>
      <c r="H57" s="122">
        <f t="shared" si="3"/>
        <v>-8.9518203490596582E-2</v>
      </c>
      <c r="I57" s="121">
        <f>(D57-B57)/$B$75</f>
        <v>-7.9881634115663274E-3</v>
      </c>
      <c r="J57" s="210"/>
      <c r="K57" s="210"/>
      <c r="L57" s="210"/>
    </row>
    <row r="58" spans="1:14" ht="14.4" x14ac:dyDescent="0.3">
      <c r="A58" s="154" t="s">
        <v>13</v>
      </c>
      <c r="B58" s="27">
        <v>582967</v>
      </c>
      <c r="C58" s="29">
        <v>550020</v>
      </c>
      <c r="D58" s="30">
        <v>552509</v>
      </c>
      <c r="E58" s="121">
        <f t="shared" si="0"/>
        <v>5.950529663903404E-2</v>
      </c>
      <c r="F58" s="122">
        <f t="shared" si="1"/>
        <v>4.5252899894549286E-3</v>
      </c>
      <c r="G58" s="121">
        <f t="shared" si="2"/>
        <v>2.6861401213284922E-4</v>
      </c>
      <c r="H58" s="122">
        <f t="shared" si="3"/>
        <v>-5.2246525103479269E-2</v>
      </c>
      <c r="I58" s="121">
        <f t="shared" si="4"/>
        <v>-3.1997196332077911E-3</v>
      </c>
      <c r="J58" s="210"/>
      <c r="K58" s="210"/>
      <c r="L58" s="210"/>
    </row>
    <row r="59" spans="1:14" ht="14.4" x14ac:dyDescent="0.3">
      <c r="A59" s="154" t="s">
        <v>15</v>
      </c>
      <c r="B59" s="27">
        <v>495468</v>
      </c>
      <c r="C59" s="29">
        <v>495325</v>
      </c>
      <c r="D59" s="30">
        <v>494798</v>
      </c>
      <c r="E59" s="121">
        <f t="shared" si="0"/>
        <v>5.3289813860771078E-2</v>
      </c>
      <c r="F59" s="122">
        <f t="shared" si="1"/>
        <v>-1.063947912986423E-3</v>
      </c>
      <c r="G59" s="121">
        <f t="shared" si="2"/>
        <v>-5.6874079708321227E-5</v>
      </c>
      <c r="H59" s="122">
        <f t="shared" si="3"/>
        <v>-1.3522568561440901E-3</v>
      </c>
      <c r="I59" s="121">
        <f t="shared" si="4"/>
        <v>-7.0385847864246501E-5</v>
      </c>
      <c r="J59" s="210"/>
      <c r="K59" s="210"/>
      <c r="L59" s="210"/>
    </row>
    <row r="60" spans="1:14" ht="14.4" x14ac:dyDescent="0.3">
      <c r="A60" s="154" t="s">
        <v>1198</v>
      </c>
      <c r="B60" s="27">
        <v>396327</v>
      </c>
      <c r="C60" s="29">
        <v>400696</v>
      </c>
      <c r="D60" s="30">
        <v>401001</v>
      </c>
      <c r="E60" s="121">
        <f t="shared" si="0"/>
        <v>4.3187863831266625E-2</v>
      </c>
      <c r="F60" s="122">
        <f t="shared" si="1"/>
        <v>7.6117555453510892E-4</v>
      </c>
      <c r="G60" s="121">
        <f t="shared" si="2"/>
        <v>3.2915738730622341E-5</v>
      </c>
      <c r="H60" s="122">
        <f t="shared" si="3"/>
        <v>1.1793291902898365E-2</v>
      </c>
      <c r="I60" s="121">
        <f t="shared" si="4"/>
        <v>4.910200789813256E-4</v>
      </c>
      <c r="J60" s="210"/>
      <c r="K60" s="210"/>
      <c r="L60" s="210"/>
    </row>
    <row r="61" spans="1:14" ht="14.4" x14ac:dyDescent="0.3">
      <c r="A61" s="154" t="s">
        <v>64</v>
      </c>
      <c r="B61" s="27">
        <v>386440</v>
      </c>
      <c r="C61" s="29">
        <v>387567</v>
      </c>
      <c r="D61" s="30">
        <v>388345</v>
      </c>
      <c r="E61" s="121">
        <f t="shared" si="0"/>
        <v>4.1824810859706671E-2</v>
      </c>
      <c r="F61" s="122">
        <f t="shared" si="1"/>
        <v>2.0073948504387628E-3</v>
      </c>
      <c r="G61" s="121">
        <f t="shared" si="2"/>
        <v>8.3962113876800601E-5</v>
      </c>
      <c r="H61" s="122">
        <f t="shared" si="3"/>
        <v>4.9296139116033538E-3</v>
      </c>
      <c r="I61" s="121">
        <f t="shared" si="4"/>
        <v>2.0012692564386504E-4</v>
      </c>
      <c r="J61" s="210"/>
      <c r="K61" s="210"/>
      <c r="L61" s="210"/>
    </row>
    <row r="62" spans="1:14" ht="14.4" x14ac:dyDescent="0.3">
      <c r="A62" s="154" t="s">
        <v>19</v>
      </c>
      <c r="B62" s="27">
        <v>292941</v>
      </c>
      <c r="C62" s="29">
        <v>302569</v>
      </c>
      <c r="D62" s="30">
        <v>302226</v>
      </c>
      <c r="E62" s="121">
        <f t="shared" si="0"/>
        <v>3.2549782504952322E-2</v>
      </c>
      <c r="F62" s="122">
        <f t="shared" si="1"/>
        <v>-1.1336257184311677E-3</v>
      </c>
      <c r="G62" s="121">
        <f t="shared" si="2"/>
        <v>-3.7016716015093325E-5</v>
      </c>
      <c r="H62" s="122">
        <f t="shared" si="3"/>
        <v>3.1695802226386884E-2</v>
      </c>
      <c r="I62" s="121">
        <f t="shared" si="4"/>
        <v>9.7542178719332644E-4</v>
      </c>
      <c r="J62" s="210"/>
      <c r="K62" s="210"/>
      <c r="L62" s="210"/>
    </row>
    <row r="63" spans="1:14" ht="14.4" x14ac:dyDescent="0.3">
      <c r="A63" s="154" t="s">
        <v>12</v>
      </c>
      <c r="B63" s="27">
        <v>305369</v>
      </c>
      <c r="C63" s="29">
        <v>297992</v>
      </c>
      <c r="D63" s="30">
        <v>299584</v>
      </c>
      <c r="E63" s="121">
        <f t="shared" si="0"/>
        <v>3.2265238735130784E-2</v>
      </c>
      <c r="F63" s="122">
        <f t="shared" si="1"/>
        <v>5.3424253000080536E-3</v>
      </c>
      <c r="G63" s="121">
        <f t="shared" si="2"/>
        <v>1.7180936412836318E-4</v>
      </c>
      <c r="H63" s="122">
        <f t="shared" si="3"/>
        <v>-1.8944293625089644E-2</v>
      </c>
      <c r="I63" s="121">
        <f t="shared" si="4"/>
        <v>-6.077345222308448E-4</v>
      </c>
      <c r="J63" s="210"/>
      <c r="K63" s="210"/>
      <c r="L63" s="210"/>
    </row>
    <row r="64" spans="1:14" ht="14.4" x14ac:dyDescent="0.3">
      <c r="A64" s="154" t="s">
        <v>14</v>
      </c>
      <c r="B64" s="27">
        <v>271781</v>
      </c>
      <c r="C64" s="29">
        <v>280352</v>
      </c>
      <c r="D64" s="30">
        <v>281679</v>
      </c>
      <c r="E64" s="121">
        <f t="shared" si="0"/>
        <v>3.0336867728826988E-2</v>
      </c>
      <c r="F64" s="122">
        <f t="shared" si="1"/>
        <v>4.7333352357036866E-3</v>
      </c>
      <c r="G64" s="121">
        <f t="shared" si="2"/>
        <v>1.4321044359192082E-4</v>
      </c>
      <c r="H64" s="122">
        <f t="shared" si="3"/>
        <v>3.6419028556080077E-2</v>
      </c>
      <c r="I64" s="121">
        <f t="shared" si="4"/>
        <v>1.0398195853138982E-3</v>
      </c>
      <c r="J64" s="210"/>
      <c r="K64" s="210"/>
      <c r="L64" s="210"/>
    </row>
    <row r="65" spans="1:14" ht="14.4" x14ac:dyDescent="0.3">
      <c r="A65" s="154" t="s">
        <v>63</v>
      </c>
      <c r="B65" s="27">
        <v>238270</v>
      </c>
      <c r="C65" s="29">
        <v>224059</v>
      </c>
      <c r="D65" s="30">
        <v>224912</v>
      </c>
      <c r="E65" s="121">
        <f t="shared" si="0"/>
        <v>2.4223053882703131E-2</v>
      </c>
      <c r="F65" s="122">
        <f t="shared" si="1"/>
        <v>3.8070329689947739E-3</v>
      </c>
      <c r="G65" s="121">
        <f t="shared" si="2"/>
        <v>9.2056147990888059E-5</v>
      </c>
      <c r="H65" s="122">
        <f t="shared" si="3"/>
        <v>-5.6062450161581401E-2</v>
      </c>
      <c r="I65" s="121">
        <f t="shared" si="4"/>
        <v>-1.4033047101053803E-3</v>
      </c>
      <c r="J65" s="210"/>
      <c r="K65" s="210"/>
      <c r="L65" s="210"/>
    </row>
    <row r="66" spans="1:14" ht="14.4" x14ac:dyDescent="0.3">
      <c r="A66" s="154" t="s">
        <v>17</v>
      </c>
      <c r="B66" s="27">
        <v>235360</v>
      </c>
      <c r="C66" s="29">
        <v>220796</v>
      </c>
      <c r="D66" s="30">
        <v>221563</v>
      </c>
      <c r="E66" s="121">
        <f t="shared" si="0"/>
        <v>2.386236611391724E-2</v>
      </c>
      <c r="F66" s="122">
        <f t="shared" si="1"/>
        <v>3.4737948151234623E-3</v>
      </c>
      <c r="G66" s="121">
        <f t="shared" si="2"/>
        <v>8.277498887340111E-5</v>
      </c>
      <c r="H66" s="122">
        <f t="shared" si="3"/>
        <v>-5.8620836165873554E-2</v>
      </c>
      <c r="I66" s="121">
        <f t="shared" si="4"/>
        <v>-1.449423198482103E-3</v>
      </c>
      <c r="J66" s="210"/>
      <c r="K66" s="210"/>
      <c r="L66" s="210"/>
    </row>
    <row r="67" spans="1:14" ht="14.4" x14ac:dyDescent="0.3">
      <c r="A67" s="154" t="s">
        <v>16</v>
      </c>
      <c r="B67" s="27">
        <v>112296</v>
      </c>
      <c r="C67" s="29">
        <v>108226</v>
      </c>
      <c r="D67" s="30">
        <v>105441</v>
      </c>
      <c r="E67" s="121">
        <f t="shared" si="0"/>
        <v>1.1356010459406794E-2</v>
      </c>
      <c r="F67" s="122">
        <f t="shared" si="1"/>
        <v>-2.5733187958531221E-2</v>
      </c>
      <c r="G67" s="121">
        <f t="shared" si="2"/>
        <v>-3.0055846676978106E-4</v>
      </c>
      <c r="H67" s="122">
        <f t="shared" si="3"/>
        <v>-6.1044026501389188E-2</v>
      </c>
      <c r="I67" s="121">
        <f t="shared" si="4"/>
        <v>-7.2014177180508923E-4</v>
      </c>
      <c r="J67" s="210"/>
      <c r="K67" s="210"/>
      <c r="L67" s="210"/>
    </row>
    <row r="68" spans="1:14" ht="14.4" x14ac:dyDescent="0.3">
      <c r="A68" s="154" t="s">
        <v>61</v>
      </c>
      <c r="B68" s="27">
        <v>100143</v>
      </c>
      <c r="C68" s="29">
        <v>99895</v>
      </c>
      <c r="D68" s="30">
        <v>99735</v>
      </c>
      <c r="E68" s="121">
        <f t="shared" si="0"/>
        <v>1.0741473460693056E-2</v>
      </c>
      <c r="F68" s="122">
        <f t="shared" si="1"/>
        <v>-1.6016817658541468E-3</v>
      </c>
      <c r="G68" s="121">
        <f t="shared" si="2"/>
        <v>-1.7267272776719919E-5</v>
      </c>
      <c r="H68" s="122">
        <f t="shared" si="3"/>
        <v>-4.0741739312782719E-3</v>
      </c>
      <c r="I68" s="121">
        <f t="shared" si="4"/>
        <v>-4.2861829744197872E-5</v>
      </c>
      <c r="J68" s="210"/>
      <c r="K68" s="210"/>
      <c r="L68" s="210"/>
    </row>
    <row r="69" spans="1:14" ht="14.4" x14ac:dyDescent="0.3">
      <c r="A69" s="154" t="s">
        <v>18</v>
      </c>
      <c r="B69" s="27">
        <v>83583</v>
      </c>
      <c r="C69" s="29">
        <v>82136</v>
      </c>
      <c r="D69" s="30">
        <v>82243</v>
      </c>
      <c r="E69" s="121">
        <f t="shared" si="0"/>
        <v>8.8575826122001215E-3</v>
      </c>
      <c r="F69" s="122">
        <f t="shared" si="1"/>
        <v>1.3027174442388234E-3</v>
      </c>
      <c r="G69" s="121">
        <f t="shared" si="2"/>
        <v>1.1547488669431444E-5</v>
      </c>
      <c r="H69" s="122">
        <f t="shared" si="3"/>
        <v>-1.6031968223203283E-2</v>
      </c>
      <c r="I69" s="121">
        <f t="shared" si="4"/>
        <v>-1.40771695728493E-4</v>
      </c>
      <c r="J69" s="210"/>
      <c r="K69" s="210"/>
      <c r="L69" s="210"/>
    </row>
    <row r="70" spans="1:14" ht="14.4" x14ac:dyDescent="0.3">
      <c r="A70" s="154" t="s">
        <v>65</v>
      </c>
      <c r="B70" s="27">
        <v>60050</v>
      </c>
      <c r="C70" s="29">
        <v>59793</v>
      </c>
      <c r="D70" s="30">
        <v>59979</v>
      </c>
      <c r="E70" s="121">
        <f t="shared" si="0"/>
        <v>6.4597466957327801E-3</v>
      </c>
      <c r="F70" s="122">
        <f t="shared" si="1"/>
        <v>3.1107320254879335E-3</v>
      </c>
      <c r="G70" s="121">
        <f t="shared" si="2"/>
        <v>2.0073204602936904E-5</v>
      </c>
      <c r="H70" s="122">
        <f t="shared" si="3"/>
        <v>-1.1823480432972522E-3</v>
      </c>
      <c r="I70" s="121">
        <f t="shared" si="4"/>
        <v>-7.458798803524629E-6</v>
      </c>
      <c r="J70" s="210"/>
      <c r="K70" s="210"/>
      <c r="L70" s="210"/>
    </row>
    <row r="71" spans="1:14" ht="14.4" x14ac:dyDescent="0.3">
      <c r="A71" s="154" t="s">
        <v>1199</v>
      </c>
      <c r="B71" s="27">
        <v>61322</v>
      </c>
      <c r="C71" s="29">
        <v>44417</v>
      </c>
      <c r="D71" s="30">
        <v>44465</v>
      </c>
      <c r="E71" s="121">
        <f t="shared" si="0"/>
        <v>4.7888867241160753E-3</v>
      </c>
      <c r="F71" s="122">
        <f t="shared" si="1"/>
        <v>1.0806673120652003E-3</v>
      </c>
      <c r="G71" s="121">
        <f t="shared" si="2"/>
        <v>5.1801818330159755E-6</v>
      </c>
      <c r="H71" s="122">
        <f t="shared" si="3"/>
        <v>-0.27489318678451452</v>
      </c>
      <c r="I71" s="121">
        <f t="shared" si="4"/>
        <v>-1.7708869215635869E-3</v>
      </c>
      <c r="J71" s="210"/>
      <c r="K71" s="210"/>
      <c r="L71" s="210"/>
    </row>
    <row r="72" spans="1:14" ht="14.4" x14ac:dyDescent="0.3">
      <c r="A72" s="154" t="s">
        <v>67</v>
      </c>
      <c r="B72" s="27">
        <v>17538</v>
      </c>
      <c r="C72" s="29">
        <v>18836</v>
      </c>
      <c r="D72" s="30">
        <v>18848</v>
      </c>
      <c r="E72" s="121">
        <f t="shared" si="0"/>
        <v>2.0299322383029303E-3</v>
      </c>
      <c r="F72" s="122">
        <f t="shared" si="1"/>
        <v>6.3707793586748778E-4</v>
      </c>
      <c r="G72" s="121">
        <f t="shared" si="2"/>
        <v>1.2950454582539939E-6</v>
      </c>
      <c r="H72" s="122">
        <f t="shared" si="3"/>
        <v>7.4694948112669635E-2</v>
      </c>
      <c r="I72" s="121">
        <f t="shared" si="4"/>
        <v>1.3762009060024316E-4</v>
      </c>
      <c r="J72" s="210"/>
      <c r="K72" s="210"/>
      <c r="L72" s="210"/>
    </row>
    <row r="73" spans="1:14" ht="14.4" x14ac:dyDescent="0.3">
      <c r="A73" s="154" t="s">
        <v>66</v>
      </c>
      <c r="B73" s="27">
        <v>9857</v>
      </c>
      <c r="C73" s="29">
        <v>8989</v>
      </c>
      <c r="D73" s="30">
        <v>8939</v>
      </c>
      <c r="E73" s="121">
        <f t="shared" si="0"/>
        <v>9.6273155126219722E-4</v>
      </c>
      <c r="F73" s="122">
        <f t="shared" si="1"/>
        <v>-5.5623539882078098E-3</v>
      </c>
      <c r="G73" s="121">
        <f t="shared" si="2"/>
        <v>-5.396022742724974E-6</v>
      </c>
      <c r="H73" s="122">
        <f t="shared" si="3"/>
        <v>-9.3131784518616215E-2</v>
      </c>
      <c r="I73" s="121">
        <f t="shared" si="4"/>
        <v>-9.6439116924445199E-5</v>
      </c>
      <c r="J73" s="210"/>
      <c r="K73" s="210"/>
      <c r="L73" s="210"/>
    </row>
    <row r="74" spans="1:14" ht="14.4" x14ac:dyDescent="0.3">
      <c r="A74" s="154" t="s">
        <v>1200</v>
      </c>
      <c r="B74" s="28">
        <v>0</v>
      </c>
      <c r="C74" s="31">
        <v>0</v>
      </c>
      <c r="D74" s="32">
        <v>0</v>
      </c>
      <c r="E74" s="121">
        <f t="shared" si="0"/>
        <v>0</v>
      </c>
      <c r="F74" s="122">
        <v>0</v>
      </c>
      <c r="G74" s="121">
        <f t="shared" si="2"/>
        <v>0</v>
      </c>
      <c r="H74" s="122">
        <v>0</v>
      </c>
      <c r="I74" s="121">
        <f t="shared" si="4"/>
        <v>0</v>
      </c>
      <c r="J74" s="210"/>
    </row>
    <row r="75" spans="1:14" x14ac:dyDescent="0.25">
      <c r="A75" s="202" t="s">
        <v>20</v>
      </c>
      <c r="B75" s="138">
        <v>9518959</v>
      </c>
      <c r="C75" s="139">
        <v>9266084</v>
      </c>
      <c r="D75" s="140">
        <v>9285039</v>
      </c>
      <c r="E75" s="123">
        <v>1</v>
      </c>
      <c r="F75" s="124">
        <f>(D75-C75)/C75</f>
        <v>2.0456322217670378E-3</v>
      </c>
      <c r="G75" s="123">
        <f>(D75-C75)/$C$58</f>
        <v>3.446238318606596E-2</v>
      </c>
      <c r="H75" s="124">
        <f>(D75-B75)/B75</f>
        <v>-2.4574115720006777E-2</v>
      </c>
      <c r="I75" s="123">
        <f>(D75-B75)/$B$58</f>
        <v>-0.4012577041239041</v>
      </c>
      <c r="K75" s="49"/>
    </row>
    <row r="76" spans="1:14" x14ac:dyDescent="0.25">
      <c r="A76" s="12"/>
      <c r="B76" s="13"/>
      <c r="C76" s="13"/>
      <c r="D76" s="13"/>
      <c r="E76" s="13"/>
      <c r="F76" s="14"/>
      <c r="G76" s="14"/>
      <c r="H76" s="14"/>
      <c r="I76" s="14"/>
      <c r="J76" s="14"/>
      <c r="K76" s="9"/>
    </row>
    <row r="78" spans="1:14" ht="14.4" customHeight="1" x14ac:dyDescent="0.25"/>
    <row r="79" spans="1:14" x14ac:dyDescent="0.25">
      <c r="A79" s="254" t="s">
        <v>47</v>
      </c>
      <c r="B79" s="254"/>
      <c r="C79" s="254"/>
      <c r="D79" s="254"/>
      <c r="E79" s="254"/>
      <c r="F79" s="254"/>
      <c r="G79" s="254"/>
      <c r="H79" s="254"/>
      <c r="I79" s="254"/>
      <c r="J79" s="254"/>
      <c r="K79" s="254"/>
      <c r="L79" s="254"/>
      <c r="M79" s="254"/>
      <c r="N79" s="254"/>
    </row>
    <row r="80" spans="1:14" x14ac:dyDescent="0.25">
      <c r="A80" s="9"/>
      <c r="B80" s="9"/>
      <c r="C80" s="9"/>
      <c r="D80" s="9"/>
      <c r="E80" s="9"/>
      <c r="F80" s="9"/>
      <c r="G80" s="9"/>
    </row>
    <row r="81" spans="1:16" x14ac:dyDescent="0.25">
      <c r="A81" s="9"/>
      <c r="B81" s="9"/>
      <c r="C81" s="9"/>
      <c r="D81" s="9"/>
      <c r="E81" s="9"/>
      <c r="F81" s="9"/>
      <c r="G81" s="9"/>
    </row>
    <row r="82" spans="1:16" x14ac:dyDescent="0.25">
      <c r="A82" s="205" t="s">
        <v>48</v>
      </c>
      <c r="B82" s="71" t="s">
        <v>1205</v>
      </c>
      <c r="C82" s="72" t="s">
        <v>2335</v>
      </c>
      <c r="D82" s="72" t="s">
        <v>2336</v>
      </c>
      <c r="E82" s="201" t="s">
        <v>49</v>
      </c>
      <c r="F82" s="203" t="s">
        <v>50</v>
      </c>
    </row>
    <row r="83" spans="1:16" x14ac:dyDescent="0.25">
      <c r="A83" s="23" t="e" vm="1">
        <v>#VALUE!</v>
      </c>
      <c r="B83" s="29">
        <v>11537</v>
      </c>
      <c r="C83" s="29">
        <v>11209</v>
      </c>
      <c r="D83" s="29">
        <v>11190</v>
      </c>
      <c r="E83" s="33">
        <f>(D83-C83)/C83</f>
        <v>-1.6950664644482113E-3</v>
      </c>
      <c r="F83" s="54">
        <f>(D83-B83)/B83</f>
        <v>-3.0077143104793275E-2</v>
      </c>
      <c r="P83" s="53"/>
    </row>
    <row r="84" spans="1:16" x14ac:dyDescent="0.25">
      <c r="A84" s="23" t="e" vm="2">
        <v>#VALUE!</v>
      </c>
      <c r="B84" s="29">
        <v>1697963</v>
      </c>
      <c r="C84" s="29">
        <v>1670877</v>
      </c>
      <c r="D84" s="29">
        <v>1677271</v>
      </c>
      <c r="E84" s="33">
        <f t="shared" ref="E84:E115" si="5">(D84-C84)/C84</f>
        <v>3.8267329073295043E-3</v>
      </c>
      <c r="F84" s="55">
        <f t="shared" ref="F84:F117" si="6">(D84-B84)/B84</f>
        <v>-1.218636684073799E-2</v>
      </c>
    </row>
    <row r="85" spans="1:16" x14ac:dyDescent="0.25">
      <c r="A85" s="23" t="e" vm="3">
        <v>#VALUE!</v>
      </c>
      <c r="B85" s="29">
        <v>80734</v>
      </c>
      <c r="C85" s="29">
        <v>76235</v>
      </c>
      <c r="D85" s="29">
        <v>73332</v>
      </c>
      <c r="E85" s="33">
        <f t="shared" si="5"/>
        <v>-3.807962222076474E-2</v>
      </c>
      <c r="F85" s="55">
        <f t="shared" si="6"/>
        <v>-9.1683801124681052E-2</v>
      </c>
    </row>
    <row r="86" spans="1:16" x14ac:dyDescent="0.25">
      <c r="A86" s="23" t="e" vm="4">
        <v>#VALUE!</v>
      </c>
      <c r="B86" s="29">
        <v>47590</v>
      </c>
      <c r="C86" s="29">
        <v>48582</v>
      </c>
      <c r="D86" s="29">
        <v>50023</v>
      </c>
      <c r="E86" s="33">
        <f t="shared" si="5"/>
        <v>2.9661191387756781E-2</v>
      </c>
      <c r="F86" s="55">
        <f t="shared" si="6"/>
        <v>5.1124185753309521E-2</v>
      </c>
    </row>
    <row r="87" spans="1:16" x14ac:dyDescent="0.25">
      <c r="A87" s="23" t="e" vm="5">
        <v>#VALUE!</v>
      </c>
      <c r="B87" s="29">
        <v>482009</v>
      </c>
      <c r="C87" s="29">
        <v>472658</v>
      </c>
      <c r="D87" s="29">
        <v>474311</v>
      </c>
      <c r="E87" s="33">
        <f t="shared" si="5"/>
        <v>3.4972432498762318E-3</v>
      </c>
      <c r="F87" s="55">
        <f t="shared" si="6"/>
        <v>-1.5970656149573971E-2</v>
      </c>
    </row>
    <row r="88" spans="1:16" x14ac:dyDescent="0.25">
      <c r="A88" s="23" t="e" vm="6">
        <v>#VALUE!</v>
      </c>
      <c r="B88" s="29">
        <v>2879522</v>
      </c>
      <c r="C88" s="29">
        <v>2789787</v>
      </c>
      <c r="D88" s="29">
        <v>2793318</v>
      </c>
      <c r="E88" s="33">
        <f t="shared" si="5"/>
        <v>1.2656880256449686E-3</v>
      </c>
      <c r="F88" s="55">
        <f t="shared" si="6"/>
        <v>-2.9936913140444839E-2</v>
      </c>
    </row>
    <row r="89" spans="1:16" x14ac:dyDescent="0.25">
      <c r="A89" s="23" t="e" vm="7">
        <v>#VALUE!</v>
      </c>
      <c r="B89" s="29">
        <v>274561</v>
      </c>
      <c r="C89" s="29">
        <v>276105</v>
      </c>
      <c r="D89" s="29">
        <v>275533</v>
      </c>
      <c r="E89" s="33">
        <f t="shared" si="5"/>
        <v>-2.0716756306477608E-3</v>
      </c>
      <c r="F89" s="55">
        <f t="shared" si="6"/>
        <v>3.5401968961360133E-3</v>
      </c>
    </row>
    <row r="90" spans="1:16" x14ac:dyDescent="0.25">
      <c r="A90" s="23" t="e" vm="8">
        <v>#VALUE!</v>
      </c>
      <c r="B90" s="29">
        <v>157854</v>
      </c>
      <c r="C90" s="29">
        <v>153463</v>
      </c>
      <c r="D90" s="29">
        <v>153193</v>
      </c>
      <c r="E90" s="33">
        <f t="shared" si="5"/>
        <v>-1.7593817402240279E-3</v>
      </c>
      <c r="F90" s="55">
        <f t="shared" si="6"/>
        <v>-2.9527284706120847E-2</v>
      </c>
    </row>
    <row r="91" spans="1:16" x14ac:dyDescent="0.25">
      <c r="A91" s="23" t="e" vm="9">
        <v>#VALUE!</v>
      </c>
      <c r="B91" s="29">
        <v>159879</v>
      </c>
      <c r="C91" s="29">
        <v>153896</v>
      </c>
      <c r="D91" s="29">
        <v>154174</v>
      </c>
      <c r="E91" s="33">
        <f t="shared" si="5"/>
        <v>1.8064147216301919E-3</v>
      </c>
      <c r="F91" s="55">
        <f t="shared" si="6"/>
        <v>-3.5683235446806648E-2</v>
      </c>
    </row>
    <row r="92" spans="1:16" x14ac:dyDescent="0.25">
      <c r="A92" s="23" t="e" vm="10">
        <v>#VALUE!</v>
      </c>
      <c r="B92" s="29">
        <v>38839</v>
      </c>
      <c r="C92" s="29">
        <v>33760</v>
      </c>
      <c r="D92" s="29">
        <v>32949</v>
      </c>
      <c r="E92" s="33">
        <f t="shared" si="5"/>
        <v>-2.4022511848341234E-2</v>
      </c>
      <c r="F92" s="55">
        <f t="shared" si="6"/>
        <v>-0.15165169031128506</v>
      </c>
    </row>
    <row r="93" spans="1:16" x14ac:dyDescent="0.25">
      <c r="A93" s="23" t="e" vm="11">
        <v>#VALUE!</v>
      </c>
      <c r="B93" s="29">
        <v>80180</v>
      </c>
      <c r="C93" s="29">
        <v>79313</v>
      </c>
      <c r="D93" s="29">
        <v>78491</v>
      </c>
      <c r="E93" s="33">
        <f t="shared" si="5"/>
        <v>-1.0364000857362601E-2</v>
      </c>
      <c r="F93" s="55">
        <f t="shared" si="6"/>
        <v>-2.1065103517086556E-2</v>
      </c>
    </row>
    <row r="94" spans="1:16" x14ac:dyDescent="0.25">
      <c r="A94" s="23" t="e" vm="12">
        <v>#VALUE!</v>
      </c>
      <c r="B94" s="29">
        <v>102137</v>
      </c>
      <c r="C94" s="29">
        <v>97987</v>
      </c>
      <c r="D94" s="29">
        <v>98673</v>
      </c>
      <c r="E94" s="33">
        <f t="shared" si="5"/>
        <v>7.000928694622756E-3</v>
      </c>
      <c r="F94" s="55">
        <f t="shared" si="6"/>
        <v>-3.3915231502785477E-2</v>
      </c>
    </row>
    <row r="95" spans="1:16" x14ac:dyDescent="0.25">
      <c r="A95" s="23" t="e" vm="13">
        <v>#VALUE!</v>
      </c>
      <c r="B95" s="29">
        <v>119830</v>
      </c>
      <c r="C95" s="29">
        <v>113604</v>
      </c>
      <c r="D95" s="29">
        <v>113900</v>
      </c>
      <c r="E95" s="33">
        <f t="shared" si="5"/>
        <v>2.6055420583782261E-3</v>
      </c>
      <c r="F95" s="55">
        <f t="shared" si="6"/>
        <v>-4.9486772928315111E-2</v>
      </c>
    </row>
    <row r="96" spans="1:16" x14ac:dyDescent="0.25">
      <c r="A96" s="23" t="e" vm="14">
        <v>#VALUE!</v>
      </c>
      <c r="B96" s="29">
        <v>33139</v>
      </c>
      <c r="C96" s="29">
        <v>32570</v>
      </c>
      <c r="D96" s="29">
        <v>33153</v>
      </c>
      <c r="E96" s="33">
        <f t="shared" si="5"/>
        <v>1.789990789069696E-2</v>
      </c>
      <c r="F96" s="55">
        <f t="shared" si="6"/>
        <v>4.2246295905126892E-4</v>
      </c>
    </row>
    <row r="97" spans="1:6" x14ac:dyDescent="0.25">
      <c r="A97" s="23" t="e" vm="15">
        <v>#VALUE!</v>
      </c>
      <c r="B97" s="29">
        <v>124323</v>
      </c>
      <c r="C97" s="29">
        <v>123858</v>
      </c>
      <c r="D97" s="29">
        <v>123119</v>
      </c>
      <c r="E97" s="33">
        <f t="shared" si="5"/>
        <v>-5.9665100356860274E-3</v>
      </c>
      <c r="F97" s="55">
        <f t="shared" si="6"/>
        <v>-9.684450986543117E-3</v>
      </c>
    </row>
    <row r="98" spans="1:6" x14ac:dyDescent="0.25">
      <c r="A98" s="23" t="e" vm="16">
        <v>#VALUE!</v>
      </c>
      <c r="B98" s="29">
        <v>424991</v>
      </c>
      <c r="C98" s="29">
        <v>422927</v>
      </c>
      <c r="D98" s="29">
        <v>426266</v>
      </c>
      <c r="E98" s="33">
        <f t="shared" si="5"/>
        <v>7.8949795118306472E-3</v>
      </c>
      <c r="F98" s="55">
        <f t="shared" si="6"/>
        <v>3.0000635307571217E-3</v>
      </c>
    </row>
    <row r="99" spans="1:6" x14ac:dyDescent="0.25">
      <c r="A99" s="23" t="e" vm="17">
        <v>#VALUE!</v>
      </c>
      <c r="B99" s="29">
        <v>10340</v>
      </c>
      <c r="C99" s="29">
        <v>12653</v>
      </c>
      <c r="D99" s="29">
        <v>11871</v>
      </c>
      <c r="E99" s="33">
        <f t="shared" si="5"/>
        <v>-6.1803524855765429E-2</v>
      </c>
      <c r="F99" s="55">
        <f t="shared" si="6"/>
        <v>0.14806576402321084</v>
      </c>
    </row>
    <row r="100" spans="1:6" x14ac:dyDescent="0.25">
      <c r="A100" s="23" t="e" vm="18">
        <v>#VALUE!</v>
      </c>
      <c r="B100" s="29">
        <v>17221</v>
      </c>
      <c r="C100" s="29">
        <v>17103</v>
      </c>
      <c r="D100" s="29">
        <v>17744</v>
      </c>
      <c r="E100" s="33">
        <f t="shared" si="5"/>
        <v>3.747880488803134E-2</v>
      </c>
      <c r="F100" s="55">
        <f t="shared" si="6"/>
        <v>3.0369897218512281E-2</v>
      </c>
    </row>
    <row r="101" spans="1:6" x14ac:dyDescent="0.25">
      <c r="A101" s="23" t="e" vm="19">
        <v>#VALUE!</v>
      </c>
      <c r="B101" s="29">
        <v>111152</v>
      </c>
      <c r="C101" s="29">
        <v>108570</v>
      </c>
      <c r="D101" s="29">
        <v>108624</v>
      </c>
      <c r="E101" s="33">
        <f t="shared" si="5"/>
        <v>4.9737496546007189E-4</v>
      </c>
      <c r="F101" s="55">
        <f t="shared" si="6"/>
        <v>-2.2743630344033396E-2</v>
      </c>
    </row>
    <row r="102" spans="1:6" x14ac:dyDescent="0.25">
      <c r="A102" s="23" t="e" vm="20">
        <v>#VALUE!</v>
      </c>
      <c r="B102" s="29">
        <v>62983</v>
      </c>
      <c r="C102" s="29">
        <v>63501</v>
      </c>
      <c r="D102" s="29">
        <v>63650</v>
      </c>
      <c r="E102" s="33">
        <f t="shared" si="5"/>
        <v>2.346419741421395E-3</v>
      </c>
      <c r="F102" s="55">
        <f t="shared" si="6"/>
        <v>1.0590159249321246E-2</v>
      </c>
    </row>
    <row r="103" spans="1:6" x14ac:dyDescent="0.25">
      <c r="A103" s="23" t="e" vm="21">
        <v>#VALUE!</v>
      </c>
      <c r="B103" s="29">
        <v>124627</v>
      </c>
      <c r="C103" s="29">
        <v>120735</v>
      </c>
      <c r="D103" s="29">
        <v>121953</v>
      </c>
      <c r="E103" s="33">
        <f t="shared" si="5"/>
        <v>1.0088209715492609E-2</v>
      </c>
      <c r="F103" s="55">
        <f t="shared" si="6"/>
        <v>-2.1456024777937364E-2</v>
      </c>
    </row>
    <row r="104" spans="1:6" x14ac:dyDescent="0.25">
      <c r="A104" s="23" t="e" vm="22">
        <v>#VALUE!</v>
      </c>
      <c r="B104" s="29">
        <v>187703</v>
      </c>
      <c r="C104" s="29">
        <v>187053</v>
      </c>
      <c r="D104" s="29">
        <v>186453</v>
      </c>
      <c r="E104" s="33">
        <f t="shared" si="5"/>
        <v>-3.2076470305207614E-3</v>
      </c>
      <c r="F104" s="55">
        <f t="shared" si="6"/>
        <v>-6.6594566948850048E-3</v>
      </c>
    </row>
    <row r="105" spans="1:6" x14ac:dyDescent="0.25">
      <c r="A105" s="23" t="e" vm="23">
        <v>#VALUE!</v>
      </c>
      <c r="B105" s="29">
        <v>104169</v>
      </c>
      <c r="C105" s="29">
        <v>99704</v>
      </c>
      <c r="D105" s="29">
        <v>99990</v>
      </c>
      <c r="E105" s="33">
        <f t="shared" si="5"/>
        <v>2.8684907325684027E-3</v>
      </c>
      <c r="F105" s="55">
        <f t="shared" si="6"/>
        <v>-4.0117501367969356E-2</v>
      </c>
    </row>
    <row r="106" spans="1:6" x14ac:dyDescent="0.25">
      <c r="A106" s="23" t="e" vm="24">
        <v>#VALUE!</v>
      </c>
      <c r="B106" s="29">
        <v>170379</v>
      </c>
      <c r="C106" s="29">
        <v>157116</v>
      </c>
      <c r="D106" s="29">
        <v>156792</v>
      </c>
      <c r="E106" s="33">
        <f t="shared" si="5"/>
        <v>-2.0621706255250899E-3</v>
      </c>
      <c r="F106" s="55">
        <f t="shared" si="6"/>
        <v>-7.9745743313436521E-2</v>
      </c>
    </row>
    <row r="107" spans="1:6" x14ac:dyDescent="0.25">
      <c r="A107" s="23" t="e" vm="25">
        <v>#VALUE!</v>
      </c>
      <c r="B107" s="29">
        <v>22159</v>
      </c>
      <c r="C107" s="29">
        <v>21562</v>
      </c>
      <c r="D107" s="29">
        <v>21632</v>
      </c>
      <c r="E107" s="33">
        <f t="shared" si="5"/>
        <v>3.2464520916427046E-3</v>
      </c>
      <c r="F107" s="55">
        <f t="shared" si="6"/>
        <v>-2.3782661672458145E-2</v>
      </c>
    </row>
    <row r="108" spans="1:6" x14ac:dyDescent="0.25">
      <c r="A108" s="23" t="e" vm="26">
        <v>#VALUE!</v>
      </c>
      <c r="B108" s="29">
        <v>92738</v>
      </c>
      <c r="C108" s="29">
        <v>88796</v>
      </c>
      <c r="D108" s="29">
        <v>89593</v>
      </c>
      <c r="E108" s="33">
        <f t="shared" si="5"/>
        <v>8.9756295328618403E-3</v>
      </c>
      <c r="F108" s="55">
        <f t="shared" si="6"/>
        <v>-3.3912743427721104E-2</v>
      </c>
    </row>
    <row r="109" spans="1:6" x14ac:dyDescent="0.25">
      <c r="A109" s="23" t="e" vm="27">
        <v>#VALUE!</v>
      </c>
      <c r="B109" s="29">
        <v>201225</v>
      </c>
      <c r="C109" s="29">
        <v>198255</v>
      </c>
      <c r="D109" s="29">
        <v>199535</v>
      </c>
      <c r="E109" s="33">
        <f t="shared" si="5"/>
        <v>6.4563314922700564E-3</v>
      </c>
      <c r="F109" s="55">
        <f t="shared" si="6"/>
        <v>-8.3985588271835009E-3</v>
      </c>
    </row>
    <row r="110" spans="1:6" x14ac:dyDescent="0.25">
      <c r="A110" s="23" t="e" vm="28">
        <v>#VALUE!</v>
      </c>
      <c r="B110" s="29">
        <v>405276</v>
      </c>
      <c r="C110" s="29">
        <v>384756</v>
      </c>
      <c r="D110" s="29">
        <v>385229</v>
      </c>
      <c r="E110" s="33">
        <f t="shared" si="5"/>
        <v>1.229350549439125E-3</v>
      </c>
      <c r="F110" s="55">
        <f t="shared" si="6"/>
        <v>-4.946505591251394E-2</v>
      </c>
    </row>
    <row r="111" spans="1:6" x14ac:dyDescent="0.25">
      <c r="A111" s="23" t="e" vm="29">
        <v>#VALUE!</v>
      </c>
      <c r="B111" s="29">
        <v>55032</v>
      </c>
      <c r="C111" s="29">
        <v>54311</v>
      </c>
      <c r="D111" s="29">
        <v>54481</v>
      </c>
      <c r="E111" s="33">
        <f t="shared" si="5"/>
        <v>3.1301209699692513E-3</v>
      </c>
      <c r="F111" s="55">
        <f t="shared" si="6"/>
        <v>-1.0012356447158017E-2</v>
      </c>
    </row>
    <row r="112" spans="1:6" x14ac:dyDescent="0.25">
      <c r="A112" s="23" t="e" vm="30">
        <v>#VALUE!</v>
      </c>
      <c r="B112" s="29">
        <v>154071</v>
      </c>
      <c r="C112" s="29">
        <v>150272</v>
      </c>
      <c r="D112" s="29">
        <v>151058</v>
      </c>
      <c r="E112" s="33">
        <f t="shared" si="5"/>
        <v>5.2305153321976147E-3</v>
      </c>
      <c r="F112" s="55">
        <f t="shared" si="6"/>
        <v>-1.9555919024345919E-2</v>
      </c>
    </row>
    <row r="113" spans="1:14" x14ac:dyDescent="0.25">
      <c r="A113" s="23" t="e" vm="31">
        <v>#VALUE!</v>
      </c>
      <c r="B113" s="29">
        <v>899047</v>
      </c>
      <c r="C113" s="29">
        <v>870127</v>
      </c>
      <c r="D113" s="29">
        <v>874309</v>
      </c>
      <c r="E113" s="33">
        <f t="shared" si="5"/>
        <v>4.8061949577475468E-3</v>
      </c>
      <c r="F113" s="55">
        <f t="shared" si="6"/>
        <v>-2.7515802844567637E-2</v>
      </c>
    </row>
    <row r="114" spans="1:14" x14ac:dyDescent="0.25">
      <c r="A114" s="23" t="e" vm="32">
        <v>#VALUE!</v>
      </c>
      <c r="B114" s="29">
        <v>2539</v>
      </c>
      <c r="C114" s="29">
        <v>3251</v>
      </c>
      <c r="D114" s="29">
        <v>3655</v>
      </c>
      <c r="E114" s="33">
        <f t="shared" si="5"/>
        <v>0.12426945555213781</v>
      </c>
      <c r="F114" s="55">
        <f t="shared" si="6"/>
        <v>0.43954312721543914</v>
      </c>
    </row>
    <row r="115" spans="1:14" x14ac:dyDescent="0.25">
      <c r="A115" s="23" t="e" vm="33">
        <v>#VALUE!</v>
      </c>
      <c r="B115" s="29">
        <v>186150</v>
      </c>
      <c r="C115" s="29">
        <v>171488</v>
      </c>
      <c r="D115" s="29">
        <v>169574</v>
      </c>
      <c r="E115" s="33">
        <f t="shared" si="5"/>
        <v>-1.1161130807986565E-2</v>
      </c>
      <c r="F115" s="55">
        <f t="shared" si="6"/>
        <v>-8.9046467902229379E-2</v>
      </c>
    </row>
    <row r="116" spans="1:14" x14ac:dyDescent="0.25">
      <c r="A116" s="23" t="s">
        <v>51</v>
      </c>
      <c r="B116" s="29">
        <v>0</v>
      </c>
      <c r="C116" s="29">
        <v>0</v>
      </c>
      <c r="D116" s="29">
        <v>0</v>
      </c>
      <c r="E116" s="33">
        <v>0</v>
      </c>
      <c r="F116" s="56">
        <v>0</v>
      </c>
    </row>
    <row r="117" spans="1:14" x14ac:dyDescent="0.25">
      <c r="A117" s="206" t="s">
        <v>8</v>
      </c>
      <c r="B117" s="43">
        <v>9521899</v>
      </c>
      <c r="C117" s="43">
        <v>9266084</v>
      </c>
      <c r="D117" s="43">
        <v>9285039</v>
      </c>
      <c r="E117" s="68">
        <f>(D117-C117)/C117</f>
        <v>2.0456322217670378E-3</v>
      </c>
      <c r="F117" s="68">
        <f t="shared" si="6"/>
        <v>-2.4875290107572029E-2</v>
      </c>
    </row>
    <row r="122" spans="1:14" x14ac:dyDescent="0.25">
      <c r="A122" s="254" t="s">
        <v>89</v>
      </c>
      <c r="B122" s="254"/>
      <c r="C122" s="254"/>
      <c r="D122" s="254"/>
      <c r="E122" s="254"/>
      <c r="F122" s="254"/>
      <c r="G122" s="254"/>
      <c r="H122" s="254"/>
      <c r="I122" s="254"/>
      <c r="J122" s="254"/>
      <c r="K122" s="254"/>
      <c r="L122" s="254"/>
      <c r="M122" s="254"/>
      <c r="N122" s="254"/>
    </row>
    <row r="124" spans="1:14" ht="14.25" customHeight="1" x14ac:dyDescent="0.3">
      <c r="A124" s="240" t="s">
        <v>87</v>
      </c>
      <c r="B124" s="242" t="str">
        <f>B82</f>
        <v>sep-23</v>
      </c>
      <c r="C124" s="243"/>
      <c r="D124" s="244"/>
      <c r="E124" s="242" t="str">
        <f>D82</f>
        <v>sep-24</v>
      </c>
      <c r="F124" s="243"/>
      <c r="G124" s="244"/>
      <c r="H124" s="236" t="str">
        <f>"Mujeres por cada 100 hombres "&amp;B82</f>
        <v>Mujeres por cada 100 hombres sep-23</v>
      </c>
      <c r="I124" s="238" t="str">
        <f>"Mujeres por cada 100 hombres "&amp;D82</f>
        <v>Mujeres por cada 100 hombres sep-24</v>
      </c>
    </row>
    <row r="125" spans="1:14" ht="30" customHeight="1" x14ac:dyDescent="0.25">
      <c r="A125" s="241"/>
      <c r="B125" s="129" t="s">
        <v>84</v>
      </c>
      <c r="C125" s="130" t="s">
        <v>85</v>
      </c>
      <c r="D125" s="131" t="s">
        <v>86</v>
      </c>
      <c r="E125" s="129" t="s">
        <v>84</v>
      </c>
      <c r="F125" s="130" t="s">
        <v>85</v>
      </c>
      <c r="G125" s="131" t="s">
        <v>86</v>
      </c>
      <c r="H125" s="237"/>
      <c r="I125" s="239"/>
    </row>
    <row r="126" spans="1:14" x14ac:dyDescent="0.25">
      <c r="A126" s="165" t="s">
        <v>69</v>
      </c>
      <c r="B126" s="39">
        <v>43123</v>
      </c>
      <c r="C126" s="40">
        <v>23921</v>
      </c>
      <c r="D126" s="41">
        <v>0</v>
      </c>
      <c r="E126" s="39">
        <v>41761</v>
      </c>
      <c r="F126" s="40">
        <v>23325</v>
      </c>
      <c r="G126" s="41">
        <v>0</v>
      </c>
      <c r="H126" s="132">
        <f>C126/B126*100</f>
        <v>55.471558101245279</v>
      </c>
      <c r="I126" s="133">
        <f t="shared" ref="I126:I142" si="7">F126/E126*100</f>
        <v>55.853547568305359</v>
      </c>
    </row>
    <row r="127" spans="1:14" x14ac:dyDescent="0.25">
      <c r="A127" s="166" t="s">
        <v>70</v>
      </c>
      <c r="B127" s="27">
        <v>576176</v>
      </c>
      <c r="C127" s="29">
        <v>412813</v>
      </c>
      <c r="D127" s="30">
        <v>0</v>
      </c>
      <c r="E127" s="27">
        <v>542764</v>
      </c>
      <c r="F127" s="29">
        <v>391048</v>
      </c>
      <c r="G127" s="30">
        <v>0</v>
      </c>
      <c r="H127" s="134">
        <f t="shared" ref="H127:H142" si="8">C127/B127*100</f>
        <v>71.647031462608652</v>
      </c>
      <c r="I127" s="135">
        <f t="shared" si="7"/>
        <v>72.047519732333015</v>
      </c>
    </row>
    <row r="128" spans="1:14" x14ac:dyDescent="0.25">
      <c r="A128" s="166" t="s">
        <v>71</v>
      </c>
      <c r="B128" s="27">
        <v>879690</v>
      </c>
      <c r="C128" s="29">
        <v>714321</v>
      </c>
      <c r="D128" s="30">
        <v>0</v>
      </c>
      <c r="E128" s="27">
        <v>832393</v>
      </c>
      <c r="F128" s="29">
        <v>677671</v>
      </c>
      <c r="G128" s="30">
        <v>0</v>
      </c>
      <c r="H128" s="134">
        <f t="shared" si="8"/>
        <v>81.201445963919099</v>
      </c>
      <c r="I128" s="135">
        <f t="shared" si="7"/>
        <v>81.412385736064579</v>
      </c>
    </row>
    <row r="129" spans="1:12" x14ac:dyDescent="0.25">
      <c r="A129" s="166" t="s">
        <v>72</v>
      </c>
      <c r="B129" s="27">
        <v>878835</v>
      </c>
      <c r="C129" s="29">
        <v>716014</v>
      </c>
      <c r="D129" s="30">
        <v>0</v>
      </c>
      <c r="E129" s="27">
        <v>849517</v>
      </c>
      <c r="F129" s="29">
        <v>700880</v>
      </c>
      <c r="G129" s="30">
        <v>0</v>
      </c>
      <c r="H129" s="134">
        <f t="shared" si="8"/>
        <v>81.473086529325755</v>
      </c>
      <c r="I129" s="135">
        <f t="shared" si="7"/>
        <v>82.503351904670538</v>
      </c>
      <c r="J129" s="29"/>
      <c r="K129" s="29"/>
      <c r="L129" s="29"/>
    </row>
    <row r="130" spans="1:12" x14ac:dyDescent="0.25">
      <c r="A130" s="166" t="s">
        <v>73</v>
      </c>
      <c r="B130" s="27">
        <v>750072</v>
      </c>
      <c r="C130" s="29">
        <v>609779</v>
      </c>
      <c r="D130" s="30">
        <v>0</v>
      </c>
      <c r="E130" s="27">
        <v>728972</v>
      </c>
      <c r="F130" s="29">
        <v>602689</v>
      </c>
      <c r="G130" s="30">
        <v>0</v>
      </c>
      <c r="H130" s="134">
        <f t="shared" si="8"/>
        <v>81.296062244691186</v>
      </c>
      <c r="I130" s="135">
        <f t="shared" si="7"/>
        <v>82.676563708894165</v>
      </c>
      <c r="J130" s="29"/>
      <c r="K130" s="29"/>
      <c r="L130" s="29"/>
    </row>
    <row r="131" spans="1:12" x14ac:dyDescent="0.25">
      <c r="A131" s="166" t="s">
        <v>74</v>
      </c>
      <c r="B131" s="27">
        <v>667805</v>
      </c>
      <c r="C131" s="29">
        <v>531769</v>
      </c>
      <c r="D131" s="30">
        <v>0</v>
      </c>
      <c r="E131" s="27">
        <v>646646</v>
      </c>
      <c r="F131" s="29">
        <v>524693</v>
      </c>
      <c r="G131" s="30">
        <v>0</v>
      </c>
      <c r="H131" s="134">
        <f t="shared" si="8"/>
        <v>79.6293828288198</v>
      </c>
      <c r="I131" s="135">
        <f t="shared" si="7"/>
        <v>81.14068593944755</v>
      </c>
      <c r="J131" s="29"/>
      <c r="K131" s="29"/>
      <c r="L131" s="29"/>
    </row>
    <row r="132" spans="1:12" x14ac:dyDescent="0.25">
      <c r="A132" s="166" t="s">
        <v>75</v>
      </c>
      <c r="B132" s="27">
        <v>524464</v>
      </c>
      <c r="C132" s="29">
        <v>394470</v>
      </c>
      <c r="D132" s="30">
        <v>0</v>
      </c>
      <c r="E132" s="27">
        <v>522599</v>
      </c>
      <c r="F132" s="29">
        <v>403949</v>
      </c>
      <c r="G132" s="30">
        <v>0</v>
      </c>
      <c r="H132" s="134">
        <f t="shared" si="8"/>
        <v>75.213932700814539</v>
      </c>
      <c r="I132" s="135">
        <f t="shared" si="7"/>
        <v>77.29616780743936</v>
      </c>
      <c r="J132" s="29"/>
      <c r="K132" s="29"/>
      <c r="L132" s="29"/>
    </row>
    <row r="133" spans="1:12" x14ac:dyDescent="0.25">
      <c r="A133" s="166" t="s">
        <v>76</v>
      </c>
      <c r="B133" s="27">
        <v>430754</v>
      </c>
      <c r="C133" s="29">
        <v>293113</v>
      </c>
      <c r="D133" s="30">
        <v>0</v>
      </c>
      <c r="E133" s="27">
        <v>414494</v>
      </c>
      <c r="F133" s="29">
        <v>293889</v>
      </c>
      <c r="G133" s="30">
        <v>0</v>
      </c>
      <c r="H133" s="134">
        <f>C133/B133*100</f>
        <v>68.046495215366548</v>
      </c>
      <c r="I133" s="135">
        <f t="shared" si="7"/>
        <v>70.90307700473349</v>
      </c>
      <c r="J133" s="29"/>
      <c r="K133" s="29"/>
      <c r="L133" s="29"/>
    </row>
    <row r="134" spans="1:12" x14ac:dyDescent="0.25">
      <c r="A134" s="166" t="s">
        <v>77</v>
      </c>
      <c r="B134" s="27">
        <v>358294</v>
      </c>
      <c r="C134" s="29">
        <v>204515</v>
      </c>
      <c r="D134" s="30">
        <v>0</v>
      </c>
      <c r="E134" s="27">
        <v>352146</v>
      </c>
      <c r="F134" s="29">
        <v>203813</v>
      </c>
      <c r="G134" s="30">
        <v>0</v>
      </c>
      <c r="H134" s="134">
        <f t="shared" si="8"/>
        <v>57.080219037996727</v>
      </c>
      <c r="I134" s="135">
        <f t="shared" si="7"/>
        <v>57.877414481493474</v>
      </c>
    </row>
    <row r="135" spans="1:12" x14ac:dyDescent="0.25">
      <c r="A135" s="166" t="s">
        <v>78</v>
      </c>
      <c r="B135" s="27">
        <v>226508</v>
      </c>
      <c r="C135" s="29">
        <v>91573</v>
      </c>
      <c r="D135" s="30">
        <v>0</v>
      </c>
      <c r="E135" s="27">
        <v>227935</v>
      </c>
      <c r="F135" s="29">
        <v>94146</v>
      </c>
      <c r="G135" s="30">
        <v>0</v>
      </c>
      <c r="H135" s="134">
        <f t="shared" si="8"/>
        <v>40.428152648030093</v>
      </c>
      <c r="I135" s="135">
        <f t="shared" si="7"/>
        <v>41.303880492245597</v>
      </c>
    </row>
    <row r="136" spans="1:12" x14ac:dyDescent="0.25">
      <c r="A136" s="166" t="s">
        <v>79</v>
      </c>
      <c r="B136" s="27">
        <v>75774</v>
      </c>
      <c r="C136" s="29">
        <v>39065</v>
      </c>
      <c r="D136" s="30">
        <v>0</v>
      </c>
      <c r="E136" s="27">
        <v>77763</v>
      </c>
      <c r="F136" s="29">
        <v>42027</v>
      </c>
      <c r="G136" s="30">
        <v>0</v>
      </c>
      <c r="H136" s="134">
        <f t="shared" si="8"/>
        <v>51.554622957742758</v>
      </c>
      <c r="I136" s="135">
        <f t="shared" si="7"/>
        <v>54.044982832452447</v>
      </c>
    </row>
    <row r="137" spans="1:12" x14ac:dyDescent="0.25">
      <c r="A137" s="166" t="s">
        <v>80</v>
      </c>
      <c r="B137" s="27">
        <v>26714</v>
      </c>
      <c r="C137" s="29">
        <v>15204</v>
      </c>
      <c r="D137" s="30">
        <v>0</v>
      </c>
      <c r="E137" s="27">
        <v>28536</v>
      </c>
      <c r="F137" s="29">
        <v>17040</v>
      </c>
      <c r="G137" s="30">
        <v>0</v>
      </c>
      <c r="H137" s="134">
        <f t="shared" si="8"/>
        <v>56.913977689600955</v>
      </c>
      <c r="I137" s="135">
        <f t="shared" si="7"/>
        <v>59.714045416316232</v>
      </c>
    </row>
    <row r="138" spans="1:12" x14ac:dyDescent="0.25">
      <c r="A138" s="166" t="s">
        <v>81</v>
      </c>
      <c r="B138" s="27">
        <v>8443</v>
      </c>
      <c r="C138" s="29">
        <v>6377</v>
      </c>
      <c r="D138" s="30">
        <v>0</v>
      </c>
      <c r="E138" s="27">
        <v>9065</v>
      </c>
      <c r="F138" s="29">
        <v>7303</v>
      </c>
      <c r="G138" s="30">
        <v>0</v>
      </c>
      <c r="H138" s="134">
        <f t="shared" si="8"/>
        <v>75.530024872675597</v>
      </c>
      <c r="I138" s="135">
        <f t="shared" si="7"/>
        <v>80.562603419746281</v>
      </c>
    </row>
    <row r="139" spans="1:12" x14ac:dyDescent="0.25">
      <c r="A139" s="166" t="s">
        <v>82</v>
      </c>
      <c r="B139" s="27">
        <v>2868</v>
      </c>
      <c r="C139" s="29">
        <v>2944</v>
      </c>
      <c r="D139" s="30">
        <v>0</v>
      </c>
      <c r="E139" s="27">
        <v>2981</v>
      </c>
      <c r="F139" s="29">
        <v>3224</v>
      </c>
      <c r="G139" s="30">
        <v>0</v>
      </c>
      <c r="H139" s="134">
        <f t="shared" si="8"/>
        <v>102.64993026499303</v>
      </c>
      <c r="I139" s="135">
        <f t="shared" si="7"/>
        <v>108.15162697081517</v>
      </c>
    </row>
    <row r="140" spans="1:12" x14ac:dyDescent="0.25">
      <c r="A140" s="64" t="s">
        <v>1201</v>
      </c>
      <c r="B140" s="27">
        <v>1851</v>
      </c>
      <c r="C140" s="29">
        <v>2068</v>
      </c>
      <c r="D140" s="30">
        <v>0</v>
      </c>
      <c r="E140" s="27">
        <v>1861</v>
      </c>
      <c r="F140" s="29">
        <v>2301</v>
      </c>
      <c r="G140" s="30">
        <v>0</v>
      </c>
      <c r="H140" s="134">
        <f t="shared" si="8"/>
        <v>111.72339276066991</v>
      </c>
      <c r="I140" s="135">
        <f t="shared" si="7"/>
        <v>123.64320257925847</v>
      </c>
    </row>
    <row r="141" spans="1:12" x14ac:dyDescent="0.25">
      <c r="A141" s="167" t="s">
        <v>83</v>
      </c>
      <c r="B141" s="28">
        <v>261</v>
      </c>
      <c r="C141" s="31">
        <v>61</v>
      </c>
      <c r="D141" s="32">
        <v>12260</v>
      </c>
      <c r="E141" s="28">
        <v>169</v>
      </c>
      <c r="F141" s="31">
        <v>55</v>
      </c>
      <c r="G141" s="32">
        <v>17384</v>
      </c>
      <c r="H141" s="136">
        <f t="shared" si="8"/>
        <v>23.371647509578544</v>
      </c>
      <c r="I141" s="137">
        <f t="shared" si="7"/>
        <v>32.544378698224854</v>
      </c>
    </row>
    <row r="142" spans="1:12" x14ac:dyDescent="0.25">
      <c r="A142" s="168" t="s">
        <v>8</v>
      </c>
      <c r="B142" s="138">
        <v>5451632</v>
      </c>
      <c r="C142" s="139">
        <v>4058007</v>
      </c>
      <c r="D142" s="140">
        <v>12260</v>
      </c>
      <c r="E142" s="138">
        <v>5279602</v>
      </c>
      <c r="F142" s="139">
        <v>3988053</v>
      </c>
      <c r="G142" s="140">
        <v>17384</v>
      </c>
      <c r="H142" s="136">
        <f t="shared" si="8"/>
        <v>74.436554044733754</v>
      </c>
      <c r="I142" s="137">
        <f t="shared" si="7"/>
        <v>75.537000705735011</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D116" sqref="D116"/>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8" t="s">
        <v>52</v>
      </c>
      <c r="E2" s="249"/>
      <c r="F2" s="249"/>
      <c r="G2" s="249"/>
      <c r="H2" s="249"/>
      <c r="I2" s="249"/>
      <c r="J2" s="219" t="str">
        <f>"Sep 24"</f>
        <v>Sep 24</v>
      </c>
      <c r="K2" s="220"/>
    </row>
    <row r="3" spans="1:14" ht="14.25" customHeight="1" x14ac:dyDescent="0.25">
      <c r="D3" s="250"/>
      <c r="E3" s="251"/>
      <c r="F3" s="251"/>
      <c r="G3" s="251"/>
      <c r="H3" s="251"/>
      <c r="I3" s="251"/>
      <c r="J3" s="221"/>
      <c r="K3" s="222"/>
    </row>
    <row r="4" spans="1:14" ht="14.25" customHeight="1" thickBot="1" x14ac:dyDescent="0.3">
      <c r="D4" s="252"/>
      <c r="E4" s="253"/>
      <c r="F4" s="253"/>
      <c r="G4" s="253"/>
      <c r="H4" s="253"/>
      <c r="I4" s="253"/>
      <c r="J4" s="223"/>
      <c r="K4" s="224"/>
    </row>
    <row r="5" spans="1:14" ht="14.4" thickBot="1" x14ac:dyDescent="0.3">
      <c r="D5" s="216" t="s">
        <v>2331</v>
      </c>
      <c r="E5" s="217"/>
      <c r="F5" s="217"/>
      <c r="G5" s="217"/>
      <c r="H5" s="217"/>
      <c r="I5" s="217"/>
      <c r="J5" s="217"/>
      <c r="K5" s="218"/>
    </row>
    <row r="9" spans="1:14" x14ac:dyDescent="0.25">
      <c r="J9" s="209"/>
    </row>
    <row r="10" spans="1:14" x14ac:dyDescent="0.25">
      <c r="A10" s="231" t="s">
        <v>53</v>
      </c>
      <c r="B10" s="231"/>
      <c r="C10" s="231"/>
      <c r="D10" s="231"/>
      <c r="E10" s="231"/>
      <c r="F10" s="231"/>
      <c r="G10" s="231"/>
      <c r="H10" s="231"/>
      <c r="I10" s="231"/>
      <c r="J10" s="231"/>
      <c r="K10" s="231"/>
      <c r="L10" s="231"/>
      <c r="M10" s="231"/>
      <c r="N10" s="231"/>
    </row>
    <row r="11" spans="1:14" x14ac:dyDescent="0.25">
      <c r="A11" s="9"/>
      <c r="B11" s="9"/>
      <c r="C11" s="9"/>
      <c r="D11" s="9"/>
      <c r="E11" s="9"/>
      <c r="F11" s="9"/>
      <c r="G11" s="9"/>
      <c r="H11" s="9"/>
      <c r="I11" s="9"/>
      <c r="J11" s="9"/>
      <c r="K11" s="9"/>
    </row>
    <row r="12" spans="1:14" x14ac:dyDescent="0.25">
      <c r="A12" s="240" t="s">
        <v>41</v>
      </c>
      <c r="B12" s="255" t="s">
        <v>30</v>
      </c>
      <c r="C12" s="256"/>
      <c r="D12" s="256"/>
      <c r="E12" s="256"/>
      <c r="F12" s="256"/>
      <c r="G12" s="256"/>
      <c r="H12" s="256"/>
      <c r="I12" s="256"/>
      <c r="J12" s="256"/>
      <c r="K12" s="256"/>
      <c r="L12" s="256"/>
      <c r="M12" s="256"/>
      <c r="N12" s="257"/>
    </row>
    <row r="13" spans="1:14" x14ac:dyDescent="0.25">
      <c r="A13" s="241"/>
      <c r="B13" s="21" t="s">
        <v>1205</v>
      </c>
      <c r="C13" s="22" t="s">
        <v>1206</v>
      </c>
      <c r="D13" s="22" t="s">
        <v>1207</v>
      </c>
      <c r="E13" s="22" t="s">
        <v>1208</v>
      </c>
      <c r="F13" s="22" t="s">
        <v>1210</v>
      </c>
      <c r="G13" s="22" t="s">
        <v>2327</v>
      </c>
      <c r="H13" s="22" t="s">
        <v>2328</v>
      </c>
      <c r="I13" s="22" t="s">
        <v>2329</v>
      </c>
      <c r="J13" s="22" t="s">
        <v>2330</v>
      </c>
      <c r="K13" s="22" t="s">
        <v>2333</v>
      </c>
      <c r="L13" s="22" t="s">
        <v>2334</v>
      </c>
      <c r="M13" s="22" t="s">
        <v>2335</v>
      </c>
      <c r="N13" s="51" t="s">
        <v>2336</v>
      </c>
    </row>
    <row r="14" spans="1:14" x14ac:dyDescent="0.25">
      <c r="A14" s="24" t="s">
        <v>43</v>
      </c>
      <c r="B14" s="39">
        <v>165469</v>
      </c>
      <c r="C14" s="40">
        <v>160665</v>
      </c>
      <c r="D14" s="40">
        <v>166335</v>
      </c>
      <c r="E14" s="40">
        <v>145136</v>
      </c>
      <c r="F14" s="40">
        <v>211205</v>
      </c>
      <c r="G14" s="40">
        <v>245099</v>
      </c>
      <c r="H14" s="40">
        <v>210136</v>
      </c>
      <c r="I14" s="40">
        <v>193990</v>
      </c>
      <c r="J14" s="40">
        <v>180864</v>
      </c>
      <c r="K14" s="40">
        <v>166614</v>
      </c>
      <c r="L14" s="40">
        <v>181224</v>
      </c>
      <c r="M14" s="40">
        <v>201463</v>
      </c>
      <c r="N14" s="41">
        <v>204782</v>
      </c>
    </row>
    <row r="15" spans="1:14" x14ac:dyDescent="0.25">
      <c r="A15" s="26" t="s">
        <v>44</v>
      </c>
      <c r="B15" s="28">
        <v>130364</v>
      </c>
      <c r="C15" s="31">
        <v>150131</v>
      </c>
      <c r="D15" s="31">
        <v>186378</v>
      </c>
      <c r="E15" s="31">
        <v>387627</v>
      </c>
      <c r="F15" s="31">
        <v>145219</v>
      </c>
      <c r="G15" s="31">
        <v>126705</v>
      </c>
      <c r="H15" s="31">
        <v>130976</v>
      </c>
      <c r="I15" s="31">
        <v>133070</v>
      </c>
      <c r="J15" s="31">
        <v>132585</v>
      </c>
      <c r="K15" s="31">
        <v>149115</v>
      </c>
      <c r="L15" s="31">
        <v>148197</v>
      </c>
      <c r="M15" s="31">
        <v>143169</v>
      </c>
      <c r="N15" s="32">
        <v>143938</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0" t="s">
        <v>41</v>
      </c>
      <c r="B19" s="255" t="s">
        <v>90</v>
      </c>
      <c r="C19" s="256"/>
      <c r="D19" s="256"/>
      <c r="E19" s="256"/>
      <c r="F19" s="256"/>
      <c r="G19" s="256"/>
      <c r="H19" s="256"/>
      <c r="I19" s="256"/>
      <c r="J19" s="256"/>
      <c r="K19" s="256"/>
      <c r="L19" s="256"/>
      <c r="M19" s="256"/>
      <c r="N19" s="257"/>
    </row>
    <row r="20" spans="1:14" x14ac:dyDescent="0.25">
      <c r="A20" s="241"/>
      <c r="B20" s="21" t="s">
        <v>1205</v>
      </c>
      <c r="C20" s="22" t="s">
        <v>1206</v>
      </c>
      <c r="D20" s="22" t="s">
        <v>1207</v>
      </c>
      <c r="E20" s="22" t="s">
        <v>1208</v>
      </c>
      <c r="F20" s="22" t="s">
        <v>1210</v>
      </c>
      <c r="G20" s="22" t="s">
        <v>2327</v>
      </c>
      <c r="H20" s="22" t="s">
        <v>2328</v>
      </c>
      <c r="I20" s="22" t="s">
        <v>2329</v>
      </c>
      <c r="J20" s="22" t="s">
        <v>2330</v>
      </c>
      <c r="K20" s="22" t="s">
        <v>2333</v>
      </c>
      <c r="L20" s="22" t="s">
        <v>2334</v>
      </c>
      <c r="M20" s="22" t="s">
        <v>2335</v>
      </c>
      <c r="N20" s="51" t="s">
        <v>2336</v>
      </c>
    </row>
    <row r="21" spans="1:14" x14ac:dyDescent="0.25">
      <c r="A21" s="24" t="s">
        <v>43</v>
      </c>
      <c r="B21" s="44">
        <v>1.8051496600732152E-2</v>
      </c>
      <c r="C21" s="45">
        <v>-2.9032628468172287E-2</v>
      </c>
      <c r="D21" s="45">
        <v>3.52908225189058E-2</v>
      </c>
      <c r="E21" s="45">
        <v>-0.12744762076532298</v>
      </c>
      <c r="F21" s="45">
        <v>0.45522130966817331</v>
      </c>
      <c r="G21" s="45">
        <v>0.16047915532302739</v>
      </c>
      <c r="H21" s="45">
        <v>-0.1426484808179552</v>
      </c>
      <c r="I21" s="45">
        <v>-7.6835953858453571E-2</v>
      </c>
      <c r="J21" s="45">
        <v>-6.7663281612454246E-2</v>
      </c>
      <c r="K21" s="45">
        <v>-7.878848195329087E-2</v>
      </c>
      <c r="L21" s="45">
        <v>8.7687709316143905E-2</v>
      </c>
      <c r="M21" s="45">
        <v>0.11167946850306802</v>
      </c>
      <c r="N21" s="46">
        <v>1.6474489112144663E-2</v>
      </c>
    </row>
    <row r="22" spans="1:14" x14ac:dyDescent="0.25">
      <c r="A22" s="26" t="s">
        <v>44</v>
      </c>
      <c r="B22" s="36">
        <v>5.0263846928499493E-2</v>
      </c>
      <c r="C22" s="37">
        <v>0.15162928415820318</v>
      </c>
      <c r="D22" s="37">
        <v>0.24143581272355477</v>
      </c>
      <c r="E22" s="37">
        <v>1.0797894601294145</v>
      </c>
      <c r="F22" s="37">
        <v>-0.6253640742259956</v>
      </c>
      <c r="G22" s="37">
        <v>-0.12749020444983095</v>
      </c>
      <c r="H22" s="37">
        <v>3.3708219880825542E-2</v>
      </c>
      <c r="I22" s="37">
        <v>1.5987661861715123E-2</v>
      </c>
      <c r="J22" s="37">
        <v>-3.6446982791012248E-3</v>
      </c>
      <c r="K22" s="37">
        <v>0.1246747369611947</v>
      </c>
      <c r="L22" s="37">
        <v>-6.1563223015793176E-3</v>
      </c>
      <c r="M22" s="37">
        <v>-3.3927812303892795E-2</v>
      </c>
      <c r="N22" s="38">
        <v>5.3712745077495825E-3</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0" t="s">
        <v>41</v>
      </c>
      <c r="B26" s="255" t="s">
        <v>46</v>
      </c>
      <c r="C26" s="256"/>
      <c r="D26" s="256"/>
      <c r="E26" s="256"/>
      <c r="F26" s="256"/>
      <c r="G26" s="256"/>
      <c r="H26" s="256"/>
      <c r="I26" s="256"/>
      <c r="J26" s="256"/>
      <c r="K26" s="256"/>
      <c r="L26" s="256"/>
      <c r="M26" s="256"/>
      <c r="N26" s="257"/>
    </row>
    <row r="27" spans="1:14" x14ac:dyDescent="0.25">
      <c r="A27" s="241"/>
      <c r="B27" s="199" t="s">
        <v>1205</v>
      </c>
      <c r="C27" s="200" t="s">
        <v>1206</v>
      </c>
      <c r="D27" s="200" t="s">
        <v>1207</v>
      </c>
      <c r="E27" s="200" t="s">
        <v>1208</v>
      </c>
      <c r="F27" s="200" t="s">
        <v>1210</v>
      </c>
      <c r="G27" s="200" t="s">
        <v>2327</v>
      </c>
      <c r="H27" s="200" t="s">
        <v>2328</v>
      </c>
      <c r="I27" s="200" t="s">
        <v>2329</v>
      </c>
      <c r="J27" s="200" t="s">
        <v>2330</v>
      </c>
      <c r="K27" s="200" t="s">
        <v>2333</v>
      </c>
      <c r="L27" s="200" t="s">
        <v>2334</v>
      </c>
      <c r="M27" s="200" t="s">
        <v>2335</v>
      </c>
      <c r="N27" s="198" t="s">
        <v>2336</v>
      </c>
    </row>
    <row r="28" spans="1:14" x14ac:dyDescent="0.25">
      <c r="A28" s="207" t="s">
        <v>43</v>
      </c>
      <c r="B28" s="44">
        <v>1.8051496600732152E-2</v>
      </c>
      <c r="C28" s="45">
        <v>-4.0823149436129504E-2</v>
      </c>
      <c r="D28" s="45">
        <v>4.0806717413481913E-3</v>
      </c>
      <c r="E28" s="45">
        <v>-3.4775379908888369E-2</v>
      </c>
      <c r="F28" s="45">
        <v>6.1980714993520852E-3</v>
      </c>
      <c r="G28" s="45">
        <v>-2.5059765551971168E-2</v>
      </c>
      <c r="H28" s="45">
        <v>7.4776488880705413E-2</v>
      </c>
      <c r="I28" s="45">
        <v>0.28515306697052606</v>
      </c>
      <c r="J28" s="45">
        <v>0.1342991533396049</v>
      </c>
      <c r="K28" s="45">
        <v>-6.3955774783986341E-2</v>
      </c>
      <c r="L28" s="45">
        <v>8.8641660859744814E-2</v>
      </c>
      <c r="M28" s="45">
        <v>0.23950533731196358</v>
      </c>
      <c r="N28" s="46">
        <v>0.23758528787869632</v>
      </c>
    </row>
    <row r="29" spans="1:14" x14ac:dyDescent="0.25">
      <c r="A29" s="168" t="s">
        <v>44</v>
      </c>
      <c r="B29" s="36">
        <v>5.0263846928499493E-2</v>
      </c>
      <c r="C29" s="37">
        <v>0.1276090760922631</v>
      </c>
      <c r="D29" s="37">
        <v>6.5345878156688353E-2</v>
      </c>
      <c r="E29" s="37">
        <v>0.12761265886856779</v>
      </c>
      <c r="F29" s="37">
        <v>1.0535471973835288E-2</v>
      </c>
      <c r="G29" s="37">
        <v>-1.2285529423687063E-2</v>
      </c>
      <c r="H29" s="37">
        <v>6.6397440177168393E-2</v>
      </c>
      <c r="I29" s="37">
        <v>9.8644342068327798E-2</v>
      </c>
      <c r="J29" s="37">
        <v>-1.4201271422729469E-2</v>
      </c>
      <c r="K29" s="37">
        <v>6.9768276059975612E-2</v>
      </c>
      <c r="L29" s="37">
        <v>0.17323358270989195</v>
      </c>
      <c r="M29" s="37">
        <v>0.15342598187311179</v>
      </c>
      <c r="N29" s="38">
        <v>0.10412383786935044</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54" t="s">
        <v>54</v>
      </c>
      <c r="B32" s="254"/>
      <c r="C32" s="254"/>
      <c r="D32" s="254"/>
      <c r="E32" s="254"/>
      <c r="F32" s="254"/>
      <c r="G32" s="254"/>
      <c r="H32" s="254"/>
      <c r="I32" s="254"/>
      <c r="J32" s="254"/>
      <c r="K32" s="254"/>
      <c r="L32" s="254"/>
      <c r="M32" s="254"/>
      <c r="N32" s="254"/>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1205</v>
      </c>
      <c r="C35" s="72" t="s">
        <v>2335</v>
      </c>
      <c r="D35" s="72" t="s">
        <v>2336</v>
      </c>
      <c r="E35" s="70" t="str">
        <f>"Particip. % en el total "&amp;D35</f>
        <v>Particip. % en el total sep-24</v>
      </c>
      <c r="F35" s="153" t="str">
        <f>"Δ% "&amp;D35&amp;" - "&amp;C35</f>
        <v>Δ% sep-24 - ago-24</v>
      </c>
      <c r="G35" s="10" t="s">
        <v>1209</v>
      </c>
      <c r="H35" s="73" t="str">
        <f>"Δ% Anual "&amp;D35</f>
        <v>Δ% Anual sep-24</v>
      </c>
      <c r="I35" s="10" t="s">
        <v>1209</v>
      </c>
    </row>
    <row r="36" spans="1:11" x14ac:dyDescent="0.25">
      <c r="A36" s="11" t="s">
        <v>101</v>
      </c>
      <c r="B36" s="27">
        <v>1025779</v>
      </c>
      <c r="C36" s="29">
        <v>1026111</v>
      </c>
      <c r="D36" s="29">
        <v>1043203</v>
      </c>
      <c r="E36" s="160">
        <f>D36/$D$58</f>
        <v>0.42270124443666468</v>
      </c>
      <c r="F36" s="158">
        <f>(D36-C36)/C36</f>
        <v>1.6657067315329434E-2</v>
      </c>
      <c r="G36" s="121">
        <f>(D36-C36)/$C$58</f>
        <v>7.0395329163649781E-3</v>
      </c>
      <c r="H36" s="122">
        <f t="shared" ref="H36:H56" si="0">(D36-B36)/B36</f>
        <v>1.6986114942887307E-2</v>
      </c>
      <c r="I36" s="121">
        <f t="shared" ref="I36:I58" si="1">(D36-B36)/$B$58</f>
        <v>7.2050554479961559E-3</v>
      </c>
      <c r="K36" s="49"/>
    </row>
    <row r="37" spans="1:11" x14ac:dyDescent="0.25">
      <c r="A37" s="11" t="s">
        <v>15</v>
      </c>
      <c r="B37" s="27">
        <v>274207</v>
      </c>
      <c r="C37" s="29">
        <v>286168</v>
      </c>
      <c r="D37" s="29">
        <v>292930</v>
      </c>
      <c r="E37" s="160">
        <f t="shared" ref="E37:E57" si="2">D37/$D$58</f>
        <v>0.11869394119153433</v>
      </c>
      <c r="F37" s="158">
        <f t="shared" ref="F37:F56" si="3">(D37-C37)/C37</f>
        <v>2.3629476391490312E-2</v>
      </c>
      <c r="G37" s="121">
        <f t="shared" ref="G37:G58" si="4">(D37-C37)/$C$58</f>
        <v>2.7850059431582018E-3</v>
      </c>
      <c r="H37" s="122">
        <f t="shared" si="0"/>
        <v>6.8280532590342335E-2</v>
      </c>
      <c r="I37" s="121">
        <f t="shared" si="1"/>
        <v>7.7422092029862275E-3</v>
      </c>
      <c r="K37" s="49"/>
    </row>
    <row r="38" spans="1:11" x14ac:dyDescent="0.25">
      <c r="A38" s="11" t="s">
        <v>63</v>
      </c>
      <c r="B38" s="27">
        <v>255503</v>
      </c>
      <c r="C38" s="29">
        <v>236675</v>
      </c>
      <c r="D38" s="29">
        <v>239192</v>
      </c>
      <c r="E38" s="160">
        <f t="shared" si="2"/>
        <v>9.691954112410979E-2</v>
      </c>
      <c r="F38" s="158">
        <f t="shared" si="3"/>
        <v>1.0634836801521073E-2</v>
      </c>
      <c r="G38" s="121">
        <f t="shared" si="4"/>
        <v>1.0366548297736163E-3</v>
      </c>
      <c r="H38" s="122">
        <f t="shared" si="0"/>
        <v>-6.3838780757955876E-2</v>
      </c>
      <c r="I38" s="121">
        <f t="shared" si="1"/>
        <v>-6.7448151636975038E-3</v>
      </c>
      <c r="K38" s="49"/>
    </row>
    <row r="39" spans="1:11" x14ac:dyDescent="0.25">
      <c r="A39" s="11" t="s">
        <v>62</v>
      </c>
      <c r="B39" s="27">
        <v>215813</v>
      </c>
      <c r="C39" s="29">
        <v>214801</v>
      </c>
      <c r="D39" s="29">
        <v>217425</v>
      </c>
      <c r="E39" s="160">
        <f t="shared" si="2"/>
        <v>8.8099648938549657E-2</v>
      </c>
      <c r="F39" s="158">
        <f t="shared" si="3"/>
        <v>1.2215958026266172E-2</v>
      </c>
      <c r="G39" s="121">
        <f t="shared" si="4"/>
        <v>1.080723986224064E-3</v>
      </c>
      <c r="H39" s="122">
        <f t="shared" si="0"/>
        <v>7.4694295524366005E-3</v>
      </c>
      <c r="I39" s="121">
        <f t="shared" si="1"/>
        <v>6.6658341265896483E-4</v>
      </c>
      <c r="K39" s="49"/>
    </row>
    <row r="40" spans="1:11" x14ac:dyDescent="0.25">
      <c r="A40" s="11" t="s">
        <v>102</v>
      </c>
      <c r="B40" s="27">
        <v>180034</v>
      </c>
      <c r="C40" s="29">
        <v>187963</v>
      </c>
      <c r="D40" s="29">
        <v>191514</v>
      </c>
      <c r="E40" s="160">
        <f t="shared" si="2"/>
        <v>7.7600626270288145E-2</v>
      </c>
      <c r="F40" s="158">
        <f t="shared" si="3"/>
        <v>1.8892015981868772E-2</v>
      </c>
      <c r="G40" s="121">
        <f t="shared" si="4"/>
        <v>1.4625193883695319E-3</v>
      </c>
      <c r="H40" s="122">
        <f t="shared" si="0"/>
        <v>6.3765733139295913E-2</v>
      </c>
      <c r="I40" s="121">
        <f t="shared" si="1"/>
        <v>4.7471324921370449E-3</v>
      </c>
      <c r="K40" s="49"/>
    </row>
    <row r="41" spans="1:11" x14ac:dyDescent="0.25">
      <c r="A41" s="11" t="s">
        <v>13</v>
      </c>
      <c r="B41" s="27">
        <v>73785</v>
      </c>
      <c r="C41" s="29">
        <v>80652</v>
      </c>
      <c r="D41" s="29">
        <v>82326</v>
      </c>
      <c r="E41" s="160">
        <f t="shared" si="2"/>
        <v>3.3358131302817243E-2</v>
      </c>
      <c r="F41" s="158">
        <f t="shared" si="3"/>
        <v>2.0755839904776075E-2</v>
      </c>
      <c r="G41" s="121">
        <f t="shared" si="4"/>
        <v>6.8945577474812628E-4</v>
      </c>
      <c r="H41" s="122">
        <f t="shared" si="0"/>
        <v>0.11575523480382191</v>
      </c>
      <c r="I41" s="121">
        <f t="shared" si="1"/>
        <v>3.531816952555967E-3</v>
      </c>
      <c r="K41" s="49"/>
    </row>
    <row r="42" spans="1:11" x14ac:dyDescent="0.25">
      <c r="A42" s="11" t="s">
        <v>1198</v>
      </c>
      <c r="B42" s="27">
        <v>82650</v>
      </c>
      <c r="C42" s="29">
        <v>81185</v>
      </c>
      <c r="D42" s="29">
        <v>81282</v>
      </c>
      <c r="E42" s="160">
        <f t="shared" si="2"/>
        <v>3.2935107117503477E-2</v>
      </c>
      <c r="F42" s="158">
        <f t="shared" si="3"/>
        <v>1.1948019954425078E-3</v>
      </c>
      <c r="G42" s="121">
        <f t="shared" si="4"/>
        <v>3.9950543698069445E-5</v>
      </c>
      <c r="H42" s="122">
        <f t="shared" si="0"/>
        <v>-1.6551724137931035E-2</v>
      </c>
      <c r="I42" s="121">
        <f t="shared" si="1"/>
        <v>-5.6568617153688824E-4</v>
      </c>
      <c r="K42" s="49"/>
    </row>
    <row r="43" spans="1:11" x14ac:dyDescent="0.25">
      <c r="A43" s="11" t="s">
        <v>19</v>
      </c>
      <c r="B43" s="27">
        <v>46098</v>
      </c>
      <c r="C43" s="29">
        <v>46108</v>
      </c>
      <c r="D43" s="29">
        <v>46399</v>
      </c>
      <c r="E43" s="160">
        <f t="shared" si="2"/>
        <v>1.8800669707254296E-2</v>
      </c>
      <c r="F43" s="158">
        <f t="shared" si="3"/>
        <v>6.3112691940661056E-3</v>
      </c>
      <c r="G43" s="121">
        <f t="shared" si="4"/>
        <v>1.1985163109420832E-4</v>
      </c>
      <c r="H43" s="122">
        <f t="shared" si="0"/>
        <v>6.5295674432730268E-3</v>
      </c>
      <c r="I43" s="121">
        <f t="shared" si="1"/>
        <v>1.244674982694469E-4</v>
      </c>
      <c r="K43" s="49"/>
    </row>
    <row r="44" spans="1:11" x14ac:dyDescent="0.25">
      <c r="A44" s="11" t="s">
        <v>10</v>
      </c>
      <c r="B44" s="27">
        <v>40170</v>
      </c>
      <c r="C44" s="29">
        <v>43689</v>
      </c>
      <c r="D44" s="29">
        <v>45421</v>
      </c>
      <c r="E44" s="160">
        <f t="shared" si="2"/>
        <v>1.8404388430207492E-2</v>
      </c>
      <c r="F44" s="158">
        <f t="shared" si="3"/>
        <v>3.964384627709492E-2</v>
      </c>
      <c r="G44" s="121">
        <f t="shared" si="4"/>
        <v>7.133437287119203E-4</v>
      </c>
      <c r="H44" s="122">
        <f t="shared" si="0"/>
        <v>0.1307194423699278</v>
      </c>
      <c r="I44" s="121">
        <f t="shared" si="1"/>
        <v>2.1713582505410822E-3</v>
      </c>
      <c r="K44" s="208"/>
    </row>
    <row r="45" spans="1:11" x14ac:dyDescent="0.25">
      <c r="A45" s="11" t="s">
        <v>14</v>
      </c>
      <c r="B45" s="27">
        <v>43044</v>
      </c>
      <c r="C45" s="29">
        <v>39317</v>
      </c>
      <c r="D45" s="29">
        <v>39839</v>
      </c>
      <c r="E45" s="160">
        <f t="shared" si="2"/>
        <v>1.6142586703750166E-2</v>
      </c>
      <c r="F45" s="158">
        <f t="shared" si="3"/>
        <v>1.3276699646463361E-2</v>
      </c>
      <c r="G45" s="121">
        <f t="shared" si="4"/>
        <v>2.1499158567414689E-4</v>
      </c>
      <c r="H45" s="122">
        <f t="shared" si="0"/>
        <v>-7.4458693429978628E-2</v>
      </c>
      <c r="I45" s="121">
        <f t="shared" si="1"/>
        <v>-1.3253100729354729E-3</v>
      </c>
      <c r="K45" s="49"/>
    </row>
    <row r="46" spans="1:11" x14ac:dyDescent="0.25">
      <c r="A46" s="11" t="s">
        <v>1199</v>
      </c>
      <c r="B46" s="27">
        <v>35545</v>
      </c>
      <c r="C46" s="29">
        <v>37062</v>
      </c>
      <c r="D46" s="29">
        <v>37656</v>
      </c>
      <c r="E46" s="160">
        <f t="shared" si="2"/>
        <v>1.5258044753041398E-2</v>
      </c>
      <c r="F46" s="158">
        <f t="shared" si="3"/>
        <v>1.6027197668771247E-2</v>
      </c>
      <c r="G46" s="121">
        <f>(D46-C46)/$C$58</f>
        <v>2.4464559749127058E-4</v>
      </c>
      <c r="H46" s="122">
        <f t="shared" si="0"/>
        <v>5.9389506259670842E-2</v>
      </c>
      <c r="I46" s="121">
        <f t="shared" si="1"/>
        <v>8.7292654101927712E-4</v>
      </c>
      <c r="K46" s="49"/>
    </row>
    <row r="47" spans="1:11" x14ac:dyDescent="0.25">
      <c r="A47" s="11" t="s">
        <v>11</v>
      </c>
      <c r="B47" s="27">
        <v>37137</v>
      </c>
      <c r="C47" s="29">
        <v>36563</v>
      </c>
      <c r="D47" s="29">
        <v>36577</v>
      </c>
      <c r="E47" s="160">
        <f t="shared" si="2"/>
        <v>1.4820838722434544E-2</v>
      </c>
      <c r="F47" s="158">
        <f t="shared" si="3"/>
        <v>3.8290074665645599E-4</v>
      </c>
      <c r="G47" s="121">
        <f t="shared" si="4"/>
        <v>5.7660578533296102E-6</v>
      </c>
      <c r="H47" s="122">
        <f t="shared" si="0"/>
        <v>-1.5079300966690901E-2</v>
      </c>
      <c r="I47" s="121">
        <f t="shared" si="1"/>
        <v>-2.3156743864083146E-4</v>
      </c>
      <c r="K47" s="49"/>
    </row>
    <row r="48" spans="1:11" x14ac:dyDescent="0.25">
      <c r="A48" s="11" t="s">
        <v>64</v>
      </c>
      <c r="B48" s="27">
        <v>30959</v>
      </c>
      <c r="C48" s="29">
        <v>31579</v>
      </c>
      <c r="D48" s="29">
        <v>32150</v>
      </c>
      <c r="E48" s="160">
        <f t="shared" si="2"/>
        <v>1.3027037890649058E-2</v>
      </c>
      <c r="F48" s="158">
        <f t="shared" si="3"/>
        <v>1.8081636530605783E-2</v>
      </c>
      <c r="G48" s="121">
        <f t="shared" si="4"/>
        <v>2.3517278816080053E-4</v>
      </c>
      <c r="H48" s="122">
        <f t="shared" si="0"/>
        <v>3.8470234826706286E-2</v>
      </c>
      <c r="I48" s="121">
        <f t="shared" si="1"/>
        <v>4.9249432039505403E-4</v>
      </c>
      <c r="K48" s="49"/>
    </row>
    <row r="49" spans="1:14" x14ac:dyDescent="0.25">
      <c r="A49" s="11" t="s">
        <v>61</v>
      </c>
      <c r="B49" s="27">
        <v>19756</v>
      </c>
      <c r="C49" s="29">
        <v>20840</v>
      </c>
      <c r="D49" s="29">
        <v>22100</v>
      </c>
      <c r="E49" s="160">
        <f t="shared" si="2"/>
        <v>8.9548223136343454E-3</v>
      </c>
      <c r="F49" s="158">
        <f t="shared" si="3"/>
        <v>6.0460652591170824E-2</v>
      </c>
      <c r="G49" s="121">
        <f t="shared" si="4"/>
        <v>5.1894520679966489E-4</v>
      </c>
      <c r="H49" s="122">
        <f t="shared" si="0"/>
        <v>0.11864749949382467</v>
      </c>
      <c r="I49" s="121">
        <f t="shared" si="1"/>
        <v>9.6927513602519449E-4</v>
      </c>
      <c r="K49" s="49"/>
    </row>
    <row r="50" spans="1:14" x14ac:dyDescent="0.25">
      <c r="A50" s="11" t="s">
        <v>17</v>
      </c>
      <c r="B50" s="27">
        <v>18025</v>
      </c>
      <c r="C50" s="29">
        <v>18650</v>
      </c>
      <c r="D50" s="29">
        <v>19022</v>
      </c>
      <c r="E50" s="160">
        <f t="shared" si="2"/>
        <v>7.7076303190023758E-3</v>
      </c>
      <c r="F50" s="158">
        <f t="shared" si="3"/>
        <v>1.9946380697050937E-2</v>
      </c>
      <c r="G50" s="121">
        <f t="shared" si="4"/>
        <v>1.5321239438847249E-4</v>
      </c>
      <c r="H50" s="122">
        <f t="shared" si="0"/>
        <v>5.5312066574202498E-2</v>
      </c>
      <c r="I50" s="121">
        <f t="shared" si="1"/>
        <v>4.1227274343733745E-4</v>
      </c>
      <c r="K50" s="49"/>
    </row>
    <row r="51" spans="1:14" x14ac:dyDescent="0.25">
      <c r="A51" s="11" t="s">
        <v>12</v>
      </c>
      <c r="B51" s="27">
        <v>17562</v>
      </c>
      <c r="C51" s="29">
        <v>18254</v>
      </c>
      <c r="D51" s="29">
        <v>18370</v>
      </c>
      <c r="E51" s="160">
        <f t="shared" si="2"/>
        <v>7.4434428009711728E-3</v>
      </c>
      <c r="F51" s="158">
        <f t="shared" si="3"/>
        <v>6.3547715569190312E-3</v>
      </c>
      <c r="G51" s="121">
        <f>(D51-C51)/$C$58</f>
        <v>4.7775907927588197E-5</v>
      </c>
      <c r="H51" s="122">
        <f t="shared" si="0"/>
        <v>4.6008427286186086E-2</v>
      </c>
      <c r="I51" s="121">
        <f t="shared" si="1"/>
        <v>3.3411873289605683E-4</v>
      </c>
      <c r="K51" s="49"/>
    </row>
    <row r="52" spans="1:14" x14ac:dyDescent="0.25">
      <c r="A52" s="11" t="s">
        <v>18</v>
      </c>
      <c r="B52" s="27">
        <v>12519</v>
      </c>
      <c r="C52" s="29">
        <v>13353</v>
      </c>
      <c r="D52" s="29">
        <v>13451</v>
      </c>
      <c r="E52" s="160">
        <f t="shared" si="2"/>
        <v>5.4502857439228765E-3</v>
      </c>
      <c r="F52" s="158">
        <f t="shared" si="3"/>
        <v>7.3391747172919944E-3</v>
      </c>
      <c r="G52" s="121">
        <f t="shared" si="4"/>
        <v>4.0362404973307273E-5</v>
      </c>
      <c r="H52" s="122">
        <f t="shared" si="0"/>
        <v>7.4446840801980996E-2</v>
      </c>
      <c r="I52" s="121">
        <f t="shared" si="1"/>
        <v>3.8539438002366949E-4</v>
      </c>
      <c r="K52" s="49"/>
    </row>
    <row r="53" spans="1:14" x14ac:dyDescent="0.25">
      <c r="A53" s="11" t="s">
        <v>65</v>
      </c>
      <c r="B53" s="27">
        <v>3723</v>
      </c>
      <c r="C53" s="29">
        <v>3706</v>
      </c>
      <c r="D53" s="29">
        <v>3707</v>
      </c>
      <c r="E53" s="160">
        <f t="shared" si="2"/>
        <v>1.5020600143277156E-3</v>
      </c>
      <c r="F53" s="158">
        <f t="shared" si="3"/>
        <v>2.6983270372369131E-4</v>
      </c>
      <c r="G53" s="121">
        <f t="shared" si="4"/>
        <v>4.1186127523782928E-7</v>
      </c>
      <c r="H53" s="122">
        <f t="shared" si="0"/>
        <v>-4.2976094547408005E-3</v>
      </c>
      <c r="I53" s="121">
        <f t="shared" si="1"/>
        <v>-6.6162125325951842E-6</v>
      </c>
      <c r="K53" s="49"/>
    </row>
    <row r="54" spans="1:14" x14ac:dyDescent="0.25">
      <c r="A54" s="11" t="s">
        <v>16</v>
      </c>
      <c r="B54" s="27">
        <v>3974</v>
      </c>
      <c r="C54" s="29">
        <v>3465</v>
      </c>
      <c r="D54" s="29">
        <v>3543</v>
      </c>
      <c r="E54" s="160">
        <f t="shared" si="2"/>
        <v>1.4356079392401123E-3</v>
      </c>
      <c r="F54" s="158">
        <f t="shared" si="3"/>
        <v>2.2510822510822513E-2</v>
      </c>
      <c r="G54" s="121">
        <f t="shared" si="4"/>
        <v>3.2125179468550686E-5</v>
      </c>
      <c r="H54" s="122">
        <f t="shared" si="0"/>
        <v>-0.10845495722194262</v>
      </c>
      <c r="I54" s="121">
        <f t="shared" si="1"/>
        <v>-1.7822422509678279E-4</v>
      </c>
      <c r="K54" s="49"/>
    </row>
    <row r="55" spans="1:14" x14ac:dyDescent="0.25">
      <c r="A55" s="11" t="s">
        <v>67</v>
      </c>
      <c r="B55" s="27">
        <v>1055</v>
      </c>
      <c r="C55" s="29">
        <v>1024</v>
      </c>
      <c r="D55" s="29">
        <v>992</v>
      </c>
      <c r="E55" s="160">
        <f t="shared" si="2"/>
        <v>4.019540151640394E-4</v>
      </c>
      <c r="F55" s="158">
        <f t="shared" si="3"/>
        <v>-3.125E-2</v>
      </c>
      <c r="G55" s="121">
        <f t="shared" si="4"/>
        <v>-1.3179560807610537E-5</v>
      </c>
      <c r="H55" s="122">
        <f t="shared" si="0"/>
        <v>-5.9715639810426539E-2</v>
      </c>
      <c r="I55" s="121">
        <f t="shared" si="1"/>
        <v>-2.6051336847093538E-5</v>
      </c>
      <c r="K55" s="49"/>
    </row>
    <row r="56" spans="1:14" x14ac:dyDescent="0.25">
      <c r="A56" s="11" t="s">
        <v>66</v>
      </c>
      <c r="B56" s="27">
        <v>964</v>
      </c>
      <c r="C56" s="29">
        <v>837</v>
      </c>
      <c r="D56" s="29">
        <v>845</v>
      </c>
      <c r="E56" s="160">
        <f t="shared" si="2"/>
        <v>3.423902649330779E-4</v>
      </c>
      <c r="F56" s="158">
        <f t="shared" si="3"/>
        <v>9.557945041816009E-3</v>
      </c>
      <c r="G56" s="121">
        <f t="shared" si="4"/>
        <v>3.2948902019026342E-6</v>
      </c>
      <c r="H56" s="122">
        <f t="shared" si="0"/>
        <v>-0.12344398340248963</v>
      </c>
      <c r="I56" s="121">
        <f t="shared" si="1"/>
        <v>-4.9208080711176688E-5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2418302</v>
      </c>
      <c r="C58" s="43">
        <v>2428002</v>
      </c>
      <c r="D58" s="43">
        <v>2467944</v>
      </c>
      <c r="E58" s="161">
        <v>1</v>
      </c>
      <c r="F58" s="159">
        <f>(D58-C58)/C58</f>
        <v>1.6450563055549379E-2</v>
      </c>
      <c r="G58" s="123">
        <f t="shared" si="4"/>
        <v>1.6450563055549379E-2</v>
      </c>
      <c r="H58" s="124">
        <f>(D58-B58)/B58</f>
        <v>2.0527626408943133E-2</v>
      </c>
      <c r="I58" s="123">
        <f t="shared" si="1"/>
        <v>2.0527626408943133E-2</v>
      </c>
      <c r="J58" s="49"/>
    </row>
    <row r="59" spans="1:14" x14ac:dyDescent="0.25">
      <c r="A59" s="12"/>
      <c r="B59" s="13"/>
      <c r="C59" s="13"/>
      <c r="D59" s="13"/>
      <c r="E59" s="13"/>
      <c r="F59" s="14"/>
      <c r="G59" s="14"/>
      <c r="H59" s="14"/>
      <c r="I59" s="14"/>
      <c r="J59" s="14"/>
      <c r="K59" s="9"/>
    </row>
    <row r="61" spans="1:14" ht="14.4" customHeight="1" x14ac:dyDescent="0.25"/>
    <row r="62" spans="1:14" x14ac:dyDescent="0.25">
      <c r="A62" s="254" t="s">
        <v>55</v>
      </c>
      <c r="B62" s="254"/>
      <c r="C62" s="254"/>
      <c r="D62" s="254"/>
      <c r="E62" s="254"/>
      <c r="F62" s="254"/>
      <c r="G62" s="254"/>
      <c r="H62" s="254"/>
      <c r="I62" s="254"/>
      <c r="J62" s="254"/>
      <c r="K62" s="254"/>
      <c r="L62" s="254"/>
      <c r="M62" s="254"/>
      <c r="N62" s="254"/>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1205</v>
      </c>
      <c r="C65" s="72" t="s">
        <v>2335</v>
      </c>
      <c r="D65" s="72" t="s">
        <v>2336</v>
      </c>
      <c r="E65" s="48" t="s">
        <v>49</v>
      </c>
      <c r="F65" s="67" t="s">
        <v>50</v>
      </c>
    </row>
    <row r="66" spans="1:6" x14ac:dyDescent="0.25">
      <c r="A66" s="23" t="e" vm="1">
        <v>#VALUE!</v>
      </c>
      <c r="B66" s="29">
        <v>3719</v>
      </c>
      <c r="C66" s="29">
        <v>4217</v>
      </c>
      <c r="D66" s="29">
        <v>4360</v>
      </c>
      <c r="E66" s="120">
        <f t="shared" ref="E66:E98" si="5">D66/C66-1</f>
        <v>3.3910362817168638E-2</v>
      </c>
      <c r="F66" s="125">
        <f t="shared" ref="F66:F98" si="6">D66/B66-1</f>
        <v>0.17235816079591282</v>
      </c>
    </row>
    <row r="67" spans="1:6" x14ac:dyDescent="0.25">
      <c r="A67" s="23" t="e" vm="2">
        <v>#VALUE!</v>
      </c>
      <c r="B67" s="29">
        <v>361933</v>
      </c>
      <c r="C67" s="29">
        <v>364683</v>
      </c>
      <c r="D67" s="29">
        <v>368887</v>
      </c>
      <c r="E67" s="120">
        <f t="shared" si="5"/>
        <v>1.1527820051935533E-2</v>
      </c>
      <c r="F67" s="126">
        <f t="shared" si="6"/>
        <v>1.92135008413159E-2</v>
      </c>
    </row>
    <row r="68" spans="1:6" x14ac:dyDescent="0.25">
      <c r="A68" s="23" t="e" vm="3">
        <v>#VALUE!</v>
      </c>
      <c r="B68" s="29">
        <v>10526</v>
      </c>
      <c r="C68" s="29">
        <v>11742</v>
      </c>
      <c r="D68" s="29">
        <v>11919</v>
      </c>
      <c r="E68" s="120">
        <f t="shared" si="5"/>
        <v>1.507409299948903E-2</v>
      </c>
      <c r="F68" s="126">
        <f t="shared" si="6"/>
        <v>0.13233897016910512</v>
      </c>
    </row>
    <row r="69" spans="1:6" x14ac:dyDescent="0.25">
      <c r="A69" s="23" t="e" vm="4">
        <v>#VALUE!</v>
      </c>
      <c r="B69" s="29">
        <v>7544</v>
      </c>
      <c r="C69" s="29">
        <v>7603</v>
      </c>
      <c r="D69" s="29">
        <v>7589</v>
      </c>
      <c r="E69" s="120">
        <f>D69/C69-1</f>
        <v>-1.8413784032618175E-3</v>
      </c>
      <c r="F69" s="126">
        <f t="shared" si="6"/>
        <v>5.9650053022268779E-3</v>
      </c>
    </row>
    <row r="70" spans="1:6" x14ac:dyDescent="0.25">
      <c r="A70" s="23" t="e" vm="5">
        <v>#VALUE!</v>
      </c>
      <c r="B70" s="29">
        <v>88671</v>
      </c>
      <c r="C70" s="29">
        <v>88284</v>
      </c>
      <c r="D70" s="29">
        <v>89368</v>
      </c>
      <c r="E70" s="120">
        <f t="shared" si="5"/>
        <v>1.2278555570658378E-2</v>
      </c>
      <c r="F70" s="126">
        <f t="shared" si="6"/>
        <v>7.8605180949802289E-3</v>
      </c>
    </row>
    <row r="71" spans="1:6" x14ac:dyDescent="0.25">
      <c r="A71" s="23" t="e" vm="6">
        <v>#VALUE!</v>
      </c>
      <c r="B71" s="29">
        <v>733223</v>
      </c>
      <c r="C71" s="29">
        <v>725286</v>
      </c>
      <c r="D71" s="29">
        <v>729385</v>
      </c>
      <c r="E71" s="120">
        <f t="shared" si="5"/>
        <v>5.6515636590255269E-3</v>
      </c>
      <c r="F71" s="126">
        <f t="shared" si="6"/>
        <v>-5.2344239065059694E-3</v>
      </c>
    </row>
    <row r="72" spans="1:6" x14ac:dyDescent="0.25">
      <c r="A72" s="23" t="e" vm="7">
        <v>#VALUE!</v>
      </c>
      <c r="B72" s="29">
        <v>55580</v>
      </c>
      <c r="C72" s="29">
        <v>56363</v>
      </c>
      <c r="D72" s="29">
        <v>57977</v>
      </c>
      <c r="E72" s="120">
        <f t="shared" si="5"/>
        <v>2.8635807178468253E-2</v>
      </c>
      <c r="F72" s="126">
        <f t="shared" si="6"/>
        <v>4.3127024109391954E-2</v>
      </c>
    </row>
    <row r="73" spans="1:6" x14ac:dyDescent="0.25">
      <c r="A73" s="23" t="e" vm="8">
        <v>#VALUE!</v>
      </c>
      <c r="B73" s="29">
        <v>54468</v>
      </c>
      <c r="C73" s="29">
        <v>55244</v>
      </c>
      <c r="D73" s="29">
        <v>56543</v>
      </c>
      <c r="E73" s="120">
        <f t="shared" si="5"/>
        <v>2.3513865759177577E-2</v>
      </c>
      <c r="F73" s="126">
        <f t="shared" si="6"/>
        <v>3.8095762649629217E-2</v>
      </c>
    </row>
    <row r="74" spans="1:6" x14ac:dyDescent="0.25">
      <c r="A74" s="23" t="e" vm="9">
        <v>#VALUE!</v>
      </c>
      <c r="B74" s="29">
        <v>48299</v>
      </c>
      <c r="C74" s="29">
        <v>48740</v>
      </c>
      <c r="D74" s="29">
        <v>49375</v>
      </c>
      <c r="E74" s="120">
        <f t="shared" si="5"/>
        <v>1.3028313500205169E-2</v>
      </c>
      <c r="F74" s="126">
        <f t="shared" si="6"/>
        <v>2.2277893952255656E-2</v>
      </c>
    </row>
    <row r="75" spans="1:6" x14ac:dyDescent="0.25">
      <c r="A75" s="23" t="e" vm="10">
        <v>#VALUE!</v>
      </c>
      <c r="B75" s="29">
        <v>13353</v>
      </c>
      <c r="C75" s="29">
        <v>14173</v>
      </c>
      <c r="D75" s="29">
        <v>14642</v>
      </c>
      <c r="E75" s="120">
        <f t="shared" si="5"/>
        <v>3.3091088689762183E-2</v>
      </c>
      <c r="F75" s="126">
        <f t="shared" si="6"/>
        <v>9.6532614393769256E-2</v>
      </c>
    </row>
    <row r="76" spans="1:6" x14ac:dyDescent="0.25">
      <c r="A76" s="23" t="e" vm="11">
        <v>#VALUE!</v>
      </c>
      <c r="B76" s="29">
        <v>21248</v>
      </c>
      <c r="C76" s="29">
        <v>21902</v>
      </c>
      <c r="D76" s="29">
        <v>23375</v>
      </c>
      <c r="E76" s="120">
        <f t="shared" si="5"/>
        <v>6.7254132042735781E-2</v>
      </c>
      <c r="F76" s="126">
        <f t="shared" si="6"/>
        <v>0.10010353915662651</v>
      </c>
    </row>
    <row r="77" spans="1:6" x14ac:dyDescent="0.25">
      <c r="A77" s="23" t="e" vm="12">
        <v>#VALUE!</v>
      </c>
      <c r="B77" s="29">
        <v>35502</v>
      </c>
      <c r="C77" s="29">
        <v>36213</v>
      </c>
      <c r="D77" s="29">
        <v>37687</v>
      </c>
      <c r="E77" s="120">
        <f t="shared" si="5"/>
        <v>4.0703614723994086E-2</v>
      </c>
      <c r="F77" s="126">
        <f t="shared" si="6"/>
        <v>6.1545828404033553E-2</v>
      </c>
    </row>
    <row r="78" spans="1:6" x14ac:dyDescent="0.25">
      <c r="A78" s="23" t="e" vm="13">
        <v>#VALUE!</v>
      </c>
      <c r="B78" s="29">
        <v>33600</v>
      </c>
      <c r="C78" s="29">
        <v>33970</v>
      </c>
      <c r="D78" s="29">
        <v>34859</v>
      </c>
      <c r="E78" s="120">
        <f t="shared" si="5"/>
        <v>2.6170150132469816E-2</v>
      </c>
      <c r="F78" s="126">
        <f t="shared" si="6"/>
        <v>3.7470238095238084E-2</v>
      </c>
    </row>
    <row r="79" spans="1:6" x14ac:dyDescent="0.25">
      <c r="A79" s="23" t="e" vm="14">
        <v>#VALUE!</v>
      </c>
      <c r="B79" s="29">
        <v>12052</v>
      </c>
      <c r="C79" s="29">
        <v>13504</v>
      </c>
      <c r="D79" s="29">
        <v>13782</v>
      </c>
      <c r="E79" s="120">
        <f t="shared" si="5"/>
        <v>2.0586492890995345E-2</v>
      </c>
      <c r="F79" s="126">
        <f t="shared" si="6"/>
        <v>0.14354463989379362</v>
      </c>
    </row>
    <row r="80" spans="1:6" x14ac:dyDescent="0.25">
      <c r="A80" s="23" t="e" vm="15">
        <v>#VALUE!</v>
      </c>
      <c r="B80" s="29">
        <v>33447</v>
      </c>
      <c r="C80" s="29">
        <v>33451</v>
      </c>
      <c r="D80" s="29">
        <v>34785</v>
      </c>
      <c r="E80" s="120">
        <f t="shared" si="5"/>
        <v>3.9879226331051454E-2</v>
      </c>
      <c r="F80" s="126">
        <f t="shared" si="6"/>
        <v>4.0003587765718995E-2</v>
      </c>
    </row>
    <row r="81" spans="1:6" x14ac:dyDescent="0.25">
      <c r="A81" s="23" t="e" vm="16">
        <v>#VALUE!</v>
      </c>
      <c r="B81" s="29">
        <v>127235</v>
      </c>
      <c r="C81" s="29">
        <v>128144</v>
      </c>
      <c r="D81" s="29">
        <v>130601</v>
      </c>
      <c r="E81" s="120">
        <f t="shared" si="5"/>
        <v>1.9173742040204722E-2</v>
      </c>
      <c r="F81" s="126">
        <f t="shared" si="6"/>
        <v>2.6454984870515119E-2</v>
      </c>
    </row>
    <row r="82" spans="1:6" x14ac:dyDescent="0.25">
      <c r="A82" s="23" t="e" vm="17">
        <v>#VALUE!</v>
      </c>
      <c r="B82" s="29">
        <v>2112</v>
      </c>
      <c r="C82" s="29">
        <v>2224</v>
      </c>
      <c r="D82" s="29">
        <v>2342</v>
      </c>
      <c r="E82" s="120">
        <f t="shared" si="5"/>
        <v>5.3057553956834536E-2</v>
      </c>
      <c r="F82" s="126">
        <f t="shared" si="6"/>
        <v>0.10890151515151514</v>
      </c>
    </row>
    <row r="83" spans="1:6" x14ac:dyDescent="0.25">
      <c r="A83" s="23" t="e" vm="18">
        <v>#VALUE!</v>
      </c>
      <c r="B83" s="29">
        <v>4304</v>
      </c>
      <c r="C83" s="29">
        <v>4621</v>
      </c>
      <c r="D83" s="29">
        <v>4779</v>
      </c>
      <c r="E83" s="120">
        <f>D83/C83-1</f>
        <v>3.4191733391040868E-2</v>
      </c>
      <c r="F83" s="126">
        <f t="shared" si="6"/>
        <v>0.11036245353159857</v>
      </c>
    </row>
    <row r="84" spans="1:6" x14ac:dyDescent="0.25">
      <c r="A84" s="23" t="e" vm="19">
        <v>#VALUE!</v>
      </c>
      <c r="B84" s="29">
        <v>43573</v>
      </c>
      <c r="C84" s="29">
        <v>44208</v>
      </c>
      <c r="D84" s="29">
        <v>45198</v>
      </c>
      <c r="E84" s="120">
        <f t="shared" si="5"/>
        <v>2.2394136807817544E-2</v>
      </c>
      <c r="F84" s="126">
        <f t="shared" si="6"/>
        <v>3.7293736947191958E-2</v>
      </c>
    </row>
    <row r="85" spans="1:6" x14ac:dyDescent="0.25">
      <c r="A85" s="23" t="e" vm="20">
        <v>#VALUE!</v>
      </c>
      <c r="B85" s="29">
        <v>25658</v>
      </c>
      <c r="C85" s="29">
        <v>31380</v>
      </c>
      <c r="D85" s="29">
        <v>32267</v>
      </c>
      <c r="E85" s="120">
        <f t="shared" si="5"/>
        <v>2.8266411727214891E-2</v>
      </c>
      <c r="F85" s="126">
        <f t="shared" si="6"/>
        <v>0.25758048172110071</v>
      </c>
    </row>
    <row r="86" spans="1:6" x14ac:dyDescent="0.25">
      <c r="A86" s="23" t="e" vm="21">
        <v>#VALUE!</v>
      </c>
      <c r="B86" s="29">
        <v>33220</v>
      </c>
      <c r="C86" s="29">
        <v>34230</v>
      </c>
      <c r="D86" s="29">
        <v>35645</v>
      </c>
      <c r="E86" s="120">
        <f t="shared" si="5"/>
        <v>4.1338007595676407E-2</v>
      </c>
      <c r="F86" s="126">
        <f t="shared" si="6"/>
        <v>7.2998193859121097E-2</v>
      </c>
    </row>
    <row r="87" spans="1:6" x14ac:dyDescent="0.25">
      <c r="A87" s="23" t="e" vm="22">
        <v>#VALUE!</v>
      </c>
      <c r="B87" s="29">
        <v>47793</v>
      </c>
      <c r="C87" s="29">
        <v>47546</v>
      </c>
      <c r="D87" s="29">
        <v>48404</v>
      </c>
      <c r="E87" s="120">
        <f t="shared" si="5"/>
        <v>1.8045682076305081E-2</v>
      </c>
      <c r="F87" s="126">
        <f t="shared" si="6"/>
        <v>1.2784298955914153E-2</v>
      </c>
    </row>
    <row r="88" spans="1:6" x14ac:dyDescent="0.25">
      <c r="A88" s="23" t="e" vm="23">
        <v>#VALUE!</v>
      </c>
      <c r="B88" s="29">
        <v>47892</v>
      </c>
      <c r="C88" s="29">
        <v>48901</v>
      </c>
      <c r="D88" s="29">
        <v>50788</v>
      </c>
      <c r="E88" s="120">
        <f t="shared" si="5"/>
        <v>3.8588167931126183E-2</v>
      </c>
      <c r="F88" s="126">
        <f t="shared" si="6"/>
        <v>6.0469389459617551E-2</v>
      </c>
    </row>
    <row r="89" spans="1:6" x14ac:dyDescent="0.25">
      <c r="A89" s="23" t="e" vm="24">
        <v>#VALUE!</v>
      </c>
      <c r="B89" s="29">
        <v>50956</v>
      </c>
      <c r="C89" s="29">
        <v>50923</v>
      </c>
      <c r="D89" s="29">
        <v>51933</v>
      </c>
      <c r="E89" s="120">
        <f t="shared" si="5"/>
        <v>1.9833866818529833E-2</v>
      </c>
      <c r="F89" s="126">
        <f t="shared" si="6"/>
        <v>1.9173404505848257E-2</v>
      </c>
    </row>
    <row r="90" spans="1:6" x14ac:dyDescent="0.25">
      <c r="A90" s="23" t="e" vm="25">
        <v>#VALUE!</v>
      </c>
      <c r="B90" s="29">
        <v>12562</v>
      </c>
      <c r="C90" s="29">
        <v>13055</v>
      </c>
      <c r="D90" s="29">
        <v>13463</v>
      </c>
      <c r="E90" s="120">
        <f t="shared" si="5"/>
        <v>3.1252393718881555E-2</v>
      </c>
      <c r="F90" s="126">
        <f t="shared" si="6"/>
        <v>7.1724247731252966E-2</v>
      </c>
    </row>
    <row r="91" spans="1:6" x14ac:dyDescent="0.25">
      <c r="A91" s="23" t="e" vm="26">
        <v>#VALUE!</v>
      </c>
      <c r="B91" s="29">
        <v>33525</v>
      </c>
      <c r="C91" s="29">
        <v>31787</v>
      </c>
      <c r="D91" s="29">
        <v>32992</v>
      </c>
      <c r="E91" s="120">
        <f t="shared" si="5"/>
        <v>3.7908578978827823E-2</v>
      </c>
      <c r="F91" s="126">
        <f t="shared" si="6"/>
        <v>-1.5898583146905287E-2</v>
      </c>
    </row>
    <row r="92" spans="1:6" x14ac:dyDescent="0.25">
      <c r="A92" s="23" t="e" vm="27">
        <v>#VALUE!</v>
      </c>
      <c r="B92" s="29">
        <v>57227</v>
      </c>
      <c r="C92" s="29">
        <v>58098</v>
      </c>
      <c r="D92" s="29">
        <v>59004</v>
      </c>
      <c r="E92" s="120">
        <f t="shared" si="5"/>
        <v>1.5594340596922551E-2</v>
      </c>
      <c r="F92" s="126">
        <f t="shared" si="6"/>
        <v>3.1051776259457986E-2</v>
      </c>
    </row>
    <row r="93" spans="1:6" x14ac:dyDescent="0.25">
      <c r="A93" s="23" t="e" vm="28">
        <v>#VALUE!</v>
      </c>
      <c r="B93" s="29">
        <v>118032</v>
      </c>
      <c r="C93" s="29">
        <v>116055</v>
      </c>
      <c r="D93" s="29">
        <v>118679</v>
      </c>
      <c r="E93" s="120">
        <f t="shared" si="5"/>
        <v>2.2609969411055086E-2</v>
      </c>
      <c r="F93" s="126">
        <f t="shared" si="6"/>
        <v>5.4815643215400112E-3</v>
      </c>
    </row>
    <row r="94" spans="1:6" x14ac:dyDescent="0.25">
      <c r="A94" s="23" t="e" vm="29">
        <v>#VALUE!</v>
      </c>
      <c r="B94" s="29">
        <v>17322</v>
      </c>
      <c r="C94" s="29">
        <v>17263</v>
      </c>
      <c r="D94" s="29">
        <v>18128</v>
      </c>
      <c r="E94" s="120">
        <f t="shared" si="5"/>
        <v>5.0107165614319715E-2</v>
      </c>
      <c r="F94" s="126">
        <f t="shared" si="6"/>
        <v>4.6530423738598392E-2</v>
      </c>
    </row>
    <row r="95" spans="1:6" x14ac:dyDescent="0.25">
      <c r="A95" s="23" t="e" vm="30">
        <v>#VALUE!</v>
      </c>
      <c r="B95" s="29">
        <v>53258</v>
      </c>
      <c r="C95" s="29">
        <v>53660</v>
      </c>
      <c r="D95" s="29">
        <v>54849</v>
      </c>
      <c r="E95" s="120">
        <f t="shared" si="5"/>
        <v>2.2158032053671173E-2</v>
      </c>
      <c r="F95" s="126">
        <f t="shared" si="6"/>
        <v>2.9873446242818069E-2</v>
      </c>
    </row>
    <row r="96" spans="1:6" x14ac:dyDescent="0.25">
      <c r="A96" s="23" t="e" vm="31">
        <v>#VALUE!</v>
      </c>
      <c r="B96" s="29">
        <v>228665</v>
      </c>
      <c r="C96" s="29">
        <v>225465</v>
      </c>
      <c r="D96" s="29">
        <v>229103</v>
      </c>
      <c r="E96" s="120">
        <f t="shared" si="5"/>
        <v>1.6135542101878286E-2</v>
      </c>
      <c r="F96" s="126">
        <f t="shared" si="6"/>
        <v>1.9154658561650884E-3</v>
      </c>
    </row>
    <row r="97" spans="1:14" x14ac:dyDescent="0.25">
      <c r="A97" s="23" t="e" vm="32">
        <v>#VALUE!</v>
      </c>
      <c r="B97" s="29">
        <v>1804</v>
      </c>
      <c r="C97" s="29">
        <v>1994</v>
      </c>
      <c r="D97" s="29">
        <v>2097</v>
      </c>
      <c r="E97" s="120">
        <f t="shared" si="5"/>
        <v>5.1654964894684019E-2</v>
      </c>
      <c r="F97" s="126">
        <f t="shared" si="6"/>
        <v>0.16241685144124163</v>
      </c>
    </row>
    <row r="98" spans="1:14" x14ac:dyDescent="0.25">
      <c r="A98" s="23" t="e" vm="33">
        <v>#VALUE!</v>
      </c>
      <c r="B98" s="29">
        <v>2457</v>
      </c>
      <c r="C98" s="29">
        <v>3073</v>
      </c>
      <c r="D98" s="29">
        <v>3139</v>
      </c>
      <c r="E98" s="120">
        <f t="shared" si="5"/>
        <v>2.1477383664171734E-2</v>
      </c>
      <c r="F98" s="126">
        <f t="shared" si="6"/>
        <v>0.27757427757427755</v>
      </c>
    </row>
    <row r="99" spans="1:14" x14ac:dyDescent="0.25">
      <c r="A99" s="23" t="s">
        <v>51</v>
      </c>
      <c r="B99" s="29">
        <v>0</v>
      </c>
      <c r="C99" s="29">
        <v>0</v>
      </c>
      <c r="D99" s="29">
        <v>0</v>
      </c>
      <c r="E99" s="120">
        <v>0</v>
      </c>
      <c r="F99" s="127">
        <v>0</v>
      </c>
      <c r="H99" s="141"/>
    </row>
    <row r="100" spans="1:14" x14ac:dyDescent="0.25">
      <c r="A100" s="47" t="s">
        <v>8</v>
      </c>
      <c r="B100" s="43">
        <v>2420760</v>
      </c>
      <c r="C100" s="43">
        <v>2428002</v>
      </c>
      <c r="D100" s="43">
        <v>2467944</v>
      </c>
      <c r="E100" s="128">
        <f>D100/C100-1</f>
        <v>1.6450563055549372E-2</v>
      </c>
      <c r="F100" s="128">
        <f>D100/B100-1</f>
        <v>1.9491399395231257E-2</v>
      </c>
    </row>
    <row r="105" spans="1:14" x14ac:dyDescent="0.25">
      <c r="A105" s="254" t="s">
        <v>88</v>
      </c>
      <c r="B105" s="254"/>
      <c r="C105" s="254"/>
      <c r="D105" s="254"/>
      <c r="E105" s="254"/>
      <c r="F105" s="254"/>
      <c r="G105" s="254"/>
      <c r="H105" s="254"/>
      <c r="I105" s="254"/>
      <c r="J105" s="254"/>
      <c r="K105" s="254"/>
      <c r="L105" s="254"/>
      <c r="M105" s="254"/>
      <c r="N105" s="254"/>
    </row>
    <row r="107" spans="1:14" ht="14.25" customHeight="1" x14ac:dyDescent="0.25">
      <c r="A107" s="240" t="s">
        <v>87</v>
      </c>
      <c r="B107" s="265" t="s">
        <v>1205</v>
      </c>
      <c r="C107" s="266"/>
      <c r="D107" s="267"/>
      <c r="E107" s="265" t="s">
        <v>2336</v>
      </c>
      <c r="F107" s="266"/>
      <c r="G107" s="267"/>
      <c r="H107" s="236" t="str">
        <f>"Mujeres por cada 100 hombres "&amp;E107</f>
        <v>Mujeres por cada 100 hombres sep-24</v>
      </c>
      <c r="I107" s="238" t="str">
        <f>"Mujeres por cada 100 hombres "&amp;E107</f>
        <v>Mujeres por cada 100 hombres sep-24</v>
      </c>
    </row>
    <row r="108" spans="1:14" ht="32.25" customHeight="1" x14ac:dyDescent="0.25">
      <c r="A108" s="241"/>
      <c r="B108" s="129" t="s">
        <v>84</v>
      </c>
      <c r="C108" s="130" t="s">
        <v>85</v>
      </c>
      <c r="D108" s="131" t="s">
        <v>86</v>
      </c>
      <c r="E108" s="129" t="s">
        <v>84</v>
      </c>
      <c r="F108" s="130" t="s">
        <v>85</v>
      </c>
      <c r="G108" s="131" t="s">
        <v>86</v>
      </c>
      <c r="H108" s="237"/>
      <c r="I108" s="239"/>
    </row>
    <row r="109" spans="1:14" x14ac:dyDescent="0.25">
      <c r="A109" s="165" t="s">
        <v>69</v>
      </c>
      <c r="B109" s="39">
        <v>2301</v>
      </c>
      <c r="C109" s="40">
        <v>1864</v>
      </c>
      <c r="D109" s="41">
        <v>0</v>
      </c>
      <c r="E109" s="39">
        <v>2531</v>
      </c>
      <c r="F109" s="40">
        <v>2041</v>
      </c>
      <c r="G109" s="41">
        <v>0</v>
      </c>
      <c r="H109" s="134">
        <f t="shared" ref="H109:H125" si="7">C109/B109*100</f>
        <v>81.008257279443711</v>
      </c>
      <c r="I109" s="135">
        <f t="shared" ref="I109:I125" si="8">F109/E109*100</f>
        <v>80.640063216120112</v>
      </c>
    </row>
    <row r="110" spans="1:14" x14ac:dyDescent="0.25">
      <c r="A110" s="166" t="s">
        <v>70</v>
      </c>
      <c r="B110" s="27">
        <v>38026</v>
      </c>
      <c r="C110" s="29">
        <v>44990</v>
      </c>
      <c r="D110" s="30">
        <v>0</v>
      </c>
      <c r="E110" s="27">
        <v>39129</v>
      </c>
      <c r="F110" s="29">
        <v>47680</v>
      </c>
      <c r="G110" s="30">
        <v>0</v>
      </c>
      <c r="H110" s="134">
        <f t="shared" si="7"/>
        <v>118.31378530479147</v>
      </c>
      <c r="I110" s="135">
        <f t="shared" si="8"/>
        <v>121.85335684530656</v>
      </c>
    </row>
    <row r="111" spans="1:14" x14ac:dyDescent="0.25">
      <c r="A111" s="166" t="s">
        <v>71</v>
      </c>
      <c r="B111" s="27">
        <v>99308</v>
      </c>
      <c r="C111" s="29">
        <v>127128</v>
      </c>
      <c r="D111" s="30">
        <v>0</v>
      </c>
      <c r="E111" s="27">
        <v>99985</v>
      </c>
      <c r="F111" s="29">
        <v>129471</v>
      </c>
      <c r="G111" s="30">
        <v>0</v>
      </c>
      <c r="H111" s="134">
        <f t="shared" si="7"/>
        <v>128.01385588270836</v>
      </c>
      <c r="I111" s="135">
        <f t="shared" si="8"/>
        <v>129.49042356353453</v>
      </c>
    </row>
    <row r="112" spans="1:14" x14ac:dyDescent="0.25">
      <c r="A112" s="166" t="s">
        <v>72</v>
      </c>
      <c r="B112" s="27">
        <v>129003</v>
      </c>
      <c r="C112" s="29">
        <v>146146</v>
      </c>
      <c r="D112" s="30">
        <v>0</v>
      </c>
      <c r="E112" s="27">
        <v>131578</v>
      </c>
      <c r="F112" s="29">
        <v>153292</v>
      </c>
      <c r="G112" s="30">
        <v>0</v>
      </c>
      <c r="H112" s="134">
        <f t="shared" si="7"/>
        <v>113.28883824407183</v>
      </c>
      <c r="I112" s="135">
        <f t="shared" si="8"/>
        <v>116.50275881986349</v>
      </c>
    </row>
    <row r="113" spans="1:9" x14ac:dyDescent="0.25">
      <c r="A113" s="166" t="s">
        <v>73</v>
      </c>
      <c r="B113" s="27">
        <v>131876</v>
      </c>
      <c r="C113" s="29">
        <v>141754</v>
      </c>
      <c r="D113" s="30">
        <v>0</v>
      </c>
      <c r="E113" s="27">
        <v>134950</v>
      </c>
      <c r="F113" s="29">
        <v>147410</v>
      </c>
      <c r="G113" s="30">
        <v>0</v>
      </c>
      <c r="H113" s="134">
        <f t="shared" si="7"/>
        <v>107.4903697412721</v>
      </c>
      <c r="I113" s="135">
        <f t="shared" si="8"/>
        <v>109.23304927751019</v>
      </c>
    </row>
    <row r="114" spans="1:9" x14ac:dyDescent="0.25">
      <c r="A114" s="166" t="s">
        <v>74</v>
      </c>
      <c r="B114" s="27">
        <v>139476</v>
      </c>
      <c r="C114" s="29">
        <v>138985</v>
      </c>
      <c r="D114" s="30">
        <v>0</v>
      </c>
      <c r="E114" s="27">
        <v>140259</v>
      </c>
      <c r="F114" s="29">
        <v>143420</v>
      </c>
      <c r="G114" s="30">
        <v>0</v>
      </c>
      <c r="H114" s="134">
        <f t="shared" si="7"/>
        <v>99.647968109208747</v>
      </c>
      <c r="I114" s="135">
        <f t="shared" si="8"/>
        <v>102.25368782038942</v>
      </c>
    </row>
    <row r="115" spans="1:9" x14ac:dyDescent="0.25">
      <c r="A115" s="166" t="s">
        <v>75</v>
      </c>
      <c r="B115" s="27">
        <v>126207</v>
      </c>
      <c r="C115" s="29">
        <v>118446</v>
      </c>
      <c r="D115" s="30">
        <v>0</v>
      </c>
      <c r="E115" s="27">
        <v>132131</v>
      </c>
      <c r="F115" s="29">
        <v>126504</v>
      </c>
      <c r="G115" s="30">
        <v>0</v>
      </c>
      <c r="H115" s="134">
        <f t="shared" si="7"/>
        <v>93.850578811000972</v>
      </c>
      <c r="I115" s="135">
        <f t="shared" si="8"/>
        <v>95.741347602001042</v>
      </c>
    </row>
    <row r="116" spans="1:9" x14ac:dyDescent="0.25">
      <c r="A116" s="166" t="s">
        <v>76</v>
      </c>
      <c r="B116" s="27">
        <v>119429</v>
      </c>
      <c r="C116" s="29">
        <v>105556</v>
      </c>
      <c r="D116" s="30">
        <v>0</v>
      </c>
      <c r="E116" s="27">
        <v>118797</v>
      </c>
      <c r="F116" s="29">
        <v>107333</v>
      </c>
      <c r="G116" s="30">
        <v>0</v>
      </c>
      <c r="H116" s="134">
        <f t="shared" si="7"/>
        <v>88.383893359234349</v>
      </c>
      <c r="I116" s="135">
        <f t="shared" si="8"/>
        <v>90.349924661397168</v>
      </c>
    </row>
    <row r="117" spans="1:9" x14ac:dyDescent="0.25">
      <c r="A117" s="166" t="s">
        <v>77</v>
      </c>
      <c r="B117" s="27">
        <v>126115</v>
      </c>
      <c r="C117" s="29">
        <v>105340</v>
      </c>
      <c r="D117" s="30">
        <v>0</v>
      </c>
      <c r="E117" s="27">
        <v>123321</v>
      </c>
      <c r="F117" s="29">
        <v>103942</v>
      </c>
      <c r="G117" s="30">
        <v>0</v>
      </c>
      <c r="H117" s="134">
        <f t="shared" si="7"/>
        <v>83.526939697894775</v>
      </c>
      <c r="I117" s="135">
        <f t="shared" si="8"/>
        <v>84.285725869884288</v>
      </c>
    </row>
    <row r="118" spans="1:9" x14ac:dyDescent="0.25">
      <c r="A118" s="166" t="s">
        <v>78</v>
      </c>
      <c r="B118" s="27">
        <v>117419</v>
      </c>
      <c r="C118" s="29">
        <v>87372</v>
      </c>
      <c r="D118" s="30">
        <v>0</v>
      </c>
      <c r="E118" s="27">
        <v>116095</v>
      </c>
      <c r="F118" s="29">
        <v>86933</v>
      </c>
      <c r="G118" s="30">
        <v>0</v>
      </c>
      <c r="H118" s="134">
        <f t="shared" si="7"/>
        <v>74.410444646948108</v>
      </c>
      <c r="I118" s="135">
        <f t="shared" si="8"/>
        <v>74.88091649080495</v>
      </c>
    </row>
    <row r="119" spans="1:9" x14ac:dyDescent="0.25">
      <c r="A119" s="166" t="s">
        <v>79</v>
      </c>
      <c r="B119" s="27">
        <v>74915</v>
      </c>
      <c r="C119" s="29">
        <v>66540</v>
      </c>
      <c r="D119" s="30">
        <v>0</v>
      </c>
      <c r="E119" s="27">
        <v>74993</v>
      </c>
      <c r="F119" s="29">
        <v>66953</v>
      </c>
      <c r="G119" s="30">
        <v>0</v>
      </c>
      <c r="H119" s="134">
        <f t="shared" si="7"/>
        <v>88.820663418541017</v>
      </c>
      <c r="I119" s="135">
        <f t="shared" si="8"/>
        <v>89.278999373274843</v>
      </c>
    </row>
    <row r="120" spans="1:9" x14ac:dyDescent="0.25">
      <c r="A120" s="166" t="s">
        <v>80</v>
      </c>
      <c r="B120" s="27">
        <v>44599</v>
      </c>
      <c r="C120" s="29">
        <v>46838</v>
      </c>
      <c r="D120" s="30">
        <v>0</v>
      </c>
      <c r="E120" s="27">
        <v>45693</v>
      </c>
      <c r="F120" s="29">
        <v>48014</v>
      </c>
      <c r="G120" s="30">
        <v>0</v>
      </c>
      <c r="H120" s="134">
        <f t="shared" si="7"/>
        <v>105.02029193479675</v>
      </c>
      <c r="I120" s="135">
        <f t="shared" si="8"/>
        <v>105.07955266671043</v>
      </c>
    </row>
    <row r="121" spans="1:9" x14ac:dyDescent="0.25">
      <c r="A121" s="166" t="s">
        <v>81</v>
      </c>
      <c r="B121" s="27">
        <v>24468</v>
      </c>
      <c r="C121" s="29">
        <v>34771</v>
      </c>
      <c r="D121" s="30">
        <v>0</v>
      </c>
      <c r="E121" s="27">
        <v>25741</v>
      </c>
      <c r="F121" s="29">
        <v>35698</v>
      </c>
      <c r="G121" s="30">
        <v>0</v>
      </c>
      <c r="H121" s="134">
        <f t="shared" si="7"/>
        <v>142.10805950629393</v>
      </c>
      <c r="I121" s="135">
        <f t="shared" si="8"/>
        <v>138.68148090594772</v>
      </c>
    </row>
    <row r="122" spans="1:9" x14ac:dyDescent="0.25">
      <c r="A122" s="166" t="s">
        <v>82</v>
      </c>
      <c r="B122" s="27">
        <v>13588</v>
      </c>
      <c r="C122" s="29">
        <v>25306</v>
      </c>
      <c r="D122" s="30">
        <v>0</v>
      </c>
      <c r="E122" s="27">
        <v>13796</v>
      </c>
      <c r="F122" s="29">
        <v>25319</v>
      </c>
      <c r="G122" s="30">
        <v>0</v>
      </c>
      <c r="H122" s="134">
        <f t="shared" si="7"/>
        <v>186.23785693258759</v>
      </c>
      <c r="I122" s="135">
        <f t="shared" si="8"/>
        <v>183.52420991591765</v>
      </c>
    </row>
    <row r="123" spans="1:9" x14ac:dyDescent="0.25">
      <c r="A123" s="64" t="s">
        <v>1201</v>
      </c>
      <c r="B123" s="27">
        <v>11489</v>
      </c>
      <c r="C123" s="29">
        <v>28745</v>
      </c>
      <c r="D123" s="30">
        <v>0</v>
      </c>
      <c r="E123" s="27">
        <v>12115</v>
      </c>
      <c r="F123" s="29">
        <v>29832</v>
      </c>
      <c r="G123" s="30">
        <v>0</v>
      </c>
      <c r="H123" s="134">
        <f t="shared" si="7"/>
        <v>250.19583949865088</v>
      </c>
      <c r="I123" s="135">
        <f t="shared" si="8"/>
        <v>246.24019810152703</v>
      </c>
    </row>
    <row r="124" spans="1:9" x14ac:dyDescent="0.25">
      <c r="A124" s="167" t="s">
        <v>83</v>
      </c>
      <c r="B124" s="28">
        <v>31</v>
      </c>
      <c r="C124" s="31">
        <v>12</v>
      </c>
      <c r="D124" s="32">
        <v>2717</v>
      </c>
      <c r="E124" s="28">
        <v>21</v>
      </c>
      <c r="F124" s="31">
        <v>10</v>
      </c>
      <c r="G124" s="32">
        <v>2957</v>
      </c>
      <c r="H124" s="136">
        <f t="shared" si="7"/>
        <v>38.70967741935484</v>
      </c>
      <c r="I124" s="137">
        <f t="shared" si="8"/>
        <v>47.619047619047613</v>
      </c>
    </row>
    <row r="125" spans="1:9" x14ac:dyDescent="0.25">
      <c r="A125" s="168" t="s">
        <v>8</v>
      </c>
      <c r="B125" s="138">
        <v>1198250</v>
      </c>
      <c r="C125" s="139">
        <v>1219793</v>
      </c>
      <c r="D125" s="140">
        <v>2717</v>
      </c>
      <c r="E125" s="138">
        <v>1211135</v>
      </c>
      <c r="F125" s="139">
        <v>1253852</v>
      </c>
      <c r="G125" s="140">
        <v>2957</v>
      </c>
      <c r="H125" s="136">
        <f t="shared" si="7"/>
        <v>101.79787189651574</v>
      </c>
      <c r="I125" s="137">
        <f t="shared" si="8"/>
        <v>103.52702217341584</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E91" sqref="E91"/>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8" t="s">
        <v>59</v>
      </c>
      <c r="E2" s="249"/>
      <c r="F2" s="249"/>
      <c r="G2" s="249"/>
      <c r="H2" s="249"/>
      <c r="I2" s="249"/>
      <c r="J2" s="219" t="str">
        <f>"Sep 24"</f>
        <v>Sep 24</v>
      </c>
      <c r="K2" s="220"/>
    </row>
    <row r="3" spans="1:15" ht="15" customHeight="1" x14ac:dyDescent="0.3">
      <c r="D3" s="250"/>
      <c r="E3" s="258"/>
      <c r="F3" s="258"/>
      <c r="G3" s="258"/>
      <c r="H3" s="258"/>
      <c r="I3" s="258"/>
      <c r="J3" s="221"/>
      <c r="K3" s="222"/>
    </row>
    <row r="4" spans="1:15" ht="15.75" customHeight="1" thickBot="1" x14ac:dyDescent="0.35">
      <c r="D4" s="252"/>
      <c r="E4" s="253"/>
      <c r="F4" s="253"/>
      <c r="G4" s="253"/>
      <c r="H4" s="253"/>
      <c r="I4" s="253"/>
      <c r="J4" s="223"/>
      <c r="K4" s="224"/>
    </row>
    <row r="5" spans="1:15" ht="15" thickBot="1" x14ac:dyDescent="0.35">
      <c r="D5" s="216" t="s">
        <v>2331</v>
      </c>
      <c r="E5" s="217"/>
      <c r="F5" s="217"/>
      <c r="G5" s="217"/>
      <c r="H5" s="217"/>
      <c r="I5" s="217"/>
      <c r="J5" s="217"/>
      <c r="K5" s="218"/>
    </row>
    <row r="6" spans="1:15" x14ac:dyDescent="0.3">
      <c r="I6" s="191"/>
    </row>
    <row r="9" spans="1:15" ht="19.5" customHeight="1" x14ac:dyDescent="0.3">
      <c r="A9" s="259" t="s">
        <v>27</v>
      </c>
      <c r="B9" s="259"/>
      <c r="C9" s="259"/>
      <c r="D9" s="259"/>
      <c r="E9" s="259"/>
      <c r="F9" s="259"/>
      <c r="G9" s="259"/>
      <c r="H9" s="259"/>
      <c r="I9" s="259"/>
      <c r="J9" s="259"/>
      <c r="K9" s="259"/>
      <c r="L9" s="259"/>
      <c r="M9" s="259"/>
      <c r="N9" s="259"/>
    </row>
    <row r="10" spans="1:15" ht="19.5" customHeight="1" x14ac:dyDescent="0.3"/>
    <row r="11" spans="1:15" x14ac:dyDescent="0.3">
      <c r="A11" s="211" t="s">
        <v>0</v>
      </c>
      <c r="B11" s="213" t="s">
        <v>94</v>
      </c>
      <c r="C11" s="214"/>
      <c r="D11" s="214"/>
      <c r="E11" s="214"/>
      <c r="F11" s="214"/>
      <c r="G11" s="214"/>
      <c r="H11" s="214"/>
      <c r="I11" s="214"/>
      <c r="J11" s="214"/>
      <c r="K11" s="214"/>
      <c r="L11" s="214"/>
      <c r="M11" s="214"/>
      <c r="N11" s="215"/>
    </row>
    <row r="12" spans="1:15" x14ac:dyDescent="0.3">
      <c r="A12" s="212"/>
      <c r="B12" s="21" t="s">
        <v>1205</v>
      </c>
      <c r="C12" s="22" t="s">
        <v>1206</v>
      </c>
      <c r="D12" s="22" t="s">
        <v>1207</v>
      </c>
      <c r="E12" s="22" t="s">
        <v>1208</v>
      </c>
      <c r="F12" s="22" t="s">
        <v>1210</v>
      </c>
      <c r="G12" s="22" t="s">
        <v>2327</v>
      </c>
      <c r="H12" s="22" t="s">
        <v>2328</v>
      </c>
      <c r="I12" s="22" t="s">
        <v>2329</v>
      </c>
      <c r="J12" s="22" t="s">
        <v>2330</v>
      </c>
      <c r="K12" s="22" t="s">
        <v>2333</v>
      </c>
      <c r="L12" s="22" t="s">
        <v>2334</v>
      </c>
      <c r="M12" s="22" t="s">
        <v>2335</v>
      </c>
      <c r="N12" s="51" t="s">
        <v>2336</v>
      </c>
    </row>
    <row r="13" spans="1:15" x14ac:dyDescent="0.3">
      <c r="A13" s="3" t="s">
        <v>1</v>
      </c>
      <c r="B13" s="117">
        <v>7896092.3426340008</v>
      </c>
      <c r="C13" s="118">
        <v>7906429.5111679994</v>
      </c>
      <c r="D13" s="118">
        <v>8119018.7634579996</v>
      </c>
      <c r="E13" s="118">
        <v>8052116.2445599996</v>
      </c>
      <c r="F13" s="118">
        <v>7630795.0902190004</v>
      </c>
      <c r="G13" s="118">
        <v>8336207.4613999994</v>
      </c>
      <c r="H13" s="118">
        <v>8632959.2477000002</v>
      </c>
      <c r="I13" s="118">
        <v>8678688.3115020003</v>
      </c>
      <c r="J13" s="118">
        <v>8663788.9463</v>
      </c>
      <c r="K13" s="118">
        <v>8877538.4539019987</v>
      </c>
      <c r="L13" s="118">
        <v>8561277.5899999999</v>
      </c>
      <c r="M13" s="118">
        <v>8685445.570696</v>
      </c>
      <c r="N13" s="119">
        <v>8752336.2524000015</v>
      </c>
      <c r="O13" s="152"/>
    </row>
    <row r="14" spans="1:15" x14ac:dyDescent="0.3">
      <c r="A14" s="1" t="s">
        <v>91</v>
      </c>
      <c r="B14" s="74">
        <v>217287.03823399998</v>
      </c>
      <c r="C14" s="75">
        <v>233839.31659999999</v>
      </c>
      <c r="D14" s="75">
        <v>212141.404557</v>
      </c>
      <c r="E14" s="75">
        <v>300094.09259999997</v>
      </c>
      <c r="F14" s="75">
        <v>417679.44530000002</v>
      </c>
      <c r="G14" s="75">
        <v>284842.60580000002</v>
      </c>
      <c r="H14" s="75">
        <v>278027.26040000003</v>
      </c>
      <c r="I14" s="75">
        <v>260847.66799999998</v>
      </c>
      <c r="J14" s="75">
        <v>250427.39649999997</v>
      </c>
      <c r="K14" s="75">
        <v>265426.4008</v>
      </c>
      <c r="L14" s="75">
        <v>278035.53000000003</v>
      </c>
      <c r="M14" s="75">
        <v>240621.74179600002</v>
      </c>
      <c r="N14" s="76">
        <v>255340.70740000001</v>
      </c>
      <c r="O14" s="152"/>
    </row>
    <row r="15" spans="1:15" ht="15" customHeight="1" x14ac:dyDescent="0.3">
      <c r="A15" s="1" t="s">
        <v>92</v>
      </c>
      <c r="B15" s="74">
        <v>1202503.2825</v>
      </c>
      <c r="C15" s="75">
        <v>1188782.1217680001</v>
      </c>
      <c r="D15" s="75">
        <v>1180328.540631</v>
      </c>
      <c r="E15" s="75">
        <v>1034629.2631999999</v>
      </c>
      <c r="F15" s="75">
        <v>1147451.113162</v>
      </c>
      <c r="G15" s="75">
        <v>1291230.4327</v>
      </c>
      <c r="H15" s="75">
        <v>1310448.0282000001</v>
      </c>
      <c r="I15" s="75">
        <v>1331695.1865020001</v>
      </c>
      <c r="J15" s="75">
        <v>1331037.7635999999</v>
      </c>
      <c r="K15" s="75">
        <v>1327069.993302</v>
      </c>
      <c r="L15" s="75">
        <v>1311103.2357999999</v>
      </c>
      <c r="M15" s="75">
        <v>1343946.2208</v>
      </c>
      <c r="N15" s="76">
        <v>1356868.1219000001</v>
      </c>
      <c r="O15" s="152"/>
    </row>
    <row r="16" spans="1:15" x14ac:dyDescent="0.3">
      <c r="A16" s="1" t="s">
        <v>3</v>
      </c>
      <c r="B16" s="74">
        <v>1844067.0197000001</v>
      </c>
      <c r="C16" s="75">
        <v>1868393.1954999999</v>
      </c>
      <c r="D16" s="75">
        <v>1881947.9663269999</v>
      </c>
      <c r="E16" s="75">
        <v>1788594.3051799999</v>
      </c>
      <c r="F16" s="75">
        <v>1853767.0544</v>
      </c>
      <c r="G16" s="75">
        <v>1978385.223</v>
      </c>
      <c r="H16" s="75">
        <v>2025736.7871000001</v>
      </c>
      <c r="I16" s="75">
        <v>2053174.25</v>
      </c>
      <c r="J16" s="75">
        <v>2072876.9663</v>
      </c>
      <c r="K16" s="75">
        <v>2050179.7938000001</v>
      </c>
      <c r="L16" s="75">
        <v>2054093.9949</v>
      </c>
      <c r="M16" s="75">
        <v>2092065.8292</v>
      </c>
      <c r="N16" s="76">
        <v>2088329.7533</v>
      </c>
      <c r="O16" s="152"/>
    </row>
    <row r="17" spans="1:15" x14ac:dyDescent="0.3">
      <c r="A17" s="1" t="s">
        <v>4</v>
      </c>
      <c r="B17" s="74">
        <v>2100863.9071999998</v>
      </c>
      <c r="C17" s="75">
        <v>2108025.7969</v>
      </c>
      <c r="D17" s="75">
        <v>2098548.33709</v>
      </c>
      <c r="E17" s="75">
        <v>1973468.2194999999</v>
      </c>
      <c r="F17" s="75">
        <v>1982634.3363000001</v>
      </c>
      <c r="G17" s="75">
        <v>2171587.0540999998</v>
      </c>
      <c r="H17" s="75">
        <v>2201823.9312</v>
      </c>
      <c r="I17" s="75">
        <v>2272750.3674000003</v>
      </c>
      <c r="J17" s="75">
        <v>2268715.9588000001</v>
      </c>
      <c r="K17" s="75">
        <v>2121150.5374000003</v>
      </c>
      <c r="L17" s="75">
        <v>2192981.8624999998</v>
      </c>
      <c r="M17" s="75">
        <v>2329439.9901999999</v>
      </c>
      <c r="N17" s="76">
        <v>2329474.2216000003</v>
      </c>
      <c r="O17" s="152"/>
    </row>
    <row r="18" spans="1:15" x14ac:dyDescent="0.3">
      <c r="A18" s="2" t="s">
        <v>5</v>
      </c>
      <c r="B18" s="74">
        <v>2531371.0949999997</v>
      </c>
      <c r="C18" s="75">
        <v>2507389.0803999999</v>
      </c>
      <c r="D18" s="75">
        <v>2746052.5148530002</v>
      </c>
      <c r="E18" s="75">
        <v>2955330.3640800002</v>
      </c>
      <c r="F18" s="75">
        <v>2229263.141057</v>
      </c>
      <c r="G18" s="75">
        <v>2610162.1458000001</v>
      </c>
      <c r="H18" s="75">
        <v>2816923.2408000003</v>
      </c>
      <c r="I18" s="75">
        <v>2760220.8396000001</v>
      </c>
      <c r="J18" s="75">
        <v>2740730.8610999999</v>
      </c>
      <c r="K18" s="75">
        <v>3113711.7286</v>
      </c>
      <c r="L18" s="75">
        <v>2725062.9668000001</v>
      </c>
      <c r="M18" s="75">
        <v>2679371.7886999999</v>
      </c>
      <c r="N18" s="76">
        <v>2722323.4482</v>
      </c>
      <c r="O18" s="152"/>
    </row>
    <row r="19" spans="1:15" x14ac:dyDescent="0.3">
      <c r="A19" s="3" t="s">
        <v>2</v>
      </c>
      <c r="B19" s="117">
        <v>965527.88580000005</v>
      </c>
      <c r="C19" s="118">
        <v>974559.99690000014</v>
      </c>
      <c r="D19" s="118">
        <v>977452.47649999999</v>
      </c>
      <c r="E19" s="118">
        <v>954639.04929999996</v>
      </c>
      <c r="F19" s="118">
        <v>881570.60739999986</v>
      </c>
      <c r="G19" s="118">
        <v>943324.55499999993</v>
      </c>
      <c r="H19" s="118">
        <v>989236.36459999997</v>
      </c>
      <c r="I19" s="118">
        <v>1018173.5316</v>
      </c>
      <c r="J19" s="118">
        <v>1033765.51</v>
      </c>
      <c r="K19" s="118">
        <v>1040720.4653</v>
      </c>
      <c r="L19" s="118">
        <v>1047446.9138</v>
      </c>
      <c r="M19" s="118">
        <v>1064949.6658000001</v>
      </c>
      <c r="N19" s="119">
        <v>1089269.787</v>
      </c>
      <c r="O19" s="152"/>
    </row>
    <row r="20" spans="1:15" x14ac:dyDescent="0.3">
      <c r="A20" s="1" t="s">
        <v>91</v>
      </c>
      <c r="B20" s="74">
        <v>9987.8930999999993</v>
      </c>
      <c r="C20" s="75">
        <v>10590.315500000001</v>
      </c>
      <c r="D20" s="75">
        <v>11321.821599999999</v>
      </c>
      <c r="E20" s="75">
        <v>25210.892899999999</v>
      </c>
      <c r="F20" s="75">
        <v>18538.700400000002</v>
      </c>
      <c r="G20" s="75">
        <v>19386.6695</v>
      </c>
      <c r="H20" s="75">
        <v>16738.8069</v>
      </c>
      <c r="I20" s="75">
        <v>14498.585499999999</v>
      </c>
      <c r="J20" s="75">
        <v>13764.0101</v>
      </c>
      <c r="K20" s="75">
        <v>13582.074500000001</v>
      </c>
      <c r="L20" s="75">
        <v>15414.623</v>
      </c>
      <c r="M20" s="75">
        <v>15270.2703</v>
      </c>
      <c r="N20" s="76">
        <v>17816.024700000002</v>
      </c>
      <c r="O20" s="152"/>
    </row>
    <row r="21" spans="1:15" x14ac:dyDescent="0.3">
      <c r="A21" s="1" t="s">
        <v>92</v>
      </c>
      <c r="B21" s="74">
        <v>432136.63990000001</v>
      </c>
      <c r="C21" s="75">
        <v>430286.11190000002</v>
      </c>
      <c r="D21" s="75">
        <v>423221.52779999998</v>
      </c>
      <c r="E21" s="75">
        <v>396432.86810000002</v>
      </c>
      <c r="F21" s="75">
        <v>455305.92420000001</v>
      </c>
      <c r="G21" s="75">
        <v>460424.28580000001</v>
      </c>
      <c r="H21" s="75">
        <v>475750.08120000002</v>
      </c>
      <c r="I21" s="75">
        <v>483347.02649999998</v>
      </c>
      <c r="J21" s="75">
        <v>487074.01270000002</v>
      </c>
      <c r="K21" s="75">
        <v>490813.62430000002</v>
      </c>
      <c r="L21" s="75">
        <v>489379.71669999999</v>
      </c>
      <c r="M21" s="75">
        <v>494767.56319999998</v>
      </c>
      <c r="N21" s="76">
        <v>497375.09889999998</v>
      </c>
      <c r="O21" s="152"/>
    </row>
    <row r="22" spans="1:15" x14ac:dyDescent="0.3">
      <c r="A22" s="1" t="s">
        <v>3</v>
      </c>
      <c r="B22" s="74">
        <v>202755.57800000001</v>
      </c>
      <c r="C22" s="75">
        <v>206377.7138</v>
      </c>
      <c r="D22" s="75">
        <v>206405.0344</v>
      </c>
      <c r="E22" s="75">
        <v>179632.19010000001</v>
      </c>
      <c r="F22" s="75">
        <v>139012.3842</v>
      </c>
      <c r="G22" s="75">
        <v>169850.58009999999</v>
      </c>
      <c r="H22" s="75">
        <v>189329.62289999999</v>
      </c>
      <c r="I22" s="75">
        <v>199160.96230000001</v>
      </c>
      <c r="J22" s="75">
        <v>205936.5448</v>
      </c>
      <c r="K22" s="75">
        <v>209927.48670000001</v>
      </c>
      <c r="L22" s="75">
        <v>210750.03229999999</v>
      </c>
      <c r="M22" s="75">
        <v>215911.9264</v>
      </c>
      <c r="N22" s="76">
        <v>225796.40640000001</v>
      </c>
      <c r="O22" s="152"/>
    </row>
    <row r="23" spans="1:15" x14ac:dyDescent="0.3">
      <c r="A23" s="1" t="s">
        <v>4</v>
      </c>
      <c r="B23" s="74">
        <v>162904.20569999999</v>
      </c>
      <c r="C23" s="75">
        <v>166468.70680000001</v>
      </c>
      <c r="D23" s="75">
        <v>171249.41699999999</v>
      </c>
      <c r="E23" s="75">
        <v>165075.69070000001</v>
      </c>
      <c r="F23" s="75">
        <v>126510.5717</v>
      </c>
      <c r="G23" s="75">
        <v>144388.4572</v>
      </c>
      <c r="H23" s="75">
        <v>155532.3254</v>
      </c>
      <c r="I23" s="75">
        <v>162129.3058</v>
      </c>
      <c r="J23" s="75">
        <v>168006.4785</v>
      </c>
      <c r="K23" s="75">
        <v>169219.08979999999</v>
      </c>
      <c r="L23" s="75">
        <v>169416.78640000001</v>
      </c>
      <c r="M23" s="75">
        <v>173334.1557</v>
      </c>
      <c r="N23" s="76">
        <v>179803.9369</v>
      </c>
      <c r="O23" s="152"/>
    </row>
    <row r="24" spans="1:15" x14ac:dyDescent="0.3">
      <c r="A24" s="2" t="s">
        <v>5</v>
      </c>
      <c r="B24" s="74">
        <v>157743.56909999999</v>
      </c>
      <c r="C24" s="75">
        <v>160837.1489</v>
      </c>
      <c r="D24" s="75">
        <v>165254.67569999999</v>
      </c>
      <c r="E24" s="75">
        <v>188287.4075</v>
      </c>
      <c r="F24" s="75">
        <v>142203.0269</v>
      </c>
      <c r="G24" s="75">
        <v>149274.5624</v>
      </c>
      <c r="H24" s="75">
        <v>151885.5282</v>
      </c>
      <c r="I24" s="75">
        <v>159037.65150000001</v>
      </c>
      <c r="J24" s="75">
        <v>158984.4639</v>
      </c>
      <c r="K24" s="75">
        <v>157178.19</v>
      </c>
      <c r="L24" s="75">
        <v>162485.75539999999</v>
      </c>
      <c r="M24" s="75">
        <v>165665.75020000001</v>
      </c>
      <c r="N24" s="76">
        <v>168478.32010000001</v>
      </c>
      <c r="O24" s="152"/>
    </row>
    <row r="25" spans="1:15" x14ac:dyDescent="0.3">
      <c r="A25" s="3" t="s">
        <v>6</v>
      </c>
      <c r="B25" s="117">
        <v>6930564.4568340005</v>
      </c>
      <c r="C25" s="118">
        <v>6931869.5142679997</v>
      </c>
      <c r="D25" s="118">
        <v>7141566.2869579997</v>
      </c>
      <c r="E25" s="118">
        <v>7097477.1952599995</v>
      </c>
      <c r="F25" s="118">
        <v>6749224.4828190003</v>
      </c>
      <c r="G25" s="118">
        <v>7392882.9063999997</v>
      </c>
      <c r="H25" s="118">
        <v>7643722.8831000002</v>
      </c>
      <c r="I25" s="118">
        <v>7660514.779902</v>
      </c>
      <c r="J25" s="118">
        <v>7630023.4363000002</v>
      </c>
      <c r="K25" s="118">
        <v>7836817.9886019994</v>
      </c>
      <c r="L25" s="118">
        <v>7513830.6762000006</v>
      </c>
      <c r="M25" s="118">
        <v>7620495.9048959995</v>
      </c>
      <c r="N25" s="119">
        <v>7663066.465400001</v>
      </c>
      <c r="O25" s="152"/>
    </row>
    <row r="26" spans="1:15" x14ac:dyDescent="0.3">
      <c r="A26" s="1" t="s">
        <v>91</v>
      </c>
      <c r="B26" s="74">
        <v>207299.14513399999</v>
      </c>
      <c r="C26" s="75">
        <v>223249.00109999999</v>
      </c>
      <c r="D26" s="75">
        <v>200819.58295700001</v>
      </c>
      <c r="E26" s="75">
        <v>274883.1997</v>
      </c>
      <c r="F26" s="75">
        <v>399140.74489999999</v>
      </c>
      <c r="G26" s="75">
        <v>265455.9363</v>
      </c>
      <c r="H26" s="75">
        <v>261288.4535</v>
      </c>
      <c r="I26" s="75">
        <v>246349.08249999999</v>
      </c>
      <c r="J26" s="75">
        <v>236663.38639999999</v>
      </c>
      <c r="K26" s="75">
        <v>251844.32629999999</v>
      </c>
      <c r="L26" s="75">
        <v>262620.90700000001</v>
      </c>
      <c r="M26" s="75">
        <v>225351.47149600001</v>
      </c>
      <c r="N26" s="76">
        <v>237524.6827</v>
      </c>
      <c r="O26" s="152"/>
    </row>
    <row r="27" spans="1:15" x14ac:dyDescent="0.3">
      <c r="A27" s="1" t="s">
        <v>92</v>
      </c>
      <c r="B27" s="74">
        <v>770366.64260000002</v>
      </c>
      <c r="C27" s="75">
        <v>758496.00986800005</v>
      </c>
      <c r="D27" s="75">
        <v>757107.01283100003</v>
      </c>
      <c r="E27" s="75">
        <v>638196.39509999997</v>
      </c>
      <c r="F27" s="75">
        <v>692145.18896199996</v>
      </c>
      <c r="G27" s="75">
        <v>830806.14690000005</v>
      </c>
      <c r="H27" s="75">
        <v>834697.94700000004</v>
      </c>
      <c r="I27" s="75">
        <v>848348.16000200005</v>
      </c>
      <c r="J27" s="75">
        <v>843963.75089999998</v>
      </c>
      <c r="K27" s="75">
        <v>836256.36900199996</v>
      </c>
      <c r="L27" s="75">
        <v>821723.51910000003</v>
      </c>
      <c r="M27" s="75">
        <v>849178.65760000004</v>
      </c>
      <c r="N27" s="76">
        <v>859493.02300000004</v>
      </c>
      <c r="O27" s="152"/>
    </row>
    <row r="28" spans="1:15" x14ac:dyDescent="0.3">
      <c r="A28" s="1" t="s">
        <v>3</v>
      </c>
      <c r="B28" s="74">
        <v>1641311.4417000001</v>
      </c>
      <c r="C28" s="75">
        <v>1662015.4816999999</v>
      </c>
      <c r="D28" s="75">
        <v>1675542.9319269999</v>
      </c>
      <c r="E28" s="75">
        <v>1608962.1150799999</v>
      </c>
      <c r="F28" s="75">
        <v>1714754.6702000001</v>
      </c>
      <c r="G28" s="75">
        <v>1808534.6429000001</v>
      </c>
      <c r="H28" s="75">
        <v>1836407.1642</v>
      </c>
      <c r="I28" s="75">
        <v>1854013.2877</v>
      </c>
      <c r="J28" s="75">
        <v>1866940.4214999999</v>
      </c>
      <c r="K28" s="75">
        <v>1840252.3071000001</v>
      </c>
      <c r="L28" s="75">
        <v>1843343.9626</v>
      </c>
      <c r="M28" s="75">
        <v>1876153.9028</v>
      </c>
      <c r="N28" s="76">
        <v>1862533.3469</v>
      </c>
      <c r="O28" s="152"/>
    </row>
    <row r="29" spans="1:15" x14ac:dyDescent="0.3">
      <c r="A29" s="1" t="s">
        <v>4</v>
      </c>
      <c r="B29" s="74">
        <v>1937959.7015</v>
      </c>
      <c r="C29" s="75">
        <v>1941557.0900999999</v>
      </c>
      <c r="D29" s="75">
        <v>1927298.9200899999</v>
      </c>
      <c r="E29" s="75">
        <v>1808392.5288</v>
      </c>
      <c r="F29" s="75">
        <v>1856123.7646000001</v>
      </c>
      <c r="G29" s="75">
        <v>2027198.5969</v>
      </c>
      <c r="H29" s="75">
        <v>2046291.6058</v>
      </c>
      <c r="I29" s="75">
        <v>2110621.0616000001</v>
      </c>
      <c r="J29" s="75">
        <v>2100709.4802999999</v>
      </c>
      <c r="K29" s="75">
        <v>1951931.4476000001</v>
      </c>
      <c r="L29" s="75">
        <v>2023565.0760999999</v>
      </c>
      <c r="M29" s="75">
        <v>2156105.8344999999</v>
      </c>
      <c r="N29" s="76">
        <v>2149670.2847000002</v>
      </c>
      <c r="O29" s="152"/>
    </row>
    <row r="30" spans="1:15" x14ac:dyDescent="0.3">
      <c r="A30" s="2" t="s">
        <v>5</v>
      </c>
      <c r="B30" s="77">
        <v>2373627.5258999998</v>
      </c>
      <c r="C30" s="78">
        <v>2346551.9314999999</v>
      </c>
      <c r="D30" s="78">
        <v>2580797.8391530002</v>
      </c>
      <c r="E30" s="78">
        <v>2767042.95658</v>
      </c>
      <c r="F30" s="78">
        <v>2087060.1141570001</v>
      </c>
      <c r="G30" s="78">
        <v>2460887.5833999999</v>
      </c>
      <c r="H30" s="78">
        <v>2665037.7126000002</v>
      </c>
      <c r="I30" s="78">
        <v>2601183.1880999999</v>
      </c>
      <c r="J30" s="78">
        <v>2581746.3972</v>
      </c>
      <c r="K30" s="78">
        <v>2956533.5386000001</v>
      </c>
      <c r="L30" s="78">
        <v>2562577.2113999999</v>
      </c>
      <c r="M30" s="78">
        <v>2513706.0384999998</v>
      </c>
      <c r="N30" s="79">
        <v>2553845.1280999999</v>
      </c>
      <c r="O30" s="152"/>
    </row>
    <row r="31" spans="1:15" x14ac:dyDescent="0.3">
      <c r="A31" s="3" t="s">
        <v>32</v>
      </c>
      <c r="B31" s="117">
        <v>5528302.7246340001</v>
      </c>
      <c r="C31" s="118">
        <v>5530176.823268</v>
      </c>
      <c r="D31" s="118">
        <v>5662895.3948980002</v>
      </c>
      <c r="E31" s="118">
        <v>5655120.0541599998</v>
      </c>
      <c r="F31" s="118">
        <v>5423480.1127189994</v>
      </c>
      <c r="G31" s="118">
        <v>5873146.9835999999</v>
      </c>
      <c r="H31" s="118">
        <v>6095787.6861999994</v>
      </c>
      <c r="I31" s="118">
        <v>6080734.1864999998</v>
      </c>
      <c r="J31" s="118">
        <v>6042033.8137999997</v>
      </c>
      <c r="K31" s="118">
        <v>6126665.8199999994</v>
      </c>
      <c r="L31" s="118">
        <v>5959344.4522999991</v>
      </c>
      <c r="M31" s="118">
        <v>6055964.1699000001</v>
      </c>
      <c r="N31" s="119">
        <v>6078104.1053999998</v>
      </c>
      <c r="O31" s="152"/>
    </row>
    <row r="32" spans="1:15" x14ac:dyDescent="0.3">
      <c r="A32" s="1" t="s">
        <v>91</v>
      </c>
      <c r="B32" s="74">
        <v>199955.19583400001</v>
      </c>
      <c r="C32" s="75">
        <v>205147.2703</v>
      </c>
      <c r="D32" s="75">
        <v>189878.089657</v>
      </c>
      <c r="E32" s="75">
        <v>264926.76610000001</v>
      </c>
      <c r="F32" s="75">
        <v>384297.4241</v>
      </c>
      <c r="G32" s="75">
        <v>253174.89799999999</v>
      </c>
      <c r="H32" s="75">
        <v>252704.9664</v>
      </c>
      <c r="I32" s="75">
        <v>236013.43100000001</v>
      </c>
      <c r="J32" s="75">
        <v>228437.7028</v>
      </c>
      <c r="K32" s="75">
        <v>240819.807</v>
      </c>
      <c r="L32" s="75">
        <v>249569.28270000001</v>
      </c>
      <c r="M32" s="75">
        <v>214099.44639999999</v>
      </c>
      <c r="N32" s="76">
        <v>229026.55379999999</v>
      </c>
    </row>
    <row r="33" spans="1:14" x14ac:dyDescent="0.3">
      <c r="A33" s="1" t="s">
        <v>92</v>
      </c>
      <c r="B33" s="74">
        <v>693389.64350000001</v>
      </c>
      <c r="C33" s="75">
        <v>683022.256268</v>
      </c>
      <c r="D33" s="75">
        <v>677415.53217100003</v>
      </c>
      <c r="E33" s="75">
        <v>562916.90119999996</v>
      </c>
      <c r="F33" s="75">
        <v>612068.87596199999</v>
      </c>
      <c r="G33" s="75">
        <v>746002.57239999995</v>
      </c>
      <c r="H33" s="75">
        <v>745382.30339999998</v>
      </c>
      <c r="I33" s="75">
        <v>758800.33160000003</v>
      </c>
      <c r="J33" s="75">
        <v>750552.60450000002</v>
      </c>
      <c r="K33" s="75">
        <v>746308.13009999995</v>
      </c>
      <c r="L33" s="75">
        <v>731644.3763</v>
      </c>
      <c r="M33" s="75">
        <v>752918.27229999995</v>
      </c>
      <c r="N33" s="76">
        <v>759705.68130000005</v>
      </c>
    </row>
    <row r="34" spans="1:14" x14ac:dyDescent="0.3">
      <c r="A34" s="1" t="s">
        <v>3</v>
      </c>
      <c r="B34" s="74">
        <v>1550773.2631000001</v>
      </c>
      <c r="C34" s="75">
        <v>1569313.7715</v>
      </c>
      <c r="D34" s="75">
        <v>1586443.9112269999</v>
      </c>
      <c r="E34" s="75">
        <v>1515768.5942800001</v>
      </c>
      <c r="F34" s="75">
        <v>1593328.6403000001</v>
      </c>
      <c r="G34" s="75">
        <v>1700192.2564999999</v>
      </c>
      <c r="H34" s="75">
        <v>1731765.1466000001</v>
      </c>
      <c r="I34" s="75">
        <v>1749541.2328999999</v>
      </c>
      <c r="J34" s="75">
        <v>1762800.6861</v>
      </c>
      <c r="K34" s="75">
        <v>1743929.6074999999</v>
      </c>
      <c r="L34" s="75">
        <v>1744283.8757</v>
      </c>
      <c r="M34" s="75">
        <v>1769771.6883</v>
      </c>
      <c r="N34" s="76">
        <v>1757071.3643</v>
      </c>
    </row>
    <row r="35" spans="1:14" ht="15" customHeight="1" x14ac:dyDescent="0.3">
      <c r="A35" s="1" t="s">
        <v>4</v>
      </c>
      <c r="B35" s="74">
        <v>1448453.2168000001</v>
      </c>
      <c r="C35" s="75">
        <v>1450034.8695</v>
      </c>
      <c r="D35" s="75">
        <v>1476175.32779</v>
      </c>
      <c r="E35" s="75">
        <v>1391090.2801999999</v>
      </c>
      <c r="F35" s="75">
        <v>1365059.8077</v>
      </c>
      <c r="G35" s="75">
        <v>1500206.5756000001</v>
      </c>
      <c r="H35" s="75">
        <v>1511003.6135</v>
      </c>
      <c r="I35" s="75">
        <v>1571142.2054999999</v>
      </c>
      <c r="J35" s="75">
        <v>1562101.0101000001</v>
      </c>
      <c r="K35" s="75">
        <v>1515809.0665</v>
      </c>
      <c r="L35" s="75">
        <v>1546341.3740999999</v>
      </c>
      <c r="M35" s="75">
        <v>1613506.2834000001</v>
      </c>
      <c r="N35" s="76">
        <v>1595782.4227</v>
      </c>
    </row>
    <row r="36" spans="1:14" ht="15.9" customHeight="1" x14ac:dyDescent="0.3">
      <c r="A36" s="2" t="s">
        <v>5</v>
      </c>
      <c r="B36" s="77">
        <v>1635731.4054</v>
      </c>
      <c r="C36" s="78">
        <v>1622658.6557</v>
      </c>
      <c r="D36" s="78">
        <v>1732982.5340529999</v>
      </c>
      <c r="E36" s="78">
        <v>1920417.51238</v>
      </c>
      <c r="F36" s="78">
        <v>1468725.3646569999</v>
      </c>
      <c r="G36" s="78">
        <v>1673570.6810999999</v>
      </c>
      <c r="H36" s="78">
        <v>1854931.6562999999</v>
      </c>
      <c r="I36" s="78">
        <v>1765236.9855</v>
      </c>
      <c r="J36" s="78">
        <v>1738141.8103</v>
      </c>
      <c r="K36" s="78">
        <v>1879799.2089</v>
      </c>
      <c r="L36" s="78">
        <v>1687505.5434999999</v>
      </c>
      <c r="M36" s="78">
        <v>1705668.4794999999</v>
      </c>
      <c r="N36" s="79">
        <v>1736518.0833000001</v>
      </c>
    </row>
    <row r="38" spans="1:14" x14ac:dyDescent="0.3">
      <c r="A38" s="17"/>
    </row>
    <row r="39" spans="1:14" x14ac:dyDescent="0.3">
      <c r="A39" s="9"/>
    </row>
    <row r="41" spans="1:14" ht="15" customHeight="1" x14ac:dyDescent="0.3">
      <c r="A41" s="259" t="s">
        <v>25</v>
      </c>
      <c r="B41" s="259"/>
      <c r="C41" s="259"/>
      <c r="D41" s="259"/>
      <c r="E41" s="259"/>
      <c r="F41" s="259"/>
      <c r="G41" s="259"/>
      <c r="H41" s="259"/>
      <c r="I41" s="259"/>
      <c r="J41" s="259"/>
      <c r="K41" s="259"/>
      <c r="L41" s="259"/>
      <c r="M41" s="259"/>
      <c r="N41" s="259"/>
    </row>
    <row r="43" spans="1:14" x14ac:dyDescent="0.3">
      <c r="A43" s="240" t="s">
        <v>7</v>
      </c>
      <c r="B43" s="255" t="s">
        <v>22</v>
      </c>
      <c r="C43" s="256"/>
      <c r="D43" s="256"/>
      <c r="E43" s="256"/>
      <c r="F43" s="256"/>
      <c r="G43" s="256"/>
      <c r="H43" s="257"/>
    </row>
    <row r="44" spans="1:14" x14ac:dyDescent="0.3">
      <c r="A44" s="241"/>
      <c r="B44" s="82" t="s">
        <v>8</v>
      </c>
      <c r="C44" s="151" t="s">
        <v>56</v>
      </c>
      <c r="D44" s="151" t="s">
        <v>57</v>
      </c>
      <c r="E44" s="151" t="s">
        <v>23</v>
      </c>
      <c r="F44" s="151" t="s">
        <v>24</v>
      </c>
      <c r="G44" s="151" t="s">
        <v>1196</v>
      </c>
      <c r="H44" s="67" t="s">
        <v>1197</v>
      </c>
    </row>
    <row r="45" spans="1:14" x14ac:dyDescent="0.3">
      <c r="A45" s="149" t="s">
        <v>1205</v>
      </c>
      <c r="B45" s="162">
        <v>6930564.4568340005</v>
      </c>
      <c r="C45" s="142">
        <v>837615.13913400006</v>
      </c>
      <c r="D45" s="142">
        <v>1714513.98</v>
      </c>
      <c r="E45" s="142">
        <v>162438.5551</v>
      </c>
      <c r="F45" s="142">
        <v>946493.049</v>
      </c>
      <c r="G45" s="142">
        <v>3014546.4641</v>
      </c>
      <c r="H45" s="143">
        <v>254957.26949999999</v>
      </c>
    </row>
    <row r="46" spans="1:14" x14ac:dyDescent="0.3">
      <c r="A46" s="149" t="s">
        <v>1206</v>
      </c>
      <c r="B46" s="163">
        <v>6931869.5142680006</v>
      </c>
      <c r="C46" s="144">
        <v>838999.51630000002</v>
      </c>
      <c r="D46" s="144">
        <v>1712258.8352999999</v>
      </c>
      <c r="E46" s="144">
        <v>162372.24483400001</v>
      </c>
      <c r="F46" s="144">
        <v>947709.54429999995</v>
      </c>
      <c r="G46" s="144">
        <v>3016107.2422000002</v>
      </c>
      <c r="H46" s="145">
        <v>254422.13133400001</v>
      </c>
    </row>
    <row r="47" spans="1:14" x14ac:dyDescent="0.3">
      <c r="A47" s="149" t="s">
        <v>1207</v>
      </c>
      <c r="B47" s="163">
        <v>7141566.2869579997</v>
      </c>
      <c r="C47" s="144">
        <v>854459.189793</v>
      </c>
      <c r="D47" s="144">
        <v>1752026.1572</v>
      </c>
      <c r="E47" s="144">
        <v>167658.09240299999</v>
      </c>
      <c r="F47" s="144">
        <v>992208.65273199999</v>
      </c>
      <c r="G47" s="144">
        <v>3090036.5186999999</v>
      </c>
      <c r="H47" s="145">
        <v>285177.67612999998</v>
      </c>
    </row>
    <row r="48" spans="1:14" x14ac:dyDescent="0.3">
      <c r="A48" s="149" t="s">
        <v>1208</v>
      </c>
      <c r="B48" s="163">
        <v>7097477.1952599995</v>
      </c>
      <c r="C48" s="144">
        <v>849869.08585999999</v>
      </c>
      <c r="D48" s="144">
        <v>1776922.2113999999</v>
      </c>
      <c r="E48" s="144">
        <v>180163.16709999999</v>
      </c>
      <c r="F48" s="144">
        <v>960456.75870000001</v>
      </c>
      <c r="G48" s="144">
        <v>3050327.3372</v>
      </c>
      <c r="H48" s="145">
        <v>279738.63500000001</v>
      </c>
    </row>
    <row r="49" spans="1:14" x14ac:dyDescent="0.3">
      <c r="A49" s="149" t="s">
        <v>1210</v>
      </c>
      <c r="B49" s="163">
        <v>6749224.4828190003</v>
      </c>
      <c r="C49" s="144">
        <v>821498.27262199996</v>
      </c>
      <c r="D49" s="144">
        <v>1651299.3478000001</v>
      </c>
      <c r="E49" s="144">
        <v>150083.55894300001</v>
      </c>
      <c r="F49" s="144">
        <v>914753.67223999999</v>
      </c>
      <c r="G49" s="144">
        <v>2987474.5471000001</v>
      </c>
      <c r="H49" s="145">
        <v>224115.084114</v>
      </c>
    </row>
    <row r="50" spans="1:14" x14ac:dyDescent="0.3">
      <c r="A50" s="149" t="s">
        <v>2327</v>
      </c>
      <c r="B50" s="163">
        <v>7392882.9063999997</v>
      </c>
      <c r="C50" s="144">
        <v>900323.21519999998</v>
      </c>
      <c r="D50" s="144">
        <v>1823076.4199000001</v>
      </c>
      <c r="E50" s="144">
        <v>170913.43100000001</v>
      </c>
      <c r="F50" s="144">
        <v>1009804.3166</v>
      </c>
      <c r="G50" s="144">
        <v>3220858.3771000002</v>
      </c>
      <c r="H50" s="145">
        <v>267907.14659999998</v>
      </c>
    </row>
    <row r="51" spans="1:14" x14ac:dyDescent="0.3">
      <c r="A51" s="149" t="s">
        <v>2328</v>
      </c>
      <c r="B51" s="163">
        <v>7643722.8831000002</v>
      </c>
      <c r="C51" s="144">
        <v>919144.11840000004</v>
      </c>
      <c r="D51" s="144">
        <v>1912568.4084999999</v>
      </c>
      <c r="E51" s="144">
        <v>180766.0828</v>
      </c>
      <c r="F51" s="144">
        <v>1026961.3192</v>
      </c>
      <c r="G51" s="144">
        <v>3322140.4615000002</v>
      </c>
      <c r="H51" s="145">
        <v>282142.4927</v>
      </c>
    </row>
    <row r="52" spans="1:14" x14ac:dyDescent="0.3">
      <c r="A52" s="149" t="s">
        <v>2329</v>
      </c>
      <c r="B52" s="163">
        <v>7660514.779902</v>
      </c>
      <c r="C52" s="144">
        <v>928824.91359999997</v>
      </c>
      <c r="D52" s="144">
        <v>1903221.6575</v>
      </c>
      <c r="E52" s="144">
        <v>180193.7248</v>
      </c>
      <c r="F52" s="144">
        <v>1041645.9016</v>
      </c>
      <c r="G52" s="144">
        <v>3325985.325501</v>
      </c>
      <c r="H52" s="145">
        <v>280643.25690099999</v>
      </c>
    </row>
    <row r="53" spans="1:14" ht="15" customHeight="1" x14ac:dyDescent="0.3">
      <c r="A53" s="149" t="s">
        <v>2330</v>
      </c>
      <c r="B53" s="163">
        <v>7630023.4362999992</v>
      </c>
      <c r="C53" s="144">
        <v>928198.61640000006</v>
      </c>
      <c r="D53" s="144">
        <v>1884915.6813999999</v>
      </c>
      <c r="E53" s="144">
        <v>177926.9326</v>
      </c>
      <c r="F53" s="144">
        <v>1043774.6986</v>
      </c>
      <c r="G53" s="144">
        <v>3312821.3158999998</v>
      </c>
      <c r="H53" s="145">
        <v>282386.19140000001</v>
      </c>
    </row>
    <row r="54" spans="1:14" x14ac:dyDescent="0.3">
      <c r="A54" s="149" t="s">
        <v>2333</v>
      </c>
      <c r="B54" s="163">
        <v>7836817.9886020003</v>
      </c>
      <c r="C54" s="144">
        <v>957385.25730000006</v>
      </c>
      <c r="D54" s="144">
        <v>1952471.8901</v>
      </c>
      <c r="E54" s="144">
        <v>194749.82620000001</v>
      </c>
      <c r="F54" s="144">
        <v>1076324.4569999999</v>
      </c>
      <c r="G54" s="144">
        <v>3342946.2097009998</v>
      </c>
      <c r="H54" s="145">
        <v>312940.34830100002</v>
      </c>
    </row>
    <row r="55" spans="1:14" x14ac:dyDescent="0.3">
      <c r="A55" s="149" t="s">
        <v>2334</v>
      </c>
      <c r="B55" s="163">
        <v>7513830.6762000006</v>
      </c>
      <c r="C55" s="144">
        <v>907992.36219999997</v>
      </c>
      <c r="D55" s="144">
        <v>1828257.4044999999</v>
      </c>
      <c r="E55" s="144">
        <v>171258.78719999999</v>
      </c>
      <c r="F55" s="144">
        <v>1043067.0693</v>
      </c>
      <c r="G55" s="144">
        <v>3281882.9116000002</v>
      </c>
      <c r="H55" s="145">
        <v>281372.14140000002</v>
      </c>
    </row>
    <row r="56" spans="1:14" x14ac:dyDescent="0.3">
      <c r="A56" s="149" t="s">
        <v>2335</v>
      </c>
      <c r="B56" s="163">
        <v>7620495.9048960004</v>
      </c>
      <c r="C56" s="144">
        <v>927596.08</v>
      </c>
      <c r="D56" s="144">
        <v>1868716.5441999999</v>
      </c>
      <c r="E56" s="144">
        <v>175557.602396</v>
      </c>
      <c r="F56" s="144">
        <v>1042930.4987</v>
      </c>
      <c r="G56" s="144">
        <v>3331245.3868</v>
      </c>
      <c r="H56" s="145">
        <v>274449.7928</v>
      </c>
    </row>
    <row r="57" spans="1:14" x14ac:dyDescent="0.3">
      <c r="A57" s="150" t="s">
        <v>2336</v>
      </c>
      <c r="B57" s="164">
        <v>7663066.4654000001</v>
      </c>
      <c r="C57" s="146">
        <v>931981.78619999997</v>
      </c>
      <c r="D57" s="146">
        <v>1886412.8197000001</v>
      </c>
      <c r="E57" s="146">
        <v>178399.0895</v>
      </c>
      <c r="F57" s="146">
        <v>1046771.6862999999</v>
      </c>
      <c r="G57" s="146">
        <v>3340082.1946</v>
      </c>
      <c r="H57" s="147">
        <v>279418.88909999997</v>
      </c>
    </row>
    <row r="59" spans="1:14" x14ac:dyDescent="0.3">
      <c r="A59" s="16"/>
    </row>
    <row r="60" spans="1:14" x14ac:dyDescent="0.3">
      <c r="B60" s="15"/>
      <c r="C60" s="15"/>
    </row>
    <row r="61" spans="1:14" ht="15" customHeight="1" x14ac:dyDescent="0.3">
      <c r="A61" s="259" t="s">
        <v>95</v>
      </c>
      <c r="B61" s="259"/>
      <c r="C61" s="259"/>
      <c r="D61" s="259"/>
      <c r="E61" s="259"/>
      <c r="F61" s="259"/>
      <c r="G61" s="259"/>
      <c r="H61" s="259"/>
      <c r="I61" s="259"/>
      <c r="J61" s="259"/>
      <c r="K61" s="259"/>
      <c r="L61" s="259"/>
      <c r="M61" s="259"/>
      <c r="N61" s="259"/>
    </row>
    <row r="63" spans="1:14" x14ac:dyDescent="0.3">
      <c r="A63" s="240" t="s">
        <v>7</v>
      </c>
      <c r="B63" s="255" t="s">
        <v>22</v>
      </c>
      <c r="C63" s="256"/>
      <c r="D63" s="256"/>
      <c r="E63" s="256"/>
      <c r="F63" s="256"/>
      <c r="G63" s="256"/>
      <c r="H63" s="257"/>
    </row>
    <row r="64" spans="1:14" x14ac:dyDescent="0.3">
      <c r="A64" s="241"/>
      <c r="B64" s="82" t="s">
        <v>8</v>
      </c>
      <c r="C64" s="151" t="s">
        <v>56</v>
      </c>
      <c r="D64" s="151" t="s">
        <v>57</v>
      </c>
      <c r="E64" s="151" t="s">
        <v>23</v>
      </c>
      <c r="F64" s="151" t="s">
        <v>24</v>
      </c>
      <c r="G64" s="151" t="s">
        <v>1196</v>
      </c>
      <c r="H64" s="67" t="s">
        <v>1197</v>
      </c>
    </row>
    <row r="65" spans="1:8" x14ac:dyDescent="0.3">
      <c r="A65" s="149" t="s">
        <v>1205</v>
      </c>
      <c r="B65" s="162">
        <v>5528302.7246340001</v>
      </c>
      <c r="C65" s="142">
        <v>439970.45503399998</v>
      </c>
      <c r="D65" s="142">
        <v>1137780.4206000001</v>
      </c>
      <c r="E65" s="142">
        <v>83350.529399999999</v>
      </c>
      <c r="F65" s="142">
        <v>763108.87650000001</v>
      </c>
      <c r="G65" s="142">
        <v>2978278.1447000001</v>
      </c>
      <c r="H65" s="143">
        <v>125814.2984</v>
      </c>
    </row>
    <row r="66" spans="1:8" x14ac:dyDescent="0.3">
      <c r="A66" s="149" t="s">
        <v>1206</v>
      </c>
      <c r="B66" s="163">
        <v>5530176.823268</v>
      </c>
      <c r="C66" s="144">
        <v>441220.60110000003</v>
      </c>
      <c r="D66" s="144">
        <v>1134978.7922</v>
      </c>
      <c r="E66" s="144">
        <v>83208.202434000006</v>
      </c>
      <c r="F66" s="144">
        <v>764937.8554</v>
      </c>
      <c r="G66" s="144">
        <v>2980223.0055999998</v>
      </c>
      <c r="H66" s="145">
        <v>125608.366534</v>
      </c>
    </row>
    <row r="67" spans="1:8" x14ac:dyDescent="0.3">
      <c r="A67" s="149" t="s">
        <v>1207</v>
      </c>
      <c r="B67" s="163">
        <v>5662895.3948979992</v>
      </c>
      <c r="C67" s="144">
        <v>452093.43939299998</v>
      </c>
      <c r="D67" s="144">
        <v>1164819.3822999999</v>
      </c>
      <c r="E67" s="144">
        <v>87282.468303000001</v>
      </c>
      <c r="F67" s="144">
        <v>778703.15043200005</v>
      </c>
      <c r="G67" s="144">
        <v>3048146.3182700002</v>
      </c>
      <c r="H67" s="145">
        <v>131850.63620000001</v>
      </c>
    </row>
    <row r="68" spans="1:8" x14ac:dyDescent="0.3">
      <c r="A68" s="149" t="s">
        <v>1208</v>
      </c>
      <c r="B68" s="163">
        <v>5655120.0541599989</v>
      </c>
      <c r="C68" s="144">
        <v>437276.97925999999</v>
      </c>
      <c r="D68" s="144">
        <v>1193157.9134</v>
      </c>
      <c r="E68" s="144">
        <v>96886.611499999999</v>
      </c>
      <c r="F68" s="144">
        <v>771733.01</v>
      </c>
      <c r="G68" s="144">
        <v>3009743.3303999999</v>
      </c>
      <c r="H68" s="145">
        <v>146322.2096</v>
      </c>
    </row>
    <row r="69" spans="1:8" x14ac:dyDescent="0.3">
      <c r="A69" s="149" t="s">
        <v>1210</v>
      </c>
      <c r="B69" s="163">
        <v>5423480.1127189994</v>
      </c>
      <c r="C69" s="144">
        <v>433905.67492199998</v>
      </c>
      <c r="D69" s="144">
        <v>1092546.5663000001</v>
      </c>
      <c r="E69" s="144">
        <v>75576.671243000004</v>
      </c>
      <c r="F69" s="144">
        <v>753978.46513999999</v>
      </c>
      <c r="G69" s="144">
        <v>2953263.9325000001</v>
      </c>
      <c r="H69" s="145">
        <v>114208.802614</v>
      </c>
    </row>
    <row r="70" spans="1:8" x14ac:dyDescent="0.3">
      <c r="A70" s="149" t="s">
        <v>2327</v>
      </c>
      <c r="B70" s="163">
        <v>5873146.9835999999</v>
      </c>
      <c r="C70" s="144">
        <v>466556.02799999999</v>
      </c>
      <c r="D70" s="144">
        <v>1197597.9058999999</v>
      </c>
      <c r="E70" s="144">
        <v>85781.694000000003</v>
      </c>
      <c r="F70" s="144">
        <v>811901.59219999996</v>
      </c>
      <c r="G70" s="144">
        <v>3181641.7017000001</v>
      </c>
      <c r="H70" s="145">
        <v>129668.0618</v>
      </c>
    </row>
    <row r="71" spans="1:8" x14ac:dyDescent="0.3">
      <c r="A71" s="149" t="s">
        <v>2328</v>
      </c>
      <c r="B71" s="163">
        <v>6095787.6861999994</v>
      </c>
      <c r="C71" s="144">
        <v>477504.39679999999</v>
      </c>
      <c r="D71" s="144">
        <v>1275232.7154999999</v>
      </c>
      <c r="E71" s="144">
        <v>93322.886499999993</v>
      </c>
      <c r="F71" s="144">
        <v>826574.70499999996</v>
      </c>
      <c r="G71" s="144">
        <v>3282169.8594999998</v>
      </c>
      <c r="H71" s="145">
        <v>140983.12289999999</v>
      </c>
    </row>
    <row r="72" spans="1:8" x14ac:dyDescent="0.3">
      <c r="A72" s="149" t="s">
        <v>2329</v>
      </c>
      <c r="B72" s="163">
        <v>6080734.1864999998</v>
      </c>
      <c r="C72" s="144">
        <v>481449.02360000001</v>
      </c>
      <c r="D72" s="144">
        <v>1247336.4735000001</v>
      </c>
      <c r="E72" s="144">
        <v>90723.2212</v>
      </c>
      <c r="F72" s="144">
        <v>838715.39749999996</v>
      </c>
      <c r="G72" s="144">
        <v>3285386.1841000002</v>
      </c>
      <c r="H72" s="145">
        <v>137123.8866</v>
      </c>
    </row>
    <row r="73" spans="1:8" x14ac:dyDescent="0.3">
      <c r="A73" s="149" t="s">
        <v>2330</v>
      </c>
      <c r="B73" s="163">
        <v>6042033.8138000006</v>
      </c>
      <c r="C73" s="144">
        <v>481244.93589999998</v>
      </c>
      <c r="D73" s="144">
        <v>1231148.0944999999</v>
      </c>
      <c r="E73" s="144">
        <v>88839.281400000007</v>
      </c>
      <c r="F73" s="144">
        <v>836372.53029999998</v>
      </c>
      <c r="G73" s="144">
        <v>3270127.1748000002</v>
      </c>
      <c r="H73" s="145">
        <v>134301.79689999999</v>
      </c>
    </row>
    <row r="74" spans="1:8" x14ac:dyDescent="0.3">
      <c r="A74" s="149" t="s">
        <v>2333</v>
      </c>
      <c r="B74" s="163">
        <v>6126665.8200000003</v>
      </c>
      <c r="C74" s="144">
        <v>480834.94799999997</v>
      </c>
      <c r="D74" s="144">
        <v>1270530.5315</v>
      </c>
      <c r="E74" s="144">
        <v>95721.502600000007</v>
      </c>
      <c r="F74" s="144">
        <v>840251.72759999998</v>
      </c>
      <c r="G74" s="144">
        <v>3294567.6871000002</v>
      </c>
      <c r="H74" s="145">
        <v>144759.42319999999</v>
      </c>
    </row>
    <row r="75" spans="1:8" x14ac:dyDescent="0.3">
      <c r="A75" s="149" t="s">
        <v>2334</v>
      </c>
      <c r="B75" s="163">
        <v>5959344.4523000009</v>
      </c>
      <c r="C75" s="144">
        <v>475520.97009999998</v>
      </c>
      <c r="D75" s="144">
        <v>1205059.9073000001</v>
      </c>
      <c r="E75" s="144">
        <v>85398.063500000004</v>
      </c>
      <c r="F75" s="144">
        <v>826596.86739999999</v>
      </c>
      <c r="G75" s="144">
        <v>3237431.2198000001</v>
      </c>
      <c r="H75" s="145">
        <v>129337.42419999999</v>
      </c>
    </row>
    <row r="76" spans="1:8" x14ac:dyDescent="0.3">
      <c r="A76" s="149" t="s">
        <v>2335</v>
      </c>
      <c r="B76" s="163">
        <v>6055964.1698999992</v>
      </c>
      <c r="C76" s="144">
        <v>482523.30440000002</v>
      </c>
      <c r="D76" s="144">
        <v>1223702.1746</v>
      </c>
      <c r="E76" s="144">
        <v>87109.825100000002</v>
      </c>
      <c r="F76" s="144">
        <v>839546.571</v>
      </c>
      <c r="G76" s="144">
        <v>3291348.2689999999</v>
      </c>
      <c r="H76" s="145">
        <v>131734.0258</v>
      </c>
    </row>
    <row r="77" spans="1:8" x14ac:dyDescent="0.3">
      <c r="A77" s="150" t="s">
        <v>2336</v>
      </c>
      <c r="B77" s="164">
        <v>6078104.1054000007</v>
      </c>
      <c r="C77" s="146">
        <v>481466.57380000001</v>
      </c>
      <c r="D77" s="146">
        <v>1234539.4258000001</v>
      </c>
      <c r="E77" s="146">
        <v>88645.2693</v>
      </c>
      <c r="F77" s="146">
        <v>840085.58319999999</v>
      </c>
      <c r="G77" s="146">
        <v>3299250.7747</v>
      </c>
      <c r="H77" s="147">
        <v>134116.4786</v>
      </c>
    </row>
    <row r="79" spans="1:8" x14ac:dyDescent="0.3">
      <c r="A79" s="16"/>
      <c r="B79" s="15"/>
      <c r="C79" s="15"/>
    </row>
    <row r="80" spans="1:8" x14ac:dyDescent="0.3">
      <c r="A80" s="15"/>
      <c r="B80" s="15"/>
      <c r="C80" s="15"/>
    </row>
    <row r="81" spans="1:14" ht="15" customHeight="1" x14ac:dyDescent="0.3">
      <c r="A81" s="259" t="s">
        <v>58</v>
      </c>
      <c r="B81" s="259"/>
      <c r="C81" s="259"/>
      <c r="D81" s="259"/>
      <c r="E81" s="259"/>
      <c r="F81" s="259"/>
      <c r="G81" s="259"/>
      <c r="H81" s="259"/>
      <c r="I81" s="259"/>
      <c r="J81" s="259"/>
      <c r="K81" s="259"/>
      <c r="L81" s="259"/>
      <c r="M81" s="259"/>
      <c r="N81" s="259"/>
    </row>
    <row r="82" spans="1:14" x14ac:dyDescent="0.3">
      <c r="A82" s="15"/>
      <c r="B82" s="15"/>
      <c r="C82" s="15"/>
    </row>
    <row r="83" spans="1:14" x14ac:dyDescent="0.3">
      <c r="A83" s="260" t="s">
        <v>7</v>
      </c>
      <c r="B83" s="262" t="s">
        <v>22</v>
      </c>
      <c r="C83" s="263"/>
      <c r="D83" s="263"/>
      <c r="E83" s="263"/>
      <c r="F83" s="263"/>
      <c r="G83" s="263"/>
      <c r="H83" s="264"/>
    </row>
    <row r="84" spans="1:14" x14ac:dyDescent="0.3">
      <c r="A84" s="261"/>
      <c r="B84" s="82" t="s">
        <v>8</v>
      </c>
      <c r="C84" s="151" t="s">
        <v>56</v>
      </c>
      <c r="D84" s="151" t="s">
        <v>57</v>
      </c>
      <c r="E84" s="151" t="s">
        <v>23</v>
      </c>
      <c r="F84" s="151" t="s">
        <v>24</v>
      </c>
      <c r="G84" s="151" t="s">
        <v>1196</v>
      </c>
      <c r="H84" s="67" t="s">
        <v>1197</v>
      </c>
    </row>
    <row r="85" spans="1:14" x14ac:dyDescent="0.3">
      <c r="A85" s="149" t="s">
        <v>1205</v>
      </c>
      <c r="B85" s="162">
        <v>965527.88579999993</v>
      </c>
      <c r="C85" s="142">
        <v>451752.13549999997</v>
      </c>
      <c r="D85" s="142">
        <v>5634.7434000000003</v>
      </c>
      <c r="E85" s="142">
        <v>40649.147400000002</v>
      </c>
      <c r="F85" s="142">
        <v>40.9056</v>
      </c>
      <c r="G85" s="142">
        <v>467338.08360000001</v>
      </c>
      <c r="H85" s="143">
        <v>112.8703</v>
      </c>
    </row>
    <row r="86" spans="1:14" x14ac:dyDescent="0.3">
      <c r="A86" s="149" t="s">
        <v>1206</v>
      </c>
      <c r="B86" s="163">
        <v>974559.99690000003</v>
      </c>
      <c r="C86" s="144">
        <v>455424.90049999999</v>
      </c>
      <c r="D86" s="144">
        <v>5686.6478999999999</v>
      </c>
      <c r="E86" s="144">
        <v>41214.220300000001</v>
      </c>
      <c r="F86" s="144">
        <v>39.059699999999999</v>
      </c>
      <c r="G86" s="144">
        <v>472091.79249999998</v>
      </c>
      <c r="H86" s="145">
        <v>103.376</v>
      </c>
    </row>
    <row r="87" spans="1:14" x14ac:dyDescent="0.3">
      <c r="A87" s="149" t="s">
        <v>1207</v>
      </c>
      <c r="B87" s="163">
        <v>977452.47649999999</v>
      </c>
      <c r="C87" s="144">
        <v>456913.83529999998</v>
      </c>
      <c r="D87" s="144">
        <v>5737.6837999999998</v>
      </c>
      <c r="E87" s="144">
        <v>41229.448900000003</v>
      </c>
      <c r="F87" s="144">
        <v>39.438899999999997</v>
      </c>
      <c r="G87" s="144">
        <v>473437.74959999998</v>
      </c>
      <c r="H87" s="145">
        <v>94.32</v>
      </c>
    </row>
    <row r="88" spans="1:14" x14ac:dyDescent="0.3">
      <c r="A88" s="149" t="s">
        <v>1208</v>
      </c>
      <c r="B88" s="163">
        <v>954639.04929999996</v>
      </c>
      <c r="C88" s="144">
        <v>449237.96840000001</v>
      </c>
      <c r="D88" s="144">
        <v>5661.5155000000004</v>
      </c>
      <c r="E88" s="144">
        <v>39054.322999999997</v>
      </c>
      <c r="F88" s="144">
        <v>39.282200000000003</v>
      </c>
      <c r="G88" s="144">
        <v>460551.74849999999</v>
      </c>
      <c r="H88" s="145">
        <v>94.211699999999993</v>
      </c>
    </row>
    <row r="89" spans="1:14" x14ac:dyDescent="0.3">
      <c r="A89" s="149" t="s">
        <v>1210</v>
      </c>
      <c r="B89" s="163">
        <v>881570.6074000001</v>
      </c>
      <c r="C89" s="144">
        <v>419427.45169999998</v>
      </c>
      <c r="D89" s="144">
        <v>5617.3179</v>
      </c>
      <c r="E89" s="144">
        <v>34376.292200000004</v>
      </c>
      <c r="F89" s="144">
        <v>40.604199999999999</v>
      </c>
      <c r="G89" s="144">
        <v>422046.99790000002</v>
      </c>
      <c r="H89" s="145">
        <v>61.9435</v>
      </c>
    </row>
    <row r="90" spans="1:14" x14ac:dyDescent="0.3">
      <c r="A90" s="149" t="s">
        <v>2327</v>
      </c>
      <c r="B90" s="163">
        <v>943324.55500000005</v>
      </c>
      <c r="C90" s="144">
        <v>445444.15509999997</v>
      </c>
      <c r="D90" s="144">
        <v>5924.1782000000003</v>
      </c>
      <c r="E90" s="144">
        <v>37758.129800000002</v>
      </c>
      <c r="F90" s="144">
        <v>51.9026</v>
      </c>
      <c r="G90" s="144">
        <v>454025.2279</v>
      </c>
      <c r="H90" s="145">
        <v>120.9614</v>
      </c>
    </row>
    <row r="91" spans="1:14" x14ac:dyDescent="0.3">
      <c r="A91" s="149" t="s">
        <v>2328</v>
      </c>
      <c r="B91" s="163">
        <v>989236.36460000009</v>
      </c>
      <c r="C91" s="144">
        <v>464830.11749999999</v>
      </c>
      <c r="D91" s="144">
        <v>6050.1256000000003</v>
      </c>
      <c r="E91" s="144">
        <v>40149.374900000003</v>
      </c>
      <c r="F91" s="144">
        <v>43.688099999999999</v>
      </c>
      <c r="G91" s="144">
        <v>478050.44179999997</v>
      </c>
      <c r="H91" s="145">
        <v>112.61669999999999</v>
      </c>
    </row>
    <row r="92" spans="1:14" x14ac:dyDescent="0.3">
      <c r="A92" s="149" t="s">
        <v>2329</v>
      </c>
      <c r="B92" s="163">
        <v>1018173.5316</v>
      </c>
      <c r="C92" s="144">
        <v>477364.39419999998</v>
      </c>
      <c r="D92" s="144">
        <v>6144.3994000000002</v>
      </c>
      <c r="E92" s="144">
        <v>41611.901100000003</v>
      </c>
      <c r="F92" s="144">
        <v>47.685000000000002</v>
      </c>
      <c r="G92" s="144">
        <v>492886.83260000002</v>
      </c>
      <c r="H92" s="145">
        <v>118.3193</v>
      </c>
    </row>
    <row r="93" spans="1:14" x14ac:dyDescent="0.3">
      <c r="A93" s="149" t="s">
        <v>2330</v>
      </c>
      <c r="B93" s="163">
        <v>1033765.5099999999</v>
      </c>
      <c r="C93" s="144">
        <v>483622.94760000001</v>
      </c>
      <c r="D93" s="144">
        <v>6197.2847000000002</v>
      </c>
      <c r="E93" s="144">
        <v>42469.254800000002</v>
      </c>
      <c r="F93" s="144">
        <v>44.885100000000001</v>
      </c>
      <c r="G93" s="144">
        <v>501317.3296</v>
      </c>
      <c r="H93" s="145">
        <v>113.8082</v>
      </c>
    </row>
    <row r="94" spans="1:14" x14ac:dyDescent="0.3">
      <c r="A94" s="149" t="s">
        <v>2333</v>
      </c>
      <c r="B94" s="163">
        <v>1040720.4653</v>
      </c>
      <c r="C94" s="144">
        <v>486404.7096</v>
      </c>
      <c r="D94" s="144">
        <v>6225.6556</v>
      </c>
      <c r="E94" s="144">
        <v>42721.232000000004</v>
      </c>
      <c r="F94" s="144">
        <v>45.495199999999997</v>
      </c>
      <c r="G94" s="144">
        <v>505227.22610000003</v>
      </c>
      <c r="H94" s="145">
        <v>96.146799999999999</v>
      </c>
    </row>
    <row r="95" spans="1:14" x14ac:dyDescent="0.3">
      <c r="A95" s="149" t="s">
        <v>2334</v>
      </c>
      <c r="B95" s="163">
        <v>1047446.9138000001</v>
      </c>
      <c r="C95" s="144">
        <v>489330.79100000003</v>
      </c>
      <c r="D95" s="144">
        <v>6232.9903999999997</v>
      </c>
      <c r="E95" s="144">
        <v>43150.178899999999</v>
      </c>
      <c r="F95" s="144">
        <v>39.587699999999998</v>
      </c>
      <c r="G95" s="144">
        <v>508628.99469999998</v>
      </c>
      <c r="H95" s="145">
        <v>64.371099999999998</v>
      </c>
    </row>
    <row r="96" spans="1:14" x14ac:dyDescent="0.3">
      <c r="A96" s="149" t="s">
        <v>2335</v>
      </c>
      <c r="B96" s="163">
        <v>1064949.6658000001</v>
      </c>
      <c r="C96" s="144">
        <v>496547.94660000002</v>
      </c>
      <c r="D96" s="144">
        <v>6390.1283999999996</v>
      </c>
      <c r="E96" s="144">
        <v>44165.0861</v>
      </c>
      <c r="F96" s="144">
        <v>45.686500000000002</v>
      </c>
      <c r="G96" s="144">
        <v>517688.27189999999</v>
      </c>
      <c r="H96" s="145">
        <v>112.5463</v>
      </c>
    </row>
    <row r="97" spans="1:8" x14ac:dyDescent="0.3">
      <c r="A97" s="150" t="s">
        <v>2336</v>
      </c>
      <c r="B97" s="164">
        <v>1089269.787</v>
      </c>
      <c r="C97" s="146">
        <v>506579.21960000001</v>
      </c>
      <c r="D97" s="146">
        <v>6515.2754000000004</v>
      </c>
      <c r="E97" s="146">
        <v>45626.091899999999</v>
      </c>
      <c r="F97" s="146">
        <v>48.244999999999997</v>
      </c>
      <c r="G97" s="146">
        <v>530376.80489999999</v>
      </c>
      <c r="H97" s="147">
        <v>124.1502</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E6" sqref="E6"/>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8" t="s">
        <v>96</v>
      </c>
      <c r="E2" s="249"/>
      <c r="F2" s="249"/>
      <c r="G2" s="249"/>
      <c r="H2" s="249"/>
      <c r="I2" s="249"/>
      <c r="J2" s="219" t="str">
        <f>"Sep 24"</f>
        <v>Sep 24</v>
      </c>
      <c r="K2" s="220"/>
    </row>
    <row r="3" spans="1:17" ht="15" customHeight="1" x14ac:dyDescent="0.3">
      <c r="D3" s="250"/>
      <c r="E3" s="258"/>
      <c r="F3" s="258"/>
      <c r="G3" s="258"/>
      <c r="H3" s="258"/>
      <c r="I3" s="258"/>
      <c r="J3" s="221"/>
      <c r="K3" s="222"/>
    </row>
    <row r="4" spans="1:17" ht="15.75" customHeight="1" thickBot="1" x14ac:dyDescent="0.35">
      <c r="D4" s="252"/>
      <c r="E4" s="253"/>
      <c r="F4" s="253"/>
      <c r="G4" s="253"/>
      <c r="H4" s="253"/>
      <c r="I4" s="253"/>
      <c r="J4" s="223"/>
      <c r="K4" s="224"/>
    </row>
    <row r="5" spans="1:17" ht="15" thickBot="1" x14ac:dyDescent="0.35">
      <c r="D5" s="216" t="s">
        <v>2331</v>
      </c>
      <c r="E5" s="217"/>
      <c r="F5" s="217"/>
      <c r="G5" s="217"/>
      <c r="H5" s="217"/>
      <c r="I5" s="217"/>
      <c r="J5" s="217"/>
      <c r="K5" s="218"/>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9" t="s">
        <v>27</v>
      </c>
      <c r="B11" s="259"/>
      <c r="C11" s="259"/>
      <c r="D11" s="259"/>
      <c r="E11" s="259"/>
      <c r="F11" s="259"/>
      <c r="G11" s="259"/>
      <c r="H11" s="259"/>
      <c r="I11" s="259"/>
      <c r="J11" s="259"/>
      <c r="K11" s="259"/>
      <c r="L11" s="259"/>
      <c r="M11" s="259"/>
      <c r="N11" s="259"/>
      <c r="O11" s="259"/>
      <c r="P11" s="259"/>
    </row>
    <row r="12" spans="1:17" x14ac:dyDescent="0.3">
      <c r="E12" s="268" t="s">
        <v>2337</v>
      </c>
      <c r="F12" s="268"/>
      <c r="G12" s="268"/>
      <c r="H12" s="268"/>
      <c r="I12" s="268" t="s">
        <v>2338</v>
      </c>
      <c r="J12" s="268"/>
      <c r="K12" s="268"/>
      <c r="L12" s="268"/>
      <c r="M12" s="268" t="s">
        <v>2339</v>
      </c>
      <c r="N12" s="268"/>
      <c r="O12" s="268"/>
      <c r="P12" s="268"/>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13533828</v>
      </c>
      <c r="F14" s="173">
        <v>1874363</v>
      </c>
      <c r="G14" s="173">
        <v>9265472</v>
      </c>
      <c r="H14" s="174">
        <v>2393993</v>
      </c>
      <c r="I14" s="172">
        <v>13679406</v>
      </c>
      <c r="J14" s="173">
        <v>1985516</v>
      </c>
      <c r="K14" s="173">
        <v>9265923</v>
      </c>
      <c r="L14" s="174">
        <v>2427967</v>
      </c>
      <c r="M14" s="172">
        <v>13819512</v>
      </c>
      <c r="N14" s="173">
        <v>2066713</v>
      </c>
      <c r="O14" s="173">
        <v>9284904</v>
      </c>
      <c r="P14" s="174">
        <v>2467895</v>
      </c>
    </row>
    <row r="15" spans="1:17" x14ac:dyDescent="0.3">
      <c r="A15" s="175" t="s">
        <v>258</v>
      </c>
      <c r="B15" s="176" t="s">
        <v>259</v>
      </c>
      <c r="C15" s="176" t="s">
        <v>1212</v>
      </c>
      <c r="D15" s="175" t="s">
        <v>259</v>
      </c>
      <c r="E15" s="172">
        <v>3958334</v>
      </c>
      <c r="F15" s="177">
        <v>451276</v>
      </c>
      <c r="G15" s="177">
        <v>2785391</v>
      </c>
      <c r="H15" s="178">
        <v>721667</v>
      </c>
      <c r="I15" s="172">
        <v>3985539</v>
      </c>
      <c r="J15" s="177">
        <v>470466</v>
      </c>
      <c r="K15" s="177">
        <v>2789787</v>
      </c>
      <c r="L15" s="178">
        <v>725286</v>
      </c>
      <c r="M15" s="172">
        <v>4004521</v>
      </c>
      <c r="N15" s="177">
        <v>481818</v>
      </c>
      <c r="O15" s="177">
        <v>2793318</v>
      </c>
      <c r="P15" s="178">
        <v>729385</v>
      </c>
    </row>
    <row r="16" spans="1:17" x14ac:dyDescent="0.3">
      <c r="A16" s="175" t="s">
        <v>1085</v>
      </c>
      <c r="B16" s="176" t="s">
        <v>108</v>
      </c>
      <c r="C16" s="176" t="s">
        <v>1213</v>
      </c>
      <c r="D16" s="175" t="s">
        <v>109</v>
      </c>
      <c r="E16" s="172">
        <v>1551922</v>
      </c>
      <c r="F16" s="177">
        <v>164939</v>
      </c>
      <c r="G16" s="177">
        <v>1174410</v>
      </c>
      <c r="H16" s="178">
        <v>212573</v>
      </c>
      <c r="I16" s="172">
        <v>1569191</v>
      </c>
      <c r="J16" s="177">
        <v>176615</v>
      </c>
      <c r="K16" s="177">
        <v>1177237</v>
      </c>
      <c r="L16" s="178">
        <v>215339</v>
      </c>
      <c r="M16" s="172">
        <v>1586030</v>
      </c>
      <c r="N16" s="177">
        <v>188458</v>
      </c>
      <c r="O16" s="177">
        <v>1180496</v>
      </c>
      <c r="P16" s="178">
        <v>217076</v>
      </c>
    </row>
    <row r="17" spans="1:16" x14ac:dyDescent="0.3">
      <c r="A17" s="179" t="s">
        <v>107</v>
      </c>
      <c r="B17" s="176" t="s">
        <v>1086</v>
      </c>
      <c r="C17" s="176" t="s">
        <v>1214</v>
      </c>
      <c r="D17" s="176" t="s">
        <v>1087</v>
      </c>
      <c r="E17" s="172">
        <v>906471</v>
      </c>
      <c r="F17" s="177">
        <v>98212</v>
      </c>
      <c r="G17" s="177">
        <v>661469</v>
      </c>
      <c r="H17" s="178">
        <v>146790</v>
      </c>
      <c r="I17" s="172">
        <v>925039</v>
      </c>
      <c r="J17" s="177">
        <v>110380</v>
      </c>
      <c r="K17" s="177">
        <v>666251</v>
      </c>
      <c r="L17" s="178">
        <v>148408</v>
      </c>
      <c r="M17" s="172">
        <v>935975</v>
      </c>
      <c r="N17" s="177">
        <v>116541</v>
      </c>
      <c r="O17" s="177">
        <v>669715</v>
      </c>
      <c r="P17" s="178">
        <v>149719</v>
      </c>
    </row>
    <row r="18" spans="1:16" x14ac:dyDescent="0.3">
      <c r="A18" s="175" t="s">
        <v>539</v>
      </c>
      <c r="B18" s="176" t="s">
        <v>235</v>
      </c>
      <c r="C18" s="176" t="s">
        <v>1215</v>
      </c>
      <c r="D18" s="175" t="s">
        <v>236</v>
      </c>
      <c r="E18" s="172">
        <v>551344</v>
      </c>
      <c r="F18" s="177">
        <v>51473</v>
      </c>
      <c r="G18" s="177">
        <v>429944</v>
      </c>
      <c r="H18" s="178">
        <v>69927</v>
      </c>
      <c r="I18" s="172">
        <v>558326</v>
      </c>
      <c r="J18" s="177">
        <v>56319</v>
      </c>
      <c r="K18" s="177">
        <v>430923</v>
      </c>
      <c r="L18" s="178">
        <v>71084</v>
      </c>
      <c r="M18" s="172">
        <v>582508</v>
      </c>
      <c r="N18" s="177">
        <v>78605</v>
      </c>
      <c r="O18" s="177">
        <v>432131</v>
      </c>
      <c r="P18" s="178">
        <v>71772</v>
      </c>
    </row>
    <row r="19" spans="1:16" x14ac:dyDescent="0.3">
      <c r="A19" s="175" t="s">
        <v>234</v>
      </c>
      <c r="B19" s="176" t="s">
        <v>939</v>
      </c>
      <c r="C19" s="176" t="s">
        <v>1216</v>
      </c>
      <c r="D19" s="175" t="s">
        <v>940</v>
      </c>
      <c r="E19" s="172">
        <v>353990</v>
      </c>
      <c r="F19" s="177">
        <v>37070</v>
      </c>
      <c r="G19" s="177">
        <v>255954</v>
      </c>
      <c r="H19" s="178">
        <v>60966</v>
      </c>
      <c r="I19" s="172">
        <v>361518</v>
      </c>
      <c r="J19" s="177">
        <v>41264</v>
      </c>
      <c r="K19" s="177">
        <v>257294</v>
      </c>
      <c r="L19" s="178">
        <v>62960</v>
      </c>
      <c r="M19" s="172">
        <v>366011</v>
      </c>
      <c r="N19" s="177">
        <v>44567</v>
      </c>
      <c r="O19" s="177">
        <v>257022</v>
      </c>
      <c r="P19" s="178">
        <v>64422</v>
      </c>
    </row>
    <row r="20" spans="1:16" x14ac:dyDescent="0.3">
      <c r="A20" s="175" t="s">
        <v>512</v>
      </c>
      <c r="B20" s="176" t="s">
        <v>261</v>
      </c>
      <c r="C20" s="176" t="s">
        <v>1217</v>
      </c>
      <c r="D20" s="175" t="s">
        <v>262</v>
      </c>
      <c r="E20" s="172">
        <v>333184</v>
      </c>
      <c r="F20" s="177">
        <v>40103</v>
      </c>
      <c r="G20" s="177">
        <v>249561</v>
      </c>
      <c r="H20" s="178">
        <v>43520</v>
      </c>
      <c r="I20" s="172">
        <v>337985</v>
      </c>
      <c r="J20" s="177">
        <v>43202</v>
      </c>
      <c r="K20" s="177">
        <v>250338</v>
      </c>
      <c r="L20" s="178">
        <v>44445</v>
      </c>
      <c r="M20" s="172">
        <v>345356</v>
      </c>
      <c r="N20" s="177">
        <v>50031</v>
      </c>
      <c r="O20" s="177">
        <v>249656</v>
      </c>
      <c r="P20" s="178">
        <v>45669</v>
      </c>
    </row>
    <row r="21" spans="1:16" x14ac:dyDescent="0.3">
      <c r="A21" s="175" t="s">
        <v>938</v>
      </c>
      <c r="B21" s="176" t="s">
        <v>449</v>
      </c>
      <c r="C21" s="176" t="s">
        <v>1218</v>
      </c>
      <c r="D21" s="175" t="s">
        <v>925</v>
      </c>
      <c r="E21" s="172">
        <v>233484</v>
      </c>
      <c r="F21" s="177">
        <v>26669</v>
      </c>
      <c r="G21" s="177">
        <v>163999</v>
      </c>
      <c r="H21" s="178">
        <v>42816</v>
      </c>
      <c r="I21" s="172">
        <v>238828</v>
      </c>
      <c r="J21" s="177">
        <v>30997</v>
      </c>
      <c r="K21" s="177">
        <v>164689</v>
      </c>
      <c r="L21" s="178">
        <v>43142</v>
      </c>
      <c r="M21" s="172">
        <v>241496</v>
      </c>
      <c r="N21" s="177">
        <v>32007</v>
      </c>
      <c r="O21" s="177">
        <v>165904</v>
      </c>
      <c r="P21" s="178">
        <v>43585</v>
      </c>
    </row>
    <row r="22" spans="1:16" x14ac:dyDescent="0.3">
      <c r="A22" s="175" t="s">
        <v>308</v>
      </c>
      <c r="B22" s="176" t="s">
        <v>135</v>
      </c>
      <c r="C22" s="176" t="s">
        <v>1219</v>
      </c>
      <c r="D22" s="175" t="s">
        <v>430</v>
      </c>
      <c r="E22" s="172">
        <v>197805</v>
      </c>
      <c r="F22" s="177">
        <v>36505</v>
      </c>
      <c r="G22" s="177">
        <v>127203</v>
      </c>
      <c r="H22" s="178">
        <v>34097</v>
      </c>
      <c r="I22" s="172">
        <v>196309</v>
      </c>
      <c r="J22" s="177">
        <v>33622</v>
      </c>
      <c r="K22" s="177">
        <v>128052</v>
      </c>
      <c r="L22" s="178">
        <v>34635</v>
      </c>
      <c r="M22" s="172">
        <v>197643</v>
      </c>
      <c r="N22" s="177">
        <v>34822</v>
      </c>
      <c r="O22" s="177">
        <v>127878</v>
      </c>
      <c r="P22" s="178">
        <v>34943</v>
      </c>
    </row>
    <row r="23" spans="1:16" x14ac:dyDescent="0.3">
      <c r="A23" s="175" t="s">
        <v>711</v>
      </c>
      <c r="B23" s="176" t="s">
        <v>874</v>
      </c>
      <c r="C23" s="176" t="s">
        <v>1220</v>
      </c>
      <c r="D23" s="175" t="s">
        <v>875</v>
      </c>
      <c r="E23" s="172">
        <v>185341</v>
      </c>
      <c r="F23" s="177">
        <v>30756</v>
      </c>
      <c r="G23" s="177">
        <v>119640</v>
      </c>
      <c r="H23" s="178">
        <v>34945</v>
      </c>
      <c r="I23" s="172">
        <v>189479</v>
      </c>
      <c r="J23" s="177">
        <v>35027</v>
      </c>
      <c r="K23" s="177">
        <v>120122</v>
      </c>
      <c r="L23" s="178">
        <v>34330</v>
      </c>
      <c r="M23" s="172">
        <v>192254</v>
      </c>
      <c r="N23" s="177">
        <v>36600</v>
      </c>
      <c r="O23" s="177">
        <v>120836</v>
      </c>
      <c r="P23" s="178">
        <v>34818</v>
      </c>
    </row>
    <row r="24" spans="1:16" x14ac:dyDescent="0.3">
      <c r="A24" s="175" t="s">
        <v>568</v>
      </c>
      <c r="B24" s="176" t="s">
        <v>793</v>
      </c>
      <c r="C24" s="176" t="s">
        <v>1221</v>
      </c>
      <c r="D24" s="175" t="s">
        <v>794</v>
      </c>
      <c r="E24" s="172">
        <v>182853</v>
      </c>
      <c r="F24" s="177">
        <v>22155</v>
      </c>
      <c r="G24" s="177">
        <v>129261</v>
      </c>
      <c r="H24" s="178">
        <v>31437</v>
      </c>
      <c r="I24" s="172">
        <v>186097</v>
      </c>
      <c r="J24" s="177">
        <v>24545</v>
      </c>
      <c r="K24" s="177">
        <v>129430</v>
      </c>
      <c r="L24" s="178">
        <v>32122</v>
      </c>
      <c r="M24" s="172">
        <v>186953</v>
      </c>
      <c r="N24" s="177">
        <v>25411</v>
      </c>
      <c r="O24" s="177">
        <v>129015</v>
      </c>
      <c r="P24" s="178">
        <v>32527</v>
      </c>
    </row>
    <row r="25" spans="1:16" x14ac:dyDescent="0.3">
      <c r="A25" s="175" t="s">
        <v>568</v>
      </c>
      <c r="B25" s="176" t="s">
        <v>108</v>
      </c>
      <c r="C25" s="176" t="s">
        <v>1222</v>
      </c>
      <c r="D25" s="175" t="s">
        <v>155</v>
      </c>
      <c r="E25" s="172">
        <v>177719</v>
      </c>
      <c r="F25" s="177">
        <v>24214</v>
      </c>
      <c r="G25" s="177">
        <v>121969</v>
      </c>
      <c r="H25" s="178">
        <v>31536</v>
      </c>
      <c r="I25" s="172">
        <v>180073</v>
      </c>
      <c r="J25" s="177">
        <v>25015</v>
      </c>
      <c r="K25" s="177">
        <v>123254</v>
      </c>
      <c r="L25" s="178">
        <v>31804</v>
      </c>
      <c r="M25" s="172">
        <v>181839</v>
      </c>
      <c r="N25" s="177">
        <v>26169</v>
      </c>
      <c r="O25" s="177">
        <v>123549</v>
      </c>
      <c r="P25" s="178">
        <v>32121</v>
      </c>
    </row>
    <row r="26" spans="1:16" x14ac:dyDescent="0.3">
      <c r="A26" s="175" t="s">
        <v>260</v>
      </c>
      <c r="B26" s="176" t="s">
        <v>1039</v>
      </c>
      <c r="C26" s="176" t="s">
        <v>1223</v>
      </c>
      <c r="D26" s="175" t="s">
        <v>1040</v>
      </c>
      <c r="E26" s="172">
        <v>142858</v>
      </c>
      <c r="F26" s="177">
        <v>18336</v>
      </c>
      <c r="G26" s="177">
        <v>101884</v>
      </c>
      <c r="H26" s="178">
        <v>22638</v>
      </c>
      <c r="I26" s="172">
        <v>145863</v>
      </c>
      <c r="J26" s="177">
        <v>20978</v>
      </c>
      <c r="K26" s="177">
        <v>101956</v>
      </c>
      <c r="L26" s="178">
        <v>22929</v>
      </c>
      <c r="M26" s="172">
        <v>149726</v>
      </c>
      <c r="N26" s="177">
        <v>23814</v>
      </c>
      <c r="O26" s="177">
        <v>102241</v>
      </c>
      <c r="P26" s="178">
        <v>23671</v>
      </c>
    </row>
    <row r="27" spans="1:16" x14ac:dyDescent="0.3">
      <c r="A27" s="175" t="s">
        <v>1038</v>
      </c>
      <c r="B27" s="176" t="s">
        <v>763</v>
      </c>
      <c r="C27" s="176" t="s">
        <v>1224</v>
      </c>
      <c r="D27" s="175" t="s">
        <v>764</v>
      </c>
      <c r="E27" s="172">
        <v>127289</v>
      </c>
      <c r="F27" s="177">
        <v>21807</v>
      </c>
      <c r="G27" s="177">
        <v>87115</v>
      </c>
      <c r="H27" s="178">
        <v>18367</v>
      </c>
      <c r="I27" s="172">
        <v>131295</v>
      </c>
      <c r="J27" s="177">
        <v>23446</v>
      </c>
      <c r="K27" s="177">
        <v>89125</v>
      </c>
      <c r="L27" s="178">
        <v>18724</v>
      </c>
      <c r="M27" s="172">
        <v>133826</v>
      </c>
      <c r="N27" s="177">
        <v>25467</v>
      </c>
      <c r="O27" s="177">
        <v>89130</v>
      </c>
      <c r="P27" s="178">
        <v>19229</v>
      </c>
    </row>
    <row r="28" spans="1:16" x14ac:dyDescent="0.3">
      <c r="A28" s="175" t="s">
        <v>568</v>
      </c>
      <c r="B28" s="176" t="s">
        <v>181</v>
      </c>
      <c r="C28" s="176" t="s">
        <v>1225</v>
      </c>
      <c r="D28" s="175" t="s">
        <v>820</v>
      </c>
      <c r="E28" s="172">
        <v>125952</v>
      </c>
      <c r="F28" s="177">
        <v>21576</v>
      </c>
      <c r="G28" s="177">
        <v>81057</v>
      </c>
      <c r="H28" s="178">
        <v>23319</v>
      </c>
      <c r="I28" s="172">
        <v>129268</v>
      </c>
      <c r="J28" s="177">
        <v>24203</v>
      </c>
      <c r="K28" s="177">
        <v>81428</v>
      </c>
      <c r="L28" s="178">
        <v>23637</v>
      </c>
      <c r="M28" s="172">
        <v>130108</v>
      </c>
      <c r="N28" s="177">
        <v>24886</v>
      </c>
      <c r="O28" s="177">
        <v>81313</v>
      </c>
      <c r="P28" s="178">
        <v>23909</v>
      </c>
    </row>
    <row r="29" spans="1:16" x14ac:dyDescent="0.3">
      <c r="A29" s="175" t="s">
        <v>1014</v>
      </c>
      <c r="B29" s="176" t="s">
        <v>712</v>
      </c>
      <c r="C29" s="176" t="s">
        <v>1226</v>
      </c>
      <c r="D29" s="175" t="s">
        <v>713</v>
      </c>
      <c r="E29" s="172">
        <v>116946</v>
      </c>
      <c r="F29" s="177">
        <v>18737</v>
      </c>
      <c r="G29" s="177">
        <v>73436</v>
      </c>
      <c r="H29" s="178">
        <v>24773</v>
      </c>
      <c r="I29" s="172">
        <v>121526</v>
      </c>
      <c r="J29" s="177">
        <v>22540</v>
      </c>
      <c r="K29" s="177">
        <v>73732</v>
      </c>
      <c r="L29" s="178">
        <v>25254</v>
      </c>
      <c r="M29" s="172">
        <v>123241</v>
      </c>
      <c r="N29" s="177">
        <v>23593</v>
      </c>
      <c r="O29" s="177">
        <v>73900</v>
      </c>
      <c r="P29" s="178">
        <v>25748</v>
      </c>
    </row>
    <row r="30" spans="1:16" x14ac:dyDescent="0.3">
      <c r="A30" s="175" t="s">
        <v>568</v>
      </c>
      <c r="B30" s="176" t="s">
        <v>914</v>
      </c>
      <c r="C30" s="176" t="s">
        <v>1227</v>
      </c>
      <c r="D30" s="175" t="s">
        <v>124</v>
      </c>
      <c r="E30" s="172">
        <v>116173</v>
      </c>
      <c r="F30" s="177">
        <v>17394</v>
      </c>
      <c r="G30" s="177">
        <v>73962</v>
      </c>
      <c r="H30" s="178">
        <v>24817</v>
      </c>
      <c r="I30" s="172">
        <v>117810</v>
      </c>
      <c r="J30" s="177">
        <v>18528</v>
      </c>
      <c r="K30" s="177">
        <v>74319</v>
      </c>
      <c r="L30" s="178">
        <v>24963</v>
      </c>
      <c r="M30" s="172">
        <v>120766</v>
      </c>
      <c r="N30" s="177">
        <v>19786</v>
      </c>
      <c r="O30" s="177">
        <v>75164</v>
      </c>
      <c r="P30" s="178">
        <v>25816</v>
      </c>
    </row>
    <row r="31" spans="1:16" x14ac:dyDescent="0.3">
      <c r="A31" s="175" t="s">
        <v>873</v>
      </c>
      <c r="B31" s="176" t="s">
        <v>108</v>
      </c>
      <c r="C31" s="176" t="s">
        <v>1228</v>
      </c>
      <c r="D31" s="175" t="s">
        <v>167</v>
      </c>
      <c r="E31" s="172">
        <v>115294</v>
      </c>
      <c r="F31" s="177">
        <v>15359</v>
      </c>
      <c r="G31" s="177">
        <v>79775</v>
      </c>
      <c r="H31" s="178">
        <v>20160</v>
      </c>
      <c r="I31" s="172">
        <v>118259</v>
      </c>
      <c r="J31" s="177">
        <v>18057</v>
      </c>
      <c r="K31" s="177">
        <v>79940</v>
      </c>
      <c r="L31" s="178">
        <v>20262</v>
      </c>
      <c r="M31" s="172">
        <v>119647</v>
      </c>
      <c r="N31" s="177">
        <v>18587</v>
      </c>
      <c r="O31" s="177">
        <v>80397</v>
      </c>
      <c r="P31" s="178">
        <v>20663</v>
      </c>
    </row>
    <row r="32" spans="1:16" x14ac:dyDescent="0.3">
      <c r="A32" s="175" t="s">
        <v>873</v>
      </c>
      <c r="B32" s="176" t="s">
        <v>475</v>
      </c>
      <c r="C32" s="176" t="s">
        <v>1229</v>
      </c>
      <c r="D32" s="175" t="s">
        <v>476</v>
      </c>
      <c r="E32" s="172">
        <v>111133</v>
      </c>
      <c r="F32" s="177">
        <v>25104</v>
      </c>
      <c r="G32" s="177">
        <v>64948</v>
      </c>
      <c r="H32" s="178">
        <v>21081</v>
      </c>
      <c r="I32" s="172">
        <v>114459</v>
      </c>
      <c r="J32" s="177">
        <v>27506</v>
      </c>
      <c r="K32" s="177">
        <v>65424</v>
      </c>
      <c r="L32" s="178">
        <v>21529</v>
      </c>
      <c r="M32" s="172">
        <v>116492</v>
      </c>
      <c r="N32" s="177">
        <v>28670</v>
      </c>
      <c r="O32" s="177">
        <v>65642</v>
      </c>
      <c r="P32" s="178">
        <v>22180</v>
      </c>
    </row>
    <row r="33" spans="1:16" x14ac:dyDescent="0.3">
      <c r="A33" s="175" t="s">
        <v>107</v>
      </c>
      <c r="B33" s="176" t="s">
        <v>272</v>
      </c>
      <c r="C33" s="176" t="s">
        <v>1230</v>
      </c>
      <c r="D33" s="175" t="s">
        <v>540</v>
      </c>
      <c r="E33" s="172">
        <v>138999</v>
      </c>
      <c r="F33" s="177">
        <v>13946</v>
      </c>
      <c r="G33" s="177">
        <v>123225</v>
      </c>
      <c r="H33" s="178">
        <v>1828</v>
      </c>
      <c r="I33" s="172">
        <v>120992</v>
      </c>
      <c r="J33" s="177">
        <v>7113</v>
      </c>
      <c r="K33" s="177">
        <v>112053</v>
      </c>
      <c r="L33" s="178">
        <v>1826</v>
      </c>
      <c r="M33" s="172">
        <v>115130</v>
      </c>
      <c r="N33" s="177">
        <v>1586</v>
      </c>
      <c r="O33" s="177">
        <v>111696</v>
      </c>
      <c r="P33" s="178">
        <v>1848</v>
      </c>
    </row>
    <row r="34" spans="1:16" x14ac:dyDescent="0.3">
      <c r="A34" s="175" t="s">
        <v>1038</v>
      </c>
      <c r="B34" s="176" t="s">
        <v>513</v>
      </c>
      <c r="C34" s="176" t="s">
        <v>1231</v>
      </c>
      <c r="D34" s="175" t="s">
        <v>514</v>
      </c>
      <c r="E34" s="172">
        <v>93829</v>
      </c>
      <c r="F34" s="177">
        <v>15846</v>
      </c>
      <c r="G34" s="177">
        <v>60003</v>
      </c>
      <c r="H34" s="178">
        <v>17980</v>
      </c>
      <c r="I34" s="172">
        <v>97547</v>
      </c>
      <c r="J34" s="177">
        <v>18889</v>
      </c>
      <c r="K34" s="177">
        <v>60341</v>
      </c>
      <c r="L34" s="178">
        <v>18317</v>
      </c>
      <c r="M34" s="172">
        <v>98598</v>
      </c>
      <c r="N34" s="177">
        <v>19997</v>
      </c>
      <c r="O34" s="177">
        <v>59929</v>
      </c>
      <c r="P34" s="178">
        <v>18672</v>
      </c>
    </row>
    <row r="35" spans="1:16" x14ac:dyDescent="0.3">
      <c r="A35" s="175" t="s">
        <v>680</v>
      </c>
      <c r="B35" s="176" t="s">
        <v>309</v>
      </c>
      <c r="C35" s="176" t="s">
        <v>1232</v>
      </c>
      <c r="D35" s="175" t="s">
        <v>310</v>
      </c>
      <c r="E35" s="172">
        <v>82804</v>
      </c>
      <c r="F35" s="177">
        <v>14657</v>
      </c>
      <c r="G35" s="177">
        <v>54437</v>
      </c>
      <c r="H35" s="178">
        <v>13710</v>
      </c>
      <c r="I35" s="172">
        <v>78168</v>
      </c>
      <c r="J35" s="177">
        <v>10749</v>
      </c>
      <c r="K35" s="177">
        <v>53874</v>
      </c>
      <c r="L35" s="178">
        <v>13545</v>
      </c>
      <c r="M35" s="172">
        <v>78792</v>
      </c>
      <c r="N35" s="177">
        <v>10950</v>
      </c>
      <c r="O35" s="177">
        <v>53211</v>
      </c>
      <c r="P35" s="178">
        <v>14631</v>
      </c>
    </row>
    <row r="36" spans="1:16" x14ac:dyDescent="0.3">
      <c r="A36" s="175" t="s">
        <v>1038</v>
      </c>
      <c r="B36" s="176" t="s">
        <v>108</v>
      </c>
      <c r="C36" s="176" t="s">
        <v>1233</v>
      </c>
      <c r="D36" s="175" t="s">
        <v>127</v>
      </c>
      <c r="E36" s="172">
        <v>73262</v>
      </c>
      <c r="F36" s="177">
        <v>8500</v>
      </c>
      <c r="G36" s="177">
        <v>52483</v>
      </c>
      <c r="H36" s="178">
        <v>12279</v>
      </c>
      <c r="I36" s="172">
        <v>73840</v>
      </c>
      <c r="J36" s="177">
        <v>8592</v>
      </c>
      <c r="K36" s="177">
        <v>52814</v>
      </c>
      <c r="L36" s="178">
        <v>12434</v>
      </c>
      <c r="M36" s="172">
        <v>74369</v>
      </c>
      <c r="N36" s="177">
        <v>8595</v>
      </c>
      <c r="O36" s="177">
        <v>53106</v>
      </c>
      <c r="P36" s="178">
        <v>12668</v>
      </c>
    </row>
    <row r="37" spans="1:16" x14ac:dyDescent="0.3">
      <c r="A37" s="175" t="s">
        <v>1085</v>
      </c>
      <c r="B37" s="176" t="s">
        <v>569</v>
      </c>
      <c r="C37" s="176" t="s">
        <v>1234</v>
      </c>
      <c r="D37" s="175" t="s">
        <v>585</v>
      </c>
      <c r="E37" s="172">
        <v>70278</v>
      </c>
      <c r="F37" s="177">
        <v>8304</v>
      </c>
      <c r="G37" s="177">
        <v>41240</v>
      </c>
      <c r="H37" s="178">
        <v>20734</v>
      </c>
      <c r="I37" s="172">
        <v>71257</v>
      </c>
      <c r="J37" s="177">
        <v>8873</v>
      </c>
      <c r="K37" s="177">
        <v>41503</v>
      </c>
      <c r="L37" s="178">
        <v>20881</v>
      </c>
      <c r="M37" s="172">
        <v>71354</v>
      </c>
      <c r="N37" s="177">
        <v>8864</v>
      </c>
      <c r="O37" s="177">
        <v>41509</v>
      </c>
      <c r="P37" s="178">
        <v>20981</v>
      </c>
    </row>
    <row r="38" spans="1:16" x14ac:dyDescent="0.3">
      <c r="A38" s="175" t="s">
        <v>107</v>
      </c>
      <c r="B38" s="176" t="s">
        <v>1086</v>
      </c>
      <c r="C38" s="175" t="s">
        <v>1235</v>
      </c>
      <c r="D38" s="175" t="s">
        <v>1120</v>
      </c>
      <c r="E38" s="172">
        <v>69972</v>
      </c>
      <c r="F38" s="177">
        <v>4640</v>
      </c>
      <c r="G38" s="177">
        <v>53666</v>
      </c>
      <c r="H38" s="178">
        <v>11666</v>
      </c>
      <c r="I38" s="172">
        <v>70015</v>
      </c>
      <c r="J38" s="177">
        <v>5062</v>
      </c>
      <c r="K38" s="177">
        <v>53138</v>
      </c>
      <c r="L38" s="178">
        <v>11815</v>
      </c>
      <c r="M38" s="180">
        <v>70271</v>
      </c>
      <c r="N38" s="181">
        <v>5229</v>
      </c>
      <c r="O38" s="181">
        <v>53145</v>
      </c>
      <c r="P38" s="182">
        <v>11897</v>
      </c>
    </row>
    <row r="39" spans="1:16" x14ac:dyDescent="0.3">
      <c r="A39" s="175" t="s">
        <v>1085</v>
      </c>
      <c r="B39" s="176" t="s">
        <v>1086</v>
      </c>
      <c r="C39" s="176" t="s">
        <v>1236</v>
      </c>
      <c r="D39" s="176" t="s">
        <v>1108</v>
      </c>
      <c r="E39" s="172">
        <v>66932</v>
      </c>
      <c r="F39" s="177">
        <v>10961</v>
      </c>
      <c r="G39" s="177">
        <v>40495</v>
      </c>
      <c r="H39" s="178">
        <v>15476</v>
      </c>
      <c r="I39" s="172">
        <v>68311</v>
      </c>
      <c r="J39" s="177">
        <v>11436</v>
      </c>
      <c r="K39" s="177">
        <v>41071</v>
      </c>
      <c r="L39" s="178">
        <v>15804</v>
      </c>
      <c r="M39" s="172">
        <v>69308</v>
      </c>
      <c r="N39" s="177">
        <v>11612</v>
      </c>
      <c r="O39" s="177">
        <v>41461</v>
      </c>
      <c r="P39" s="178">
        <v>16235</v>
      </c>
    </row>
    <row r="40" spans="1:16" x14ac:dyDescent="0.3">
      <c r="A40" s="175" t="s">
        <v>762</v>
      </c>
      <c r="B40" s="176" t="s">
        <v>939</v>
      </c>
      <c r="C40" s="176" t="s">
        <v>1237</v>
      </c>
      <c r="D40" s="175" t="s">
        <v>965</v>
      </c>
      <c r="E40" s="172">
        <v>67158</v>
      </c>
      <c r="F40" s="177">
        <v>7134</v>
      </c>
      <c r="G40" s="177">
        <v>43311</v>
      </c>
      <c r="H40" s="178">
        <v>16713</v>
      </c>
      <c r="I40" s="172">
        <v>67929</v>
      </c>
      <c r="J40" s="177">
        <v>7123</v>
      </c>
      <c r="K40" s="177">
        <v>43618</v>
      </c>
      <c r="L40" s="178">
        <v>17188</v>
      </c>
      <c r="M40" s="172">
        <v>68506</v>
      </c>
      <c r="N40" s="177">
        <v>7247</v>
      </c>
      <c r="O40" s="177">
        <v>43802</v>
      </c>
      <c r="P40" s="178">
        <v>17457</v>
      </c>
    </row>
    <row r="41" spans="1:16" x14ac:dyDescent="0.3">
      <c r="A41" s="175" t="s">
        <v>924</v>
      </c>
      <c r="B41" s="176" t="s">
        <v>108</v>
      </c>
      <c r="C41" s="176" t="s">
        <v>1238</v>
      </c>
      <c r="D41" s="175" t="s">
        <v>193</v>
      </c>
      <c r="E41" s="172">
        <v>62092</v>
      </c>
      <c r="F41" s="177">
        <v>10354</v>
      </c>
      <c r="G41" s="177">
        <v>40660</v>
      </c>
      <c r="H41" s="178">
        <v>11078</v>
      </c>
      <c r="I41" s="172">
        <v>66585</v>
      </c>
      <c r="J41" s="177">
        <v>14080</v>
      </c>
      <c r="K41" s="177">
        <v>41095</v>
      </c>
      <c r="L41" s="178">
        <v>11410</v>
      </c>
      <c r="M41" s="172">
        <v>67366</v>
      </c>
      <c r="N41" s="177">
        <v>14172</v>
      </c>
      <c r="O41" s="177">
        <v>41345</v>
      </c>
      <c r="P41" s="178">
        <v>11849</v>
      </c>
    </row>
    <row r="42" spans="1:16" x14ac:dyDescent="0.3">
      <c r="A42" s="175" t="s">
        <v>234</v>
      </c>
      <c r="B42" s="176" t="s">
        <v>1131</v>
      </c>
      <c r="C42" s="176" t="s">
        <v>1239</v>
      </c>
      <c r="D42" s="175" t="s">
        <v>1132</v>
      </c>
      <c r="E42" s="172">
        <v>73704</v>
      </c>
      <c r="F42" s="177">
        <v>3445</v>
      </c>
      <c r="G42" s="177">
        <v>69759</v>
      </c>
      <c r="H42" s="178">
        <v>500</v>
      </c>
      <c r="I42" s="172">
        <v>67136</v>
      </c>
      <c r="J42" s="177">
        <v>2856</v>
      </c>
      <c r="K42" s="177">
        <v>63735</v>
      </c>
      <c r="L42" s="178">
        <v>545</v>
      </c>
      <c r="M42" s="172">
        <v>66865</v>
      </c>
      <c r="N42" s="177">
        <v>2799</v>
      </c>
      <c r="O42" s="177">
        <v>63505</v>
      </c>
      <c r="P42" s="178">
        <v>561</v>
      </c>
    </row>
    <row r="43" spans="1:16" x14ac:dyDescent="0.3">
      <c r="A43" s="175" t="s">
        <v>711</v>
      </c>
      <c r="B43" s="176" t="s">
        <v>506</v>
      </c>
      <c r="C43" s="176" t="s">
        <v>1240</v>
      </c>
      <c r="D43" s="175" t="s">
        <v>1015</v>
      </c>
      <c r="E43" s="172">
        <v>59220</v>
      </c>
      <c r="F43" s="177">
        <v>17004</v>
      </c>
      <c r="G43" s="177">
        <v>37451</v>
      </c>
      <c r="H43" s="178">
        <v>4765</v>
      </c>
      <c r="I43" s="172">
        <v>59378</v>
      </c>
      <c r="J43" s="177">
        <v>11922</v>
      </c>
      <c r="K43" s="177">
        <v>42551</v>
      </c>
      <c r="L43" s="178">
        <v>4905</v>
      </c>
      <c r="M43" s="172">
        <v>57871</v>
      </c>
      <c r="N43" s="177">
        <v>11064</v>
      </c>
      <c r="O43" s="177">
        <v>41810</v>
      </c>
      <c r="P43" s="178">
        <v>4997</v>
      </c>
    </row>
    <row r="44" spans="1:16" x14ac:dyDescent="0.3">
      <c r="A44" s="175" t="s">
        <v>308</v>
      </c>
      <c r="B44" s="176" t="s">
        <v>108</v>
      </c>
      <c r="C44" s="176" t="s">
        <v>1241</v>
      </c>
      <c r="D44" s="176" t="s">
        <v>195</v>
      </c>
      <c r="E44" s="172">
        <v>56206</v>
      </c>
      <c r="F44" s="177">
        <v>11151</v>
      </c>
      <c r="G44" s="177">
        <v>37084</v>
      </c>
      <c r="H44" s="178">
        <v>7971</v>
      </c>
      <c r="I44" s="172">
        <v>57492</v>
      </c>
      <c r="J44" s="177">
        <v>11967</v>
      </c>
      <c r="K44" s="177">
        <v>37646</v>
      </c>
      <c r="L44" s="178">
        <v>7879</v>
      </c>
      <c r="M44" s="172">
        <v>57836</v>
      </c>
      <c r="N44" s="177">
        <v>12080</v>
      </c>
      <c r="O44" s="177">
        <v>37721</v>
      </c>
      <c r="P44" s="178">
        <v>8035</v>
      </c>
    </row>
    <row r="45" spans="1:16" x14ac:dyDescent="0.3">
      <c r="A45" s="175" t="s">
        <v>1038</v>
      </c>
      <c r="B45" s="176" t="s">
        <v>1086</v>
      </c>
      <c r="C45" s="176" t="s">
        <v>1242</v>
      </c>
      <c r="D45" s="175" t="s">
        <v>1115</v>
      </c>
      <c r="E45" s="172">
        <v>60810</v>
      </c>
      <c r="F45" s="177">
        <v>2498</v>
      </c>
      <c r="G45" s="177">
        <v>57703</v>
      </c>
      <c r="H45" s="178">
        <v>609</v>
      </c>
      <c r="I45" s="172">
        <v>56839</v>
      </c>
      <c r="J45" s="177">
        <v>2091</v>
      </c>
      <c r="K45" s="177">
        <v>54024</v>
      </c>
      <c r="L45" s="178">
        <v>724</v>
      </c>
      <c r="M45" s="172">
        <v>55990</v>
      </c>
      <c r="N45" s="177">
        <v>1701</v>
      </c>
      <c r="O45" s="177">
        <v>53554</v>
      </c>
      <c r="P45" s="178">
        <v>735</v>
      </c>
    </row>
    <row r="46" spans="1:16" x14ac:dyDescent="0.3">
      <c r="A46" s="175" t="s">
        <v>308</v>
      </c>
      <c r="B46" s="176" t="s">
        <v>939</v>
      </c>
      <c r="C46" s="176" t="s">
        <v>1243</v>
      </c>
      <c r="D46" s="175" t="s">
        <v>944</v>
      </c>
      <c r="E46" s="172">
        <v>54705</v>
      </c>
      <c r="F46" s="177">
        <v>8750</v>
      </c>
      <c r="G46" s="177">
        <v>32887</v>
      </c>
      <c r="H46" s="178">
        <v>13068</v>
      </c>
      <c r="I46" s="172">
        <v>55339</v>
      </c>
      <c r="J46" s="177">
        <v>9008</v>
      </c>
      <c r="K46" s="177">
        <v>32995</v>
      </c>
      <c r="L46" s="178">
        <v>13336</v>
      </c>
      <c r="M46" s="172">
        <v>55804</v>
      </c>
      <c r="N46" s="177">
        <v>8453</v>
      </c>
      <c r="O46" s="177">
        <v>33296</v>
      </c>
      <c r="P46" s="178">
        <v>14055</v>
      </c>
    </row>
    <row r="47" spans="1:16" x14ac:dyDescent="0.3">
      <c r="A47" s="175" t="s">
        <v>568</v>
      </c>
      <c r="B47" s="176" t="s">
        <v>449</v>
      </c>
      <c r="C47" s="176" t="s">
        <v>1244</v>
      </c>
      <c r="D47" s="175" t="s">
        <v>928</v>
      </c>
      <c r="E47" s="172">
        <v>53555</v>
      </c>
      <c r="F47" s="177">
        <v>12812</v>
      </c>
      <c r="G47" s="177">
        <v>31155</v>
      </c>
      <c r="H47" s="178">
        <v>9588</v>
      </c>
      <c r="I47" s="172">
        <v>51391</v>
      </c>
      <c r="J47" s="177">
        <v>13529</v>
      </c>
      <c r="K47" s="177">
        <v>28088</v>
      </c>
      <c r="L47" s="178">
        <v>9774</v>
      </c>
      <c r="M47" s="172">
        <v>50813</v>
      </c>
      <c r="N47" s="177">
        <v>13544</v>
      </c>
      <c r="O47" s="177">
        <v>27197</v>
      </c>
      <c r="P47" s="178">
        <v>10072</v>
      </c>
    </row>
    <row r="48" spans="1:16" x14ac:dyDescent="0.3">
      <c r="A48" s="175" t="s">
        <v>747</v>
      </c>
      <c r="B48" s="176" t="s">
        <v>569</v>
      </c>
      <c r="C48" s="176" t="s">
        <v>1245</v>
      </c>
      <c r="D48" s="175" t="s">
        <v>590</v>
      </c>
      <c r="E48" s="172">
        <v>47138</v>
      </c>
      <c r="F48" s="177">
        <v>5577</v>
      </c>
      <c r="G48" s="177">
        <v>29075</v>
      </c>
      <c r="H48" s="178">
        <v>12486</v>
      </c>
      <c r="I48" s="172">
        <v>48428</v>
      </c>
      <c r="J48" s="177">
        <v>6215</v>
      </c>
      <c r="K48" s="177">
        <v>29571</v>
      </c>
      <c r="L48" s="178">
        <v>12642</v>
      </c>
      <c r="M48" s="172">
        <v>50298</v>
      </c>
      <c r="N48" s="177">
        <v>7659</v>
      </c>
      <c r="O48" s="177">
        <v>29915</v>
      </c>
      <c r="P48" s="178">
        <v>12724</v>
      </c>
    </row>
    <row r="49" spans="1:16" x14ac:dyDescent="0.3">
      <c r="A49" s="175" t="s">
        <v>762</v>
      </c>
      <c r="B49" s="176" t="s">
        <v>569</v>
      </c>
      <c r="C49" s="176" t="s">
        <v>1246</v>
      </c>
      <c r="D49" s="175" t="s">
        <v>650</v>
      </c>
      <c r="E49" s="172">
        <v>43021</v>
      </c>
      <c r="F49" s="177">
        <v>7961</v>
      </c>
      <c r="G49" s="177">
        <v>23215</v>
      </c>
      <c r="H49" s="178">
        <v>11845</v>
      </c>
      <c r="I49" s="172">
        <v>45298</v>
      </c>
      <c r="J49" s="177">
        <v>9691</v>
      </c>
      <c r="K49" s="177">
        <v>23518</v>
      </c>
      <c r="L49" s="178">
        <v>12089</v>
      </c>
      <c r="M49" s="172">
        <v>46503</v>
      </c>
      <c r="N49" s="177">
        <v>10403</v>
      </c>
      <c r="O49" s="177">
        <v>23754</v>
      </c>
      <c r="P49" s="178">
        <v>12346</v>
      </c>
    </row>
    <row r="50" spans="1:16" x14ac:dyDescent="0.3">
      <c r="A50" s="175" t="s">
        <v>308</v>
      </c>
      <c r="B50" s="176" t="s">
        <v>569</v>
      </c>
      <c r="C50" s="176" t="s">
        <v>1247</v>
      </c>
      <c r="D50" s="175" t="s">
        <v>624</v>
      </c>
      <c r="E50" s="172">
        <v>44858</v>
      </c>
      <c r="F50" s="177">
        <v>6233</v>
      </c>
      <c r="G50" s="177">
        <v>34427</v>
      </c>
      <c r="H50" s="178">
        <v>4198</v>
      </c>
      <c r="I50" s="172">
        <v>44713</v>
      </c>
      <c r="J50" s="177">
        <v>6270</v>
      </c>
      <c r="K50" s="177">
        <v>34094</v>
      </c>
      <c r="L50" s="178">
        <v>4349</v>
      </c>
      <c r="M50" s="172">
        <v>44979</v>
      </c>
      <c r="N50" s="177">
        <v>6184</v>
      </c>
      <c r="O50" s="177">
        <v>34292</v>
      </c>
      <c r="P50" s="178">
        <v>4503</v>
      </c>
    </row>
    <row r="51" spans="1:16" x14ac:dyDescent="0.3">
      <c r="A51" s="175" t="s">
        <v>308</v>
      </c>
      <c r="B51" s="176" t="s">
        <v>748</v>
      </c>
      <c r="C51" s="176" t="s">
        <v>1248</v>
      </c>
      <c r="D51" s="175" t="s">
        <v>749</v>
      </c>
      <c r="E51" s="172">
        <v>42958</v>
      </c>
      <c r="F51" s="177">
        <v>3642</v>
      </c>
      <c r="G51" s="177">
        <v>33729</v>
      </c>
      <c r="H51" s="178">
        <v>5587</v>
      </c>
      <c r="I51" s="172">
        <v>42269</v>
      </c>
      <c r="J51" s="177">
        <v>3351</v>
      </c>
      <c r="K51" s="177">
        <v>33266</v>
      </c>
      <c r="L51" s="178">
        <v>5652</v>
      </c>
      <c r="M51" s="172">
        <v>42996</v>
      </c>
      <c r="N51" s="177">
        <v>3473</v>
      </c>
      <c r="O51" s="177">
        <v>33823</v>
      </c>
      <c r="P51" s="178">
        <v>5700</v>
      </c>
    </row>
    <row r="52" spans="1:16" x14ac:dyDescent="0.3">
      <c r="A52" s="175" t="s">
        <v>474</v>
      </c>
      <c r="B52" s="176" t="s">
        <v>569</v>
      </c>
      <c r="C52" s="176" t="s">
        <v>1249</v>
      </c>
      <c r="D52" s="175" t="s">
        <v>597</v>
      </c>
      <c r="E52" s="172">
        <v>42280</v>
      </c>
      <c r="F52" s="177">
        <v>4917</v>
      </c>
      <c r="G52" s="177">
        <v>23675</v>
      </c>
      <c r="H52" s="178">
        <v>13688</v>
      </c>
      <c r="I52" s="172">
        <v>42286</v>
      </c>
      <c r="J52" s="177">
        <v>4818</v>
      </c>
      <c r="K52" s="177">
        <v>23746</v>
      </c>
      <c r="L52" s="178">
        <v>13722</v>
      </c>
      <c r="M52" s="172">
        <v>42953</v>
      </c>
      <c r="N52" s="177">
        <v>4865</v>
      </c>
      <c r="O52" s="177">
        <v>23943</v>
      </c>
      <c r="P52" s="178">
        <v>14145</v>
      </c>
    </row>
    <row r="53" spans="1:16" x14ac:dyDescent="0.3">
      <c r="A53" s="175" t="s">
        <v>819</v>
      </c>
      <c r="B53" s="176" t="s">
        <v>569</v>
      </c>
      <c r="C53" s="176" t="s">
        <v>1250</v>
      </c>
      <c r="D53" s="175" t="s">
        <v>594</v>
      </c>
      <c r="E53" s="172">
        <v>38447</v>
      </c>
      <c r="F53" s="177">
        <v>7103</v>
      </c>
      <c r="G53" s="177">
        <v>21941</v>
      </c>
      <c r="H53" s="178">
        <v>9403</v>
      </c>
      <c r="I53" s="172">
        <v>39695</v>
      </c>
      <c r="J53" s="177">
        <v>7889</v>
      </c>
      <c r="K53" s="177">
        <v>22147</v>
      </c>
      <c r="L53" s="178">
        <v>9659</v>
      </c>
      <c r="M53" s="172">
        <v>40712</v>
      </c>
      <c r="N53" s="177">
        <v>8625</v>
      </c>
      <c r="O53" s="177">
        <v>22128</v>
      </c>
      <c r="P53" s="178">
        <v>9959</v>
      </c>
    </row>
    <row r="54" spans="1:16" x14ac:dyDescent="0.3">
      <c r="A54" s="175" t="s">
        <v>938</v>
      </c>
      <c r="B54" s="176" t="s">
        <v>458</v>
      </c>
      <c r="C54" s="176" t="s">
        <v>1251</v>
      </c>
      <c r="D54" s="175" t="s">
        <v>459</v>
      </c>
      <c r="E54" s="172">
        <v>38763</v>
      </c>
      <c r="F54" s="177">
        <v>3136</v>
      </c>
      <c r="G54" s="177">
        <v>30540</v>
      </c>
      <c r="H54" s="178">
        <v>5087</v>
      </c>
      <c r="I54" s="172">
        <v>38643</v>
      </c>
      <c r="J54" s="177">
        <v>3003</v>
      </c>
      <c r="K54" s="177">
        <v>30542</v>
      </c>
      <c r="L54" s="178">
        <v>5098</v>
      </c>
      <c r="M54" s="172">
        <v>39018</v>
      </c>
      <c r="N54" s="177">
        <v>3073</v>
      </c>
      <c r="O54" s="177">
        <v>30732</v>
      </c>
      <c r="P54" s="178">
        <v>5213</v>
      </c>
    </row>
    <row r="55" spans="1:16" x14ac:dyDescent="0.3">
      <c r="A55" s="175" t="s">
        <v>1085</v>
      </c>
      <c r="B55" s="176" t="s">
        <v>108</v>
      </c>
      <c r="C55" s="176" t="s">
        <v>1252</v>
      </c>
      <c r="D55" s="175" t="s">
        <v>172</v>
      </c>
      <c r="E55" s="172">
        <v>36499</v>
      </c>
      <c r="F55" s="177">
        <v>7680</v>
      </c>
      <c r="G55" s="177">
        <v>20078</v>
      </c>
      <c r="H55" s="178">
        <v>8741</v>
      </c>
      <c r="I55" s="172">
        <v>36451</v>
      </c>
      <c r="J55" s="177">
        <v>7485</v>
      </c>
      <c r="K55" s="177">
        <v>20142</v>
      </c>
      <c r="L55" s="178">
        <v>8824</v>
      </c>
      <c r="M55" s="172">
        <v>38860</v>
      </c>
      <c r="N55" s="177">
        <v>8559</v>
      </c>
      <c r="O55" s="177">
        <v>21256</v>
      </c>
      <c r="P55" s="178">
        <v>9045</v>
      </c>
    </row>
    <row r="56" spans="1:16" x14ac:dyDescent="0.3">
      <c r="A56" s="175" t="s">
        <v>938</v>
      </c>
      <c r="B56" s="176" t="s">
        <v>569</v>
      </c>
      <c r="C56" s="176" t="s">
        <v>1253</v>
      </c>
      <c r="D56" s="175" t="s">
        <v>580</v>
      </c>
      <c r="E56" s="172">
        <v>35915</v>
      </c>
      <c r="F56" s="177">
        <v>3175</v>
      </c>
      <c r="G56" s="177">
        <v>24076</v>
      </c>
      <c r="H56" s="178">
        <v>8664</v>
      </c>
      <c r="I56" s="172">
        <v>36618</v>
      </c>
      <c r="J56" s="177">
        <v>3464</v>
      </c>
      <c r="K56" s="177">
        <v>24200</v>
      </c>
      <c r="L56" s="178">
        <v>8954</v>
      </c>
      <c r="M56" s="172">
        <v>37231</v>
      </c>
      <c r="N56" s="177">
        <v>3564</v>
      </c>
      <c r="O56" s="177">
        <v>24603</v>
      </c>
      <c r="P56" s="178">
        <v>9064</v>
      </c>
    </row>
    <row r="57" spans="1:16" x14ac:dyDescent="0.3">
      <c r="A57" s="175" t="s">
        <v>938</v>
      </c>
      <c r="B57" s="176" t="s">
        <v>309</v>
      </c>
      <c r="C57" s="176" t="s">
        <v>1254</v>
      </c>
      <c r="D57" s="175" t="s">
        <v>338</v>
      </c>
      <c r="E57" s="172">
        <v>25626</v>
      </c>
      <c r="F57" s="177">
        <v>1450</v>
      </c>
      <c r="G57" s="177">
        <v>22660</v>
      </c>
      <c r="H57" s="178">
        <v>1516</v>
      </c>
      <c r="I57" s="172">
        <v>42704</v>
      </c>
      <c r="J57" s="177">
        <v>17361</v>
      </c>
      <c r="K57" s="177">
        <v>23812</v>
      </c>
      <c r="L57" s="178">
        <v>1531</v>
      </c>
      <c r="M57" s="172">
        <v>36314</v>
      </c>
      <c r="N57" s="177">
        <v>9796</v>
      </c>
      <c r="O57" s="177">
        <v>25020</v>
      </c>
      <c r="P57" s="178">
        <v>1498</v>
      </c>
    </row>
    <row r="58" spans="1:16" x14ac:dyDescent="0.3">
      <c r="A58" s="175" t="s">
        <v>474</v>
      </c>
      <c r="B58" s="176" t="s">
        <v>1086</v>
      </c>
      <c r="C58" s="176" t="s">
        <v>1255</v>
      </c>
      <c r="D58" s="175" t="s">
        <v>1091</v>
      </c>
      <c r="E58" s="172">
        <v>34496</v>
      </c>
      <c r="F58" s="177">
        <v>7299</v>
      </c>
      <c r="G58" s="177">
        <v>21731</v>
      </c>
      <c r="H58" s="178">
        <v>5466</v>
      </c>
      <c r="I58" s="172">
        <v>35273</v>
      </c>
      <c r="J58" s="177">
        <v>7366</v>
      </c>
      <c r="K58" s="177">
        <v>22130</v>
      </c>
      <c r="L58" s="178">
        <v>5777</v>
      </c>
      <c r="M58" s="172">
        <v>35419</v>
      </c>
      <c r="N58" s="177">
        <v>7131</v>
      </c>
      <c r="O58" s="177">
        <v>22410</v>
      </c>
      <c r="P58" s="178">
        <v>5878</v>
      </c>
    </row>
    <row r="59" spans="1:16" x14ac:dyDescent="0.3">
      <c r="A59" s="175" t="s">
        <v>792</v>
      </c>
      <c r="B59" s="176" t="s">
        <v>108</v>
      </c>
      <c r="C59" s="176" t="s">
        <v>1256</v>
      </c>
      <c r="D59" s="175" t="s">
        <v>121</v>
      </c>
      <c r="E59" s="172">
        <v>33824</v>
      </c>
      <c r="F59" s="177">
        <v>3525</v>
      </c>
      <c r="G59" s="177">
        <v>23716</v>
      </c>
      <c r="H59" s="178">
        <v>6583</v>
      </c>
      <c r="I59" s="172">
        <v>33805</v>
      </c>
      <c r="J59" s="177">
        <v>3420</v>
      </c>
      <c r="K59" s="177">
        <v>23771</v>
      </c>
      <c r="L59" s="178">
        <v>6614</v>
      </c>
      <c r="M59" s="172">
        <v>34137</v>
      </c>
      <c r="N59" s="177">
        <v>3450</v>
      </c>
      <c r="O59" s="177">
        <v>23940</v>
      </c>
      <c r="P59" s="178">
        <v>6747</v>
      </c>
    </row>
    <row r="60" spans="1:16" x14ac:dyDescent="0.3">
      <c r="A60" s="175" t="s">
        <v>680</v>
      </c>
      <c r="B60" s="176" t="s">
        <v>681</v>
      </c>
      <c r="C60" s="176" t="s">
        <v>1257</v>
      </c>
      <c r="D60" s="175" t="s">
        <v>682</v>
      </c>
      <c r="E60" s="172">
        <v>33613</v>
      </c>
      <c r="F60" s="177">
        <v>2796</v>
      </c>
      <c r="G60" s="177">
        <v>22241</v>
      </c>
      <c r="H60" s="178">
        <v>8576</v>
      </c>
      <c r="I60" s="172">
        <v>33664</v>
      </c>
      <c r="J60" s="177">
        <v>2739</v>
      </c>
      <c r="K60" s="177">
        <v>22312</v>
      </c>
      <c r="L60" s="178">
        <v>8613</v>
      </c>
      <c r="M60" s="172">
        <v>34006</v>
      </c>
      <c r="N60" s="177">
        <v>2692</v>
      </c>
      <c r="O60" s="177">
        <v>22509</v>
      </c>
      <c r="P60" s="178">
        <v>8805</v>
      </c>
    </row>
    <row r="61" spans="1:16" x14ac:dyDescent="0.3">
      <c r="A61" s="175" t="s">
        <v>711</v>
      </c>
      <c r="B61" s="176" t="s">
        <v>309</v>
      </c>
      <c r="C61" s="176" t="s">
        <v>1258</v>
      </c>
      <c r="D61" s="175" t="s">
        <v>403</v>
      </c>
      <c r="E61" s="172">
        <v>32992</v>
      </c>
      <c r="F61" s="177">
        <v>2366</v>
      </c>
      <c r="G61" s="177">
        <v>24583</v>
      </c>
      <c r="H61" s="178">
        <v>6043</v>
      </c>
      <c r="I61" s="172">
        <v>33192</v>
      </c>
      <c r="J61" s="177">
        <v>2350</v>
      </c>
      <c r="K61" s="177">
        <v>24770</v>
      </c>
      <c r="L61" s="178">
        <v>6072</v>
      </c>
      <c r="M61" s="172">
        <v>33418</v>
      </c>
      <c r="N61" s="177">
        <v>2324</v>
      </c>
      <c r="O61" s="177">
        <v>25003</v>
      </c>
      <c r="P61" s="178">
        <v>6091</v>
      </c>
    </row>
    <row r="62" spans="1:16" x14ac:dyDescent="0.3">
      <c r="A62" s="175" t="s">
        <v>747</v>
      </c>
      <c r="B62" s="176" t="s">
        <v>569</v>
      </c>
      <c r="C62" s="176" t="s">
        <v>1259</v>
      </c>
      <c r="D62" s="175" t="s">
        <v>679</v>
      </c>
      <c r="E62" s="172">
        <v>33085</v>
      </c>
      <c r="F62" s="177">
        <v>5107</v>
      </c>
      <c r="G62" s="177">
        <v>19688</v>
      </c>
      <c r="H62" s="178">
        <v>8290</v>
      </c>
      <c r="I62" s="172">
        <v>33109</v>
      </c>
      <c r="J62" s="177">
        <v>5235</v>
      </c>
      <c r="K62" s="177">
        <v>19476</v>
      </c>
      <c r="L62" s="178">
        <v>8398</v>
      </c>
      <c r="M62" s="172">
        <v>33386</v>
      </c>
      <c r="N62" s="177">
        <v>5157</v>
      </c>
      <c r="O62" s="177">
        <v>19686</v>
      </c>
      <c r="P62" s="178">
        <v>8543</v>
      </c>
    </row>
    <row r="63" spans="1:16" x14ac:dyDescent="0.3">
      <c r="A63" s="175" t="s">
        <v>568</v>
      </c>
      <c r="B63" s="176" t="s">
        <v>1086</v>
      </c>
      <c r="C63" s="176" t="s">
        <v>1260</v>
      </c>
      <c r="D63" s="175" t="s">
        <v>1096</v>
      </c>
      <c r="E63" s="172">
        <v>33236</v>
      </c>
      <c r="F63" s="177">
        <v>6348</v>
      </c>
      <c r="G63" s="177">
        <v>18560</v>
      </c>
      <c r="H63" s="178">
        <v>8328</v>
      </c>
      <c r="I63" s="172">
        <v>32878</v>
      </c>
      <c r="J63" s="177">
        <v>6345</v>
      </c>
      <c r="K63" s="177">
        <v>18089</v>
      </c>
      <c r="L63" s="178">
        <v>8444</v>
      </c>
      <c r="M63" s="172">
        <v>33394</v>
      </c>
      <c r="N63" s="177">
        <v>6332</v>
      </c>
      <c r="O63" s="177">
        <v>18398</v>
      </c>
      <c r="P63" s="178">
        <v>8664</v>
      </c>
    </row>
    <row r="64" spans="1:16" x14ac:dyDescent="0.3">
      <c r="A64" s="175" t="s">
        <v>873</v>
      </c>
      <c r="B64" s="176" t="s">
        <v>569</v>
      </c>
      <c r="C64" s="176" t="s">
        <v>1261</v>
      </c>
      <c r="D64" s="175" t="s">
        <v>599</v>
      </c>
      <c r="E64" s="172">
        <v>32467</v>
      </c>
      <c r="F64" s="177">
        <v>3486</v>
      </c>
      <c r="G64" s="177">
        <v>21012</v>
      </c>
      <c r="H64" s="178">
        <v>7969</v>
      </c>
      <c r="I64" s="172">
        <v>32701</v>
      </c>
      <c r="J64" s="177">
        <v>3502</v>
      </c>
      <c r="K64" s="177">
        <v>21148</v>
      </c>
      <c r="L64" s="178">
        <v>8051</v>
      </c>
      <c r="M64" s="172">
        <v>33023</v>
      </c>
      <c r="N64" s="177">
        <v>3552</v>
      </c>
      <c r="O64" s="177">
        <v>21240</v>
      </c>
      <c r="P64" s="178">
        <v>8231</v>
      </c>
    </row>
    <row r="65" spans="1:16" x14ac:dyDescent="0.3">
      <c r="A65" s="175" t="s">
        <v>1130</v>
      </c>
      <c r="B65" s="176" t="s">
        <v>1086</v>
      </c>
      <c r="C65" s="176" t="s">
        <v>1262</v>
      </c>
      <c r="D65" s="175" t="s">
        <v>1092</v>
      </c>
      <c r="E65" s="172">
        <v>32320</v>
      </c>
      <c r="F65" s="177">
        <v>2375</v>
      </c>
      <c r="G65" s="177">
        <v>25078</v>
      </c>
      <c r="H65" s="178">
        <v>4867</v>
      </c>
      <c r="I65" s="172">
        <v>32282</v>
      </c>
      <c r="J65" s="177">
        <v>2474</v>
      </c>
      <c r="K65" s="177">
        <v>24807</v>
      </c>
      <c r="L65" s="178">
        <v>5001</v>
      </c>
      <c r="M65" s="172">
        <v>32347</v>
      </c>
      <c r="N65" s="177">
        <v>2484</v>
      </c>
      <c r="O65" s="177">
        <v>24895</v>
      </c>
      <c r="P65" s="178">
        <v>4968</v>
      </c>
    </row>
    <row r="66" spans="1:16" x14ac:dyDescent="0.3">
      <c r="A66" s="175" t="s">
        <v>680</v>
      </c>
      <c r="B66" s="176" t="s">
        <v>569</v>
      </c>
      <c r="C66" s="176" t="s">
        <v>1263</v>
      </c>
      <c r="D66" s="175" t="s">
        <v>621</v>
      </c>
      <c r="E66" s="172">
        <v>31484</v>
      </c>
      <c r="F66" s="177">
        <v>6447</v>
      </c>
      <c r="G66" s="177">
        <v>15779</v>
      </c>
      <c r="H66" s="178">
        <v>9258</v>
      </c>
      <c r="I66" s="172">
        <v>31276</v>
      </c>
      <c r="J66" s="177">
        <v>5774</v>
      </c>
      <c r="K66" s="177">
        <v>16188</v>
      </c>
      <c r="L66" s="178">
        <v>9314</v>
      </c>
      <c r="M66" s="172">
        <v>32444</v>
      </c>
      <c r="N66" s="177">
        <v>6863</v>
      </c>
      <c r="O66" s="177">
        <v>16152</v>
      </c>
      <c r="P66" s="178">
        <v>9429</v>
      </c>
    </row>
    <row r="67" spans="1:16" x14ac:dyDescent="0.3">
      <c r="A67" s="175" t="s">
        <v>1085</v>
      </c>
      <c r="B67" s="176" t="s">
        <v>939</v>
      </c>
      <c r="C67" s="176" t="s">
        <v>1264</v>
      </c>
      <c r="D67" s="175" t="s">
        <v>968</v>
      </c>
      <c r="E67" s="172">
        <v>28161</v>
      </c>
      <c r="F67" s="177">
        <v>5128</v>
      </c>
      <c r="G67" s="177">
        <v>15808</v>
      </c>
      <c r="H67" s="178">
        <v>7225</v>
      </c>
      <c r="I67" s="172">
        <v>28318</v>
      </c>
      <c r="J67" s="177">
        <v>5340</v>
      </c>
      <c r="K67" s="177">
        <v>15697</v>
      </c>
      <c r="L67" s="178">
        <v>7281</v>
      </c>
      <c r="M67" s="172">
        <v>28777</v>
      </c>
      <c r="N67" s="177">
        <v>5355</v>
      </c>
      <c r="O67" s="177">
        <v>16050</v>
      </c>
      <c r="P67" s="178">
        <v>7372</v>
      </c>
    </row>
    <row r="68" spans="1:16" x14ac:dyDescent="0.3">
      <c r="A68" s="175" t="s">
        <v>762</v>
      </c>
      <c r="B68" s="176" t="s">
        <v>569</v>
      </c>
      <c r="C68" s="176" t="s">
        <v>1265</v>
      </c>
      <c r="D68" s="175" t="s">
        <v>664</v>
      </c>
      <c r="E68" s="172">
        <v>27738</v>
      </c>
      <c r="F68" s="177">
        <v>2170</v>
      </c>
      <c r="G68" s="177">
        <v>18317</v>
      </c>
      <c r="H68" s="178">
        <v>7251</v>
      </c>
      <c r="I68" s="172">
        <v>28261</v>
      </c>
      <c r="J68" s="177">
        <v>2339</v>
      </c>
      <c r="K68" s="177">
        <v>18610</v>
      </c>
      <c r="L68" s="178">
        <v>7312</v>
      </c>
      <c r="M68" s="172">
        <v>28727</v>
      </c>
      <c r="N68" s="177">
        <v>2331</v>
      </c>
      <c r="O68" s="177">
        <v>18982</v>
      </c>
      <c r="P68" s="178">
        <v>7414</v>
      </c>
    </row>
    <row r="69" spans="1:16" x14ac:dyDescent="0.3">
      <c r="A69" s="175" t="s">
        <v>819</v>
      </c>
      <c r="B69" s="176" t="s">
        <v>235</v>
      </c>
      <c r="C69" s="176" t="s">
        <v>1266</v>
      </c>
      <c r="D69" s="175" t="s">
        <v>254</v>
      </c>
      <c r="E69" s="172">
        <v>27055</v>
      </c>
      <c r="F69" s="177">
        <v>1257</v>
      </c>
      <c r="G69" s="177">
        <v>22225</v>
      </c>
      <c r="H69" s="178">
        <v>3573</v>
      </c>
      <c r="I69" s="172">
        <v>27265</v>
      </c>
      <c r="J69" s="177">
        <v>1290</v>
      </c>
      <c r="K69" s="177">
        <v>22331</v>
      </c>
      <c r="L69" s="178">
        <v>3644</v>
      </c>
      <c r="M69" s="172">
        <v>27565</v>
      </c>
      <c r="N69" s="177">
        <v>1373</v>
      </c>
      <c r="O69" s="177">
        <v>22579</v>
      </c>
      <c r="P69" s="178">
        <v>3613</v>
      </c>
    </row>
    <row r="70" spans="1:16" x14ac:dyDescent="0.3">
      <c r="A70" s="175" t="s">
        <v>819</v>
      </c>
      <c r="B70" s="176" t="s">
        <v>569</v>
      </c>
      <c r="C70" s="176" t="s">
        <v>1267</v>
      </c>
      <c r="D70" s="175" t="s">
        <v>604</v>
      </c>
      <c r="E70" s="172">
        <v>28401</v>
      </c>
      <c r="F70" s="177">
        <v>3378</v>
      </c>
      <c r="G70" s="177">
        <v>18408</v>
      </c>
      <c r="H70" s="178">
        <v>6615</v>
      </c>
      <c r="I70" s="172">
        <v>27744</v>
      </c>
      <c r="J70" s="177">
        <v>3431</v>
      </c>
      <c r="K70" s="177">
        <v>17600</v>
      </c>
      <c r="L70" s="178">
        <v>6713</v>
      </c>
      <c r="M70" s="172">
        <v>27564</v>
      </c>
      <c r="N70" s="177">
        <v>3537</v>
      </c>
      <c r="O70" s="177">
        <v>17329</v>
      </c>
      <c r="P70" s="178">
        <v>6698</v>
      </c>
    </row>
    <row r="71" spans="1:16" x14ac:dyDescent="0.3">
      <c r="A71" s="175" t="s">
        <v>308</v>
      </c>
      <c r="B71" s="176" t="s">
        <v>108</v>
      </c>
      <c r="C71" s="176" t="s">
        <v>1268</v>
      </c>
      <c r="D71" s="175" t="s">
        <v>171</v>
      </c>
      <c r="E71" s="172">
        <v>26264</v>
      </c>
      <c r="F71" s="177">
        <v>2735</v>
      </c>
      <c r="G71" s="177">
        <v>17679</v>
      </c>
      <c r="H71" s="178">
        <v>5850</v>
      </c>
      <c r="I71" s="172">
        <v>26077</v>
      </c>
      <c r="J71" s="177">
        <v>2772</v>
      </c>
      <c r="K71" s="177">
        <v>17451</v>
      </c>
      <c r="L71" s="178">
        <v>5854</v>
      </c>
      <c r="M71" s="172">
        <v>26995</v>
      </c>
      <c r="N71" s="177">
        <v>3770</v>
      </c>
      <c r="O71" s="177">
        <v>17411</v>
      </c>
      <c r="P71" s="178">
        <v>5814</v>
      </c>
    </row>
    <row r="72" spans="1:16" x14ac:dyDescent="0.3">
      <c r="A72" s="175" t="s">
        <v>107</v>
      </c>
      <c r="B72" s="176" t="s">
        <v>939</v>
      </c>
      <c r="C72" s="176" t="s">
        <v>1269</v>
      </c>
      <c r="D72" s="175" t="s">
        <v>991</v>
      </c>
      <c r="E72" s="172">
        <v>26090</v>
      </c>
      <c r="F72" s="177">
        <v>2339</v>
      </c>
      <c r="G72" s="177">
        <v>18954</v>
      </c>
      <c r="H72" s="178">
        <v>4797</v>
      </c>
      <c r="I72" s="172">
        <v>26349</v>
      </c>
      <c r="J72" s="177">
        <v>2335</v>
      </c>
      <c r="K72" s="177">
        <v>19136</v>
      </c>
      <c r="L72" s="178">
        <v>4878</v>
      </c>
      <c r="M72" s="172">
        <v>26864</v>
      </c>
      <c r="N72" s="177">
        <v>2361</v>
      </c>
      <c r="O72" s="177">
        <v>19414</v>
      </c>
      <c r="P72" s="178">
        <v>5089</v>
      </c>
    </row>
    <row r="73" spans="1:16" x14ac:dyDescent="0.3">
      <c r="A73" s="175" t="s">
        <v>924</v>
      </c>
      <c r="B73" s="176" t="s">
        <v>1161</v>
      </c>
      <c r="C73" s="176" t="s">
        <v>1270</v>
      </c>
      <c r="D73" s="175" t="s">
        <v>997</v>
      </c>
      <c r="E73" s="172">
        <v>26025</v>
      </c>
      <c r="F73" s="177">
        <v>4667</v>
      </c>
      <c r="G73" s="177">
        <v>14886</v>
      </c>
      <c r="H73" s="178">
        <v>6472</v>
      </c>
      <c r="I73" s="172">
        <v>26172</v>
      </c>
      <c r="J73" s="177">
        <v>4724</v>
      </c>
      <c r="K73" s="177">
        <v>14809</v>
      </c>
      <c r="L73" s="178">
        <v>6639</v>
      </c>
      <c r="M73" s="172">
        <v>26398</v>
      </c>
      <c r="N73" s="177">
        <v>4975</v>
      </c>
      <c r="O73" s="177">
        <v>14662</v>
      </c>
      <c r="P73" s="178">
        <v>6761</v>
      </c>
    </row>
    <row r="74" spans="1:16" x14ac:dyDescent="0.3">
      <c r="A74" s="175" t="s">
        <v>568</v>
      </c>
      <c r="B74" s="176" t="s">
        <v>712</v>
      </c>
      <c r="C74" s="176" t="s">
        <v>1271</v>
      </c>
      <c r="D74" s="175" t="s">
        <v>735</v>
      </c>
      <c r="E74" s="172">
        <v>29772</v>
      </c>
      <c r="F74" s="177">
        <v>523</v>
      </c>
      <c r="G74" s="177">
        <v>28506</v>
      </c>
      <c r="H74" s="178">
        <v>743</v>
      </c>
      <c r="I74" s="172">
        <v>28199</v>
      </c>
      <c r="J74" s="177">
        <v>627</v>
      </c>
      <c r="K74" s="177">
        <v>26791</v>
      </c>
      <c r="L74" s="178">
        <v>781</v>
      </c>
      <c r="M74" s="172">
        <v>26102</v>
      </c>
      <c r="N74" s="177">
        <v>594</v>
      </c>
      <c r="O74" s="177">
        <v>24720</v>
      </c>
      <c r="P74" s="178">
        <v>788</v>
      </c>
    </row>
    <row r="75" spans="1:16" x14ac:dyDescent="0.3">
      <c r="A75" s="175" t="s">
        <v>873</v>
      </c>
      <c r="B75" s="176" t="s">
        <v>1086</v>
      </c>
      <c r="C75" s="176" t="s">
        <v>1272</v>
      </c>
      <c r="D75" s="175" t="s">
        <v>1105</v>
      </c>
      <c r="E75" s="172">
        <v>22818</v>
      </c>
      <c r="F75" s="177">
        <v>4073</v>
      </c>
      <c r="G75" s="177">
        <v>14753</v>
      </c>
      <c r="H75" s="178">
        <v>3992</v>
      </c>
      <c r="I75" s="172">
        <v>23401</v>
      </c>
      <c r="J75" s="177">
        <v>4988</v>
      </c>
      <c r="K75" s="177">
        <v>14375</v>
      </c>
      <c r="L75" s="178">
        <v>4038</v>
      </c>
      <c r="M75" s="172">
        <v>23507</v>
      </c>
      <c r="N75" s="177">
        <v>4729</v>
      </c>
      <c r="O75" s="177">
        <v>14620</v>
      </c>
      <c r="P75" s="178">
        <v>4158</v>
      </c>
    </row>
    <row r="76" spans="1:16" x14ac:dyDescent="0.3">
      <c r="A76" s="175" t="s">
        <v>107</v>
      </c>
      <c r="B76" s="176" t="s">
        <v>261</v>
      </c>
      <c r="C76" s="176" t="s">
        <v>1273</v>
      </c>
      <c r="D76" s="175" t="s">
        <v>304</v>
      </c>
      <c r="E76" s="172">
        <v>22171</v>
      </c>
      <c r="F76" s="177">
        <v>3646</v>
      </c>
      <c r="G76" s="177">
        <v>14393</v>
      </c>
      <c r="H76" s="178">
        <v>4132</v>
      </c>
      <c r="I76" s="172">
        <v>22173</v>
      </c>
      <c r="J76" s="177">
        <v>3598</v>
      </c>
      <c r="K76" s="177">
        <v>14364</v>
      </c>
      <c r="L76" s="178">
        <v>4211</v>
      </c>
      <c r="M76" s="172">
        <v>22433</v>
      </c>
      <c r="N76" s="177">
        <v>3647</v>
      </c>
      <c r="O76" s="177">
        <v>14477</v>
      </c>
      <c r="P76" s="178">
        <v>4309</v>
      </c>
    </row>
    <row r="77" spans="1:16" x14ac:dyDescent="0.3">
      <c r="A77" s="175" t="s">
        <v>429</v>
      </c>
      <c r="B77" s="176" t="s">
        <v>1123</v>
      </c>
      <c r="C77" s="176" t="s">
        <v>1274</v>
      </c>
      <c r="D77" s="175" t="s">
        <v>1123</v>
      </c>
      <c r="E77" s="172">
        <v>21877</v>
      </c>
      <c r="F77" s="177">
        <v>2253</v>
      </c>
      <c r="G77" s="177">
        <v>17342</v>
      </c>
      <c r="H77" s="178">
        <v>2282</v>
      </c>
      <c r="I77" s="172">
        <v>21353</v>
      </c>
      <c r="J77" s="177">
        <v>2198</v>
      </c>
      <c r="K77" s="177">
        <v>16874</v>
      </c>
      <c r="L77" s="178">
        <v>2281</v>
      </c>
      <c r="M77" s="172">
        <v>21796</v>
      </c>
      <c r="N77" s="177">
        <v>2417</v>
      </c>
      <c r="O77" s="177">
        <v>17063</v>
      </c>
      <c r="P77" s="178">
        <v>2316</v>
      </c>
    </row>
    <row r="78" spans="1:16" x14ac:dyDescent="0.3">
      <c r="A78" s="175" t="s">
        <v>568</v>
      </c>
      <c r="B78" s="176" t="s">
        <v>108</v>
      </c>
      <c r="C78" s="176" t="s">
        <v>1275</v>
      </c>
      <c r="D78" s="175" t="s">
        <v>149</v>
      </c>
      <c r="E78" s="172">
        <v>21720</v>
      </c>
      <c r="F78" s="177">
        <v>1793</v>
      </c>
      <c r="G78" s="177">
        <v>16413</v>
      </c>
      <c r="H78" s="178">
        <v>3514</v>
      </c>
      <c r="I78" s="172">
        <v>21638</v>
      </c>
      <c r="J78" s="177">
        <v>1830</v>
      </c>
      <c r="K78" s="177">
        <v>16247</v>
      </c>
      <c r="L78" s="178">
        <v>3561</v>
      </c>
      <c r="M78" s="172">
        <v>21748</v>
      </c>
      <c r="N78" s="177">
        <v>1817</v>
      </c>
      <c r="O78" s="177">
        <v>16304</v>
      </c>
      <c r="P78" s="178">
        <v>3627</v>
      </c>
    </row>
    <row r="79" spans="1:16" x14ac:dyDescent="0.3">
      <c r="A79" s="175" t="s">
        <v>938</v>
      </c>
      <c r="B79" s="176" t="s">
        <v>939</v>
      </c>
      <c r="C79" s="176" t="s">
        <v>1276</v>
      </c>
      <c r="D79" s="175" t="s">
        <v>999</v>
      </c>
      <c r="E79" s="172">
        <v>20447</v>
      </c>
      <c r="F79" s="177">
        <v>4408</v>
      </c>
      <c r="G79" s="177">
        <v>10505</v>
      </c>
      <c r="H79" s="178">
        <v>5534</v>
      </c>
      <c r="I79" s="172">
        <v>20658</v>
      </c>
      <c r="J79" s="177">
        <v>4498</v>
      </c>
      <c r="K79" s="177">
        <v>10506</v>
      </c>
      <c r="L79" s="178">
        <v>5654</v>
      </c>
      <c r="M79" s="172">
        <v>21025</v>
      </c>
      <c r="N79" s="177">
        <v>4690</v>
      </c>
      <c r="O79" s="177">
        <v>10601</v>
      </c>
      <c r="P79" s="178">
        <v>5734</v>
      </c>
    </row>
    <row r="80" spans="1:16" x14ac:dyDescent="0.3">
      <c r="A80" s="175" t="s">
        <v>913</v>
      </c>
      <c r="B80" s="176" t="s">
        <v>108</v>
      </c>
      <c r="C80" s="176" t="s">
        <v>1277</v>
      </c>
      <c r="D80" s="175" t="s">
        <v>135</v>
      </c>
      <c r="E80" s="172">
        <v>19871</v>
      </c>
      <c r="F80" s="177">
        <v>1740</v>
      </c>
      <c r="G80" s="177">
        <v>13443</v>
      </c>
      <c r="H80" s="178">
        <v>4688</v>
      </c>
      <c r="I80" s="172">
        <v>20165</v>
      </c>
      <c r="J80" s="177">
        <v>1812</v>
      </c>
      <c r="K80" s="177">
        <v>13655</v>
      </c>
      <c r="L80" s="178">
        <v>4698</v>
      </c>
      <c r="M80" s="172">
        <v>20561</v>
      </c>
      <c r="N80" s="177">
        <v>1825</v>
      </c>
      <c r="O80" s="177">
        <v>14003</v>
      </c>
      <c r="P80" s="178">
        <v>4733</v>
      </c>
    </row>
    <row r="81" spans="1:16" x14ac:dyDescent="0.3">
      <c r="A81" s="175" t="s">
        <v>792</v>
      </c>
      <c r="B81" s="176" t="s">
        <v>108</v>
      </c>
      <c r="C81" s="176" t="s">
        <v>1278</v>
      </c>
      <c r="D81" s="175" t="s">
        <v>177</v>
      </c>
      <c r="E81" s="172">
        <v>19964</v>
      </c>
      <c r="F81" s="177">
        <v>1949</v>
      </c>
      <c r="G81" s="177">
        <v>14631</v>
      </c>
      <c r="H81" s="178">
        <v>3384</v>
      </c>
      <c r="I81" s="172">
        <v>19810</v>
      </c>
      <c r="J81" s="177">
        <v>1930</v>
      </c>
      <c r="K81" s="177">
        <v>14417</v>
      </c>
      <c r="L81" s="178">
        <v>3463</v>
      </c>
      <c r="M81" s="172">
        <v>19866</v>
      </c>
      <c r="N81" s="177">
        <v>1927</v>
      </c>
      <c r="O81" s="177">
        <v>14521</v>
      </c>
      <c r="P81" s="178">
        <v>3418</v>
      </c>
    </row>
    <row r="82" spans="1:16" x14ac:dyDescent="0.3">
      <c r="A82" s="175" t="s">
        <v>938</v>
      </c>
      <c r="B82" s="176" t="s">
        <v>874</v>
      </c>
      <c r="C82" s="176" t="s">
        <v>1279</v>
      </c>
      <c r="D82" s="175" t="s">
        <v>899</v>
      </c>
      <c r="E82" s="172">
        <v>19109</v>
      </c>
      <c r="F82" s="177">
        <v>3678</v>
      </c>
      <c r="G82" s="177">
        <v>9550</v>
      </c>
      <c r="H82" s="178">
        <v>5881</v>
      </c>
      <c r="I82" s="172">
        <v>19457</v>
      </c>
      <c r="J82" s="177">
        <v>3773</v>
      </c>
      <c r="K82" s="177">
        <v>9645</v>
      </c>
      <c r="L82" s="178">
        <v>6039</v>
      </c>
      <c r="M82" s="172">
        <v>19697</v>
      </c>
      <c r="N82" s="177">
        <v>3930</v>
      </c>
      <c r="O82" s="177">
        <v>9600</v>
      </c>
      <c r="P82" s="178">
        <v>6167</v>
      </c>
    </row>
    <row r="83" spans="1:16" x14ac:dyDescent="0.3">
      <c r="A83" s="175" t="s">
        <v>429</v>
      </c>
      <c r="B83" s="176" t="s">
        <v>181</v>
      </c>
      <c r="C83" s="176" t="s">
        <v>1280</v>
      </c>
      <c r="D83" s="175" t="s">
        <v>843</v>
      </c>
      <c r="E83" s="172">
        <v>17139</v>
      </c>
      <c r="F83" s="177">
        <v>4346</v>
      </c>
      <c r="G83" s="177">
        <v>8510</v>
      </c>
      <c r="H83" s="178">
        <v>4283</v>
      </c>
      <c r="I83" s="172">
        <v>17303</v>
      </c>
      <c r="J83" s="177">
        <v>4618</v>
      </c>
      <c r="K83" s="177">
        <v>8260</v>
      </c>
      <c r="L83" s="178">
        <v>4425</v>
      </c>
      <c r="M83" s="172">
        <v>17451</v>
      </c>
      <c r="N83" s="177">
        <v>4686</v>
      </c>
      <c r="O83" s="177">
        <v>8315</v>
      </c>
      <c r="P83" s="178">
        <v>4450</v>
      </c>
    </row>
    <row r="84" spans="1:16" x14ac:dyDescent="0.3">
      <c r="A84" s="175" t="s">
        <v>107</v>
      </c>
      <c r="B84" s="176" t="s">
        <v>1150</v>
      </c>
      <c r="C84" s="176" t="s">
        <v>1281</v>
      </c>
      <c r="D84" s="175" t="s">
        <v>1151</v>
      </c>
      <c r="E84" s="172">
        <v>16626</v>
      </c>
      <c r="F84" s="177">
        <v>4472</v>
      </c>
      <c r="G84" s="177">
        <v>7216</v>
      </c>
      <c r="H84" s="178">
        <v>4938</v>
      </c>
      <c r="I84" s="172">
        <v>17344</v>
      </c>
      <c r="J84" s="177">
        <v>5199</v>
      </c>
      <c r="K84" s="177">
        <v>7154</v>
      </c>
      <c r="L84" s="178">
        <v>4991</v>
      </c>
      <c r="M84" s="172">
        <v>17410</v>
      </c>
      <c r="N84" s="177">
        <v>5109</v>
      </c>
      <c r="O84" s="177">
        <v>7220</v>
      </c>
      <c r="P84" s="178">
        <v>5081</v>
      </c>
    </row>
    <row r="85" spans="1:16" x14ac:dyDescent="0.3">
      <c r="A85" s="175" t="s">
        <v>457</v>
      </c>
      <c r="B85" s="176" t="s">
        <v>793</v>
      </c>
      <c r="C85" s="176" t="s">
        <v>1282</v>
      </c>
      <c r="D85" s="175" t="s">
        <v>795</v>
      </c>
      <c r="E85" s="172">
        <v>16978</v>
      </c>
      <c r="F85" s="177">
        <v>2742</v>
      </c>
      <c r="G85" s="177">
        <v>8883</v>
      </c>
      <c r="H85" s="178">
        <v>5353</v>
      </c>
      <c r="I85" s="172">
        <v>17031</v>
      </c>
      <c r="J85" s="177">
        <v>2638</v>
      </c>
      <c r="K85" s="177">
        <v>8893</v>
      </c>
      <c r="L85" s="178">
        <v>5500</v>
      </c>
      <c r="M85" s="172">
        <v>17304</v>
      </c>
      <c r="N85" s="177">
        <v>2635</v>
      </c>
      <c r="O85" s="177">
        <v>8986</v>
      </c>
      <c r="P85" s="178">
        <v>5683</v>
      </c>
    </row>
    <row r="86" spans="1:16" x14ac:dyDescent="0.3">
      <c r="A86" s="175" t="s">
        <v>107</v>
      </c>
      <c r="B86" s="176" t="s">
        <v>475</v>
      </c>
      <c r="C86" s="176" t="s">
        <v>1283</v>
      </c>
      <c r="D86" s="175" t="s">
        <v>502</v>
      </c>
      <c r="E86" s="172">
        <v>16723</v>
      </c>
      <c r="F86" s="177">
        <v>3303</v>
      </c>
      <c r="G86" s="177">
        <v>10060</v>
      </c>
      <c r="H86" s="178">
        <v>3360</v>
      </c>
      <c r="I86" s="172">
        <v>16743</v>
      </c>
      <c r="J86" s="177">
        <v>3394</v>
      </c>
      <c r="K86" s="177">
        <v>10001</v>
      </c>
      <c r="L86" s="178">
        <v>3348</v>
      </c>
      <c r="M86" s="172">
        <v>17101</v>
      </c>
      <c r="N86" s="177">
        <v>3424</v>
      </c>
      <c r="O86" s="177">
        <v>10118</v>
      </c>
      <c r="P86" s="178">
        <v>3559</v>
      </c>
    </row>
    <row r="87" spans="1:16" x14ac:dyDescent="0.3">
      <c r="A87" s="175" t="s">
        <v>234</v>
      </c>
      <c r="B87" s="176" t="s">
        <v>181</v>
      </c>
      <c r="C87" s="176" t="s">
        <v>1284</v>
      </c>
      <c r="D87" s="175" t="s">
        <v>870</v>
      </c>
      <c r="E87" s="172">
        <v>16535</v>
      </c>
      <c r="F87" s="177">
        <v>3667</v>
      </c>
      <c r="G87" s="177">
        <v>8537</v>
      </c>
      <c r="H87" s="178">
        <v>4331</v>
      </c>
      <c r="I87" s="172">
        <v>16824</v>
      </c>
      <c r="J87" s="177">
        <v>3672</v>
      </c>
      <c r="K87" s="177">
        <v>8624</v>
      </c>
      <c r="L87" s="178">
        <v>4528</v>
      </c>
      <c r="M87" s="172">
        <v>17469</v>
      </c>
      <c r="N87" s="177">
        <v>3733</v>
      </c>
      <c r="O87" s="177">
        <v>8509</v>
      </c>
      <c r="P87" s="178">
        <v>5227</v>
      </c>
    </row>
    <row r="88" spans="1:16" x14ac:dyDescent="0.3">
      <c r="A88" s="175" t="s">
        <v>107</v>
      </c>
      <c r="B88" s="176" t="s">
        <v>108</v>
      </c>
      <c r="C88" s="176" t="s">
        <v>1285</v>
      </c>
      <c r="D88" s="175" t="s">
        <v>163</v>
      </c>
      <c r="E88" s="172">
        <v>16720</v>
      </c>
      <c r="F88" s="177">
        <v>3873</v>
      </c>
      <c r="G88" s="177">
        <v>7804</v>
      </c>
      <c r="H88" s="178">
        <v>5043</v>
      </c>
      <c r="I88" s="172">
        <v>16790</v>
      </c>
      <c r="J88" s="177">
        <v>3813</v>
      </c>
      <c r="K88" s="177">
        <v>7811</v>
      </c>
      <c r="L88" s="178">
        <v>5166</v>
      </c>
      <c r="M88" s="172">
        <v>17003</v>
      </c>
      <c r="N88" s="177">
        <v>3732</v>
      </c>
      <c r="O88" s="177">
        <v>7855</v>
      </c>
      <c r="P88" s="178">
        <v>5416</v>
      </c>
    </row>
    <row r="89" spans="1:16" x14ac:dyDescent="0.3">
      <c r="A89" s="175" t="s">
        <v>747</v>
      </c>
      <c r="B89" s="176" t="s">
        <v>108</v>
      </c>
      <c r="C89" s="176" t="s">
        <v>1286</v>
      </c>
      <c r="D89" s="175" t="s">
        <v>141</v>
      </c>
      <c r="E89" s="172">
        <v>15730</v>
      </c>
      <c r="F89" s="177">
        <v>969</v>
      </c>
      <c r="G89" s="177">
        <v>13081</v>
      </c>
      <c r="H89" s="178">
        <v>1680</v>
      </c>
      <c r="I89" s="172">
        <v>16308</v>
      </c>
      <c r="J89" s="177">
        <v>1137</v>
      </c>
      <c r="K89" s="177">
        <v>13512</v>
      </c>
      <c r="L89" s="178">
        <v>1659</v>
      </c>
      <c r="M89" s="172">
        <v>16593</v>
      </c>
      <c r="N89" s="177">
        <v>1130</v>
      </c>
      <c r="O89" s="177">
        <v>13709</v>
      </c>
      <c r="P89" s="178">
        <v>1754</v>
      </c>
    </row>
    <row r="90" spans="1:16" x14ac:dyDescent="0.3">
      <c r="A90" s="175" t="s">
        <v>457</v>
      </c>
      <c r="B90" s="176" t="s">
        <v>1179</v>
      </c>
      <c r="C90" s="176" t="s">
        <v>1287</v>
      </c>
      <c r="D90" s="175" t="s">
        <v>1180</v>
      </c>
      <c r="E90" s="172">
        <v>15823</v>
      </c>
      <c r="F90" s="177">
        <v>1999</v>
      </c>
      <c r="G90" s="177">
        <v>10793</v>
      </c>
      <c r="H90" s="178">
        <v>3031</v>
      </c>
      <c r="I90" s="172">
        <v>15854</v>
      </c>
      <c r="J90" s="177">
        <v>2042</v>
      </c>
      <c r="K90" s="177">
        <v>10732</v>
      </c>
      <c r="L90" s="178">
        <v>3080</v>
      </c>
      <c r="M90" s="172">
        <v>16183</v>
      </c>
      <c r="N90" s="177">
        <v>2059</v>
      </c>
      <c r="O90" s="177">
        <v>11029</v>
      </c>
      <c r="P90" s="178">
        <v>3095</v>
      </c>
    </row>
    <row r="91" spans="1:16" x14ac:dyDescent="0.3">
      <c r="A91" s="175" t="s">
        <v>680</v>
      </c>
      <c r="B91" s="176" t="s">
        <v>108</v>
      </c>
      <c r="C91" s="176" t="s">
        <v>1288</v>
      </c>
      <c r="D91" s="175" t="s">
        <v>159</v>
      </c>
      <c r="E91" s="172">
        <v>15882</v>
      </c>
      <c r="F91" s="177">
        <v>2749</v>
      </c>
      <c r="G91" s="177">
        <v>9807</v>
      </c>
      <c r="H91" s="178">
        <v>3326</v>
      </c>
      <c r="I91" s="172">
        <v>15930</v>
      </c>
      <c r="J91" s="177">
        <v>2818</v>
      </c>
      <c r="K91" s="177">
        <v>9704</v>
      </c>
      <c r="L91" s="178">
        <v>3408</v>
      </c>
      <c r="M91" s="172">
        <v>15928</v>
      </c>
      <c r="N91" s="177">
        <v>2786</v>
      </c>
      <c r="O91" s="177">
        <v>9665</v>
      </c>
      <c r="P91" s="178">
        <v>3477</v>
      </c>
    </row>
    <row r="92" spans="1:16" x14ac:dyDescent="0.3">
      <c r="A92" s="175" t="s">
        <v>1038</v>
      </c>
      <c r="B92" s="176" t="s">
        <v>569</v>
      </c>
      <c r="C92" s="176" t="s">
        <v>1289</v>
      </c>
      <c r="D92" s="175" t="s">
        <v>668</v>
      </c>
      <c r="E92" s="172">
        <v>14962</v>
      </c>
      <c r="F92" s="177">
        <v>3793</v>
      </c>
      <c r="G92" s="177">
        <v>6371</v>
      </c>
      <c r="H92" s="178">
        <v>4798</v>
      </c>
      <c r="I92" s="172">
        <v>15355</v>
      </c>
      <c r="J92" s="177">
        <v>3835</v>
      </c>
      <c r="K92" s="177">
        <v>6600</v>
      </c>
      <c r="L92" s="178">
        <v>4920</v>
      </c>
      <c r="M92" s="172">
        <v>15523</v>
      </c>
      <c r="N92" s="177">
        <v>3805</v>
      </c>
      <c r="O92" s="177">
        <v>6656</v>
      </c>
      <c r="P92" s="178">
        <v>5062</v>
      </c>
    </row>
    <row r="93" spans="1:16" x14ac:dyDescent="0.3">
      <c r="A93" s="175" t="s">
        <v>792</v>
      </c>
      <c r="B93" s="176" t="s">
        <v>1086</v>
      </c>
      <c r="C93" s="176" t="s">
        <v>1290</v>
      </c>
      <c r="D93" s="175" t="s">
        <v>239</v>
      </c>
      <c r="E93" s="172">
        <v>15064</v>
      </c>
      <c r="F93" s="177">
        <v>5723</v>
      </c>
      <c r="G93" s="177">
        <v>7848</v>
      </c>
      <c r="H93" s="178">
        <v>1493</v>
      </c>
      <c r="I93" s="172">
        <v>15114</v>
      </c>
      <c r="J93" s="177">
        <v>5828</v>
      </c>
      <c r="K93" s="177">
        <v>7707</v>
      </c>
      <c r="L93" s="178">
        <v>1579</v>
      </c>
      <c r="M93" s="172">
        <v>15329</v>
      </c>
      <c r="N93" s="177">
        <v>5897</v>
      </c>
      <c r="O93" s="177">
        <v>7815</v>
      </c>
      <c r="P93" s="178">
        <v>1617</v>
      </c>
    </row>
    <row r="94" spans="1:16" x14ac:dyDescent="0.3">
      <c r="A94" s="175" t="s">
        <v>107</v>
      </c>
      <c r="B94" s="176" t="s">
        <v>513</v>
      </c>
      <c r="C94" s="176" t="s">
        <v>1291</v>
      </c>
      <c r="D94" s="175" t="s">
        <v>515</v>
      </c>
      <c r="E94" s="172">
        <v>14115</v>
      </c>
      <c r="F94" s="177">
        <v>1518</v>
      </c>
      <c r="G94" s="177">
        <v>9848</v>
      </c>
      <c r="H94" s="178">
        <v>2749</v>
      </c>
      <c r="I94" s="172">
        <v>14683</v>
      </c>
      <c r="J94" s="177">
        <v>2021</v>
      </c>
      <c r="K94" s="177">
        <v>9830</v>
      </c>
      <c r="L94" s="178">
        <v>2832</v>
      </c>
      <c r="M94" s="172">
        <v>15057</v>
      </c>
      <c r="N94" s="177">
        <v>2235</v>
      </c>
      <c r="O94" s="177">
        <v>9937</v>
      </c>
      <c r="P94" s="178">
        <v>2885</v>
      </c>
    </row>
    <row r="95" spans="1:16" x14ac:dyDescent="0.3">
      <c r="A95" s="175" t="s">
        <v>308</v>
      </c>
      <c r="B95" s="176" t="s">
        <v>569</v>
      </c>
      <c r="C95" s="176" t="s">
        <v>1292</v>
      </c>
      <c r="D95" s="175" t="s">
        <v>651</v>
      </c>
      <c r="E95" s="172">
        <v>14194</v>
      </c>
      <c r="F95" s="177">
        <v>1230</v>
      </c>
      <c r="G95" s="177">
        <v>10590</v>
      </c>
      <c r="H95" s="178">
        <v>2374</v>
      </c>
      <c r="I95" s="172">
        <v>14291</v>
      </c>
      <c r="J95" s="177">
        <v>1267</v>
      </c>
      <c r="K95" s="177">
        <v>10622</v>
      </c>
      <c r="L95" s="178">
        <v>2402</v>
      </c>
      <c r="M95" s="172">
        <v>14581</v>
      </c>
      <c r="N95" s="177">
        <v>1275</v>
      </c>
      <c r="O95" s="177">
        <v>10868</v>
      </c>
      <c r="P95" s="178">
        <v>2438</v>
      </c>
    </row>
    <row r="96" spans="1:16" x14ac:dyDescent="0.3">
      <c r="A96" s="175" t="s">
        <v>539</v>
      </c>
      <c r="B96" s="176" t="s">
        <v>939</v>
      </c>
      <c r="C96" s="176" t="s">
        <v>1293</v>
      </c>
      <c r="D96" s="175" t="s">
        <v>1006</v>
      </c>
      <c r="E96" s="172">
        <v>13847</v>
      </c>
      <c r="F96" s="177">
        <v>1687</v>
      </c>
      <c r="G96" s="177">
        <v>7798</v>
      </c>
      <c r="H96" s="178">
        <v>4362</v>
      </c>
      <c r="I96" s="172">
        <v>14193</v>
      </c>
      <c r="J96" s="177">
        <v>1841</v>
      </c>
      <c r="K96" s="177">
        <v>7827</v>
      </c>
      <c r="L96" s="178">
        <v>4525</v>
      </c>
      <c r="M96" s="172">
        <v>14596</v>
      </c>
      <c r="N96" s="177">
        <v>2068</v>
      </c>
      <c r="O96" s="177">
        <v>7828</v>
      </c>
      <c r="P96" s="178">
        <v>4700</v>
      </c>
    </row>
    <row r="97" spans="1:16" x14ac:dyDescent="0.3">
      <c r="A97" s="175" t="s">
        <v>107</v>
      </c>
      <c r="B97" s="176" t="s">
        <v>793</v>
      </c>
      <c r="C97" s="176" t="s">
        <v>1294</v>
      </c>
      <c r="D97" s="175" t="s">
        <v>811</v>
      </c>
      <c r="E97" s="172">
        <v>14305</v>
      </c>
      <c r="F97" s="177">
        <v>1259</v>
      </c>
      <c r="G97" s="177">
        <v>11314</v>
      </c>
      <c r="H97" s="178">
        <v>1732</v>
      </c>
      <c r="I97" s="172">
        <v>14297</v>
      </c>
      <c r="J97" s="177">
        <v>1223</v>
      </c>
      <c r="K97" s="177">
        <v>11324</v>
      </c>
      <c r="L97" s="178">
        <v>1750</v>
      </c>
      <c r="M97" s="172">
        <v>14439</v>
      </c>
      <c r="N97" s="177">
        <v>1261</v>
      </c>
      <c r="O97" s="177">
        <v>11353</v>
      </c>
      <c r="P97" s="178">
        <v>1825</v>
      </c>
    </row>
    <row r="98" spans="1:16" x14ac:dyDescent="0.3">
      <c r="A98" s="175" t="s">
        <v>873</v>
      </c>
      <c r="B98" s="176" t="s">
        <v>748</v>
      </c>
      <c r="C98" s="176" t="s">
        <v>1295</v>
      </c>
      <c r="D98" s="175" t="s">
        <v>757</v>
      </c>
      <c r="E98" s="172">
        <v>13832</v>
      </c>
      <c r="F98" s="177">
        <v>1857</v>
      </c>
      <c r="G98" s="177">
        <v>8856</v>
      </c>
      <c r="H98" s="178">
        <v>3119</v>
      </c>
      <c r="I98" s="172">
        <v>14158</v>
      </c>
      <c r="J98" s="177">
        <v>2295</v>
      </c>
      <c r="K98" s="177">
        <v>8721</v>
      </c>
      <c r="L98" s="178">
        <v>3142</v>
      </c>
      <c r="M98" s="172">
        <v>14185</v>
      </c>
      <c r="N98" s="177">
        <v>2328</v>
      </c>
      <c r="O98" s="177">
        <v>8672</v>
      </c>
      <c r="P98" s="178">
        <v>3185</v>
      </c>
    </row>
    <row r="99" spans="1:16" x14ac:dyDescent="0.3">
      <c r="A99" s="175" t="s">
        <v>938</v>
      </c>
      <c r="B99" s="176" t="s">
        <v>569</v>
      </c>
      <c r="C99" s="176" t="s">
        <v>1296</v>
      </c>
      <c r="D99" s="175" t="s">
        <v>660</v>
      </c>
      <c r="E99" s="172">
        <v>13389</v>
      </c>
      <c r="F99" s="177">
        <v>1452</v>
      </c>
      <c r="G99" s="177">
        <v>9108</v>
      </c>
      <c r="H99" s="178">
        <v>2829</v>
      </c>
      <c r="I99" s="172">
        <v>13467</v>
      </c>
      <c r="J99" s="177">
        <v>1496</v>
      </c>
      <c r="K99" s="177">
        <v>9122</v>
      </c>
      <c r="L99" s="178">
        <v>2849</v>
      </c>
      <c r="M99" s="172">
        <v>13630</v>
      </c>
      <c r="N99" s="177">
        <v>1527</v>
      </c>
      <c r="O99" s="177">
        <v>9168</v>
      </c>
      <c r="P99" s="178">
        <v>2935</v>
      </c>
    </row>
    <row r="100" spans="1:16" x14ac:dyDescent="0.3">
      <c r="A100" s="175" t="s">
        <v>474</v>
      </c>
      <c r="B100" s="176" t="s">
        <v>449</v>
      </c>
      <c r="C100" s="176" t="s">
        <v>1297</v>
      </c>
      <c r="D100" s="175" t="s">
        <v>936</v>
      </c>
      <c r="E100" s="172">
        <v>13858</v>
      </c>
      <c r="F100" s="177">
        <v>2738</v>
      </c>
      <c r="G100" s="177">
        <v>7436</v>
      </c>
      <c r="H100" s="178">
        <v>3684</v>
      </c>
      <c r="I100" s="172">
        <v>13656</v>
      </c>
      <c r="J100" s="177">
        <v>2740</v>
      </c>
      <c r="K100" s="177">
        <v>7183</v>
      </c>
      <c r="L100" s="178">
        <v>3733</v>
      </c>
      <c r="M100" s="172">
        <v>13575</v>
      </c>
      <c r="N100" s="177">
        <v>2877</v>
      </c>
      <c r="O100" s="177">
        <v>6867</v>
      </c>
      <c r="P100" s="178">
        <v>3831</v>
      </c>
    </row>
    <row r="101" spans="1:16" x14ac:dyDescent="0.3">
      <c r="A101" s="175" t="s">
        <v>1162</v>
      </c>
      <c r="B101" s="176" t="s">
        <v>108</v>
      </c>
      <c r="C101" s="176" t="s">
        <v>1298</v>
      </c>
      <c r="D101" s="175" t="s">
        <v>130</v>
      </c>
      <c r="E101" s="172">
        <v>12560</v>
      </c>
      <c r="F101" s="177">
        <v>2107</v>
      </c>
      <c r="G101" s="177">
        <v>8469</v>
      </c>
      <c r="H101" s="178">
        <v>1984</v>
      </c>
      <c r="I101" s="172">
        <v>13054</v>
      </c>
      <c r="J101" s="177">
        <v>2268</v>
      </c>
      <c r="K101" s="177">
        <v>8650</v>
      </c>
      <c r="L101" s="178">
        <v>2136</v>
      </c>
      <c r="M101" s="172">
        <v>13157</v>
      </c>
      <c r="N101" s="177">
        <v>2237</v>
      </c>
      <c r="O101" s="177">
        <v>8789</v>
      </c>
      <c r="P101" s="178">
        <v>2131</v>
      </c>
    </row>
    <row r="102" spans="1:16" x14ac:dyDescent="0.3">
      <c r="A102" s="175" t="s">
        <v>568</v>
      </c>
      <c r="B102" s="176" t="s">
        <v>874</v>
      </c>
      <c r="C102" s="176" t="s">
        <v>1299</v>
      </c>
      <c r="D102" s="175" t="s">
        <v>900</v>
      </c>
      <c r="E102" s="172">
        <v>12165</v>
      </c>
      <c r="F102" s="177">
        <v>2710</v>
      </c>
      <c r="G102" s="177">
        <v>6474</v>
      </c>
      <c r="H102" s="178">
        <v>2981</v>
      </c>
      <c r="I102" s="172">
        <v>12177</v>
      </c>
      <c r="J102" s="177">
        <v>2805</v>
      </c>
      <c r="K102" s="177">
        <v>6308</v>
      </c>
      <c r="L102" s="178">
        <v>3064</v>
      </c>
      <c r="M102" s="172">
        <v>12966</v>
      </c>
      <c r="N102" s="177">
        <v>3201</v>
      </c>
      <c r="O102" s="177">
        <v>6328</v>
      </c>
      <c r="P102" s="178">
        <v>3437</v>
      </c>
    </row>
    <row r="103" spans="1:16" x14ac:dyDescent="0.3">
      <c r="A103" s="175" t="s">
        <v>819</v>
      </c>
      <c r="B103" s="176" t="s">
        <v>1039</v>
      </c>
      <c r="C103" s="176" t="s">
        <v>1300</v>
      </c>
      <c r="D103" s="175" t="s">
        <v>1055</v>
      </c>
      <c r="E103" s="172">
        <v>8684</v>
      </c>
      <c r="F103" s="177">
        <v>625</v>
      </c>
      <c r="G103" s="177">
        <v>6682</v>
      </c>
      <c r="H103" s="178">
        <v>1377</v>
      </c>
      <c r="I103" s="172">
        <v>12493</v>
      </c>
      <c r="J103" s="177">
        <v>4422</v>
      </c>
      <c r="K103" s="177">
        <v>6689</v>
      </c>
      <c r="L103" s="178">
        <v>1382</v>
      </c>
      <c r="M103" s="172">
        <v>12597</v>
      </c>
      <c r="N103" s="177">
        <v>4412</v>
      </c>
      <c r="O103" s="177">
        <v>6737</v>
      </c>
      <c r="P103" s="178">
        <v>1448</v>
      </c>
    </row>
    <row r="104" spans="1:16" x14ac:dyDescent="0.3">
      <c r="A104" s="175" t="s">
        <v>1172</v>
      </c>
      <c r="B104" s="176" t="s">
        <v>108</v>
      </c>
      <c r="C104" s="176" t="s">
        <v>1301</v>
      </c>
      <c r="D104" s="175" t="s">
        <v>143</v>
      </c>
      <c r="E104" s="172">
        <v>4703</v>
      </c>
      <c r="F104" s="177">
        <v>1234</v>
      </c>
      <c r="G104" s="177">
        <v>2401</v>
      </c>
      <c r="H104" s="178">
        <v>1068</v>
      </c>
      <c r="I104" s="172">
        <v>4770</v>
      </c>
      <c r="J104" s="177">
        <v>1323</v>
      </c>
      <c r="K104" s="177">
        <v>2241</v>
      </c>
      <c r="L104" s="178">
        <v>1206</v>
      </c>
      <c r="M104" s="172">
        <v>12487</v>
      </c>
      <c r="N104" s="177">
        <v>9035</v>
      </c>
      <c r="O104" s="177">
        <v>2200</v>
      </c>
      <c r="P104" s="178">
        <v>1252</v>
      </c>
    </row>
    <row r="105" spans="1:16" x14ac:dyDescent="0.3">
      <c r="A105" s="175" t="s">
        <v>568</v>
      </c>
      <c r="B105" s="176" t="s">
        <v>1163</v>
      </c>
      <c r="C105" s="176" t="s">
        <v>1302</v>
      </c>
      <c r="D105" s="175" t="s">
        <v>1164</v>
      </c>
      <c r="E105" s="172">
        <v>11929</v>
      </c>
      <c r="F105" s="177">
        <v>2277</v>
      </c>
      <c r="G105" s="177">
        <v>6503</v>
      </c>
      <c r="H105" s="178">
        <v>3149</v>
      </c>
      <c r="I105" s="172">
        <v>11943</v>
      </c>
      <c r="J105" s="177">
        <v>2324</v>
      </c>
      <c r="K105" s="177">
        <v>6383</v>
      </c>
      <c r="L105" s="178">
        <v>3236</v>
      </c>
      <c r="M105" s="172">
        <v>12126</v>
      </c>
      <c r="N105" s="177">
        <v>2352</v>
      </c>
      <c r="O105" s="177">
        <v>6434</v>
      </c>
      <c r="P105" s="178">
        <v>3340</v>
      </c>
    </row>
    <row r="106" spans="1:16" x14ac:dyDescent="0.3">
      <c r="A106" s="175" t="s">
        <v>873</v>
      </c>
      <c r="B106" s="176" t="s">
        <v>108</v>
      </c>
      <c r="C106" s="176" t="s">
        <v>1303</v>
      </c>
      <c r="D106" s="175" t="s">
        <v>221</v>
      </c>
      <c r="E106" s="172">
        <v>17363</v>
      </c>
      <c r="F106" s="177">
        <v>1459</v>
      </c>
      <c r="G106" s="177">
        <v>14074</v>
      </c>
      <c r="H106" s="178">
        <v>1830</v>
      </c>
      <c r="I106" s="172">
        <v>12849</v>
      </c>
      <c r="J106" s="177">
        <v>1204</v>
      </c>
      <c r="K106" s="177">
        <v>9647</v>
      </c>
      <c r="L106" s="178">
        <v>1998</v>
      </c>
      <c r="M106" s="172">
        <v>12023</v>
      </c>
      <c r="N106" s="177">
        <v>1157</v>
      </c>
      <c r="O106" s="177">
        <v>8756</v>
      </c>
      <c r="P106" s="178">
        <v>2110</v>
      </c>
    </row>
    <row r="107" spans="1:16" x14ac:dyDescent="0.3">
      <c r="A107" s="175" t="s">
        <v>938</v>
      </c>
      <c r="B107" s="176" t="s">
        <v>108</v>
      </c>
      <c r="C107" s="176" t="s">
        <v>1304</v>
      </c>
      <c r="D107" s="175" t="s">
        <v>188</v>
      </c>
      <c r="E107" s="172">
        <v>11541</v>
      </c>
      <c r="F107" s="177">
        <v>1015</v>
      </c>
      <c r="G107" s="177">
        <v>10135</v>
      </c>
      <c r="H107" s="178">
        <v>391</v>
      </c>
      <c r="I107" s="172">
        <v>12053</v>
      </c>
      <c r="J107" s="177">
        <v>1123</v>
      </c>
      <c r="K107" s="177">
        <v>10527</v>
      </c>
      <c r="L107" s="178">
        <v>403</v>
      </c>
      <c r="M107" s="172">
        <v>11850</v>
      </c>
      <c r="N107" s="177">
        <v>1041</v>
      </c>
      <c r="O107" s="177">
        <v>10379</v>
      </c>
      <c r="P107" s="178">
        <v>430</v>
      </c>
    </row>
    <row r="108" spans="1:16" x14ac:dyDescent="0.3">
      <c r="A108" s="175" t="s">
        <v>1085</v>
      </c>
      <c r="B108" s="176" t="s">
        <v>1086</v>
      </c>
      <c r="C108" s="176" t="s">
        <v>1305</v>
      </c>
      <c r="D108" s="175" t="s">
        <v>1100</v>
      </c>
      <c r="E108" s="172">
        <v>11207</v>
      </c>
      <c r="F108" s="177">
        <v>1802</v>
      </c>
      <c r="G108" s="177">
        <v>5348</v>
      </c>
      <c r="H108" s="178">
        <v>4057</v>
      </c>
      <c r="I108" s="172">
        <v>11596</v>
      </c>
      <c r="J108" s="177">
        <v>1790</v>
      </c>
      <c r="K108" s="177">
        <v>5476</v>
      </c>
      <c r="L108" s="178">
        <v>4330</v>
      </c>
      <c r="M108" s="172">
        <v>11218</v>
      </c>
      <c r="N108" s="177">
        <v>1854</v>
      </c>
      <c r="O108" s="177">
        <v>5367</v>
      </c>
      <c r="P108" s="178">
        <v>3997</v>
      </c>
    </row>
    <row r="109" spans="1:16" x14ac:dyDescent="0.3">
      <c r="A109" s="175" t="s">
        <v>792</v>
      </c>
      <c r="B109" s="176" t="s">
        <v>135</v>
      </c>
      <c r="C109" s="176" t="s">
        <v>1306</v>
      </c>
      <c r="D109" s="175" t="s">
        <v>437</v>
      </c>
      <c r="E109" s="172">
        <v>10536</v>
      </c>
      <c r="F109" s="177">
        <v>4698</v>
      </c>
      <c r="G109" s="177">
        <v>3273</v>
      </c>
      <c r="H109" s="178">
        <v>2565</v>
      </c>
      <c r="I109" s="172">
        <v>8882</v>
      </c>
      <c r="J109" s="177">
        <v>3010</v>
      </c>
      <c r="K109" s="177">
        <v>3283</v>
      </c>
      <c r="L109" s="178">
        <v>2589</v>
      </c>
      <c r="M109" s="172">
        <v>11701</v>
      </c>
      <c r="N109" s="177">
        <v>5539</v>
      </c>
      <c r="O109" s="177">
        <v>3304</v>
      </c>
      <c r="P109" s="178">
        <v>2858</v>
      </c>
    </row>
    <row r="110" spans="1:16" x14ac:dyDescent="0.3">
      <c r="A110" s="175" t="s">
        <v>680</v>
      </c>
      <c r="B110" s="176" t="s">
        <v>261</v>
      </c>
      <c r="C110" s="176" t="s">
        <v>1307</v>
      </c>
      <c r="D110" s="175" t="s">
        <v>278</v>
      </c>
      <c r="E110" s="172">
        <v>11142</v>
      </c>
      <c r="F110" s="177">
        <v>2603</v>
      </c>
      <c r="G110" s="177">
        <v>5719</v>
      </c>
      <c r="H110" s="178">
        <v>2820</v>
      </c>
      <c r="I110" s="172">
        <v>11313</v>
      </c>
      <c r="J110" s="177">
        <v>2675</v>
      </c>
      <c r="K110" s="177">
        <v>5842</v>
      </c>
      <c r="L110" s="178">
        <v>2796</v>
      </c>
      <c r="M110" s="172">
        <v>11431</v>
      </c>
      <c r="N110" s="177">
        <v>2608</v>
      </c>
      <c r="O110" s="177">
        <v>5930</v>
      </c>
      <c r="P110" s="178">
        <v>2893</v>
      </c>
    </row>
    <row r="111" spans="1:16" x14ac:dyDescent="0.3">
      <c r="A111" s="175" t="s">
        <v>308</v>
      </c>
      <c r="B111" s="176" t="s">
        <v>763</v>
      </c>
      <c r="C111" s="176" t="s">
        <v>1308</v>
      </c>
      <c r="D111" s="175" t="s">
        <v>770</v>
      </c>
      <c r="E111" s="172">
        <v>10760</v>
      </c>
      <c r="F111" s="177">
        <v>1876</v>
      </c>
      <c r="G111" s="177">
        <v>6246</v>
      </c>
      <c r="H111" s="178">
        <v>2638</v>
      </c>
      <c r="I111" s="172">
        <v>10917</v>
      </c>
      <c r="J111" s="177">
        <v>1913</v>
      </c>
      <c r="K111" s="177">
        <v>6276</v>
      </c>
      <c r="L111" s="178">
        <v>2728</v>
      </c>
      <c r="M111" s="172">
        <v>11282</v>
      </c>
      <c r="N111" s="177">
        <v>1984</v>
      </c>
      <c r="O111" s="177">
        <v>6468</v>
      </c>
      <c r="P111" s="178">
        <v>2830</v>
      </c>
    </row>
    <row r="112" spans="1:16" x14ac:dyDescent="0.3">
      <c r="A112" s="175" t="s">
        <v>1014</v>
      </c>
      <c r="B112" s="176" t="s">
        <v>272</v>
      </c>
      <c r="C112" s="176" t="s">
        <v>1309</v>
      </c>
      <c r="D112" s="175" t="s">
        <v>543</v>
      </c>
      <c r="E112" s="172">
        <v>10813</v>
      </c>
      <c r="F112" s="177">
        <v>1037</v>
      </c>
      <c r="G112" s="177">
        <v>7286</v>
      </c>
      <c r="H112" s="178">
        <v>2490</v>
      </c>
      <c r="I112" s="172">
        <v>10567</v>
      </c>
      <c r="J112" s="177">
        <v>1079</v>
      </c>
      <c r="K112" s="177">
        <v>6997</v>
      </c>
      <c r="L112" s="178">
        <v>2491</v>
      </c>
      <c r="M112" s="172">
        <v>10972</v>
      </c>
      <c r="N112" s="177">
        <v>1081</v>
      </c>
      <c r="O112" s="177">
        <v>7351</v>
      </c>
      <c r="P112" s="178">
        <v>2540</v>
      </c>
    </row>
    <row r="113" spans="1:16" x14ac:dyDescent="0.3">
      <c r="A113" s="175" t="s">
        <v>457</v>
      </c>
      <c r="B113" s="176" t="s">
        <v>1150</v>
      </c>
      <c r="C113" s="176" t="s">
        <v>1310</v>
      </c>
      <c r="D113" s="175" t="s">
        <v>1153</v>
      </c>
      <c r="E113" s="172">
        <v>10276</v>
      </c>
      <c r="F113" s="177">
        <v>1364</v>
      </c>
      <c r="G113" s="177">
        <v>6698</v>
      </c>
      <c r="H113" s="178">
        <v>2214</v>
      </c>
      <c r="I113" s="172">
        <v>10186</v>
      </c>
      <c r="J113" s="177">
        <v>1414</v>
      </c>
      <c r="K113" s="177">
        <v>6803</v>
      </c>
      <c r="L113" s="178">
        <v>1969</v>
      </c>
      <c r="M113" s="172">
        <v>10699</v>
      </c>
      <c r="N113" s="177">
        <v>1438</v>
      </c>
      <c r="O113" s="177">
        <v>6846</v>
      </c>
      <c r="P113" s="178">
        <v>2415</v>
      </c>
    </row>
    <row r="114" spans="1:16" x14ac:dyDescent="0.3">
      <c r="A114" s="175" t="s">
        <v>568</v>
      </c>
      <c r="B114" s="176" t="s">
        <v>108</v>
      </c>
      <c r="C114" s="176" t="s">
        <v>1311</v>
      </c>
      <c r="D114" s="175" t="s">
        <v>210</v>
      </c>
      <c r="E114" s="172">
        <v>9948</v>
      </c>
      <c r="F114" s="177">
        <v>2433</v>
      </c>
      <c r="G114" s="177">
        <v>5571</v>
      </c>
      <c r="H114" s="178">
        <v>1944</v>
      </c>
      <c r="I114" s="172">
        <v>9980</v>
      </c>
      <c r="J114" s="177">
        <v>2451</v>
      </c>
      <c r="K114" s="177">
        <v>5606</v>
      </c>
      <c r="L114" s="178">
        <v>1923</v>
      </c>
      <c r="M114" s="172">
        <v>10106</v>
      </c>
      <c r="N114" s="177">
        <v>2719</v>
      </c>
      <c r="O114" s="177">
        <v>5548</v>
      </c>
      <c r="P114" s="178">
        <v>1839</v>
      </c>
    </row>
    <row r="115" spans="1:16" x14ac:dyDescent="0.3">
      <c r="A115" s="175" t="s">
        <v>474</v>
      </c>
      <c r="B115" s="176" t="s">
        <v>272</v>
      </c>
      <c r="C115" s="176" t="s">
        <v>1312</v>
      </c>
      <c r="D115" s="175" t="s">
        <v>552</v>
      </c>
      <c r="E115" s="172">
        <v>9274</v>
      </c>
      <c r="F115" s="177">
        <v>2323</v>
      </c>
      <c r="G115" s="177">
        <v>4867</v>
      </c>
      <c r="H115" s="178">
        <v>2084</v>
      </c>
      <c r="I115" s="172">
        <v>9719</v>
      </c>
      <c r="J115" s="177">
        <v>2601</v>
      </c>
      <c r="K115" s="177">
        <v>4910</v>
      </c>
      <c r="L115" s="178">
        <v>2208</v>
      </c>
      <c r="M115" s="172">
        <v>10237</v>
      </c>
      <c r="N115" s="177">
        <v>2973</v>
      </c>
      <c r="O115" s="177">
        <v>4920</v>
      </c>
      <c r="P115" s="178">
        <v>2344</v>
      </c>
    </row>
    <row r="116" spans="1:16" x14ac:dyDescent="0.3">
      <c r="A116" s="175" t="s">
        <v>938</v>
      </c>
      <c r="B116" s="176" t="s">
        <v>1131</v>
      </c>
      <c r="C116" s="176" t="s">
        <v>1313</v>
      </c>
      <c r="D116" s="175" t="s">
        <v>306</v>
      </c>
      <c r="E116" s="172">
        <v>9623</v>
      </c>
      <c r="F116" s="177">
        <v>865</v>
      </c>
      <c r="G116" s="177">
        <v>7127</v>
      </c>
      <c r="H116" s="178">
        <v>1631</v>
      </c>
      <c r="I116" s="172">
        <v>9489</v>
      </c>
      <c r="J116" s="177">
        <v>852</v>
      </c>
      <c r="K116" s="177">
        <v>7007</v>
      </c>
      <c r="L116" s="178">
        <v>1630</v>
      </c>
      <c r="M116" s="172">
        <v>9929</v>
      </c>
      <c r="N116" s="177">
        <v>872</v>
      </c>
      <c r="O116" s="177">
        <v>7429</v>
      </c>
      <c r="P116" s="178">
        <v>1628</v>
      </c>
    </row>
    <row r="117" spans="1:16" x14ac:dyDescent="0.3">
      <c r="A117" s="175" t="s">
        <v>568</v>
      </c>
      <c r="B117" s="176" t="s">
        <v>108</v>
      </c>
      <c r="C117" s="176" t="s">
        <v>1314</v>
      </c>
      <c r="D117" s="175" t="s">
        <v>192</v>
      </c>
      <c r="E117" s="172">
        <v>9099</v>
      </c>
      <c r="F117" s="177">
        <v>756</v>
      </c>
      <c r="G117" s="177">
        <v>6123</v>
      </c>
      <c r="H117" s="178">
        <v>2220</v>
      </c>
      <c r="I117" s="172">
        <v>9490</v>
      </c>
      <c r="J117" s="177">
        <v>1075</v>
      </c>
      <c r="K117" s="177">
        <v>6170</v>
      </c>
      <c r="L117" s="178">
        <v>2245</v>
      </c>
      <c r="M117" s="172">
        <v>9578</v>
      </c>
      <c r="N117" s="177">
        <v>1110</v>
      </c>
      <c r="O117" s="177">
        <v>6193</v>
      </c>
      <c r="P117" s="178">
        <v>2275</v>
      </c>
    </row>
    <row r="118" spans="1:16" x14ac:dyDescent="0.3">
      <c r="A118" s="175" t="s">
        <v>711</v>
      </c>
      <c r="B118" s="176" t="s">
        <v>235</v>
      </c>
      <c r="C118" s="176" t="s">
        <v>1315</v>
      </c>
      <c r="D118" s="175" t="s">
        <v>240</v>
      </c>
      <c r="E118" s="172">
        <v>9120</v>
      </c>
      <c r="F118" s="177">
        <v>1573</v>
      </c>
      <c r="G118" s="177">
        <v>5979</v>
      </c>
      <c r="H118" s="178">
        <v>1568</v>
      </c>
      <c r="I118" s="172">
        <v>9718</v>
      </c>
      <c r="J118" s="177">
        <v>1662</v>
      </c>
      <c r="K118" s="177">
        <v>6356</v>
      </c>
      <c r="L118" s="178">
        <v>1700</v>
      </c>
      <c r="M118" s="172">
        <v>9536</v>
      </c>
      <c r="N118" s="177">
        <v>1655</v>
      </c>
      <c r="O118" s="177">
        <v>6090</v>
      </c>
      <c r="P118" s="178">
        <v>1791</v>
      </c>
    </row>
    <row r="119" spans="1:16" x14ac:dyDescent="0.3">
      <c r="A119" s="175" t="s">
        <v>1038</v>
      </c>
      <c r="B119" s="176" t="s">
        <v>793</v>
      </c>
      <c r="C119" s="176" t="s">
        <v>1316</v>
      </c>
      <c r="D119" s="175" t="s">
        <v>161</v>
      </c>
      <c r="E119" s="172">
        <v>9217</v>
      </c>
      <c r="F119" s="177">
        <v>2265</v>
      </c>
      <c r="G119" s="177">
        <v>5666</v>
      </c>
      <c r="H119" s="178">
        <v>1286</v>
      </c>
      <c r="I119" s="172">
        <v>9278</v>
      </c>
      <c r="J119" s="177">
        <v>2290</v>
      </c>
      <c r="K119" s="177">
        <v>5661</v>
      </c>
      <c r="L119" s="178">
        <v>1327</v>
      </c>
      <c r="M119" s="172">
        <v>9309</v>
      </c>
      <c r="N119" s="177">
        <v>2308</v>
      </c>
      <c r="O119" s="177">
        <v>5665</v>
      </c>
      <c r="P119" s="178">
        <v>1336</v>
      </c>
    </row>
    <row r="120" spans="1:16" x14ac:dyDescent="0.3">
      <c r="A120" s="175" t="s">
        <v>819</v>
      </c>
      <c r="B120" s="176" t="s">
        <v>309</v>
      </c>
      <c r="C120" s="176" t="s">
        <v>1317</v>
      </c>
      <c r="D120" s="175" t="s">
        <v>386</v>
      </c>
      <c r="E120" s="172">
        <v>9249</v>
      </c>
      <c r="F120" s="177">
        <v>1195</v>
      </c>
      <c r="G120" s="177">
        <v>6881</v>
      </c>
      <c r="H120" s="178">
        <v>1173</v>
      </c>
      <c r="I120" s="172">
        <v>9221</v>
      </c>
      <c r="J120" s="177">
        <v>1203</v>
      </c>
      <c r="K120" s="177">
        <v>6835</v>
      </c>
      <c r="L120" s="178">
        <v>1183</v>
      </c>
      <c r="M120" s="172">
        <v>9279</v>
      </c>
      <c r="N120" s="177">
        <v>1197</v>
      </c>
      <c r="O120" s="177">
        <v>6874</v>
      </c>
      <c r="P120" s="178">
        <v>1208</v>
      </c>
    </row>
    <row r="121" spans="1:16" x14ac:dyDescent="0.3">
      <c r="A121" s="175" t="s">
        <v>474</v>
      </c>
      <c r="B121" s="176" t="s">
        <v>914</v>
      </c>
      <c r="C121" s="176" t="s">
        <v>1318</v>
      </c>
      <c r="D121" s="176" t="s">
        <v>915</v>
      </c>
      <c r="E121" s="172">
        <v>9399</v>
      </c>
      <c r="F121" s="177">
        <v>1367</v>
      </c>
      <c r="G121" s="177">
        <v>5403</v>
      </c>
      <c r="H121" s="178">
        <v>2629</v>
      </c>
      <c r="I121" s="172">
        <v>9296</v>
      </c>
      <c r="J121" s="177">
        <v>1297</v>
      </c>
      <c r="K121" s="177">
        <v>5401</v>
      </c>
      <c r="L121" s="178">
        <v>2598</v>
      </c>
      <c r="M121" s="172">
        <v>9277</v>
      </c>
      <c r="N121" s="177">
        <v>1274</v>
      </c>
      <c r="O121" s="177">
        <v>5335</v>
      </c>
      <c r="P121" s="178">
        <v>2668</v>
      </c>
    </row>
    <row r="122" spans="1:16" x14ac:dyDescent="0.3">
      <c r="A122" s="175" t="s">
        <v>308</v>
      </c>
      <c r="B122" s="176" t="s">
        <v>712</v>
      </c>
      <c r="C122" s="176" t="s">
        <v>1319</v>
      </c>
      <c r="D122" s="175" t="s">
        <v>723</v>
      </c>
      <c r="E122" s="172">
        <v>8861</v>
      </c>
      <c r="F122" s="177">
        <v>2108</v>
      </c>
      <c r="G122" s="177">
        <v>3857</v>
      </c>
      <c r="H122" s="178">
        <v>2896</v>
      </c>
      <c r="I122" s="172">
        <v>8831</v>
      </c>
      <c r="J122" s="177">
        <v>2104</v>
      </c>
      <c r="K122" s="177">
        <v>3785</v>
      </c>
      <c r="L122" s="178">
        <v>2942</v>
      </c>
      <c r="M122" s="172">
        <v>8975</v>
      </c>
      <c r="N122" s="177">
        <v>2155</v>
      </c>
      <c r="O122" s="177">
        <v>3807</v>
      </c>
      <c r="P122" s="178">
        <v>3013</v>
      </c>
    </row>
    <row r="123" spans="1:16" x14ac:dyDescent="0.3">
      <c r="A123" s="175" t="s">
        <v>819</v>
      </c>
      <c r="B123" s="176" t="s">
        <v>1131</v>
      </c>
      <c r="C123" s="176" t="s">
        <v>1320</v>
      </c>
      <c r="D123" s="175" t="s">
        <v>1133</v>
      </c>
      <c r="E123" s="172">
        <v>8681</v>
      </c>
      <c r="F123" s="177">
        <v>1580</v>
      </c>
      <c r="G123" s="177">
        <v>5588</v>
      </c>
      <c r="H123" s="178">
        <v>1513</v>
      </c>
      <c r="I123" s="172">
        <v>8886</v>
      </c>
      <c r="J123" s="177">
        <v>1567</v>
      </c>
      <c r="K123" s="177">
        <v>5796</v>
      </c>
      <c r="L123" s="178">
        <v>1523</v>
      </c>
      <c r="M123" s="172">
        <v>8944</v>
      </c>
      <c r="N123" s="177">
        <v>1211</v>
      </c>
      <c r="O123" s="177">
        <v>6087</v>
      </c>
      <c r="P123" s="178">
        <v>1646</v>
      </c>
    </row>
    <row r="124" spans="1:16" x14ac:dyDescent="0.3">
      <c r="A124" s="175" t="s">
        <v>680</v>
      </c>
      <c r="B124" s="176" t="s">
        <v>569</v>
      </c>
      <c r="C124" s="176" t="s">
        <v>1321</v>
      </c>
      <c r="D124" s="175" t="s">
        <v>615</v>
      </c>
      <c r="E124" s="172">
        <v>8039</v>
      </c>
      <c r="F124" s="177">
        <v>1577</v>
      </c>
      <c r="G124" s="177">
        <v>5597</v>
      </c>
      <c r="H124" s="178">
        <v>865</v>
      </c>
      <c r="I124" s="172">
        <v>8198</v>
      </c>
      <c r="J124" s="177">
        <v>1641</v>
      </c>
      <c r="K124" s="177">
        <v>5653</v>
      </c>
      <c r="L124" s="178">
        <v>904</v>
      </c>
      <c r="M124" s="172">
        <v>8298</v>
      </c>
      <c r="N124" s="177">
        <v>1684</v>
      </c>
      <c r="O124" s="177">
        <v>5695</v>
      </c>
      <c r="P124" s="178">
        <v>919</v>
      </c>
    </row>
    <row r="125" spans="1:16" x14ac:dyDescent="0.3">
      <c r="A125" s="175" t="s">
        <v>680</v>
      </c>
      <c r="B125" s="176" t="s">
        <v>309</v>
      </c>
      <c r="C125" s="176" t="s">
        <v>1322</v>
      </c>
      <c r="D125" s="175" t="s">
        <v>323</v>
      </c>
      <c r="E125" s="172">
        <v>8301</v>
      </c>
      <c r="F125" s="177">
        <v>1557</v>
      </c>
      <c r="G125" s="177">
        <v>5098</v>
      </c>
      <c r="H125" s="178">
        <v>1646</v>
      </c>
      <c r="I125" s="172">
        <v>8339</v>
      </c>
      <c r="J125" s="177">
        <v>1561</v>
      </c>
      <c r="K125" s="177">
        <v>5097</v>
      </c>
      <c r="L125" s="178">
        <v>1681</v>
      </c>
      <c r="M125" s="172">
        <v>8331</v>
      </c>
      <c r="N125" s="177">
        <v>1570</v>
      </c>
      <c r="O125" s="177">
        <v>5015</v>
      </c>
      <c r="P125" s="178">
        <v>1746</v>
      </c>
    </row>
    <row r="126" spans="1:16" x14ac:dyDescent="0.3">
      <c r="A126" s="175" t="s">
        <v>873</v>
      </c>
      <c r="B126" s="176" t="s">
        <v>135</v>
      </c>
      <c r="C126" s="176" t="s">
        <v>1323</v>
      </c>
      <c r="D126" s="175" t="s">
        <v>435</v>
      </c>
      <c r="E126" s="172">
        <v>8193</v>
      </c>
      <c r="F126" s="177">
        <v>660</v>
      </c>
      <c r="G126" s="177">
        <v>6656</v>
      </c>
      <c r="H126" s="178">
        <v>877</v>
      </c>
      <c r="I126" s="172">
        <v>8356</v>
      </c>
      <c r="J126" s="177">
        <v>655</v>
      </c>
      <c r="K126" s="177">
        <v>6780</v>
      </c>
      <c r="L126" s="178">
        <v>921</v>
      </c>
      <c r="M126" s="172">
        <v>8228</v>
      </c>
      <c r="N126" s="177">
        <v>654</v>
      </c>
      <c r="O126" s="177">
        <v>6648</v>
      </c>
      <c r="P126" s="178">
        <v>926</v>
      </c>
    </row>
    <row r="127" spans="1:16" x14ac:dyDescent="0.3">
      <c r="A127" s="175" t="s">
        <v>474</v>
      </c>
      <c r="B127" s="176" t="s">
        <v>108</v>
      </c>
      <c r="C127" s="176" t="s">
        <v>1324</v>
      </c>
      <c r="D127" s="175" t="s">
        <v>212</v>
      </c>
      <c r="E127" s="172">
        <v>7980</v>
      </c>
      <c r="F127" s="177">
        <v>2169</v>
      </c>
      <c r="G127" s="177">
        <v>3365</v>
      </c>
      <c r="H127" s="178">
        <v>2446</v>
      </c>
      <c r="I127" s="172">
        <v>8007</v>
      </c>
      <c r="J127" s="177">
        <v>2255</v>
      </c>
      <c r="K127" s="177">
        <v>3233</v>
      </c>
      <c r="L127" s="178">
        <v>2519</v>
      </c>
      <c r="M127" s="172">
        <v>8096</v>
      </c>
      <c r="N127" s="177">
        <v>2264</v>
      </c>
      <c r="O127" s="177">
        <v>3247</v>
      </c>
      <c r="P127" s="178">
        <v>2585</v>
      </c>
    </row>
    <row r="128" spans="1:16" x14ac:dyDescent="0.3">
      <c r="A128" s="175" t="s">
        <v>568</v>
      </c>
      <c r="B128" s="176" t="s">
        <v>475</v>
      </c>
      <c r="C128" s="176" t="s">
        <v>1325</v>
      </c>
      <c r="D128" s="175" t="s">
        <v>482</v>
      </c>
      <c r="E128" s="172">
        <v>8028</v>
      </c>
      <c r="F128" s="177">
        <v>1015</v>
      </c>
      <c r="G128" s="177">
        <v>6094</v>
      </c>
      <c r="H128" s="178">
        <v>919</v>
      </c>
      <c r="I128" s="172">
        <v>7954</v>
      </c>
      <c r="J128" s="177">
        <v>965</v>
      </c>
      <c r="K128" s="177">
        <v>6042</v>
      </c>
      <c r="L128" s="178">
        <v>947</v>
      </c>
      <c r="M128" s="172">
        <v>8050</v>
      </c>
      <c r="N128" s="177">
        <v>1016</v>
      </c>
      <c r="O128" s="177">
        <v>6066</v>
      </c>
      <c r="P128" s="178">
        <v>968</v>
      </c>
    </row>
    <row r="129" spans="1:16" x14ac:dyDescent="0.3">
      <c r="A129" s="175" t="s">
        <v>1014</v>
      </c>
      <c r="B129" s="176" t="s">
        <v>235</v>
      </c>
      <c r="C129" s="176" t="s">
        <v>1326</v>
      </c>
      <c r="D129" s="175" t="s">
        <v>243</v>
      </c>
      <c r="E129" s="172">
        <v>7766</v>
      </c>
      <c r="F129" s="177">
        <v>1153</v>
      </c>
      <c r="G129" s="177">
        <v>5620</v>
      </c>
      <c r="H129" s="178">
        <v>993</v>
      </c>
      <c r="I129" s="172">
        <v>7957</v>
      </c>
      <c r="J129" s="177">
        <v>1184</v>
      </c>
      <c r="K129" s="177">
        <v>5748</v>
      </c>
      <c r="L129" s="178">
        <v>1025</v>
      </c>
      <c r="M129" s="172">
        <v>7899</v>
      </c>
      <c r="N129" s="177">
        <v>1173</v>
      </c>
      <c r="O129" s="177">
        <v>5699</v>
      </c>
      <c r="P129" s="178">
        <v>1027</v>
      </c>
    </row>
    <row r="130" spans="1:16" x14ac:dyDescent="0.3">
      <c r="A130" s="175" t="s">
        <v>1038</v>
      </c>
      <c r="B130" s="176" t="s">
        <v>309</v>
      </c>
      <c r="C130" s="176" t="s">
        <v>1327</v>
      </c>
      <c r="D130" s="175" t="s">
        <v>371</v>
      </c>
      <c r="E130" s="172">
        <v>7883</v>
      </c>
      <c r="F130" s="177">
        <v>1091</v>
      </c>
      <c r="G130" s="177">
        <v>4548</v>
      </c>
      <c r="H130" s="178">
        <v>2244</v>
      </c>
      <c r="I130" s="172">
        <v>7845</v>
      </c>
      <c r="J130" s="177">
        <v>1074</v>
      </c>
      <c r="K130" s="177">
        <v>4515</v>
      </c>
      <c r="L130" s="178">
        <v>2256</v>
      </c>
      <c r="M130" s="172">
        <v>7912</v>
      </c>
      <c r="N130" s="177">
        <v>1096</v>
      </c>
      <c r="O130" s="177">
        <v>4524</v>
      </c>
      <c r="P130" s="178">
        <v>2292</v>
      </c>
    </row>
    <row r="131" spans="1:16" x14ac:dyDescent="0.3">
      <c r="A131" s="175" t="s">
        <v>308</v>
      </c>
      <c r="B131" s="176" t="s">
        <v>272</v>
      </c>
      <c r="C131" s="176" t="s">
        <v>1328</v>
      </c>
      <c r="D131" s="175" t="s">
        <v>559</v>
      </c>
      <c r="E131" s="172">
        <v>7815</v>
      </c>
      <c r="F131" s="177">
        <v>949</v>
      </c>
      <c r="G131" s="177">
        <v>4706</v>
      </c>
      <c r="H131" s="178">
        <v>2160</v>
      </c>
      <c r="I131" s="172">
        <v>7894</v>
      </c>
      <c r="J131" s="177">
        <v>971</v>
      </c>
      <c r="K131" s="177">
        <v>4760</v>
      </c>
      <c r="L131" s="178">
        <v>2163</v>
      </c>
      <c r="M131" s="172">
        <v>7873</v>
      </c>
      <c r="N131" s="177">
        <v>980</v>
      </c>
      <c r="O131" s="177">
        <v>4694</v>
      </c>
      <c r="P131" s="178">
        <v>2199</v>
      </c>
    </row>
    <row r="132" spans="1:16" x14ac:dyDescent="0.3">
      <c r="A132" s="175" t="s">
        <v>234</v>
      </c>
      <c r="B132" s="176" t="s">
        <v>108</v>
      </c>
      <c r="C132" s="176" t="s">
        <v>1329</v>
      </c>
      <c r="D132" s="175" t="s">
        <v>151</v>
      </c>
      <c r="E132" s="172">
        <v>7609</v>
      </c>
      <c r="F132" s="177">
        <v>1853</v>
      </c>
      <c r="G132" s="177">
        <v>4780</v>
      </c>
      <c r="H132" s="178">
        <v>976</v>
      </c>
      <c r="I132" s="172">
        <v>7912</v>
      </c>
      <c r="J132" s="177">
        <v>1845</v>
      </c>
      <c r="K132" s="177">
        <v>5056</v>
      </c>
      <c r="L132" s="178">
        <v>1011</v>
      </c>
      <c r="M132" s="172">
        <v>7673</v>
      </c>
      <c r="N132" s="177">
        <v>1832</v>
      </c>
      <c r="O132" s="177">
        <v>4812</v>
      </c>
      <c r="P132" s="178">
        <v>1029</v>
      </c>
    </row>
    <row r="133" spans="1:16" x14ac:dyDescent="0.3">
      <c r="A133" s="175" t="s">
        <v>1038</v>
      </c>
      <c r="B133" s="176" t="s">
        <v>748</v>
      </c>
      <c r="C133" s="176" t="s">
        <v>1330</v>
      </c>
      <c r="D133" s="175" t="s">
        <v>760</v>
      </c>
      <c r="E133" s="172">
        <v>7437</v>
      </c>
      <c r="F133" s="177">
        <v>1782</v>
      </c>
      <c r="G133" s="177">
        <v>3220</v>
      </c>
      <c r="H133" s="178">
        <v>2435</v>
      </c>
      <c r="I133" s="172">
        <v>7480</v>
      </c>
      <c r="J133" s="177">
        <v>1756</v>
      </c>
      <c r="K133" s="177">
        <v>3233</v>
      </c>
      <c r="L133" s="178">
        <v>2491</v>
      </c>
      <c r="M133" s="172">
        <v>7627</v>
      </c>
      <c r="N133" s="177">
        <v>1785</v>
      </c>
      <c r="O133" s="177">
        <v>3291</v>
      </c>
      <c r="P133" s="178">
        <v>2551</v>
      </c>
    </row>
    <row r="134" spans="1:16" x14ac:dyDescent="0.3">
      <c r="A134" s="175" t="s">
        <v>819</v>
      </c>
      <c r="B134" s="176" t="s">
        <v>309</v>
      </c>
      <c r="C134" s="176" t="s">
        <v>1331</v>
      </c>
      <c r="D134" s="175" t="s">
        <v>379</v>
      </c>
      <c r="E134" s="172">
        <v>7150</v>
      </c>
      <c r="F134" s="177">
        <v>812</v>
      </c>
      <c r="G134" s="177">
        <v>4426</v>
      </c>
      <c r="H134" s="178">
        <v>1912</v>
      </c>
      <c r="I134" s="172">
        <v>7157</v>
      </c>
      <c r="J134" s="177">
        <v>869</v>
      </c>
      <c r="K134" s="177">
        <v>4374</v>
      </c>
      <c r="L134" s="178">
        <v>1914</v>
      </c>
      <c r="M134" s="172">
        <v>7394</v>
      </c>
      <c r="N134" s="177">
        <v>898</v>
      </c>
      <c r="O134" s="177">
        <v>4571</v>
      </c>
      <c r="P134" s="178">
        <v>1925</v>
      </c>
    </row>
    <row r="135" spans="1:16" x14ac:dyDescent="0.3">
      <c r="A135" s="175" t="s">
        <v>938</v>
      </c>
      <c r="B135" s="176" t="s">
        <v>108</v>
      </c>
      <c r="C135" s="176" t="s">
        <v>1332</v>
      </c>
      <c r="D135" s="175" t="s">
        <v>144</v>
      </c>
      <c r="E135" s="172">
        <v>7092</v>
      </c>
      <c r="F135" s="177">
        <v>584</v>
      </c>
      <c r="G135" s="177">
        <v>4350</v>
      </c>
      <c r="H135" s="178">
        <v>2158</v>
      </c>
      <c r="I135" s="172">
        <v>7290</v>
      </c>
      <c r="J135" s="177">
        <v>681</v>
      </c>
      <c r="K135" s="177">
        <v>4446</v>
      </c>
      <c r="L135" s="178">
        <v>2163</v>
      </c>
      <c r="M135" s="172">
        <v>7395</v>
      </c>
      <c r="N135" s="177">
        <v>686</v>
      </c>
      <c r="O135" s="177">
        <v>4469</v>
      </c>
      <c r="P135" s="178">
        <v>2240</v>
      </c>
    </row>
    <row r="136" spans="1:16" x14ac:dyDescent="0.3">
      <c r="A136" s="175" t="s">
        <v>512</v>
      </c>
      <c r="B136" s="176" t="s">
        <v>1123</v>
      </c>
      <c r="C136" s="176" t="s">
        <v>1333</v>
      </c>
      <c r="D136" s="176" t="s">
        <v>1128</v>
      </c>
      <c r="E136" s="172">
        <v>7289</v>
      </c>
      <c r="F136" s="177">
        <v>851</v>
      </c>
      <c r="G136" s="177">
        <v>5479</v>
      </c>
      <c r="H136" s="178">
        <v>959</v>
      </c>
      <c r="I136" s="172">
        <v>7261</v>
      </c>
      <c r="J136" s="177">
        <v>853</v>
      </c>
      <c r="K136" s="177">
        <v>5447</v>
      </c>
      <c r="L136" s="178">
        <v>961</v>
      </c>
      <c r="M136" s="172">
        <v>7296</v>
      </c>
      <c r="N136" s="177">
        <v>842</v>
      </c>
      <c r="O136" s="177">
        <v>5492</v>
      </c>
      <c r="P136" s="178">
        <v>962</v>
      </c>
    </row>
    <row r="137" spans="1:16" x14ac:dyDescent="0.3">
      <c r="A137" s="175" t="s">
        <v>1014</v>
      </c>
      <c r="B137" s="176" t="s">
        <v>135</v>
      </c>
      <c r="C137" s="176" t="s">
        <v>1334</v>
      </c>
      <c r="D137" s="175" t="s">
        <v>455</v>
      </c>
      <c r="E137" s="172">
        <v>7363</v>
      </c>
      <c r="F137" s="177">
        <v>2248</v>
      </c>
      <c r="G137" s="177">
        <v>3368</v>
      </c>
      <c r="H137" s="178">
        <v>1747</v>
      </c>
      <c r="I137" s="172">
        <v>7337</v>
      </c>
      <c r="J137" s="177">
        <v>2196</v>
      </c>
      <c r="K137" s="177">
        <v>3391</v>
      </c>
      <c r="L137" s="178">
        <v>1750</v>
      </c>
      <c r="M137" s="172">
        <v>7351</v>
      </c>
      <c r="N137" s="177">
        <v>2154</v>
      </c>
      <c r="O137" s="177">
        <v>3362</v>
      </c>
      <c r="P137" s="178">
        <v>1835</v>
      </c>
    </row>
    <row r="138" spans="1:16" x14ac:dyDescent="0.3">
      <c r="A138" s="175" t="s">
        <v>308</v>
      </c>
      <c r="B138" s="176" t="s">
        <v>108</v>
      </c>
      <c r="C138" s="176" t="s">
        <v>1335</v>
      </c>
      <c r="D138" s="175" t="s">
        <v>113</v>
      </c>
      <c r="E138" s="172">
        <v>7366</v>
      </c>
      <c r="F138" s="177">
        <v>915</v>
      </c>
      <c r="G138" s="177">
        <v>5722</v>
      </c>
      <c r="H138" s="178">
        <v>729</v>
      </c>
      <c r="I138" s="172">
        <v>7265</v>
      </c>
      <c r="J138" s="177">
        <v>901</v>
      </c>
      <c r="K138" s="177">
        <v>5645</v>
      </c>
      <c r="L138" s="178">
        <v>719</v>
      </c>
      <c r="M138" s="172">
        <v>7216</v>
      </c>
      <c r="N138" s="177">
        <v>929</v>
      </c>
      <c r="O138" s="177">
        <v>5574</v>
      </c>
      <c r="P138" s="178">
        <v>713</v>
      </c>
    </row>
    <row r="139" spans="1:16" x14ac:dyDescent="0.3">
      <c r="A139" s="175" t="s">
        <v>938</v>
      </c>
      <c r="B139" s="176" t="s">
        <v>449</v>
      </c>
      <c r="C139" s="176" t="s">
        <v>1336</v>
      </c>
      <c r="D139" s="175" t="s">
        <v>931</v>
      </c>
      <c r="E139" s="172">
        <v>7742</v>
      </c>
      <c r="F139" s="177">
        <v>812</v>
      </c>
      <c r="G139" s="177">
        <v>5262</v>
      </c>
      <c r="H139" s="178">
        <v>1668</v>
      </c>
      <c r="I139" s="172">
        <v>7810</v>
      </c>
      <c r="J139" s="177">
        <v>799</v>
      </c>
      <c r="K139" s="177">
        <v>5368</v>
      </c>
      <c r="L139" s="178">
        <v>1643</v>
      </c>
      <c r="M139" s="172">
        <v>7332</v>
      </c>
      <c r="N139" s="177">
        <v>775</v>
      </c>
      <c r="O139" s="177">
        <v>4784</v>
      </c>
      <c r="P139" s="178">
        <v>1773</v>
      </c>
    </row>
    <row r="140" spans="1:16" x14ac:dyDescent="0.3">
      <c r="A140" s="175" t="s">
        <v>680</v>
      </c>
      <c r="B140" s="176" t="s">
        <v>874</v>
      </c>
      <c r="C140" s="176" t="s">
        <v>1337</v>
      </c>
      <c r="D140" s="175" t="s">
        <v>896</v>
      </c>
      <c r="E140" s="172">
        <v>6955</v>
      </c>
      <c r="F140" s="177">
        <v>1563</v>
      </c>
      <c r="G140" s="177">
        <v>3662</v>
      </c>
      <c r="H140" s="178">
        <v>1730</v>
      </c>
      <c r="I140" s="172">
        <v>7068</v>
      </c>
      <c r="J140" s="177">
        <v>1766</v>
      </c>
      <c r="K140" s="177">
        <v>3627</v>
      </c>
      <c r="L140" s="178">
        <v>1675</v>
      </c>
      <c r="M140" s="172">
        <v>7116</v>
      </c>
      <c r="N140" s="177">
        <v>1777</v>
      </c>
      <c r="O140" s="177">
        <v>3690</v>
      </c>
      <c r="P140" s="178">
        <v>1649</v>
      </c>
    </row>
    <row r="141" spans="1:16" x14ac:dyDescent="0.3">
      <c r="A141" s="175" t="s">
        <v>873</v>
      </c>
      <c r="B141" s="176" t="s">
        <v>272</v>
      </c>
      <c r="C141" s="176" t="s">
        <v>1338</v>
      </c>
      <c r="D141" s="175" t="s">
        <v>549</v>
      </c>
      <c r="E141" s="172">
        <v>7150</v>
      </c>
      <c r="F141" s="177">
        <v>1558</v>
      </c>
      <c r="G141" s="177">
        <v>3535</v>
      </c>
      <c r="H141" s="178">
        <v>2057</v>
      </c>
      <c r="I141" s="172">
        <v>7072</v>
      </c>
      <c r="J141" s="177">
        <v>1547</v>
      </c>
      <c r="K141" s="177">
        <v>3479</v>
      </c>
      <c r="L141" s="178">
        <v>2046</v>
      </c>
      <c r="M141" s="172">
        <v>7228</v>
      </c>
      <c r="N141" s="177">
        <v>1528</v>
      </c>
      <c r="O141" s="177">
        <v>3536</v>
      </c>
      <c r="P141" s="178">
        <v>2164</v>
      </c>
    </row>
    <row r="142" spans="1:16" x14ac:dyDescent="0.3">
      <c r="A142" s="175" t="s">
        <v>568</v>
      </c>
      <c r="B142" s="176" t="s">
        <v>1086</v>
      </c>
      <c r="C142" s="176" t="s">
        <v>1339</v>
      </c>
      <c r="D142" s="175" t="s">
        <v>1102</v>
      </c>
      <c r="E142" s="172">
        <v>6888</v>
      </c>
      <c r="F142" s="177">
        <v>1407</v>
      </c>
      <c r="G142" s="177">
        <v>3935</v>
      </c>
      <c r="H142" s="178">
        <v>1546</v>
      </c>
      <c r="I142" s="172">
        <v>6729</v>
      </c>
      <c r="J142" s="177">
        <v>1400</v>
      </c>
      <c r="K142" s="177">
        <v>3757</v>
      </c>
      <c r="L142" s="178">
        <v>1572</v>
      </c>
      <c r="M142" s="172">
        <v>6828</v>
      </c>
      <c r="N142" s="177">
        <v>1438</v>
      </c>
      <c r="O142" s="177">
        <v>3806</v>
      </c>
      <c r="P142" s="178">
        <v>1584</v>
      </c>
    </row>
    <row r="143" spans="1:16" x14ac:dyDescent="0.3">
      <c r="A143" s="175" t="s">
        <v>1038</v>
      </c>
      <c r="B143" s="176" t="s">
        <v>1188</v>
      </c>
      <c r="C143" s="176" t="s">
        <v>1340</v>
      </c>
      <c r="D143" s="175" t="s">
        <v>1189</v>
      </c>
      <c r="E143" s="172">
        <v>6797</v>
      </c>
      <c r="F143" s="177">
        <v>646</v>
      </c>
      <c r="G143" s="177">
        <v>5294</v>
      </c>
      <c r="H143" s="178">
        <v>857</v>
      </c>
      <c r="I143" s="172">
        <v>6772</v>
      </c>
      <c r="J143" s="177">
        <v>646</v>
      </c>
      <c r="K143" s="177">
        <v>5258</v>
      </c>
      <c r="L143" s="178">
        <v>868</v>
      </c>
      <c r="M143" s="172">
        <v>6786</v>
      </c>
      <c r="N143" s="177">
        <v>640</v>
      </c>
      <c r="O143" s="177">
        <v>5264</v>
      </c>
      <c r="P143" s="178">
        <v>882</v>
      </c>
    </row>
    <row r="144" spans="1:16" x14ac:dyDescent="0.3">
      <c r="A144" s="175" t="s">
        <v>107</v>
      </c>
      <c r="B144" s="176" t="s">
        <v>1123</v>
      </c>
      <c r="C144" s="176" t="s">
        <v>1341</v>
      </c>
      <c r="D144" s="175" t="s">
        <v>1129</v>
      </c>
      <c r="E144" s="172">
        <v>6524</v>
      </c>
      <c r="F144" s="177">
        <v>918</v>
      </c>
      <c r="G144" s="177">
        <v>3902</v>
      </c>
      <c r="H144" s="178">
        <v>1704</v>
      </c>
      <c r="I144" s="172">
        <v>6533</v>
      </c>
      <c r="J144" s="177">
        <v>939</v>
      </c>
      <c r="K144" s="177">
        <v>3901</v>
      </c>
      <c r="L144" s="178">
        <v>1693</v>
      </c>
      <c r="M144" s="172">
        <v>6608</v>
      </c>
      <c r="N144" s="177">
        <v>949</v>
      </c>
      <c r="O144" s="177">
        <v>3935</v>
      </c>
      <c r="P144" s="178">
        <v>1724</v>
      </c>
    </row>
    <row r="145" spans="1:16" x14ac:dyDescent="0.3">
      <c r="A145" s="175" t="s">
        <v>711</v>
      </c>
      <c r="B145" s="176" t="s">
        <v>874</v>
      </c>
      <c r="C145" s="176" t="s">
        <v>1342</v>
      </c>
      <c r="D145" s="175" t="s">
        <v>912</v>
      </c>
      <c r="E145" s="172">
        <v>6255</v>
      </c>
      <c r="F145" s="177">
        <v>1489</v>
      </c>
      <c r="G145" s="177">
        <v>3547</v>
      </c>
      <c r="H145" s="178">
        <v>1219</v>
      </c>
      <c r="I145" s="172">
        <v>6670</v>
      </c>
      <c r="J145" s="177">
        <v>1840</v>
      </c>
      <c r="K145" s="177">
        <v>3543</v>
      </c>
      <c r="L145" s="178">
        <v>1287</v>
      </c>
      <c r="M145" s="172">
        <v>6598</v>
      </c>
      <c r="N145" s="177">
        <v>1779</v>
      </c>
      <c r="O145" s="177">
        <v>3507</v>
      </c>
      <c r="P145" s="178">
        <v>1312</v>
      </c>
    </row>
    <row r="146" spans="1:16" x14ac:dyDescent="0.3">
      <c r="A146" s="175" t="s">
        <v>429</v>
      </c>
      <c r="B146" s="176" t="s">
        <v>1086</v>
      </c>
      <c r="C146" s="176" t="s">
        <v>1343</v>
      </c>
      <c r="D146" s="176" t="s">
        <v>1121</v>
      </c>
      <c r="E146" s="172">
        <v>6394</v>
      </c>
      <c r="F146" s="177">
        <v>1225</v>
      </c>
      <c r="G146" s="177">
        <v>3040</v>
      </c>
      <c r="H146" s="178">
        <v>2129</v>
      </c>
      <c r="I146" s="172">
        <v>6461</v>
      </c>
      <c r="J146" s="177">
        <v>1272</v>
      </c>
      <c r="K146" s="177">
        <v>3078</v>
      </c>
      <c r="L146" s="178">
        <v>2111</v>
      </c>
      <c r="M146" s="172">
        <v>6597</v>
      </c>
      <c r="N146" s="177">
        <v>1332</v>
      </c>
      <c r="O146" s="177">
        <v>3121</v>
      </c>
      <c r="P146" s="178">
        <v>2144</v>
      </c>
    </row>
    <row r="147" spans="1:16" x14ac:dyDescent="0.3">
      <c r="A147" s="175" t="s">
        <v>539</v>
      </c>
      <c r="B147" s="176" t="s">
        <v>235</v>
      </c>
      <c r="C147" s="176" t="s">
        <v>1344</v>
      </c>
      <c r="D147" s="175" t="s">
        <v>249</v>
      </c>
      <c r="E147" s="172">
        <v>6405</v>
      </c>
      <c r="F147" s="177">
        <v>1377</v>
      </c>
      <c r="G147" s="177">
        <v>3471</v>
      </c>
      <c r="H147" s="178">
        <v>1557</v>
      </c>
      <c r="I147" s="172">
        <v>6420</v>
      </c>
      <c r="J147" s="177">
        <v>1421</v>
      </c>
      <c r="K147" s="177">
        <v>3390</v>
      </c>
      <c r="L147" s="178">
        <v>1609</v>
      </c>
      <c r="M147" s="172">
        <v>6619</v>
      </c>
      <c r="N147" s="177">
        <v>1426</v>
      </c>
      <c r="O147" s="177">
        <v>3525</v>
      </c>
      <c r="P147" s="178">
        <v>1668</v>
      </c>
    </row>
    <row r="148" spans="1:16" x14ac:dyDescent="0.3">
      <c r="A148" s="175" t="s">
        <v>819</v>
      </c>
      <c r="B148" s="176" t="s">
        <v>569</v>
      </c>
      <c r="C148" s="176" t="s">
        <v>1345</v>
      </c>
      <c r="D148" s="175" t="s">
        <v>647</v>
      </c>
      <c r="E148" s="172">
        <v>6356</v>
      </c>
      <c r="F148" s="177">
        <v>731</v>
      </c>
      <c r="G148" s="177">
        <v>4265</v>
      </c>
      <c r="H148" s="178">
        <v>1360</v>
      </c>
      <c r="I148" s="172">
        <v>6468</v>
      </c>
      <c r="J148" s="177">
        <v>775</v>
      </c>
      <c r="K148" s="177">
        <v>4329</v>
      </c>
      <c r="L148" s="178">
        <v>1364</v>
      </c>
      <c r="M148" s="172">
        <v>6591</v>
      </c>
      <c r="N148" s="177">
        <v>779</v>
      </c>
      <c r="O148" s="177">
        <v>4399</v>
      </c>
      <c r="P148" s="178">
        <v>1413</v>
      </c>
    </row>
    <row r="149" spans="1:16" x14ac:dyDescent="0.3">
      <c r="A149" s="175" t="s">
        <v>308</v>
      </c>
      <c r="B149" s="176" t="s">
        <v>108</v>
      </c>
      <c r="C149" s="176" t="s">
        <v>1346</v>
      </c>
      <c r="D149" s="175" t="s">
        <v>125</v>
      </c>
      <c r="E149" s="172">
        <v>6266</v>
      </c>
      <c r="F149" s="177">
        <v>1159</v>
      </c>
      <c r="G149" s="177">
        <v>4526</v>
      </c>
      <c r="H149" s="178">
        <v>581</v>
      </c>
      <c r="I149" s="172">
        <v>6428</v>
      </c>
      <c r="J149" s="177">
        <v>1224</v>
      </c>
      <c r="K149" s="177">
        <v>4562</v>
      </c>
      <c r="L149" s="178">
        <v>642</v>
      </c>
      <c r="M149" s="172">
        <v>6495</v>
      </c>
      <c r="N149" s="177">
        <v>1239</v>
      </c>
      <c r="O149" s="177">
        <v>4579</v>
      </c>
      <c r="P149" s="178">
        <v>677</v>
      </c>
    </row>
    <row r="150" spans="1:16" x14ac:dyDescent="0.3">
      <c r="A150" s="175" t="s">
        <v>873</v>
      </c>
      <c r="B150" s="176" t="s">
        <v>793</v>
      </c>
      <c r="C150" s="176" t="s">
        <v>1347</v>
      </c>
      <c r="D150" s="175" t="s">
        <v>812</v>
      </c>
      <c r="E150" s="172">
        <v>6349</v>
      </c>
      <c r="F150" s="177">
        <v>1693</v>
      </c>
      <c r="G150" s="177">
        <v>3306</v>
      </c>
      <c r="H150" s="178">
        <v>1350</v>
      </c>
      <c r="I150" s="172">
        <v>6473</v>
      </c>
      <c r="J150" s="177">
        <v>1833</v>
      </c>
      <c r="K150" s="177">
        <v>3321</v>
      </c>
      <c r="L150" s="178">
        <v>1319</v>
      </c>
      <c r="M150" s="172">
        <v>6512</v>
      </c>
      <c r="N150" s="177">
        <v>1844</v>
      </c>
      <c r="O150" s="177">
        <v>3297</v>
      </c>
      <c r="P150" s="178">
        <v>1371</v>
      </c>
    </row>
    <row r="151" spans="1:16" x14ac:dyDescent="0.3">
      <c r="A151" s="175" t="s">
        <v>1085</v>
      </c>
      <c r="B151" s="176" t="s">
        <v>108</v>
      </c>
      <c r="C151" s="176" t="s">
        <v>1348</v>
      </c>
      <c r="D151" s="175" t="s">
        <v>213</v>
      </c>
      <c r="E151" s="172">
        <v>6422</v>
      </c>
      <c r="F151" s="177">
        <v>386</v>
      </c>
      <c r="G151" s="177">
        <v>4046</v>
      </c>
      <c r="H151" s="178">
        <v>1990</v>
      </c>
      <c r="I151" s="172">
        <v>6465</v>
      </c>
      <c r="J151" s="177">
        <v>399</v>
      </c>
      <c r="K151" s="177">
        <v>4071</v>
      </c>
      <c r="L151" s="178">
        <v>1995</v>
      </c>
      <c r="M151" s="172">
        <v>6458</v>
      </c>
      <c r="N151" s="177">
        <v>403</v>
      </c>
      <c r="O151" s="177">
        <v>4026</v>
      </c>
      <c r="P151" s="178">
        <v>2029</v>
      </c>
    </row>
    <row r="152" spans="1:16" x14ac:dyDescent="0.3">
      <c r="A152" s="175" t="s">
        <v>308</v>
      </c>
      <c r="B152" s="176" t="s">
        <v>108</v>
      </c>
      <c r="C152" s="176" t="s">
        <v>1349</v>
      </c>
      <c r="D152" s="175" t="s">
        <v>204</v>
      </c>
      <c r="E152" s="172">
        <v>6552</v>
      </c>
      <c r="F152" s="177">
        <v>604</v>
      </c>
      <c r="G152" s="177">
        <v>5314</v>
      </c>
      <c r="H152" s="178">
        <v>634</v>
      </c>
      <c r="I152" s="172">
        <v>6521</v>
      </c>
      <c r="J152" s="177">
        <v>621</v>
      </c>
      <c r="K152" s="177">
        <v>5269</v>
      </c>
      <c r="L152" s="178">
        <v>631</v>
      </c>
      <c r="M152" s="172">
        <v>6441</v>
      </c>
      <c r="N152" s="177">
        <v>621</v>
      </c>
      <c r="O152" s="177">
        <v>5164</v>
      </c>
      <c r="P152" s="178">
        <v>656</v>
      </c>
    </row>
    <row r="153" spans="1:16" x14ac:dyDescent="0.3">
      <c r="A153" s="175" t="s">
        <v>568</v>
      </c>
      <c r="B153" s="176" t="s">
        <v>108</v>
      </c>
      <c r="C153" s="176" t="s">
        <v>1350</v>
      </c>
      <c r="D153" s="175" t="s">
        <v>230</v>
      </c>
      <c r="E153" s="172">
        <v>5996</v>
      </c>
      <c r="F153" s="177">
        <v>1120</v>
      </c>
      <c r="G153" s="177">
        <v>3871</v>
      </c>
      <c r="H153" s="178">
        <v>1005</v>
      </c>
      <c r="I153" s="172">
        <v>6207</v>
      </c>
      <c r="J153" s="177">
        <v>1228</v>
      </c>
      <c r="K153" s="177">
        <v>3904</v>
      </c>
      <c r="L153" s="178">
        <v>1075</v>
      </c>
      <c r="M153" s="172">
        <v>6453</v>
      </c>
      <c r="N153" s="177">
        <v>1321</v>
      </c>
      <c r="O153" s="177">
        <v>3963</v>
      </c>
      <c r="P153" s="178">
        <v>1169</v>
      </c>
    </row>
    <row r="154" spans="1:16" x14ac:dyDescent="0.3">
      <c r="A154" s="175" t="s">
        <v>512</v>
      </c>
      <c r="B154" s="176" t="s">
        <v>569</v>
      </c>
      <c r="C154" s="176" t="s">
        <v>1351</v>
      </c>
      <c r="D154" s="176" t="s">
        <v>675</v>
      </c>
      <c r="E154" s="172">
        <v>3915</v>
      </c>
      <c r="F154" s="177">
        <v>1094</v>
      </c>
      <c r="G154" s="177">
        <v>1919</v>
      </c>
      <c r="H154" s="178">
        <v>902</v>
      </c>
      <c r="I154" s="172">
        <v>4100</v>
      </c>
      <c r="J154" s="177">
        <v>1251</v>
      </c>
      <c r="K154" s="177">
        <v>1937</v>
      </c>
      <c r="L154" s="178">
        <v>912</v>
      </c>
      <c r="M154" s="172">
        <v>6356</v>
      </c>
      <c r="N154" s="177">
        <v>3435</v>
      </c>
      <c r="O154" s="177">
        <v>1972</v>
      </c>
      <c r="P154" s="178">
        <v>949</v>
      </c>
    </row>
    <row r="155" spans="1:16" x14ac:dyDescent="0.3">
      <c r="A155" s="175" t="s">
        <v>1122</v>
      </c>
      <c r="B155" s="176" t="s">
        <v>914</v>
      </c>
      <c r="C155" s="176" t="s">
        <v>1352</v>
      </c>
      <c r="D155" s="175" t="s">
        <v>919</v>
      </c>
      <c r="E155" s="172">
        <v>6498</v>
      </c>
      <c r="F155" s="177">
        <v>1125</v>
      </c>
      <c r="G155" s="177">
        <v>4499</v>
      </c>
      <c r="H155" s="178">
        <v>874</v>
      </c>
      <c r="I155" s="172">
        <v>6481</v>
      </c>
      <c r="J155" s="177">
        <v>1137</v>
      </c>
      <c r="K155" s="177">
        <v>4430</v>
      </c>
      <c r="L155" s="178">
        <v>914</v>
      </c>
      <c r="M155" s="172">
        <v>6319</v>
      </c>
      <c r="N155" s="177">
        <v>1160</v>
      </c>
      <c r="O155" s="177">
        <v>4223</v>
      </c>
      <c r="P155" s="178">
        <v>936</v>
      </c>
    </row>
    <row r="156" spans="1:16" x14ac:dyDescent="0.3">
      <c r="A156" s="175" t="s">
        <v>1038</v>
      </c>
      <c r="B156" s="176" t="s">
        <v>1131</v>
      </c>
      <c r="C156" s="176" t="s">
        <v>1353</v>
      </c>
      <c r="D156" s="175" t="s">
        <v>1147</v>
      </c>
      <c r="E156" s="172">
        <v>6286</v>
      </c>
      <c r="F156" s="177">
        <v>516</v>
      </c>
      <c r="G156" s="177">
        <v>5293</v>
      </c>
      <c r="H156" s="178">
        <v>477</v>
      </c>
      <c r="I156" s="172">
        <v>5994</v>
      </c>
      <c r="J156" s="177">
        <v>494</v>
      </c>
      <c r="K156" s="177">
        <v>4953</v>
      </c>
      <c r="L156" s="178">
        <v>547</v>
      </c>
      <c r="M156" s="172">
        <v>6278</v>
      </c>
      <c r="N156" s="177">
        <v>490</v>
      </c>
      <c r="O156" s="177">
        <v>5201</v>
      </c>
      <c r="P156" s="178">
        <v>587</v>
      </c>
    </row>
    <row r="157" spans="1:16" x14ac:dyDescent="0.3">
      <c r="A157" s="175" t="s">
        <v>924</v>
      </c>
      <c r="B157" s="176" t="s">
        <v>1173</v>
      </c>
      <c r="C157" s="176" t="s">
        <v>1354</v>
      </c>
      <c r="D157" s="175" t="s">
        <v>1174</v>
      </c>
      <c r="E157" s="172">
        <v>6096</v>
      </c>
      <c r="F157" s="177">
        <v>1306</v>
      </c>
      <c r="G157" s="177">
        <v>3245</v>
      </c>
      <c r="H157" s="178">
        <v>1545</v>
      </c>
      <c r="I157" s="172">
        <v>6217</v>
      </c>
      <c r="J157" s="177">
        <v>1319</v>
      </c>
      <c r="K157" s="177">
        <v>3276</v>
      </c>
      <c r="L157" s="178">
        <v>1622</v>
      </c>
      <c r="M157" s="172">
        <v>6188</v>
      </c>
      <c r="N157" s="177">
        <v>1321</v>
      </c>
      <c r="O157" s="177">
        <v>3222</v>
      </c>
      <c r="P157" s="178">
        <v>1645</v>
      </c>
    </row>
    <row r="158" spans="1:16" x14ac:dyDescent="0.3">
      <c r="A158" s="175" t="s">
        <v>762</v>
      </c>
      <c r="B158" s="176" t="s">
        <v>939</v>
      </c>
      <c r="C158" s="176" t="s">
        <v>1355</v>
      </c>
      <c r="D158" s="175" t="s">
        <v>996</v>
      </c>
      <c r="E158" s="172">
        <v>5950</v>
      </c>
      <c r="F158" s="177">
        <v>1065</v>
      </c>
      <c r="G158" s="177">
        <v>3209</v>
      </c>
      <c r="H158" s="178">
        <v>1676</v>
      </c>
      <c r="I158" s="172">
        <v>5942</v>
      </c>
      <c r="J158" s="177">
        <v>1023</v>
      </c>
      <c r="K158" s="177">
        <v>3233</v>
      </c>
      <c r="L158" s="178">
        <v>1686</v>
      </c>
      <c r="M158" s="172">
        <v>6140</v>
      </c>
      <c r="N158" s="177">
        <v>1048</v>
      </c>
      <c r="O158" s="177">
        <v>3371</v>
      </c>
      <c r="P158" s="178">
        <v>1721</v>
      </c>
    </row>
    <row r="159" spans="1:16" x14ac:dyDescent="0.3">
      <c r="A159" s="175" t="s">
        <v>308</v>
      </c>
      <c r="B159" s="176" t="s">
        <v>108</v>
      </c>
      <c r="C159" s="176" t="s">
        <v>1356</v>
      </c>
      <c r="D159" s="175" t="s">
        <v>140</v>
      </c>
      <c r="E159" s="172">
        <v>6019</v>
      </c>
      <c r="F159" s="177">
        <v>949</v>
      </c>
      <c r="G159" s="177">
        <v>3903</v>
      </c>
      <c r="H159" s="178">
        <v>1167</v>
      </c>
      <c r="I159" s="172">
        <v>6121</v>
      </c>
      <c r="J159" s="177">
        <v>940</v>
      </c>
      <c r="K159" s="177">
        <v>4008</v>
      </c>
      <c r="L159" s="178">
        <v>1173</v>
      </c>
      <c r="M159" s="172">
        <v>6072</v>
      </c>
      <c r="N159" s="177">
        <v>952</v>
      </c>
      <c r="O159" s="177">
        <v>3934</v>
      </c>
      <c r="P159" s="178">
        <v>1186</v>
      </c>
    </row>
    <row r="160" spans="1:16" x14ac:dyDescent="0.3">
      <c r="A160" s="175" t="s">
        <v>711</v>
      </c>
      <c r="B160" s="176" t="s">
        <v>458</v>
      </c>
      <c r="C160" s="176" t="s">
        <v>1357</v>
      </c>
      <c r="D160" s="175" t="s">
        <v>471</v>
      </c>
      <c r="E160" s="172">
        <v>5583</v>
      </c>
      <c r="F160" s="177">
        <v>1098</v>
      </c>
      <c r="G160" s="177">
        <v>2703</v>
      </c>
      <c r="H160" s="178">
        <v>1782</v>
      </c>
      <c r="I160" s="172">
        <v>5819</v>
      </c>
      <c r="J160" s="177">
        <v>1095</v>
      </c>
      <c r="K160" s="177">
        <v>2827</v>
      </c>
      <c r="L160" s="178">
        <v>1897</v>
      </c>
      <c r="M160" s="172">
        <v>6149</v>
      </c>
      <c r="N160" s="177">
        <v>1081</v>
      </c>
      <c r="O160" s="177">
        <v>3076</v>
      </c>
      <c r="P160" s="178">
        <v>1992</v>
      </c>
    </row>
    <row r="161" spans="1:16" x14ac:dyDescent="0.3">
      <c r="A161" s="175" t="s">
        <v>1038</v>
      </c>
      <c r="B161" s="176" t="s">
        <v>108</v>
      </c>
      <c r="C161" s="176" t="s">
        <v>1358</v>
      </c>
      <c r="D161" s="175" t="s">
        <v>119</v>
      </c>
      <c r="E161" s="172">
        <v>5577</v>
      </c>
      <c r="F161" s="177">
        <v>763</v>
      </c>
      <c r="G161" s="177">
        <v>2840</v>
      </c>
      <c r="H161" s="178">
        <v>1974</v>
      </c>
      <c r="I161" s="172">
        <v>5843</v>
      </c>
      <c r="J161" s="177">
        <v>859</v>
      </c>
      <c r="K161" s="177">
        <v>2967</v>
      </c>
      <c r="L161" s="178">
        <v>2017</v>
      </c>
      <c r="M161" s="172">
        <v>6048</v>
      </c>
      <c r="N161" s="177">
        <v>945</v>
      </c>
      <c r="O161" s="177">
        <v>3004</v>
      </c>
      <c r="P161" s="178">
        <v>2099</v>
      </c>
    </row>
    <row r="162" spans="1:16" x14ac:dyDescent="0.3">
      <c r="A162" s="175" t="s">
        <v>1014</v>
      </c>
      <c r="B162" s="176" t="s">
        <v>569</v>
      </c>
      <c r="C162" s="176" t="s">
        <v>1359</v>
      </c>
      <c r="D162" s="175" t="s">
        <v>593</v>
      </c>
      <c r="E162" s="172">
        <v>5850</v>
      </c>
      <c r="F162" s="177">
        <v>1189</v>
      </c>
      <c r="G162" s="177">
        <v>3214</v>
      </c>
      <c r="H162" s="178">
        <v>1447</v>
      </c>
      <c r="I162" s="172">
        <v>5918</v>
      </c>
      <c r="J162" s="177">
        <v>1260</v>
      </c>
      <c r="K162" s="177">
        <v>3195</v>
      </c>
      <c r="L162" s="178">
        <v>1463</v>
      </c>
      <c r="M162" s="172">
        <v>5894</v>
      </c>
      <c r="N162" s="177">
        <v>1188</v>
      </c>
      <c r="O162" s="177">
        <v>3169</v>
      </c>
      <c r="P162" s="178">
        <v>1537</v>
      </c>
    </row>
    <row r="163" spans="1:16" x14ac:dyDescent="0.3">
      <c r="A163" s="175" t="s">
        <v>308</v>
      </c>
      <c r="B163" s="176" t="s">
        <v>135</v>
      </c>
      <c r="C163" s="176" t="s">
        <v>1360</v>
      </c>
      <c r="D163" s="175" t="s">
        <v>432</v>
      </c>
      <c r="E163" s="172">
        <v>5758</v>
      </c>
      <c r="F163" s="177">
        <v>1194</v>
      </c>
      <c r="G163" s="177">
        <v>2396</v>
      </c>
      <c r="H163" s="178">
        <v>2168</v>
      </c>
      <c r="I163" s="172">
        <v>5791</v>
      </c>
      <c r="J163" s="177">
        <v>1197</v>
      </c>
      <c r="K163" s="177">
        <v>2388</v>
      </c>
      <c r="L163" s="178">
        <v>2206</v>
      </c>
      <c r="M163" s="172">
        <v>5760</v>
      </c>
      <c r="N163" s="177">
        <v>1255</v>
      </c>
      <c r="O163" s="177">
        <v>2297</v>
      </c>
      <c r="P163" s="178">
        <v>2208</v>
      </c>
    </row>
    <row r="164" spans="1:16" x14ac:dyDescent="0.3">
      <c r="A164" s="175" t="s">
        <v>1038</v>
      </c>
      <c r="B164" s="176" t="s">
        <v>1086</v>
      </c>
      <c r="C164" s="176" t="s">
        <v>1361</v>
      </c>
      <c r="D164" s="175" t="s">
        <v>1111</v>
      </c>
      <c r="E164" s="172">
        <v>5591</v>
      </c>
      <c r="F164" s="177">
        <v>1298</v>
      </c>
      <c r="G164" s="177">
        <v>4003</v>
      </c>
      <c r="H164" s="178">
        <v>290</v>
      </c>
      <c r="I164" s="172">
        <v>5710</v>
      </c>
      <c r="J164" s="177">
        <v>1283</v>
      </c>
      <c r="K164" s="177">
        <v>4134</v>
      </c>
      <c r="L164" s="178">
        <v>293</v>
      </c>
      <c r="M164" s="172">
        <v>5720</v>
      </c>
      <c r="N164" s="177">
        <v>1284</v>
      </c>
      <c r="O164" s="177">
        <v>4139</v>
      </c>
      <c r="P164" s="178">
        <v>297</v>
      </c>
    </row>
    <row r="165" spans="1:16" x14ac:dyDescent="0.3">
      <c r="A165" s="175" t="s">
        <v>308</v>
      </c>
      <c r="B165" s="176" t="s">
        <v>763</v>
      </c>
      <c r="C165" s="176" t="s">
        <v>1362</v>
      </c>
      <c r="D165" s="175" t="s">
        <v>774</v>
      </c>
      <c r="E165" s="172">
        <v>5644</v>
      </c>
      <c r="F165" s="177">
        <v>1520</v>
      </c>
      <c r="G165" s="177">
        <v>3102</v>
      </c>
      <c r="H165" s="178">
        <v>1022</v>
      </c>
      <c r="I165" s="172">
        <v>5891</v>
      </c>
      <c r="J165" s="177">
        <v>1741</v>
      </c>
      <c r="K165" s="177">
        <v>3120</v>
      </c>
      <c r="L165" s="178">
        <v>1030</v>
      </c>
      <c r="M165" s="172">
        <v>5729</v>
      </c>
      <c r="N165" s="177">
        <v>1539</v>
      </c>
      <c r="O165" s="177">
        <v>3146</v>
      </c>
      <c r="P165" s="178">
        <v>1044</v>
      </c>
    </row>
    <row r="166" spans="1:16" x14ac:dyDescent="0.3">
      <c r="A166" s="175" t="s">
        <v>107</v>
      </c>
      <c r="B166" s="176" t="s">
        <v>235</v>
      </c>
      <c r="C166" s="176" t="s">
        <v>1363</v>
      </c>
      <c r="D166" s="175" t="s">
        <v>194</v>
      </c>
      <c r="E166" s="172">
        <v>5817</v>
      </c>
      <c r="F166" s="177">
        <v>560</v>
      </c>
      <c r="G166" s="177">
        <v>4147</v>
      </c>
      <c r="H166" s="178">
        <v>1110</v>
      </c>
      <c r="I166" s="172">
        <v>5671</v>
      </c>
      <c r="J166" s="177">
        <v>560</v>
      </c>
      <c r="K166" s="177">
        <v>3991</v>
      </c>
      <c r="L166" s="178">
        <v>1120</v>
      </c>
      <c r="M166" s="172">
        <v>5674</v>
      </c>
      <c r="N166" s="177">
        <v>553</v>
      </c>
      <c r="O166" s="177">
        <v>3997</v>
      </c>
      <c r="P166" s="178">
        <v>1124</v>
      </c>
    </row>
    <row r="167" spans="1:16" x14ac:dyDescent="0.3">
      <c r="A167" s="175" t="s">
        <v>429</v>
      </c>
      <c r="B167" s="176" t="s">
        <v>939</v>
      </c>
      <c r="C167" s="176" t="s">
        <v>1364</v>
      </c>
      <c r="D167" s="175" t="s">
        <v>125</v>
      </c>
      <c r="E167" s="172">
        <v>5173</v>
      </c>
      <c r="F167" s="177">
        <v>1512</v>
      </c>
      <c r="G167" s="177">
        <v>2172</v>
      </c>
      <c r="H167" s="178">
        <v>1489</v>
      </c>
      <c r="I167" s="172">
        <v>5553</v>
      </c>
      <c r="J167" s="177">
        <v>1819</v>
      </c>
      <c r="K167" s="177">
        <v>2169</v>
      </c>
      <c r="L167" s="178">
        <v>1565</v>
      </c>
      <c r="M167" s="172">
        <v>5605</v>
      </c>
      <c r="N167" s="177">
        <v>1799</v>
      </c>
      <c r="O167" s="177">
        <v>2226</v>
      </c>
      <c r="P167" s="178">
        <v>1580</v>
      </c>
    </row>
    <row r="168" spans="1:16" x14ac:dyDescent="0.3">
      <c r="A168" s="175" t="s">
        <v>1085</v>
      </c>
      <c r="B168" s="176" t="s">
        <v>874</v>
      </c>
      <c r="C168" s="176" t="s">
        <v>1365</v>
      </c>
      <c r="D168" s="175" t="s">
        <v>910</v>
      </c>
      <c r="E168" s="172">
        <v>5681</v>
      </c>
      <c r="F168" s="177">
        <v>863</v>
      </c>
      <c r="G168" s="177">
        <v>4396</v>
      </c>
      <c r="H168" s="178">
        <v>422</v>
      </c>
      <c r="I168" s="172">
        <v>5592</v>
      </c>
      <c r="J168" s="177">
        <v>876</v>
      </c>
      <c r="K168" s="177">
        <v>4306</v>
      </c>
      <c r="L168" s="178">
        <v>410</v>
      </c>
      <c r="M168" s="172">
        <v>5560</v>
      </c>
      <c r="N168" s="177">
        <v>867</v>
      </c>
      <c r="O168" s="177">
        <v>4280</v>
      </c>
      <c r="P168" s="178">
        <v>413</v>
      </c>
    </row>
    <row r="169" spans="1:16" x14ac:dyDescent="0.3">
      <c r="A169" s="175" t="s">
        <v>792</v>
      </c>
      <c r="B169" s="176" t="s">
        <v>569</v>
      </c>
      <c r="C169" s="176" t="s">
        <v>1366</v>
      </c>
      <c r="D169" s="175" t="s">
        <v>616</v>
      </c>
      <c r="E169" s="172">
        <v>5377</v>
      </c>
      <c r="F169" s="177">
        <v>1041</v>
      </c>
      <c r="G169" s="177">
        <v>2564</v>
      </c>
      <c r="H169" s="178">
        <v>1772</v>
      </c>
      <c r="I169" s="172">
        <v>5471</v>
      </c>
      <c r="J169" s="177">
        <v>1040</v>
      </c>
      <c r="K169" s="177">
        <v>2617</v>
      </c>
      <c r="L169" s="178">
        <v>1814</v>
      </c>
      <c r="M169" s="172">
        <v>5633</v>
      </c>
      <c r="N169" s="177">
        <v>1037</v>
      </c>
      <c r="O169" s="177">
        <v>2687</v>
      </c>
      <c r="P169" s="178">
        <v>1909</v>
      </c>
    </row>
    <row r="170" spans="1:16" x14ac:dyDescent="0.3">
      <c r="A170" s="175" t="s">
        <v>819</v>
      </c>
      <c r="B170" s="176" t="s">
        <v>261</v>
      </c>
      <c r="C170" s="176" t="s">
        <v>1367</v>
      </c>
      <c r="D170" s="175" t="s">
        <v>299</v>
      </c>
      <c r="E170" s="172">
        <v>5370</v>
      </c>
      <c r="F170" s="177">
        <v>1041</v>
      </c>
      <c r="G170" s="177">
        <v>2299</v>
      </c>
      <c r="H170" s="178">
        <v>2030</v>
      </c>
      <c r="I170" s="172">
        <v>5433</v>
      </c>
      <c r="J170" s="177">
        <v>1055</v>
      </c>
      <c r="K170" s="177">
        <v>2350</v>
      </c>
      <c r="L170" s="178">
        <v>2028</v>
      </c>
      <c r="M170" s="172">
        <v>5514</v>
      </c>
      <c r="N170" s="177">
        <v>1114</v>
      </c>
      <c r="O170" s="177">
        <v>2359</v>
      </c>
      <c r="P170" s="178">
        <v>2041</v>
      </c>
    </row>
    <row r="171" spans="1:16" x14ac:dyDescent="0.3">
      <c r="A171" s="175" t="s">
        <v>308</v>
      </c>
      <c r="B171" s="176" t="s">
        <v>108</v>
      </c>
      <c r="C171" s="176" t="s">
        <v>1368</v>
      </c>
      <c r="D171" s="175" t="s">
        <v>154</v>
      </c>
      <c r="E171" s="172">
        <v>5408</v>
      </c>
      <c r="F171" s="177">
        <v>1187</v>
      </c>
      <c r="G171" s="177">
        <v>3475</v>
      </c>
      <c r="H171" s="178">
        <v>746</v>
      </c>
      <c r="I171" s="172">
        <v>5478</v>
      </c>
      <c r="J171" s="177">
        <v>1182</v>
      </c>
      <c r="K171" s="177">
        <v>3472</v>
      </c>
      <c r="L171" s="178">
        <v>824</v>
      </c>
      <c r="M171" s="172">
        <v>5450</v>
      </c>
      <c r="N171" s="177">
        <v>1201</v>
      </c>
      <c r="O171" s="177">
        <v>3416</v>
      </c>
      <c r="P171" s="178">
        <v>833</v>
      </c>
    </row>
    <row r="172" spans="1:16" x14ac:dyDescent="0.3">
      <c r="A172" s="175" t="s">
        <v>938</v>
      </c>
      <c r="B172" s="176" t="s">
        <v>272</v>
      </c>
      <c r="C172" s="176" t="s">
        <v>1369</v>
      </c>
      <c r="D172" s="175" t="s">
        <v>554</v>
      </c>
      <c r="E172" s="172">
        <v>5310</v>
      </c>
      <c r="F172" s="177">
        <v>1815</v>
      </c>
      <c r="G172" s="177">
        <v>2253</v>
      </c>
      <c r="H172" s="178">
        <v>1242</v>
      </c>
      <c r="I172" s="172">
        <v>5402</v>
      </c>
      <c r="J172" s="177">
        <v>1853</v>
      </c>
      <c r="K172" s="177">
        <v>2246</v>
      </c>
      <c r="L172" s="178">
        <v>1303</v>
      </c>
      <c r="M172" s="172">
        <v>5447</v>
      </c>
      <c r="N172" s="177">
        <v>1862</v>
      </c>
      <c r="O172" s="177">
        <v>2210</v>
      </c>
      <c r="P172" s="178">
        <v>1375</v>
      </c>
    </row>
    <row r="173" spans="1:16" x14ac:dyDescent="0.3">
      <c r="A173" s="175" t="s">
        <v>873</v>
      </c>
      <c r="B173" s="176" t="s">
        <v>914</v>
      </c>
      <c r="C173" s="176" t="s">
        <v>1370</v>
      </c>
      <c r="D173" s="175" t="s">
        <v>922</v>
      </c>
      <c r="E173" s="172">
        <v>4611</v>
      </c>
      <c r="F173" s="177">
        <v>241</v>
      </c>
      <c r="G173" s="177">
        <v>4169</v>
      </c>
      <c r="H173" s="178">
        <v>201</v>
      </c>
      <c r="I173" s="172">
        <v>5655</v>
      </c>
      <c r="J173" s="177">
        <v>252</v>
      </c>
      <c r="K173" s="177">
        <v>5192</v>
      </c>
      <c r="L173" s="178">
        <v>211</v>
      </c>
      <c r="M173" s="172">
        <v>5328</v>
      </c>
      <c r="N173" s="177">
        <v>265</v>
      </c>
      <c r="O173" s="177">
        <v>4845</v>
      </c>
      <c r="P173" s="178">
        <v>218</v>
      </c>
    </row>
    <row r="174" spans="1:16" x14ac:dyDescent="0.3">
      <c r="A174" s="175" t="s">
        <v>711</v>
      </c>
      <c r="B174" s="176" t="s">
        <v>1086</v>
      </c>
      <c r="C174" s="176" t="s">
        <v>1371</v>
      </c>
      <c r="D174" s="175" t="s">
        <v>1104</v>
      </c>
      <c r="E174" s="172">
        <v>5475</v>
      </c>
      <c r="F174" s="177">
        <v>1239</v>
      </c>
      <c r="G174" s="177">
        <v>3172</v>
      </c>
      <c r="H174" s="178">
        <v>1064</v>
      </c>
      <c r="I174" s="172">
        <v>5368</v>
      </c>
      <c r="J174" s="177">
        <v>1225</v>
      </c>
      <c r="K174" s="177">
        <v>3085</v>
      </c>
      <c r="L174" s="178">
        <v>1058</v>
      </c>
      <c r="M174" s="172">
        <v>5331</v>
      </c>
      <c r="N174" s="177">
        <v>1258</v>
      </c>
      <c r="O174" s="177">
        <v>2949</v>
      </c>
      <c r="P174" s="178">
        <v>1124</v>
      </c>
    </row>
    <row r="175" spans="1:16" x14ac:dyDescent="0.3">
      <c r="A175" s="175" t="s">
        <v>568</v>
      </c>
      <c r="B175" s="176" t="s">
        <v>475</v>
      </c>
      <c r="C175" s="176" t="s">
        <v>1372</v>
      </c>
      <c r="D175" s="175" t="s">
        <v>511</v>
      </c>
      <c r="E175" s="172">
        <v>4299</v>
      </c>
      <c r="F175" s="177">
        <v>849</v>
      </c>
      <c r="G175" s="177">
        <v>2196</v>
      </c>
      <c r="H175" s="178">
        <v>1254</v>
      </c>
      <c r="I175" s="172">
        <v>5089</v>
      </c>
      <c r="J175" s="177">
        <v>1507</v>
      </c>
      <c r="K175" s="177">
        <v>2253</v>
      </c>
      <c r="L175" s="178">
        <v>1329</v>
      </c>
      <c r="M175" s="172">
        <v>5216</v>
      </c>
      <c r="N175" s="177">
        <v>1471</v>
      </c>
      <c r="O175" s="177">
        <v>2388</v>
      </c>
      <c r="P175" s="178">
        <v>1357</v>
      </c>
    </row>
    <row r="176" spans="1:16" x14ac:dyDescent="0.3">
      <c r="A176" s="175" t="s">
        <v>107</v>
      </c>
      <c r="B176" s="176" t="s">
        <v>108</v>
      </c>
      <c r="C176" s="176" t="s">
        <v>1373</v>
      </c>
      <c r="D176" s="175" t="s">
        <v>115</v>
      </c>
      <c r="E176" s="172">
        <v>5049</v>
      </c>
      <c r="F176" s="177">
        <v>1364</v>
      </c>
      <c r="G176" s="177">
        <v>1769</v>
      </c>
      <c r="H176" s="178">
        <v>1916</v>
      </c>
      <c r="I176" s="172">
        <v>5110</v>
      </c>
      <c r="J176" s="177">
        <v>1372</v>
      </c>
      <c r="K176" s="177">
        <v>1780</v>
      </c>
      <c r="L176" s="178">
        <v>1958</v>
      </c>
      <c r="M176" s="172">
        <v>5208</v>
      </c>
      <c r="N176" s="177">
        <v>1379</v>
      </c>
      <c r="O176" s="177">
        <v>1835</v>
      </c>
      <c r="P176" s="178">
        <v>1994</v>
      </c>
    </row>
    <row r="177" spans="1:16" x14ac:dyDescent="0.3">
      <c r="A177" s="175" t="s">
        <v>1014</v>
      </c>
      <c r="B177" s="176" t="s">
        <v>108</v>
      </c>
      <c r="C177" s="176" t="s">
        <v>1374</v>
      </c>
      <c r="D177" s="175" t="s">
        <v>174</v>
      </c>
      <c r="E177" s="172">
        <v>5022</v>
      </c>
      <c r="F177" s="177">
        <v>1133</v>
      </c>
      <c r="G177" s="177">
        <v>2377</v>
      </c>
      <c r="H177" s="178">
        <v>1512</v>
      </c>
      <c r="I177" s="172">
        <v>4962</v>
      </c>
      <c r="J177" s="177">
        <v>1128</v>
      </c>
      <c r="K177" s="177">
        <v>2261</v>
      </c>
      <c r="L177" s="178">
        <v>1573</v>
      </c>
      <c r="M177" s="172">
        <v>5028</v>
      </c>
      <c r="N177" s="177">
        <v>1130</v>
      </c>
      <c r="O177" s="177">
        <v>2322</v>
      </c>
      <c r="P177" s="178">
        <v>1576</v>
      </c>
    </row>
    <row r="178" spans="1:16" x14ac:dyDescent="0.3">
      <c r="A178" s="175" t="s">
        <v>429</v>
      </c>
      <c r="B178" s="176" t="s">
        <v>475</v>
      </c>
      <c r="C178" s="176" t="s">
        <v>1375</v>
      </c>
      <c r="D178" s="176" t="s">
        <v>498</v>
      </c>
      <c r="E178" s="172">
        <v>4821</v>
      </c>
      <c r="F178" s="177">
        <v>710</v>
      </c>
      <c r="G178" s="177">
        <v>2684</v>
      </c>
      <c r="H178" s="178">
        <v>1427</v>
      </c>
      <c r="I178" s="172">
        <v>4927</v>
      </c>
      <c r="J178" s="177">
        <v>765</v>
      </c>
      <c r="K178" s="177">
        <v>2726</v>
      </c>
      <c r="L178" s="178">
        <v>1436</v>
      </c>
      <c r="M178" s="172">
        <v>5002</v>
      </c>
      <c r="N178" s="177">
        <v>774</v>
      </c>
      <c r="O178" s="177">
        <v>2725</v>
      </c>
      <c r="P178" s="178">
        <v>1503</v>
      </c>
    </row>
    <row r="179" spans="1:16" x14ac:dyDescent="0.3">
      <c r="A179" s="175" t="s">
        <v>474</v>
      </c>
      <c r="B179" s="176" t="s">
        <v>135</v>
      </c>
      <c r="C179" s="176" t="s">
        <v>1376</v>
      </c>
      <c r="D179" s="175" t="s">
        <v>448</v>
      </c>
      <c r="E179" s="172">
        <v>4906</v>
      </c>
      <c r="F179" s="177">
        <v>638</v>
      </c>
      <c r="G179" s="177">
        <v>3779</v>
      </c>
      <c r="H179" s="178">
        <v>489</v>
      </c>
      <c r="I179" s="172">
        <v>4985</v>
      </c>
      <c r="J179" s="177">
        <v>651</v>
      </c>
      <c r="K179" s="177">
        <v>3841</v>
      </c>
      <c r="L179" s="178">
        <v>493</v>
      </c>
      <c r="M179" s="172">
        <v>4876</v>
      </c>
      <c r="N179" s="177">
        <v>638</v>
      </c>
      <c r="O179" s="177">
        <v>3727</v>
      </c>
      <c r="P179" s="178">
        <v>511</v>
      </c>
    </row>
    <row r="180" spans="1:16" x14ac:dyDescent="0.3">
      <c r="A180" s="175" t="s">
        <v>680</v>
      </c>
      <c r="B180" s="176" t="s">
        <v>1086</v>
      </c>
      <c r="C180" s="176" t="s">
        <v>1377</v>
      </c>
      <c r="D180" s="175" t="s">
        <v>174</v>
      </c>
      <c r="E180" s="172">
        <v>4774</v>
      </c>
      <c r="F180" s="177">
        <v>491</v>
      </c>
      <c r="G180" s="177">
        <v>2840</v>
      </c>
      <c r="H180" s="178">
        <v>1443</v>
      </c>
      <c r="I180" s="172">
        <v>4877</v>
      </c>
      <c r="J180" s="177">
        <v>512</v>
      </c>
      <c r="K180" s="177">
        <v>2914</v>
      </c>
      <c r="L180" s="178">
        <v>1451</v>
      </c>
      <c r="M180" s="172">
        <v>4851</v>
      </c>
      <c r="N180" s="177">
        <v>519</v>
      </c>
      <c r="O180" s="177">
        <v>2870</v>
      </c>
      <c r="P180" s="178">
        <v>1462</v>
      </c>
    </row>
    <row r="181" spans="1:16" x14ac:dyDescent="0.3">
      <c r="A181" s="175" t="s">
        <v>1149</v>
      </c>
      <c r="B181" s="176" t="s">
        <v>1039</v>
      </c>
      <c r="C181" s="176" t="s">
        <v>1378</v>
      </c>
      <c r="D181" s="175" t="s">
        <v>1066</v>
      </c>
      <c r="E181" s="172">
        <v>4718</v>
      </c>
      <c r="F181" s="177">
        <v>536</v>
      </c>
      <c r="G181" s="177">
        <v>2465</v>
      </c>
      <c r="H181" s="178">
        <v>1717</v>
      </c>
      <c r="I181" s="172">
        <v>4779</v>
      </c>
      <c r="J181" s="177">
        <v>559</v>
      </c>
      <c r="K181" s="177">
        <v>2489</v>
      </c>
      <c r="L181" s="178">
        <v>1731</v>
      </c>
      <c r="M181" s="172">
        <v>4839</v>
      </c>
      <c r="N181" s="177">
        <v>558</v>
      </c>
      <c r="O181" s="177">
        <v>2521</v>
      </c>
      <c r="P181" s="178">
        <v>1760</v>
      </c>
    </row>
    <row r="182" spans="1:16" x14ac:dyDescent="0.3">
      <c r="A182" s="175" t="s">
        <v>1038</v>
      </c>
      <c r="B182" s="176" t="s">
        <v>569</v>
      </c>
      <c r="C182" s="176" t="s">
        <v>1379</v>
      </c>
      <c r="D182" s="175" t="s">
        <v>605</v>
      </c>
      <c r="E182" s="172">
        <v>4640</v>
      </c>
      <c r="F182" s="177">
        <v>713</v>
      </c>
      <c r="G182" s="177">
        <v>3231</v>
      </c>
      <c r="H182" s="178">
        <v>696</v>
      </c>
      <c r="I182" s="172">
        <v>4711</v>
      </c>
      <c r="J182" s="177">
        <v>762</v>
      </c>
      <c r="K182" s="177">
        <v>3221</v>
      </c>
      <c r="L182" s="178">
        <v>728</v>
      </c>
      <c r="M182" s="172">
        <v>4815</v>
      </c>
      <c r="N182" s="177">
        <v>861</v>
      </c>
      <c r="O182" s="177">
        <v>3203</v>
      </c>
      <c r="P182" s="178">
        <v>751</v>
      </c>
    </row>
    <row r="183" spans="1:16" x14ac:dyDescent="0.3">
      <c r="A183" s="175" t="s">
        <v>1085</v>
      </c>
      <c r="B183" s="176" t="s">
        <v>793</v>
      </c>
      <c r="C183" s="176" t="s">
        <v>1380</v>
      </c>
      <c r="D183" s="175" t="s">
        <v>800</v>
      </c>
      <c r="E183" s="172">
        <v>4742</v>
      </c>
      <c r="F183" s="177">
        <v>852</v>
      </c>
      <c r="G183" s="177">
        <v>3019</v>
      </c>
      <c r="H183" s="178">
        <v>871</v>
      </c>
      <c r="I183" s="172">
        <v>4780</v>
      </c>
      <c r="J183" s="177">
        <v>861</v>
      </c>
      <c r="K183" s="177">
        <v>3029</v>
      </c>
      <c r="L183" s="178">
        <v>890</v>
      </c>
      <c r="M183" s="172">
        <v>4793</v>
      </c>
      <c r="N183" s="177">
        <v>847</v>
      </c>
      <c r="O183" s="177">
        <v>3034</v>
      </c>
      <c r="P183" s="178">
        <v>912</v>
      </c>
    </row>
    <row r="184" spans="1:16" x14ac:dyDescent="0.3">
      <c r="A184" s="175" t="s">
        <v>711</v>
      </c>
      <c r="B184" s="176" t="s">
        <v>569</v>
      </c>
      <c r="C184" s="176" t="s">
        <v>1381</v>
      </c>
      <c r="D184" s="175" t="s">
        <v>625</v>
      </c>
      <c r="E184" s="172">
        <v>4587</v>
      </c>
      <c r="F184" s="177">
        <v>1035</v>
      </c>
      <c r="G184" s="177">
        <v>2747</v>
      </c>
      <c r="H184" s="178">
        <v>805</v>
      </c>
      <c r="I184" s="172">
        <v>4602</v>
      </c>
      <c r="J184" s="177">
        <v>1034</v>
      </c>
      <c r="K184" s="177">
        <v>2765</v>
      </c>
      <c r="L184" s="178">
        <v>803</v>
      </c>
      <c r="M184" s="172">
        <v>4744</v>
      </c>
      <c r="N184" s="177">
        <v>1145</v>
      </c>
      <c r="O184" s="177">
        <v>2797</v>
      </c>
      <c r="P184" s="178">
        <v>802</v>
      </c>
    </row>
    <row r="185" spans="1:16" x14ac:dyDescent="0.3">
      <c r="A185" s="175" t="s">
        <v>107</v>
      </c>
      <c r="B185" s="176" t="s">
        <v>569</v>
      </c>
      <c r="C185" s="176" t="s">
        <v>1382</v>
      </c>
      <c r="D185" s="175" t="s">
        <v>589</v>
      </c>
      <c r="E185" s="172">
        <v>4535</v>
      </c>
      <c r="F185" s="177">
        <v>1964</v>
      </c>
      <c r="G185" s="177">
        <v>1583</v>
      </c>
      <c r="H185" s="178">
        <v>988</v>
      </c>
      <c r="I185" s="172">
        <v>4689</v>
      </c>
      <c r="J185" s="177">
        <v>2083</v>
      </c>
      <c r="K185" s="177">
        <v>1582</v>
      </c>
      <c r="L185" s="178">
        <v>1024</v>
      </c>
      <c r="M185" s="172">
        <v>4758</v>
      </c>
      <c r="N185" s="177">
        <v>2078</v>
      </c>
      <c r="O185" s="177">
        <v>1631</v>
      </c>
      <c r="P185" s="178">
        <v>1049</v>
      </c>
    </row>
    <row r="186" spans="1:16" x14ac:dyDescent="0.3">
      <c r="A186" s="175" t="s">
        <v>792</v>
      </c>
      <c r="B186" s="176" t="s">
        <v>1150</v>
      </c>
      <c r="C186" s="176" t="s">
        <v>1383</v>
      </c>
      <c r="D186" s="175" t="s">
        <v>1152</v>
      </c>
      <c r="E186" s="172">
        <v>4538</v>
      </c>
      <c r="F186" s="177">
        <v>1464</v>
      </c>
      <c r="G186" s="177">
        <v>1812</v>
      </c>
      <c r="H186" s="178">
        <v>1262</v>
      </c>
      <c r="I186" s="172">
        <v>4728</v>
      </c>
      <c r="J186" s="177">
        <v>1584</v>
      </c>
      <c r="K186" s="177">
        <v>1766</v>
      </c>
      <c r="L186" s="178">
        <v>1378</v>
      </c>
      <c r="M186" s="172">
        <v>4768</v>
      </c>
      <c r="N186" s="177">
        <v>1577</v>
      </c>
      <c r="O186" s="177">
        <v>1773</v>
      </c>
      <c r="P186" s="178">
        <v>1418</v>
      </c>
    </row>
    <row r="187" spans="1:16" x14ac:dyDescent="0.3">
      <c r="A187" s="175" t="s">
        <v>938</v>
      </c>
      <c r="B187" s="176" t="s">
        <v>1039</v>
      </c>
      <c r="C187" s="176" t="s">
        <v>1384</v>
      </c>
      <c r="D187" s="175" t="s">
        <v>1050</v>
      </c>
      <c r="E187" s="172">
        <v>4383</v>
      </c>
      <c r="F187" s="177">
        <v>1579</v>
      </c>
      <c r="G187" s="177">
        <v>1444</v>
      </c>
      <c r="H187" s="178">
        <v>1360</v>
      </c>
      <c r="I187" s="172">
        <v>4667</v>
      </c>
      <c r="J187" s="177">
        <v>1769</v>
      </c>
      <c r="K187" s="177">
        <v>1500</v>
      </c>
      <c r="L187" s="178">
        <v>1398</v>
      </c>
      <c r="M187" s="172">
        <v>4777</v>
      </c>
      <c r="N187" s="177">
        <v>1887</v>
      </c>
      <c r="O187" s="177">
        <v>1423</v>
      </c>
      <c r="P187" s="178">
        <v>1467</v>
      </c>
    </row>
    <row r="188" spans="1:16" x14ac:dyDescent="0.3">
      <c r="A188" s="175" t="s">
        <v>107</v>
      </c>
      <c r="B188" s="176" t="s">
        <v>475</v>
      </c>
      <c r="C188" s="176" t="s">
        <v>1385</v>
      </c>
      <c r="D188" s="175" t="s">
        <v>493</v>
      </c>
      <c r="E188" s="172">
        <v>4481</v>
      </c>
      <c r="F188" s="177">
        <v>1278</v>
      </c>
      <c r="G188" s="177">
        <v>1745</v>
      </c>
      <c r="H188" s="178">
        <v>1458</v>
      </c>
      <c r="I188" s="172">
        <v>4624</v>
      </c>
      <c r="J188" s="177">
        <v>1314</v>
      </c>
      <c r="K188" s="177">
        <v>1813</v>
      </c>
      <c r="L188" s="178">
        <v>1497</v>
      </c>
      <c r="M188" s="172">
        <v>4685</v>
      </c>
      <c r="N188" s="177">
        <v>1307</v>
      </c>
      <c r="O188" s="177">
        <v>1845</v>
      </c>
      <c r="P188" s="178">
        <v>1533</v>
      </c>
    </row>
    <row r="189" spans="1:16" x14ac:dyDescent="0.3">
      <c r="A189" s="175" t="s">
        <v>107</v>
      </c>
      <c r="B189" s="176" t="s">
        <v>1039</v>
      </c>
      <c r="C189" s="176" t="s">
        <v>1386</v>
      </c>
      <c r="D189" s="175" t="s">
        <v>1065</v>
      </c>
      <c r="E189" s="172">
        <v>4704</v>
      </c>
      <c r="F189" s="177">
        <v>431</v>
      </c>
      <c r="G189" s="177">
        <v>3456</v>
      </c>
      <c r="H189" s="178">
        <v>817</v>
      </c>
      <c r="I189" s="172">
        <v>4596</v>
      </c>
      <c r="J189" s="177">
        <v>434</v>
      </c>
      <c r="K189" s="177">
        <v>3356</v>
      </c>
      <c r="L189" s="178">
        <v>806</v>
      </c>
      <c r="M189" s="172">
        <v>4682</v>
      </c>
      <c r="N189" s="177">
        <v>424</v>
      </c>
      <c r="O189" s="177">
        <v>3410</v>
      </c>
      <c r="P189" s="178">
        <v>848</v>
      </c>
    </row>
    <row r="190" spans="1:16" x14ac:dyDescent="0.3">
      <c r="A190" s="175" t="s">
        <v>107</v>
      </c>
      <c r="B190" s="176" t="s">
        <v>309</v>
      </c>
      <c r="C190" s="176" t="s">
        <v>1387</v>
      </c>
      <c r="D190" s="175" t="s">
        <v>356</v>
      </c>
      <c r="E190" s="172">
        <v>4573</v>
      </c>
      <c r="F190" s="177">
        <v>1179</v>
      </c>
      <c r="G190" s="177">
        <v>2343</v>
      </c>
      <c r="H190" s="178">
        <v>1051</v>
      </c>
      <c r="I190" s="172">
        <v>4568</v>
      </c>
      <c r="J190" s="177">
        <v>1217</v>
      </c>
      <c r="K190" s="177">
        <v>2290</v>
      </c>
      <c r="L190" s="178">
        <v>1061</v>
      </c>
      <c r="M190" s="172">
        <v>4637</v>
      </c>
      <c r="N190" s="177">
        <v>1243</v>
      </c>
      <c r="O190" s="177">
        <v>2297</v>
      </c>
      <c r="P190" s="178">
        <v>1097</v>
      </c>
    </row>
    <row r="191" spans="1:16" x14ac:dyDescent="0.3">
      <c r="A191" s="175" t="s">
        <v>568</v>
      </c>
      <c r="B191" s="176" t="s">
        <v>309</v>
      </c>
      <c r="C191" s="176" t="s">
        <v>1388</v>
      </c>
      <c r="D191" s="175" t="s">
        <v>309</v>
      </c>
      <c r="E191" s="172">
        <v>4671</v>
      </c>
      <c r="F191" s="177">
        <v>650</v>
      </c>
      <c r="G191" s="177">
        <v>3012</v>
      </c>
      <c r="H191" s="178">
        <v>1009</v>
      </c>
      <c r="I191" s="172">
        <v>4500</v>
      </c>
      <c r="J191" s="177">
        <v>624</v>
      </c>
      <c r="K191" s="177">
        <v>2889</v>
      </c>
      <c r="L191" s="178">
        <v>987</v>
      </c>
      <c r="M191" s="172">
        <v>4622</v>
      </c>
      <c r="N191" s="177">
        <v>707</v>
      </c>
      <c r="O191" s="177">
        <v>2887</v>
      </c>
      <c r="P191" s="178">
        <v>1028</v>
      </c>
    </row>
    <row r="192" spans="1:16" x14ac:dyDescent="0.3">
      <c r="A192" s="175" t="s">
        <v>568</v>
      </c>
      <c r="B192" s="176" t="s">
        <v>513</v>
      </c>
      <c r="C192" s="176" t="s">
        <v>1389</v>
      </c>
      <c r="D192" s="175" t="s">
        <v>537</v>
      </c>
      <c r="E192" s="172">
        <v>4548</v>
      </c>
      <c r="F192" s="177">
        <v>833</v>
      </c>
      <c r="G192" s="177">
        <v>2350</v>
      </c>
      <c r="H192" s="178">
        <v>1365</v>
      </c>
      <c r="I192" s="172">
        <v>4473</v>
      </c>
      <c r="J192" s="177">
        <v>939</v>
      </c>
      <c r="K192" s="177">
        <v>2142</v>
      </c>
      <c r="L192" s="178">
        <v>1392</v>
      </c>
      <c r="M192" s="172">
        <v>4601</v>
      </c>
      <c r="N192" s="177">
        <v>962</v>
      </c>
      <c r="O192" s="177">
        <v>2197</v>
      </c>
      <c r="P192" s="178">
        <v>1442</v>
      </c>
    </row>
    <row r="193" spans="1:16" x14ac:dyDescent="0.3">
      <c r="A193" s="175" t="s">
        <v>260</v>
      </c>
      <c r="B193" s="176" t="s">
        <v>108</v>
      </c>
      <c r="C193" s="176" t="s">
        <v>1390</v>
      </c>
      <c r="D193" s="175" t="s">
        <v>169</v>
      </c>
      <c r="E193" s="172">
        <v>4480</v>
      </c>
      <c r="F193" s="177">
        <v>883</v>
      </c>
      <c r="G193" s="177">
        <v>2467</v>
      </c>
      <c r="H193" s="178">
        <v>1130</v>
      </c>
      <c r="I193" s="172">
        <v>4547</v>
      </c>
      <c r="J193" s="177">
        <v>942</v>
      </c>
      <c r="K193" s="177">
        <v>2467</v>
      </c>
      <c r="L193" s="178">
        <v>1138</v>
      </c>
      <c r="M193" s="172">
        <v>4521</v>
      </c>
      <c r="N193" s="177">
        <v>951</v>
      </c>
      <c r="O193" s="177">
        <v>2414</v>
      </c>
      <c r="P193" s="178">
        <v>1156</v>
      </c>
    </row>
    <row r="194" spans="1:16" x14ac:dyDescent="0.3">
      <c r="A194" s="175" t="s">
        <v>938</v>
      </c>
      <c r="B194" s="176" t="s">
        <v>914</v>
      </c>
      <c r="C194" s="176" t="s">
        <v>1391</v>
      </c>
      <c r="D194" s="175" t="s">
        <v>916</v>
      </c>
      <c r="E194" s="172">
        <v>4439</v>
      </c>
      <c r="F194" s="177">
        <v>709</v>
      </c>
      <c r="G194" s="177">
        <v>2502</v>
      </c>
      <c r="H194" s="178">
        <v>1228</v>
      </c>
      <c r="I194" s="172">
        <v>4472</v>
      </c>
      <c r="J194" s="177">
        <v>789</v>
      </c>
      <c r="K194" s="177">
        <v>2425</v>
      </c>
      <c r="L194" s="178">
        <v>1258</v>
      </c>
      <c r="M194" s="172">
        <v>4472</v>
      </c>
      <c r="N194" s="177">
        <v>790</v>
      </c>
      <c r="O194" s="177">
        <v>2445</v>
      </c>
      <c r="P194" s="178">
        <v>1237</v>
      </c>
    </row>
    <row r="195" spans="1:16" x14ac:dyDescent="0.3">
      <c r="A195" s="175" t="s">
        <v>1162</v>
      </c>
      <c r="B195" s="176" t="s">
        <v>712</v>
      </c>
      <c r="C195" s="176" t="s">
        <v>1392</v>
      </c>
      <c r="D195" s="175" t="s">
        <v>729</v>
      </c>
      <c r="E195" s="172">
        <v>4312</v>
      </c>
      <c r="F195" s="177">
        <v>770</v>
      </c>
      <c r="G195" s="177">
        <v>2539</v>
      </c>
      <c r="H195" s="178">
        <v>1003</v>
      </c>
      <c r="I195" s="172">
        <v>4587</v>
      </c>
      <c r="J195" s="177">
        <v>778</v>
      </c>
      <c r="K195" s="177">
        <v>2693</v>
      </c>
      <c r="L195" s="178">
        <v>1116</v>
      </c>
      <c r="M195" s="172">
        <v>4482</v>
      </c>
      <c r="N195" s="177">
        <v>759</v>
      </c>
      <c r="O195" s="177">
        <v>2574</v>
      </c>
      <c r="P195" s="178">
        <v>1149</v>
      </c>
    </row>
    <row r="196" spans="1:16" x14ac:dyDescent="0.3">
      <c r="A196" s="175" t="s">
        <v>819</v>
      </c>
      <c r="B196" s="176" t="s">
        <v>1131</v>
      </c>
      <c r="C196" s="176" t="s">
        <v>1393</v>
      </c>
      <c r="D196" s="175" t="s">
        <v>1137</v>
      </c>
      <c r="E196" s="172">
        <v>4636</v>
      </c>
      <c r="F196" s="177">
        <v>853</v>
      </c>
      <c r="G196" s="177">
        <v>2903</v>
      </c>
      <c r="H196" s="178">
        <v>880</v>
      </c>
      <c r="I196" s="172">
        <v>4647</v>
      </c>
      <c r="J196" s="177">
        <v>856</v>
      </c>
      <c r="K196" s="177">
        <v>2893</v>
      </c>
      <c r="L196" s="178">
        <v>898</v>
      </c>
      <c r="M196" s="172">
        <v>4410</v>
      </c>
      <c r="N196" s="177">
        <v>684</v>
      </c>
      <c r="O196" s="177">
        <v>2833</v>
      </c>
      <c r="P196" s="178">
        <v>893</v>
      </c>
    </row>
    <row r="197" spans="1:16" x14ac:dyDescent="0.3">
      <c r="A197" s="175" t="s">
        <v>792</v>
      </c>
      <c r="B197" s="176" t="s">
        <v>569</v>
      </c>
      <c r="C197" s="176" t="s">
        <v>1394</v>
      </c>
      <c r="D197" s="175" t="s">
        <v>657</v>
      </c>
      <c r="E197" s="172">
        <v>4304</v>
      </c>
      <c r="F197" s="177">
        <v>674</v>
      </c>
      <c r="G197" s="177">
        <v>2582</v>
      </c>
      <c r="H197" s="178">
        <v>1048</v>
      </c>
      <c r="I197" s="172">
        <v>4350</v>
      </c>
      <c r="J197" s="177">
        <v>674</v>
      </c>
      <c r="K197" s="177">
        <v>2606</v>
      </c>
      <c r="L197" s="178">
        <v>1070</v>
      </c>
      <c r="M197" s="172">
        <v>4405</v>
      </c>
      <c r="N197" s="177">
        <v>652</v>
      </c>
      <c r="O197" s="177">
        <v>2657</v>
      </c>
      <c r="P197" s="178">
        <v>1096</v>
      </c>
    </row>
    <row r="198" spans="1:16" x14ac:dyDescent="0.3">
      <c r="A198" s="175" t="s">
        <v>792</v>
      </c>
      <c r="B198" s="176" t="s">
        <v>712</v>
      </c>
      <c r="C198" s="176" t="s">
        <v>1395</v>
      </c>
      <c r="D198" s="175" t="s">
        <v>733</v>
      </c>
      <c r="E198" s="172">
        <v>4418</v>
      </c>
      <c r="F198" s="177">
        <v>906</v>
      </c>
      <c r="G198" s="177">
        <v>2440</v>
      </c>
      <c r="H198" s="178">
        <v>1072</v>
      </c>
      <c r="I198" s="172">
        <v>4528</v>
      </c>
      <c r="J198" s="177">
        <v>994</v>
      </c>
      <c r="K198" s="177">
        <v>2433</v>
      </c>
      <c r="L198" s="178">
        <v>1101</v>
      </c>
      <c r="M198" s="172">
        <v>4425</v>
      </c>
      <c r="N198" s="177">
        <v>850</v>
      </c>
      <c r="O198" s="177">
        <v>2412</v>
      </c>
      <c r="P198" s="178">
        <v>1163</v>
      </c>
    </row>
    <row r="199" spans="1:16" x14ac:dyDescent="0.3">
      <c r="A199" s="175" t="s">
        <v>234</v>
      </c>
      <c r="B199" s="176" t="s">
        <v>135</v>
      </c>
      <c r="C199" s="176" t="s">
        <v>1396</v>
      </c>
      <c r="D199" s="175" t="s">
        <v>440</v>
      </c>
      <c r="E199" s="172">
        <v>4281</v>
      </c>
      <c r="F199" s="177">
        <v>716</v>
      </c>
      <c r="G199" s="177">
        <v>2769</v>
      </c>
      <c r="H199" s="178">
        <v>796</v>
      </c>
      <c r="I199" s="172">
        <v>4257</v>
      </c>
      <c r="J199" s="177">
        <v>699</v>
      </c>
      <c r="K199" s="177">
        <v>2764</v>
      </c>
      <c r="L199" s="178">
        <v>794</v>
      </c>
      <c r="M199" s="172">
        <v>4345</v>
      </c>
      <c r="N199" s="177">
        <v>714</v>
      </c>
      <c r="O199" s="177">
        <v>2808</v>
      </c>
      <c r="P199" s="178">
        <v>823</v>
      </c>
    </row>
    <row r="200" spans="1:16" x14ac:dyDescent="0.3">
      <c r="A200" s="175" t="s">
        <v>260</v>
      </c>
      <c r="B200" s="176" t="s">
        <v>513</v>
      </c>
      <c r="C200" s="176" t="s">
        <v>1397</v>
      </c>
      <c r="D200" s="175" t="s">
        <v>535</v>
      </c>
      <c r="E200" s="172">
        <v>4338</v>
      </c>
      <c r="F200" s="177">
        <v>333</v>
      </c>
      <c r="G200" s="177">
        <v>3533</v>
      </c>
      <c r="H200" s="178">
        <v>472</v>
      </c>
      <c r="I200" s="172">
        <v>4400</v>
      </c>
      <c r="J200" s="177">
        <v>323</v>
      </c>
      <c r="K200" s="177">
        <v>3511</v>
      </c>
      <c r="L200" s="178">
        <v>566</v>
      </c>
      <c r="M200" s="172">
        <v>4273</v>
      </c>
      <c r="N200" s="177">
        <v>323</v>
      </c>
      <c r="O200" s="177">
        <v>3420</v>
      </c>
      <c r="P200" s="178">
        <v>530</v>
      </c>
    </row>
    <row r="201" spans="1:16" x14ac:dyDescent="0.3">
      <c r="A201" s="175" t="s">
        <v>680</v>
      </c>
      <c r="B201" s="176" t="s">
        <v>1086</v>
      </c>
      <c r="C201" s="176" t="s">
        <v>1398</v>
      </c>
      <c r="D201" s="175" t="s">
        <v>1109</v>
      </c>
      <c r="E201" s="172">
        <v>4075</v>
      </c>
      <c r="F201" s="177">
        <v>1810</v>
      </c>
      <c r="G201" s="177">
        <v>586</v>
      </c>
      <c r="H201" s="178">
        <v>1679</v>
      </c>
      <c r="I201" s="172">
        <v>4183</v>
      </c>
      <c r="J201" s="177">
        <v>1834</v>
      </c>
      <c r="K201" s="177">
        <v>485</v>
      </c>
      <c r="L201" s="178">
        <v>1864</v>
      </c>
      <c r="M201" s="172">
        <v>4381</v>
      </c>
      <c r="N201" s="177">
        <v>1822</v>
      </c>
      <c r="O201" s="177">
        <v>535</v>
      </c>
      <c r="P201" s="178">
        <v>2024</v>
      </c>
    </row>
    <row r="202" spans="1:16" x14ac:dyDescent="0.3">
      <c r="A202" s="175" t="s">
        <v>938</v>
      </c>
      <c r="B202" s="176" t="s">
        <v>272</v>
      </c>
      <c r="C202" s="176" t="s">
        <v>1399</v>
      </c>
      <c r="D202" s="175" t="s">
        <v>546</v>
      </c>
      <c r="E202" s="172">
        <v>4565</v>
      </c>
      <c r="F202" s="177">
        <v>1845</v>
      </c>
      <c r="G202" s="177">
        <v>1910</v>
      </c>
      <c r="H202" s="178">
        <v>810</v>
      </c>
      <c r="I202" s="172">
        <v>4677</v>
      </c>
      <c r="J202" s="177">
        <v>1849</v>
      </c>
      <c r="K202" s="177">
        <v>2002</v>
      </c>
      <c r="L202" s="178">
        <v>826</v>
      </c>
      <c r="M202" s="172">
        <v>4250</v>
      </c>
      <c r="N202" s="177">
        <v>1388</v>
      </c>
      <c r="O202" s="177">
        <v>1984</v>
      </c>
      <c r="P202" s="178">
        <v>878</v>
      </c>
    </row>
    <row r="203" spans="1:16" x14ac:dyDescent="0.3">
      <c r="A203" s="175" t="s">
        <v>747</v>
      </c>
      <c r="B203" s="176" t="s">
        <v>513</v>
      </c>
      <c r="C203" s="176" t="s">
        <v>1400</v>
      </c>
      <c r="D203" s="175" t="s">
        <v>519</v>
      </c>
      <c r="E203" s="172">
        <v>4160</v>
      </c>
      <c r="F203" s="177">
        <v>264</v>
      </c>
      <c r="G203" s="177">
        <v>2681</v>
      </c>
      <c r="H203" s="178">
        <v>1215</v>
      </c>
      <c r="I203" s="172">
        <v>4165</v>
      </c>
      <c r="J203" s="177">
        <v>278</v>
      </c>
      <c r="K203" s="177">
        <v>2656</v>
      </c>
      <c r="L203" s="178">
        <v>1231</v>
      </c>
      <c r="M203" s="172">
        <v>4191</v>
      </c>
      <c r="N203" s="177">
        <v>271</v>
      </c>
      <c r="O203" s="177">
        <v>2687</v>
      </c>
      <c r="P203" s="178">
        <v>1233</v>
      </c>
    </row>
    <row r="204" spans="1:16" x14ac:dyDescent="0.3">
      <c r="A204" s="175" t="s">
        <v>568</v>
      </c>
      <c r="B204" s="176" t="s">
        <v>939</v>
      </c>
      <c r="C204" s="176" t="s">
        <v>1401</v>
      </c>
      <c r="D204" s="175" t="s">
        <v>954</v>
      </c>
      <c r="E204" s="172">
        <v>3846</v>
      </c>
      <c r="F204" s="177">
        <v>738</v>
      </c>
      <c r="G204" s="177">
        <v>2002</v>
      </c>
      <c r="H204" s="178">
        <v>1106</v>
      </c>
      <c r="I204" s="172">
        <v>3868</v>
      </c>
      <c r="J204" s="177">
        <v>742</v>
      </c>
      <c r="K204" s="177">
        <v>1991</v>
      </c>
      <c r="L204" s="178">
        <v>1135</v>
      </c>
      <c r="M204" s="172">
        <v>4206</v>
      </c>
      <c r="N204" s="177">
        <v>752</v>
      </c>
      <c r="O204" s="177">
        <v>2301</v>
      </c>
      <c r="P204" s="178">
        <v>1153</v>
      </c>
    </row>
    <row r="205" spans="1:16" x14ac:dyDescent="0.3">
      <c r="A205" s="175" t="s">
        <v>792</v>
      </c>
      <c r="B205" s="176" t="s">
        <v>513</v>
      </c>
      <c r="C205" s="176" t="s">
        <v>1402</v>
      </c>
      <c r="D205" s="175" t="s">
        <v>516</v>
      </c>
      <c r="E205" s="172">
        <v>4181</v>
      </c>
      <c r="F205" s="177">
        <v>403</v>
      </c>
      <c r="G205" s="177">
        <v>3093</v>
      </c>
      <c r="H205" s="178">
        <v>685</v>
      </c>
      <c r="I205" s="172">
        <v>4107</v>
      </c>
      <c r="J205" s="177">
        <v>395</v>
      </c>
      <c r="K205" s="177">
        <v>3032</v>
      </c>
      <c r="L205" s="178">
        <v>680</v>
      </c>
      <c r="M205" s="172">
        <v>4189</v>
      </c>
      <c r="N205" s="177">
        <v>398</v>
      </c>
      <c r="O205" s="177">
        <v>3092</v>
      </c>
      <c r="P205" s="178">
        <v>699</v>
      </c>
    </row>
    <row r="206" spans="1:16" x14ac:dyDescent="0.3">
      <c r="A206" s="175" t="s">
        <v>924</v>
      </c>
      <c r="B206" s="176" t="s">
        <v>939</v>
      </c>
      <c r="C206" s="176" t="s">
        <v>1403</v>
      </c>
      <c r="D206" s="175" t="s">
        <v>978</v>
      </c>
      <c r="E206" s="172">
        <v>3988</v>
      </c>
      <c r="F206" s="177">
        <v>1465</v>
      </c>
      <c r="G206" s="177">
        <v>2078</v>
      </c>
      <c r="H206" s="178">
        <v>445</v>
      </c>
      <c r="I206" s="172">
        <v>4066</v>
      </c>
      <c r="J206" s="177">
        <v>1496</v>
      </c>
      <c r="K206" s="177">
        <v>2103</v>
      </c>
      <c r="L206" s="178">
        <v>467</v>
      </c>
      <c r="M206" s="172">
        <v>4175</v>
      </c>
      <c r="N206" s="177">
        <v>1461</v>
      </c>
      <c r="O206" s="177">
        <v>2232</v>
      </c>
      <c r="P206" s="178">
        <v>482</v>
      </c>
    </row>
    <row r="207" spans="1:16" x14ac:dyDescent="0.3">
      <c r="A207" s="175" t="s">
        <v>308</v>
      </c>
      <c r="B207" s="176" t="s">
        <v>748</v>
      </c>
      <c r="C207" s="176" t="s">
        <v>1404</v>
      </c>
      <c r="D207" s="175" t="s">
        <v>759</v>
      </c>
      <c r="E207" s="172">
        <v>3933</v>
      </c>
      <c r="F207" s="177">
        <v>1600</v>
      </c>
      <c r="G207" s="177">
        <v>1353</v>
      </c>
      <c r="H207" s="178">
        <v>980</v>
      </c>
      <c r="I207" s="172">
        <v>4111</v>
      </c>
      <c r="J207" s="177">
        <v>1642</v>
      </c>
      <c r="K207" s="177">
        <v>1404</v>
      </c>
      <c r="L207" s="178">
        <v>1065</v>
      </c>
      <c r="M207" s="172">
        <v>4143</v>
      </c>
      <c r="N207" s="177">
        <v>1606</v>
      </c>
      <c r="O207" s="177">
        <v>1437</v>
      </c>
      <c r="P207" s="178">
        <v>1100</v>
      </c>
    </row>
    <row r="208" spans="1:16" x14ac:dyDescent="0.3">
      <c r="A208" s="175" t="s">
        <v>938</v>
      </c>
      <c r="B208" s="176" t="s">
        <v>506</v>
      </c>
      <c r="C208" s="176" t="s">
        <v>1405</v>
      </c>
      <c r="D208" s="175" t="s">
        <v>1018</v>
      </c>
      <c r="E208" s="172">
        <v>4129</v>
      </c>
      <c r="F208" s="177">
        <v>1031</v>
      </c>
      <c r="G208" s="177">
        <v>2265</v>
      </c>
      <c r="H208" s="178">
        <v>833</v>
      </c>
      <c r="I208" s="172">
        <v>4110</v>
      </c>
      <c r="J208" s="177">
        <v>1030</v>
      </c>
      <c r="K208" s="177">
        <v>2231</v>
      </c>
      <c r="L208" s="178">
        <v>849</v>
      </c>
      <c r="M208" s="172">
        <v>4110</v>
      </c>
      <c r="N208" s="177">
        <v>1022</v>
      </c>
      <c r="O208" s="177">
        <v>2224</v>
      </c>
      <c r="P208" s="178">
        <v>864</v>
      </c>
    </row>
    <row r="209" spans="1:16" x14ac:dyDescent="0.3">
      <c r="A209" s="175" t="s">
        <v>539</v>
      </c>
      <c r="B209" s="176" t="s">
        <v>1086</v>
      </c>
      <c r="C209" s="176" t="s">
        <v>1406</v>
      </c>
      <c r="D209" s="175" t="s">
        <v>1094</v>
      </c>
      <c r="E209" s="172">
        <v>3997</v>
      </c>
      <c r="F209" s="177">
        <v>891</v>
      </c>
      <c r="G209" s="177">
        <v>2265</v>
      </c>
      <c r="H209" s="178">
        <v>841</v>
      </c>
      <c r="I209" s="172">
        <v>4012</v>
      </c>
      <c r="J209" s="177">
        <v>920</v>
      </c>
      <c r="K209" s="177">
        <v>2240</v>
      </c>
      <c r="L209" s="178">
        <v>852</v>
      </c>
      <c r="M209" s="172">
        <v>4045</v>
      </c>
      <c r="N209" s="177">
        <v>940</v>
      </c>
      <c r="O209" s="177">
        <v>2238</v>
      </c>
      <c r="P209" s="178">
        <v>867</v>
      </c>
    </row>
    <row r="210" spans="1:16" x14ac:dyDescent="0.3">
      <c r="A210" s="175" t="s">
        <v>308</v>
      </c>
      <c r="B210" s="176" t="s">
        <v>681</v>
      </c>
      <c r="C210" s="176" t="s">
        <v>1407</v>
      </c>
      <c r="D210" s="175" t="s">
        <v>696</v>
      </c>
      <c r="E210" s="172">
        <v>3808</v>
      </c>
      <c r="F210" s="177">
        <v>990</v>
      </c>
      <c r="G210" s="177">
        <v>1682</v>
      </c>
      <c r="H210" s="178">
        <v>1136</v>
      </c>
      <c r="I210" s="172">
        <v>3869</v>
      </c>
      <c r="J210" s="177">
        <v>1024</v>
      </c>
      <c r="K210" s="177">
        <v>1648</v>
      </c>
      <c r="L210" s="178">
        <v>1197</v>
      </c>
      <c r="M210" s="172">
        <v>3957</v>
      </c>
      <c r="N210" s="177">
        <v>1049</v>
      </c>
      <c r="O210" s="177">
        <v>1701</v>
      </c>
      <c r="P210" s="178">
        <v>1207</v>
      </c>
    </row>
    <row r="211" spans="1:16" x14ac:dyDescent="0.3">
      <c r="A211" s="175" t="s">
        <v>568</v>
      </c>
      <c r="B211" s="176" t="s">
        <v>569</v>
      </c>
      <c r="C211" s="176" t="s">
        <v>1408</v>
      </c>
      <c r="D211" s="175" t="s">
        <v>607</v>
      </c>
      <c r="E211" s="172">
        <v>3772</v>
      </c>
      <c r="F211" s="177">
        <v>667</v>
      </c>
      <c r="G211" s="177">
        <v>2691</v>
      </c>
      <c r="H211" s="178">
        <v>414</v>
      </c>
      <c r="I211" s="172">
        <v>3796</v>
      </c>
      <c r="J211" s="177">
        <v>703</v>
      </c>
      <c r="K211" s="177">
        <v>2655</v>
      </c>
      <c r="L211" s="178">
        <v>438</v>
      </c>
      <c r="M211" s="172">
        <v>3932</v>
      </c>
      <c r="N211" s="177">
        <v>656</v>
      </c>
      <c r="O211" s="177">
        <v>2823</v>
      </c>
      <c r="P211" s="178">
        <v>453</v>
      </c>
    </row>
    <row r="212" spans="1:16" x14ac:dyDescent="0.3">
      <c r="A212" s="175" t="s">
        <v>873</v>
      </c>
      <c r="B212" s="176" t="s">
        <v>1086</v>
      </c>
      <c r="C212" s="176" t="s">
        <v>1409</v>
      </c>
      <c r="D212" s="175" t="s">
        <v>1112</v>
      </c>
      <c r="E212" s="172">
        <v>3819</v>
      </c>
      <c r="F212" s="177">
        <v>796</v>
      </c>
      <c r="G212" s="177">
        <v>1906</v>
      </c>
      <c r="H212" s="178">
        <v>1117</v>
      </c>
      <c r="I212" s="172">
        <v>3911</v>
      </c>
      <c r="J212" s="177">
        <v>899</v>
      </c>
      <c r="K212" s="177">
        <v>1896</v>
      </c>
      <c r="L212" s="178">
        <v>1116</v>
      </c>
      <c r="M212" s="172">
        <v>3913</v>
      </c>
      <c r="N212" s="177">
        <v>883</v>
      </c>
      <c r="O212" s="177">
        <v>1910</v>
      </c>
      <c r="P212" s="178">
        <v>1120</v>
      </c>
    </row>
    <row r="213" spans="1:16" x14ac:dyDescent="0.3">
      <c r="A213" s="175" t="s">
        <v>568</v>
      </c>
      <c r="B213" s="176" t="s">
        <v>793</v>
      </c>
      <c r="C213" s="176" t="s">
        <v>1410</v>
      </c>
      <c r="D213" s="175" t="s">
        <v>537</v>
      </c>
      <c r="E213" s="172">
        <v>3795</v>
      </c>
      <c r="F213" s="177">
        <v>443</v>
      </c>
      <c r="G213" s="177">
        <v>2234</v>
      </c>
      <c r="H213" s="178">
        <v>1118</v>
      </c>
      <c r="I213" s="172">
        <v>3858</v>
      </c>
      <c r="J213" s="177">
        <v>527</v>
      </c>
      <c r="K213" s="177">
        <v>2190</v>
      </c>
      <c r="L213" s="178">
        <v>1141</v>
      </c>
      <c r="M213" s="172">
        <v>3859</v>
      </c>
      <c r="N213" s="177">
        <v>525</v>
      </c>
      <c r="O213" s="177">
        <v>2200</v>
      </c>
      <c r="P213" s="178">
        <v>1134</v>
      </c>
    </row>
    <row r="214" spans="1:16" x14ac:dyDescent="0.3">
      <c r="A214" s="175" t="s">
        <v>762</v>
      </c>
      <c r="B214" s="176" t="s">
        <v>1183</v>
      </c>
      <c r="C214" s="176" t="s">
        <v>1411</v>
      </c>
      <c r="D214" s="175" t="s">
        <v>1184</v>
      </c>
      <c r="E214" s="172">
        <v>3781</v>
      </c>
      <c r="F214" s="177">
        <v>209</v>
      </c>
      <c r="G214" s="177">
        <v>3078</v>
      </c>
      <c r="H214" s="178">
        <v>494</v>
      </c>
      <c r="I214" s="172">
        <v>3771</v>
      </c>
      <c r="J214" s="177">
        <v>288</v>
      </c>
      <c r="K214" s="177">
        <v>2977</v>
      </c>
      <c r="L214" s="178">
        <v>506</v>
      </c>
      <c r="M214" s="172">
        <v>3829</v>
      </c>
      <c r="N214" s="177">
        <v>297</v>
      </c>
      <c r="O214" s="177">
        <v>3025</v>
      </c>
      <c r="P214" s="178">
        <v>507</v>
      </c>
    </row>
    <row r="215" spans="1:16" x14ac:dyDescent="0.3">
      <c r="A215" s="175" t="s">
        <v>512</v>
      </c>
      <c r="B215" s="176" t="s">
        <v>569</v>
      </c>
      <c r="C215" s="176" t="s">
        <v>1412</v>
      </c>
      <c r="D215" s="175" t="s">
        <v>652</v>
      </c>
      <c r="E215" s="172">
        <v>3804</v>
      </c>
      <c r="F215" s="177">
        <v>333</v>
      </c>
      <c r="G215" s="177">
        <v>2693</v>
      </c>
      <c r="H215" s="178">
        <v>778</v>
      </c>
      <c r="I215" s="172">
        <v>3856</v>
      </c>
      <c r="J215" s="177">
        <v>394</v>
      </c>
      <c r="K215" s="177">
        <v>2680</v>
      </c>
      <c r="L215" s="178">
        <v>782</v>
      </c>
      <c r="M215" s="172">
        <v>3809</v>
      </c>
      <c r="N215" s="177">
        <v>398</v>
      </c>
      <c r="O215" s="177">
        <v>2635</v>
      </c>
      <c r="P215" s="178">
        <v>776</v>
      </c>
    </row>
    <row r="216" spans="1:16" x14ac:dyDescent="0.3">
      <c r="A216" s="175" t="s">
        <v>568</v>
      </c>
      <c r="B216" s="176" t="s">
        <v>108</v>
      </c>
      <c r="C216" s="176" t="s">
        <v>1413</v>
      </c>
      <c r="D216" s="175" t="s">
        <v>214</v>
      </c>
      <c r="E216" s="172">
        <v>3698</v>
      </c>
      <c r="F216" s="177">
        <v>994</v>
      </c>
      <c r="G216" s="177">
        <v>2092</v>
      </c>
      <c r="H216" s="178">
        <v>612</v>
      </c>
      <c r="I216" s="172">
        <v>3650</v>
      </c>
      <c r="J216" s="177">
        <v>1015</v>
      </c>
      <c r="K216" s="177">
        <v>2030</v>
      </c>
      <c r="L216" s="178">
        <v>605</v>
      </c>
      <c r="M216" s="172">
        <v>3723</v>
      </c>
      <c r="N216" s="177">
        <v>1027</v>
      </c>
      <c r="O216" s="177">
        <v>2079</v>
      </c>
      <c r="P216" s="178">
        <v>617</v>
      </c>
    </row>
    <row r="217" spans="1:16" x14ac:dyDescent="0.3">
      <c r="A217" s="175" t="s">
        <v>260</v>
      </c>
      <c r="B217" s="176" t="s">
        <v>914</v>
      </c>
      <c r="C217" s="176" t="s">
        <v>1414</v>
      </c>
      <c r="D217" s="175" t="s">
        <v>920</v>
      </c>
      <c r="E217" s="172">
        <v>3780</v>
      </c>
      <c r="F217" s="177">
        <v>478</v>
      </c>
      <c r="G217" s="177">
        <v>2540</v>
      </c>
      <c r="H217" s="178">
        <v>762</v>
      </c>
      <c r="I217" s="172">
        <v>3807</v>
      </c>
      <c r="J217" s="177">
        <v>486</v>
      </c>
      <c r="K217" s="177">
        <v>2561</v>
      </c>
      <c r="L217" s="178">
        <v>760</v>
      </c>
      <c r="M217" s="172">
        <v>3700</v>
      </c>
      <c r="N217" s="177">
        <v>485</v>
      </c>
      <c r="O217" s="177">
        <v>2426</v>
      </c>
      <c r="P217" s="178">
        <v>789</v>
      </c>
    </row>
    <row r="218" spans="1:16" x14ac:dyDescent="0.3">
      <c r="A218" s="175" t="s">
        <v>308</v>
      </c>
      <c r="B218" s="176" t="s">
        <v>939</v>
      </c>
      <c r="C218" s="176" t="s">
        <v>1415</v>
      </c>
      <c r="D218" s="176" t="s">
        <v>981</v>
      </c>
      <c r="E218" s="172">
        <v>3593</v>
      </c>
      <c r="F218" s="177">
        <v>1191</v>
      </c>
      <c r="G218" s="177">
        <v>1485</v>
      </c>
      <c r="H218" s="178">
        <v>917</v>
      </c>
      <c r="I218" s="172">
        <v>3595</v>
      </c>
      <c r="J218" s="177">
        <v>1194</v>
      </c>
      <c r="K218" s="177">
        <v>1514</v>
      </c>
      <c r="L218" s="178">
        <v>887</v>
      </c>
      <c r="M218" s="172">
        <v>3697</v>
      </c>
      <c r="N218" s="177">
        <v>1197</v>
      </c>
      <c r="O218" s="177">
        <v>1585</v>
      </c>
      <c r="P218" s="178">
        <v>915</v>
      </c>
    </row>
    <row r="219" spans="1:16" x14ac:dyDescent="0.3">
      <c r="A219" s="175" t="s">
        <v>1085</v>
      </c>
      <c r="B219" s="176" t="s">
        <v>763</v>
      </c>
      <c r="C219" s="176" t="s">
        <v>1416</v>
      </c>
      <c r="D219" s="175" t="s">
        <v>780</v>
      </c>
      <c r="E219" s="172">
        <v>3567</v>
      </c>
      <c r="F219" s="177">
        <v>436</v>
      </c>
      <c r="G219" s="177">
        <v>2454</v>
      </c>
      <c r="H219" s="178">
        <v>677</v>
      </c>
      <c r="I219" s="172">
        <v>3611</v>
      </c>
      <c r="J219" s="177">
        <v>438</v>
      </c>
      <c r="K219" s="177">
        <v>2470</v>
      </c>
      <c r="L219" s="178">
        <v>703</v>
      </c>
      <c r="M219" s="172">
        <v>3624</v>
      </c>
      <c r="N219" s="177">
        <v>451</v>
      </c>
      <c r="O219" s="177">
        <v>2504</v>
      </c>
      <c r="P219" s="178">
        <v>669</v>
      </c>
    </row>
    <row r="220" spans="1:16" x14ac:dyDescent="0.3">
      <c r="A220" s="175" t="s">
        <v>1130</v>
      </c>
      <c r="B220" s="176" t="s">
        <v>939</v>
      </c>
      <c r="C220" s="176" t="s">
        <v>1417</v>
      </c>
      <c r="D220" s="175" t="s">
        <v>995</v>
      </c>
      <c r="E220" s="172">
        <v>3504</v>
      </c>
      <c r="F220" s="177">
        <v>1025</v>
      </c>
      <c r="G220" s="177">
        <v>1447</v>
      </c>
      <c r="H220" s="178">
        <v>1032</v>
      </c>
      <c r="I220" s="172">
        <v>3538</v>
      </c>
      <c r="J220" s="177">
        <v>993</v>
      </c>
      <c r="K220" s="177">
        <v>1491</v>
      </c>
      <c r="L220" s="178">
        <v>1054</v>
      </c>
      <c r="M220" s="172">
        <v>3717</v>
      </c>
      <c r="N220" s="177">
        <v>1009</v>
      </c>
      <c r="O220" s="177">
        <v>1585</v>
      </c>
      <c r="P220" s="178">
        <v>1123</v>
      </c>
    </row>
    <row r="221" spans="1:16" x14ac:dyDescent="0.3">
      <c r="A221" s="175" t="s">
        <v>568</v>
      </c>
      <c r="B221" s="176" t="s">
        <v>108</v>
      </c>
      <c r="C221" s="176" t="s">
        <v>1418</v>
      </c>
      <c r="D221" s="175" t="s">
        <v>185</v>
      </c>
      <c r="E221" s="172">
        <v>3659</v>
      </c>
      <c r="F221" s="177">
        <v>921</v>
      </c>
      <c r="G221" s="177">
        <v>1397</v>
      </c>
      <c r="H221" s="178">
        <v>1341</v>
      </c>
      <c r="I221" s="172">
        <v>3574</v>
      </c>
      <c r="J221" s="177">
        <v>909</v>
      </c>
      <c r="K221" s="177">
        <v>1234</v>
      </c>
      <c r="L221" s="178">
        <v>1431</v>
      </c>
      <c r="M221" s="172">
        <v>3599</v>
      </c>
      <c r="N221" s="177">
        <v>967</v>
      </c>
      <c r="O221" s="177">
        <v>1219</v>
      </c>
      <c r="P221" s="178">
        <v>1413</v>
      </c>
    </row>
    <row r="222" spans="1:16" x14ac:dyDescent="0.3">
      <c r="A222" s="175" t="s">
        <v>474</v>
      </c>
      <c r="B222" s="176" t="s">
        <v>1039</v>
      </c>
      <c r="C222" s="176" t="s">
        <v>1419</v>
      </c>
      <c r="D222" s="175" t="s">
        <v>1063</v>
      </c>
      <c r="E222" s="172">
        <v>3516</v>
      </c>
      <c r="F222" s="177">
        <v>622</v>
      </c>
      <c r="G222" s="177">
        <v>1810</v>
      </c>
      <c r="H222" s="178">
        <v>1084</v>
      </c>
      <c r="I222" s="172">
        <v>3576</v>
      </c>
      <c r="J222" s="177">
        <v>637</v>
      </c>
      <c r="K222" s="177">
        <v>1686</v>
      </c>
      <c r="L222" s="178">
        <v>1253</v>
      </c>
      <c r="M222" s="172">
        <v>3614</v>
      </c>
      <c r="N222" s="177">
        <v>650</v>
      </c>
      <c r="O222" s="177">
        <v>1710</v>
      </c>
      <c r="P222" s="178">
        <v>1254</v>
      </c>
    </row>
    <row r="223" spans="1:16" x14ac:dyDescent="0.3">
      <c r="A223" s="175" t="s">
        <v>1014</v>
      </c>
      <c r="B223" s="176" t="s">
        <v>235</v>
      </c>
      <c r="C223" s="176" t="s">
        <v>1420</v>
      </c>
      <c r="D223" s="175" t="s">
        <v>237</v>
      </c>
      <c r="E223" s="172">
        <v>3653</v>
      </c>
      <c r="F223" s="177">
        <v>1015</v>
      </c>
      <c r="G223" s="177">
        <v>2230</v>
      </c>
      <c r="H223" s="178">
        <v>408</v>
      </c>
      <c r="I223" s="172">
        <v>3604</v>
      </c>
      <c r="J223" s="177">
        <v>960</v>
      </c>
      <c r="K223" s="177">
        <v>2217</v>
      </c>
      <c r="L223" s="178">
        <v>427</v>
      </c>
      <c r="M223" s="172">
        <v>3632</v>
      </c>
      <c r="N223" s="177">
        <v>933</v>
      </c>
      <c r="O223" s="177">
        <v>2247</v>
      </c>
      <c r="P223" s="178">
        <v>452</v>
      </c>
    </row>
    <row r="224" spans="1:16" x14ac:dyDescent="0.3">
      <c r="A224" s="175" t="s">
        <v>938</v>
      </c>
      <c r="B224" s="176" t="s">
        <v>1039</v>
      </c>
      <c r="C224" s="176" t="s">
        <v>1421</v>
      </c>
      <c r="D224" s="175" t="s">
        <v>1064</v>
      </c>
      <c r="E224" s="172">
        <v>3534</v>
      </c>
      <c r="F224" s="177">
        <v>665</v>
      </c>
      <c r="G224" s="177">
        <v>1815</v>
      </c>
      <c r="H224" s="178">
        <v>1054</v>
      </c>
      <c r="I224" s="172">
        <v>3574</v>
      </c>
      <c r="J224" s="177">
        <v>670</v>
      </c>
      <c r="K224" s="177">
        <v>1825</v>
      </c>
      <c r="L224" s="178">
        <v>1079</v>
      </c>
      <c r="M224" s="172">
        <v>3577</v>
      </c>
      <c r="N224" s="177">
        <v>643</v>
      </c>
      <c r="O224" s="177">
        <v>1858</v>
      </c>
      <c r="P224" s="178">
        <v>1076</v>
      </c>
    </row>
    <row r="225" spans="1:16" x14ac:dyDescent="0.3">
      <c r="A225" s="175" t="s">
        <v>308</v>
      </c>
      <c r="B225" s="176" t="s">
        <v>748</v>
      </c>
      <c r="C225" s="176" t="s">
        <v>1422</v>
      </c>
      <c r="D225" s="175" t="s">
        <v>460</v>
      </c>
      <c r="E225" s="172">
        <v>3269</v>
      </c>
      <c r="F225" s="177">
        <v>267</v>
      </c>
      <c r="G225" s="177">
        <v>1676</v>
      </c>
      <c r="H225" s="178">
        <v>1326</v>
      </c>
      <c r="I225" s="172">
        <v>3517</v>
      </c>
      <c r="J225" s="177">
        <v>467</v>
      </c>
      <c r="K225" s="177">
        <v>1723</v>
      </c>
      <c r="L225" s="178">
        <v>1327</v>
      </c>
      <c r="M225" s="172">
        <v>3558</v>
      </c>
      <c r="N225" s="177">
        <v>470</v>
      </c>
      <c r="O225" s="177">
        <v>1742</v>
      </c>
      <c r="P225" s="178">
        <v>1346</v>
      </c>
    </row>
    <row r="226" spans="1:16" x14ac:dyDescent="0.3">
      <c r="A226" s="175" t="s">
        <v>568</v>
      </c>
      <c r="B226" s="176" t="s">
        <v>309</v>
      </c>
      <c r="C226" s="176" t="s">
        <v>1423</v>
      </c>
      <c r="D226" s="175" t="s">
        <v>365</v>
      </c>
      <c r="E226" s="172">
        <v>3340</v>
      </c>
      <c r="F226" s="177">
        <v>600</v>
      </c>
      <c r="G226" s="177">
        <v>1963</v>
      </c>
      <c r="H226" s="178">
        <v>777</v>
      </c>
      <c r="I226" s="172">
        <v>3518</v>
      </c>
      <c r="J226" s="177">
        <v>605</v>
      </c>
      <c r="K226" s="177">
        <v>2022</v>
      </c>
      <c r="L226" s="178">
        <v>891</v>
      </c>
      <c r="M226" s="172">
        <v>3502</v>
      </c>
      <c r="N226" s="177">
        <v>620</v>
      </c>
      <c r="O226" s="177">
        <v>2026</v>
      </c>
      <c r="P226" s="178">
        <v>856</v>
      </c>
    </row>
    <row r="227" spans="1:16" x14ac:dyDescent="0.3">
      <c r="A227" s="175" t="s">
        <v>568</v>
      </c>
      <c r="B227" s="176" t="s">
        <v>569</v>
      </c>
      <c r="C227" s="176" t="s">
        <v>1424</v>
      </c>
      <c r="D227" s="175" t="s">
        <v>629</v>
      </c>
      <c r="E227" s="172">
        <v>3500</v>
      </c>
      <c r="F227" s="177">
        <v>539</v>
      </c>
      <c r="G227" s="177">
        <v>1933</v>
      </c>
      <c r="H227" s="178">
        <v>1028</v>
      </c>
      <c r="I227" s="172">
        <v>3543</v>
      </c>
      <c r="J227" s="177">
        <v>599</v>
      </c>
      <c r="K227" s="177">
        <v>1896</v>
      </c>
      <c r="L227" s="178">
        <v>1048</v>
      </c>
      <c r="M227" s="172">
        <v>3553</v>
      </c>
      <c r="N227" s="177">
        <v>603</v>
      </c>
      <c r="O227" s="177">
        <v>1879</v>
      </c>
      <c r="P227" s="178">
        <v>1071</v>
      </c>
    </row>
    <row r="228" spans="1:16" x14ac:dyDescent="0.3">
      <c r="A228" s="175" t="s">
        <v>680</v>
      </c>
      <c r="B228" s="176" t="s">
        <v>108</v>
      </c>
      <c r="C228" s="176" t="s">
        <v>1425</v>
      </c>
      <c r="D228" s="175" t="s">
        <v>223</v>
      </c>
      <c r="E228" s="172">
        <v>3492</v>
      </c>
      <c r="F228" s="177">
        <v>1171</v>
      </c>
      <c r="G228" s="177">
        <v>1793</v>
      </c>
      <c r="H228" s="178">
        <v>528</v>
      </c>
      <c r="I228" s="172">
        <v>3501</v>
      </c>
      <c r="J228" s="177">
        <v>1189</v>
      </c>
      <c r="K228" s="177">
        <v>1768</v>
      </c>
      <c r="L228" s="178">
        <v>544</v>
      </c>
      <c r="M228" s="172">
        <v>3526</v>
      </c>
      <c r="N228" s="177">
        <v>1192</v>
      </c>
      <c r="O228" s="177">
        <v>1785</v>
      </c>
      <c r="P228" s="178">
        <v>549</v>
      </c>
    </row>
    <row r="229" spans="1:16" x14ac:dyDescent="0.3">
      <c r="A229" s="175" t="s">
        <v>568</v>
      </c>
      <c r="B229" s="176" t="s">
        <v>569</v>
      </c>
      <c r="C229" s="176" t="s">
        <v>1426</v>
      </c>
      <c r="D229" s="175" t="s">
        <v>577</v>
      </c>
      <c r="E229" s="172">
        <v>3583</v>
      </c>
      <c r="F229" s="177">
        <v>998</v>
      </c>
      <c r="G229" s="177">
        <v>1519</v>
      </c>
      <c r="H229" s="178">
        <v>1066</v>
      </c>
      <c r="I229" s="172">
        <v>3595</v>
      </c>
      <c r="J229" s="177">
        <v>997</v>
      </c>
      <c r="K229" s="177">
        <v>1488</v>
      </c>
      <c r="L229" s="178">
        <v>1110</v>
      </c>
      <c r="M229" s="172">
        <v>3552</v>
      </c>
      <c r="N229" s="177">
        <v>1003</v>
      </c>
      <c r="O229" s="177">
        <v>1406</v>
      </c>
      <c r="P229" s="178">
        <v>1143</v>
      </c>
    </row>
    <row r="230" spans="1:16" x14ac:dyDescent="0.3">
      <c r="A230" s="175" t="s">
        <v>539</v>
      </c>
      <c r="B230" s="176" t="s">
        <v>135</v>
      </c>
      <c r="C230" s="176" t="s">
        <v>1427</v>
      </c>
      <c r="D230" s="175" t="s">
        <v>431</v>
      </c>
      <c r="E230" s="172">
        <v>3439</v>
      </c>
      <c r="F230" s="177">
        <v>655</v>
      </c>
      <c r="G230" s="177">
        <v>1829</v>
      </c>
      <c r="H230" s="178">
        <v>955</v>
      </c>
      <c r="I230" s="172">
        <v>3533</v>
      </c>
      <c r="J230" s="177">
        <v>712</v>
      </c>
      <c r="K230" s="177">
        <v>1870</v>
      </c>
      <c r="L230" s="178">
        <v>951</v>
      </c>
      <c r="M230" s="172">
        <v>3539</v>
      </c>
      <c r="N230" s="177">
        <v>682</v>
      </c>
      <c r="O230" s="177">
        <v>1878</v>
      </c>
      <c r="P230" s="178">
        <v>979</v>
      </c>
    </row>
    <row r="231" spans="1:16" x14ac:dyDescent="0.3">
      <c r="A231" s="175" t="s">
        <v>711</v>
      </c>
      <c r="B231" s="176" t="s">
        <v>1039</v>
      </c>
      <c r="C231" s="176" t="s">
        <v>1428</v>
      </c>
      <c r="D231" s="175" t="s">
        <v>1061</v>
      </c>
      <c r="E231" s="172">
        <v>3507</v>
      </c>
      <c r="F231" s="177">
        <v>771</v>
      </c>
      <c r="G231" s="177">
        <v>2105</v>
      </c>
      <c r="H231" s="178">
        <v>631</v>
      </c>
      <c r="I231" s="172">
        <v>3520</v>
      </c>
      <c r="J231" s="177">
        <v>768</v>
      </c>
      <c r="K231" s="177">
        <v>2088</v>
      </c>
      <c r="L231" s="178">
        <v>664</v>
      </c>
      <c r="M231" s="172">
        <v>3479</v>
      </c>
      <c r="N231" s="177">
        <v>752</v>
      </c>
      <c r="O231" s="177">
        <v>2055</v>
      </c>
      <c r="P231" s="178">
        <v>672</v>
      </c>
    </row>
    <row r="232" spans="1:16" x14ac:dyDescent="0.3">
      <c r="A232" s="175" t="s">
        <v>711</v>
      </c>
      <c r="B232" s="176" t="s">
        <v>309</v>
      </c>
      <c r="C232" s="176" t="s">
        <v>1429</v>
      </c>
      <c r="D232" s="175" t="s">
        <v>402</v>
      </c>
      <c r="E232" s="172">
        <v>3434</v>
      </c>
      <c r="F232" s="177">
        <v>568</v>
      </c>
      <c r="G232" s="177">
        <v>2197</v>
      </c>
      <c r="H232" s="178">
        <v>669</v>
      </c>
      <c r="I232" s="172">
        <v>3430</v>
      </c>
      <c r="J232" s="177">
        <v>582</v>
      </c>
      <c r="K232" s="177">
        <v>2167</v>
      </c>
      <c r="L232" s="178">
        <v>681</v>
      </c>
      <c r="M232" s="172">
        <v>3475</v>
      </c>
      <c r="N232" s="177">
        <v>581</v>
      </c>
      <c r="O232" s="177">
        <v>2200</v>
      </c>
      <c r="P232" s="178">
        <v>694</v>
      </c>
    </row>
    <row r="233" spans="1:16" x14ac:dyDescent="0.3">
      <c r="A233" s="175" t="s">
        <v>107</v>
      </c>
      <c r="B233" s="176" t="s">
        <v>793</v>
      </c>
      <c r="C233" s="176" t="s">
        <v>1430</v>
      </c>
      <c r="D233" s="175" t="s">
        <v>814</v>
      </c>
      <c r="E233" s="172">
        <v>3494</v>
      </c>
      <c r="F233" s="177">
        <v>813</v>
      </c>
      <c r="G233" s="177">
        <v>2251</v>
      </c>
      <c r="H233" s="178">
        <v>430</v>
      </c>
      <c r="I233" s="172">
        <v>3440</v>
      </c>
      <c r="J233" s="177">
        <v>828</v>
      </c>
      <c r="K233" s="177">
        <v>2210</v>
      </c>
      <c r="L233" s="178">
        <v>402</v>
      </c>
      <c r="M233" s="172">
        <v>3466</v>
      </c>
      <c r="N233" s="177">
        <v>809</v>
      </c>
      <c r="O233" s="177">
        <v>2233</v>
      </c>
      <c r="P233" s="178">
        <v>424</v>
      </c>
    </row>
    <row r="234" spans="1:16" x14ac:dyDescent="0.3">
      <c r="A234" s="175" t="s">
        <v>107</v>
      </c>
      <c r="B234" s="176" t="s">
        <v>939</v>
      </c>
      <c r="C234" s="176" t="s">
        <v>1431</v>
      </c>
      <c r="D234" s="175" t="s">
        <v>1011</v>
      </c>
      <c r="E234" s="172">
        <v>3417</v>
      </c>
      <c r="F234" s="177">
        <v>710</v>
      </c>
      <c r="G234" s="177">
        <v>1975</v>
      </c>
      <c r="H234" s="178">
        <v>732</v>
      </c>
      <c r="I234" s="172">
        <v>3495</v>
      </c>
      <c r="J234" s="177">
        <v>701</v>
      </c>
      <c r="K234" s="177">
        <v>2027</v>
      </c>
      <c r="L234" s="178">
        <v>767</v>
      </c>
      <c r="M234" s="172">
        <v>3457</v>
      </c>
      <c r="N234" s="177">
        <v>705</v>
      </c>
      <c r="O234" s="177">
        <v>1959</v>
      </c>
      <c r="P234" s="178">
        <v>793</v>
      </c>
    </row>
    <row r="235" spans="1:16" x14ac:dyDescent="0.3">
      <c r="A235" s="175" t="s">
        <v>1014</v>
      </c>
      <c r="B235" s="176" t="s">
        <v>1086</v>
      </c>
      <c r="C235" s="176" t="s">
        <v>1432</v>
      </c>
      <c r="D235" s="175" t="s">
        <v>1093</v>
      </c>
      <c r="E235" s="172">
        <v>3250</v>
      </c>
      <c r="F235" s="177">
        <v>817</v>
      </c>
      <c r="G235" s="177">
        <v>1524</v>
      </c>
      <c r="H235" s="178">
        <v>909</v>
      </c>
      <c r="I235" s="172">
        <v>3313</v>
      </c>
      <c r="J235" s="177">
        <v>833</v>
      </c>
      <c r="K235" s="177">
        <v>1551</v>
      </c>
      <c r="L235" s="178">
        <v>929</v>
      </c>
      <c r="M235" s="172">
        <v>3472</v>
      </c>
      <c r="N235" s="177">
        <v>841</v>
      </c>
      <c r="O235" s="177">
        <v>1593</v>
      </c>
      <c r="P235" s="178">
        <v>1038</v>
      </c>
    </row>
    <row r="236" spans="1:16" x14ac:dyDescent="0.3">
      <c r="A236" s="175" t="s">
        <v>107</v>
      </c>
      <c r="B236" s="176" t="s">
        <v>475</v>
      </c>
      <c r="C236" s="176" t="s">
        <v>1433</v>
      </c>
      <c r="D236" s="175" t="s">
        <v>370</v>
      </c>
      <c r="E236" s="172">
        <v>3256</v>
      </c>
      <c r="F236" s="177">
        <v>550</v>
      </c>
      <c r="G236" s="177">
        <v>1581</v>
      </c>
      <c r="H236" s="178">
        <v>1125</v>
      </c>
      <c r="I236" s="172">
        <v>3313</v>
      </c>
      <c r="J236" s="177">
        <v>575</v>
      </c>
      <c r="K236" s="177">
        <v>1545</v>
      </c>
      <c r="L236" s="178">
        <v>1193</v>
      </c>
      <c r="M236" s="172">
        <v>3392</v>
      </c>
      <c r="N236" s="177">
        <v>653</v>
      </c>
      <c r="O236" s="177">
        <v>1482</v>
      </c>
      <c r="P236" s="178">
        <v>1257</v>
      </c>
    </row>
    <row r="237" spans="1:16" x14ac:dyDescent="0.3">
      <c r="A237" s="175" t="s">
        <v>1172</v>
      </c>
      <c r="B237" s="176" t="s">
        <v>569</v>
      </c>
      <c r="C237" s="176" t="s">
        <v>1434</v>
      </c>
      <c r="D237" s="175" t="s">
        <v>619</v>
      </c>
      <c r="E237" s="172">
        <v>3307</v>
      </c>
      <c r="F237" s="177">
        <v>443</v>
      </c>
      <c r="G237" s="177">
        <v>2073</v>
      </c>
      <c r="H237" s="178">
        <v>791</v>
      </c>
      <c r="I237" s="172">
        <v>3356</v>
      </c>
      <c r="J237" s="177">
        <v>445</v>
      </c>
      <c r="K237" s="177">
        <v>2112</v>
      </c>
      <c r="L237" s="178">
        <v>799</v>
      </c>
      <c r="M237" s="172">
        <v>3335</v>
      </c>
      <c r="N237" s="177">
        <v>451</v>
      </c>
      <c r="O237" s="177">
        <v>2068</v>
      </c>
      <c r="P237" s="178">
        <v>816</v>
      </c>
    </row>
    <row r="238" spans="1:16" x14ac:dyDescent="0.3">
      <c r="A238" s="175" t="s">
        <v>512</v>
      </c>
      <c r="B238" s="176" t="s">
        <v>793</v>
      </c>
      <c r="C238" s="176" t="s">
        <v>1435</v>
      </c>
      <c r="D238" s="175" t="s">
        <v>775</v>
      </c>
      <c r="E238" s="172">
        <v>3568</v>
      </c>
      <c r="F238" s="177">
        <v>308</v>
      </c>
      <c r="G238" s="177">
        <v>2721</v>
      </c>
      <c r="H238" s="178">
        <v>539</v>
      </c>
      <c r="I238" s="172">
        <v>3337</v>
      </c>
      <c r="J238" s="177">
        <v>297</v>
      </c>
      <c r="K238" s="177">
        <v>2495</v>
      </c>
      <c r="L238" s="178">
        <v>545</v>
      </c>
      <c r="M238" s="172">
        <v>3311</v>
      </c>
      <c r="N238" s="177">
        <v>297</v>
      </c>
      <c r="O238" s="177">
        <v>2474</v>
      </c>
      <c r="P238" s="178">
        <v>540</v>
      </c>
    </row>
    <row r="239" spans="1:16" x14ac:dyDescent="0.3">
      <c r="A239" s="175" t="s">
        <v>1085</v>
      </c>
      <c r="B239" s="176" t="s">
        <v>1150</v>
      </c>
      <c r="C239" s="176" t="s">
        <v>1436</v>
      </c>
      <c r="D239" s="175" t="s">
        <v>1159</v>
      </c>
      <c r="E239" s="172">
        <v>3249</v>
      </c>
      <c r="F239" s="177">
        <v>636</v>
      </c>
      <c r="G239" s="177">
        <v>2139</v>
      </c>
      <c r="H239" s="178">
        <v>474</v>
      </c>
      <c r="I239" s="172">
        <v>3231</v>
      </c>
      <c r="J239" s="177">
        <v>633</v>
      </c>
      <c r="K239" s="177">
        <v>2134</v>
      </c>
      <c r="L239" s="178">
        <v>464</v>
      </c>
      <c r="M239" s="172">
        <v>3333</v>
      </c>
      <c r="N239" s="177">
        <v>688</v>
      </c>
      <c r="O239" s="177">
        <v>2144</v>
      </c>
      <c r="P239" s="178">
        <v>501</v>
      </c>
    </row>
    <row r="240" spans="1:16" x14ac:dyDescent="0.3">
      <c r="A240" s="175" t="s">
        <v>308</v>
      </c>
      <c r="B240" s="176" t="s">
        <v>569</v>
      </c>
      <c r="C240" s="176" t="s">
        <v>1437</v>
      </c>
      <c r="D240" s="175" t="s">
        <v>572</v>
      </c>
      <c r="E240" s="172">
        <v>3334</v>
      </c>
      <c r="F240" s="177">
        <v>685</v>
      </c>
      <c r="G240" s="177">
        <v>1681</v>
      </c>
      <c r="H240" s="178">
        <v>968</v>
      </c>
      <c r="I240" s="172">
        <v>3313</v>
      </c>
      <c r="J240" s="177">
        <v>702</v>
      </c>
      <c r="K240" s="177">
        <v>1631</v>
      </c>
      <c r="L240" s="178">
        <v>980</v>
      </c>
      <c r="M240" s="172">
        <v>3308</v>
      </c>
      <c r="N240" s="177">
        <v>720</v>
      </c>
      <c r="O240" s="177">
        <v>1578</v>
      </c>
      <c r="P240" s="178">
        <v>1010</v>
      </c>
    </row>
    <row r="241" spans="1:16" x14ac:dyDescent="0.3">
      <c r="A241" s="175" t="s">
        <v>107</v>
      </c>
      <c r="B241" s="176" t="s">
        <v>763</v>
      </c>
      <c r="C241" s="176" t="s">
        <v>1438</v>
      </c>
      <c r="D241" s="175" t="s">
        <v>766</v>
      </c>
      <c r="E241" s="172">
        <v>3130</v>
      </c>
      <c r="F241" s="177">
        <v>287</v>
      </c>
      <c r="G241" s="177">
        <v>2423</v>
      </c>
      <c r="H241" s="178">
        <v>420</v>
      </c>
      <c r="I241" s="172">
        <v>3147</v>
      </c>
      <c r="J241" s="177">
        <v>305</v>
      </c>
      <c r="K241" s="177">
        <v>2417</v>
      </c>
      <c r="L241" s="178">
        <v>425</v>
      </c>
      <c r="M241" s="172">
        <v>3240</v>
      </c>
      <c r="N241" s="177">
        <v>387</v>
      </c>
      <c r="O241" s="177">
        <v>2415</v>
      </c>
      <c r="P241" s="178">
        <v>438</v>
      </c>
    </row>
    <row r="242" spans="1:16" x14ac:dyDescent="0.3">
      <c r="A242" s="175" t="s">
        <v>1130</v>
      </c>
      <c r="B242" s="176" t="s">
        <v>1131</v>
      </c>
      <c r="C242" s="176" t="s">
        <v>1439</v>
      </c>
      <c r="D242" s="175" t="s">
        <v>1141</v>
      </c>
      <c r="E242" s="172">
        <v>3131</v>
      </c>
      <c r="F242" s="177">
        <v>402</v>
      </c>
      <c r="G242" s="177">
        <v>1738</v>
      </c>
      <c r="H242" s="178">
        <v>991</v>
      </c>
      <c r="I242" s="172">
        <v>3160</v>
      </c>
      <c r="J242" s="177">
        <v>416</v>
      </c>
      <c r="K242" s="177">
        <v>1757</v>
      </c>
      <c r="L242" s="178">
        <v>987</v>
      </c>
      <c r="M242" s="172">
        <v>3228</v>
      </c>
      <c r="N242" s="177">
        <v>412</v>
      </c>
      <c r="O242" s="177">
        <v>1824</v>
      </c>
      <c r="P242" s="178">
        <v>992</v>
      </c>
    </row>
    <row r="243" spans="1:16" x14ac:dyDescent="0.3">
      <c r="A243" s="175" t="s">
        <v>107</v>
      </c>
      <c r="B243" s="176" t="s">
        <v>1131</v>
      </c>
      <c r="C243" s="176" t="s">
        <v>1440</v>
      </c>
      <c r="D243" s="175" t="s">
        <v>1138</v>
      </c>
      <c r="E243" s="172">
        <v>3209</v>
      </c>
      <c r="F243" s="177">
        <v>367</v>
      </c>
      <c r="G243" s="177">
        <v>2076</v>
      </c>
      <c r="H243" s="178">
        <v>766</v>
      </c>
      <c r="I243" s="172">
        <v>3254</v>
      </c>
      <c r="J243" s="177">
        <v>423</v>
      </c>
      <c r="K243" s="177">
        <v>2059</v>
      </c>
      <c r="L243" s="178">
        <v>772</v>
      </c>
      <c r="M243" s="172">
        <v>3252</v>
      </c>
      <c r="N243" s="177">
        <v>428</v>
      </c>
      <c r="O243" s="177">
        <v>2020</v>
      </c>
      <c r="P243" s="178">
        <v>804</v>
      </c>
    </row>
    <row r="244" spans="1:16" x14ac:dyDescent="0.3">
      <c r="A244" s="175" t="s">
        <v>1187</v>
      </c>
      <c r="B244" s="176" t="s">
        <v>513</v>
      </c>
      <c r="C244" s="176" t="s">
        <v>1441</v>
      </c>
      <c r="D244" s="175" t="s">
        <v>528</v>
      </c>
      <c r="E244" s="172">
        <v>3145</v>
      </c>
      <c r="F244" s="177">
        <v>848</v>
      </c>
      <c r="G244" s="177">
        <v>1332</v>
      </c>
      <c r="H244" s="178">
        <v>965</v>
      </c>
      <c r="I244" s="172">
        <v>3177</v>
      </c>
      <c r="J244" s="177">
        <v>854</v>
      </c>
      <c r="K244" s="177">
        <v>1295</v>
      </c>
      <c r="L244" s="178">
        <v>1028</v>
      </c>
      <c r="M244" s="172">
        <v>3211</v>
      </c>
      <c r="N244" s="177">
        <v>847</v>
      </c>
      <c r="O244" s="177">
        <v>1313</v>
      </c>
      <c r="P244" s="178">
        <v>1051</v>
      </c>
    </row>
    <row r="245" spans="1:16" x14ac:dyDescent="0.3">
      <c r="A245" s="175" t="s">
        <v>924</v>
      </c>
      <c r="B245" s="176" t="s">
        <v>108</v>
      </c>
      <c r="C245" s="176" t="s">
        <v>1442</v>
      </c>
      <c r="D245" s="175" t="s">
        <v>114</v>
      </c>
      <c r="E245" s="172">
        <v>3299</v>
      </c>
      <c r="F245" s="177">
        <v>264</v>
      </c>
      <c r="G245" s="177">
        <v>2717</v>
      </c>
      <c r="H245" s="178">
        <v>318</v>
      </c>
      <c r="I245" s="172">
        <v>4108</v>
      </c>
      <c r="J245" s="177">
        <v>265</v>
      </c>
      <c r="K245" s="177">
        <v>3510</v>
      </c>
      <c r="L245" s="178">
        <v>333</v>
      </c>
      <c r="M245" s="172">
        <v>3202</v>
      </c>
      <c r="N245" s="177">
        <v>280</v>
      </c>
      <c r="O245" s="177">
        <v>2555</v>
      </c>
      <c r="P245" s="178">
        <v>367</v>
      </c>
    </row>
    <row r="246" spans="1:16" x14ac:dyDescent="0.3">
      <c r="A246" s="175" t="s">
        <v>1130</v>
      </c>
      <c r="B246" s="176" t="s">
        <v>108</v>
      </c>
      <c r="C246" s="176" t="s">
        <v>1443</v>
      </c>
      <c r="D246" s="175" t="s">
        <v>164</v>
      </c>
      <c r="E246" s="172">
        <v>3097</v>
      </c>
      <c r="F246" s="177">
        <v>845</v>
      </c>
      <c r="G246" s="177">
        <v>1582</v>
      </c>
      <c r="H246" s="178">
        <v>670</v>
      </c>
      <c r="I246" s="172">
        <v>3114</v>
      </c>
      <c r="J246" s="177">
        <v>903</v>
      </c>
      <c r="K246" s="177">
        <v>1518</v>
      </c>
      <c r="L246" s="178">
        <v>693</v>
      </c>
      <c r="M246" s="172">
        <v>3187</v>
      </c>
      <c r="N246" s="177">
        <v>879</v>
      </c>
      <c r="O246" s="177">
        <v>1569</v>
      </c>
      <c r="P246" s="178">
        <v>739</v>
      </c>
    </row>
    <row r="247" spans="1:16" x14ac:dyDescent="0.3">
      <c r="A247" s="175" t="s">
        <v>234</v>
      </c>
      <c r="B247" s="176" t="s">
        <v>506</v>
      </c>
      <c r="C247" s="176" t="s">
        <v>1444</v>
      </c>
      <c r="D247" s="175" t="s">
        <v>506</v>
      </c>
      <c r="E247" s="172">
        <v>3502</v>
      </c>
      <c r="F247" s="177">
        <v>1309</v>
      </c>
      <c r="G247" s="177">
        <v>1561</v>
      </c>
      <c r="H247" s="178">
        <v>632</v>
      </c>
      <c r="I247" s="172">
        <v>3513</v>
      </c>
      <c r="J247" s="177">
        <v>1316</v>
      </c>
      <c r="K247" s="177">
        <v>1506</v>
      </c>
      <c r="L247" s="178">
        <v>691</v>
      </c>
      <c r="M247" s="172">
        <v>3146</v>
      </c>
      <c r="N247" s="177">
        <v>929</v>
      </c>
      <c r="O247" s="177">
        <v>1478</v>
      </c>
      <c r="P247" s="178">
        <v>739</v>
      </c>
    </row>
    <row r="248" spans="1:16" x14ac:dyDescent="0.3">
      <c r="A248" s="175" t="s">
        <v>680</v>
      </c>
      <c r="B248" s="176" t="s">
        <v>181</v>
      </c>
      <c r="C248" s="176" t="s">
        <v>1445</v>
      </c>
      <c r="D248" s="175" t="s">
        <v>174</v>
      </c>
      <c r="E248" s="172">
        <v>2826</v>
      </c>
      <c r="F248" s="177">
        <v>559</v>
      </c>
      <c r="G248" s="177">
        <v>1817</v>
      </c>
      <c r="H248" s="178">
        <v>450</v>
      </c>
      <c r="I248" s="172">
        <v>3089</v>
      </c>
      <c r="J248" s="177">
        <v>554</v>
      </c>
      <c r="K248" s="177">
        <v>2090</v>
      </c>
      <c r="L248" s="178">
        <v>445</v>
      </c>
      <c r="M248" s="172">
        <v>3086</v>
      </c>
      <c r="N248" s="177">
        <v>562</v>
      </c>
      <c r="O248" s="177">
        <v>2063</v>
      </c>
      <c r="P248" s="178">
        <v>461</v>
      </c>
    </row>
    <row r="249" spans="1:16" x14ac:dyDescent="0.3">
      <c r="A249" s="175" t="s">
        <v>260</v>
      </c>
      <c r="B249" s="176" t="s">
        <v>1161</v>
      </c>
      <c r="C249" s="176" t="s">
        <v>1446</v>
      </c>
      <c r="D249" s="175" t="s">
        <v>858</v>
      </c>
      <c r="E249" s="172">
        <v>3029</v>
      </c>
      <c r="F249" s="177">
        <v>1233</v>
      </c>
      <c r="G249" s="177">
        <v>987</v>
      </c>
      <c r="H249" s="178">
        <v>809</v>
      </c>
      <c r="I249" s="172">
        <v>3110</v>
      </c>
      <c r="J249" s="177">
        <v>1290</v>
      </c>
      <c r="K249" s="177">
        <v>998</v>
      </c>
      <c r="L249" s="178">
        <v>822</v>
      </c>
      <c r="M249" s="172">
        <v>3110</v>
      </c>
      <c r="N249" s="177">
        <v>1248</v>
      </c>
      <c r="O249" s="177">
        <v>996</v>
      </c>
      <c r="P249" s="178">
        <v>866</v>
      </c>
    </row>
    <row r="250" spans="1:16" x14ac:dyDescent="0.3">
      <c r="A250" s="175" t="s">
        <v>568</v>
      </c>
      <c r="B250" s="176" t="s">
        <v>763</v>
      </c>
      <c r="C250" s="176" t="s">
        <v>1447</v>
      </c>
      <c r="D250" s="175" t="s">
        <v>771</v>
      </c>
      <c r="E250" s="172">
        <v>3093</v>
      </c>
      <c r="F250" s="177">
        <v>138</v>
      </c>
      <c r="G250" s="177">
        <v>2714</v>
      </c>
      <c r="H250" s="178">
        <v>241</v>
      </c>
      <c r="I250" s="172">
        <v>3117</v>
      </c>
      <c r="J250" s="177">
        <v>137</v>
      </c>
      <c r="K250" s="177">
        <v>2739</v>
      </c>
      <c r="L250" s="178">
        <v>241</v>
      </c>
      <c r="M250" s="172">
        <v>3068</v>
      </c>
      <c r="N250" s="177">
        <v>139</v>
      </c>
      <c r="O250" s="177">
        <v>2678</v>
      </c>
      <c r="P250" s="178">
        <v>251</v>
      </c>
    </row>
    <row r="251" spans="1:16" x14ac:dyDescent="0.3">
      <c r="A251" s="175" t="s">
        <v>260</v>
      </c>
      <c r="B251" s="176" t="s">
        <v>272</v>
      </c>
      <c r="C251" s="176" t="s">
        <v>1448</v>
      </c>
      <c r="D251" s="175" t="s">
        <v>565</v>
      </c>
      <c r="E251" s="172">
        <v>2816</v>
      </c>
      <c r="F251" s="177">
        <v>554</v>
      </c>
      <c r="G251" s="177">
        <v>1299</v>
      </c>
      <c r="H251" s="178">
        <v>963</v>
      </c>
      <c r="I251" s="172">
        <v>2862</v>
      </c>
      <c r="J251" s="177">
        <v>561</v>
      </c>
      <c r="K251" s="177">
        <v>1292</v>
      </c>
      <c r="L251" s="178">
        <v>1009</v>
      </c>
      <c r="M251" s="172">
        <v>3064</v>
      </c>
      <c r="N251" s="177">
        <v>725</v>
      </c>
      <c r="O251" s="177">
        <v>1297</v>
      </c>
      <c r="P251" s="178">
        <v>1042</v>
      </c>
    </row>
    <row r="252" spans="1:16" x14ac:dyDescent="0.3">
      <c r="A252" s="175" t="s">
        <v>308</v>
      </c>
      <c r="B252" s="176" t="s">
        <v>748</v>
      </c>
      <c r="C252" s="176" t="s">
        <v>1449</v>
      </c>
      <c r="D252" s="175" t="s">
        <v>754</v>
      </c>
      <c r="E252" s="172">
        <v>3175</v>
      </c>
      <c r="F252" s="177">
        <v>648</v>
      </c>
      <c r="G252" s="177">
        <v>1565</v>
      </c>
      <c r="H252" s="178">
        <v>962</v>
      </c>
      <c r="I252" s="172">
        <v>3010</v>
      </c>
      <c r="J252" s="177">
        <v>526</v>
      </c>
      <c r="K252" s="177">
        <v>1517</v>
      </c>
      <c r="L252" s="178">
        <v>967</v>
      </c>
      <c r="M252" s="172">
        <v>3006</v>
      </c>
      <c r="N252" s="177">
        <v>533</v>
      </c>
      <c r="O252" s="177">
        <v>1495</v>
      </c>
      <c r="P252" s="178">
        <v>978</v>
      </c>
    </row>
    <row r="253" spans="1:16" x14ac:dyDescent="0.3">
      <c r="A253" s="175" t="s">
        <v>260</v>
      </c>
      <c r="B253" s="176" t="s">
        <v>1086</v>
      </c>
      <c r="C253" s="176" t="s">
        <v>1450</v>
      </c>
      <c r="D253" s="175" t="s">
        <v>1103</v>
      </c>
      <c r="E253" s="172">
        <v>3083</v>
      </c>
      <c r="F253" s="177">
        <v>362</v>
      </c>
      <c r="G253" s="177">
        <v>2505</v>
      </c>
      <c r="H253" s="178">
        <v>216</v>
      </c>
      <c r="I253" s="172">
        <v>3148</v>
      </c>
      <c r="J253" s="177">
        <v>361</v>
      </c>
      <c r="K253" s="177">
        <v>2566</v>
      </c>
      <c r="L253" s="178">
        <v>221</v>
      </c>
      <c r="M253" s="172">
        <v>2994</v>
      </c>
      <c r="N253" s="177">
        <v>373</v>
      </c>
      <c r="O253" s="177">
        <v>2395</v>
      </c>
      <c r="P253" s="178">
        <v>226</v>
      </c>
    </row>
    <row r="254" spans="1:16" x14ac:dyDescent="0.3">
      <c r="A254" s="175" t="s">
        <v>308</v>
      </c>
      <c r="B254" s="176" t="s">
        <v>108</v>
      </c>
      <c r="C254" s="176" t="s">
        <v>1451</v>
      </c>
      <c r="D254" s="175" t="s">
        <v>153</v>
      </c>
      <c r="E254" s="172">
        <v>2873</v>
      </c>
      <c r="F254" s="177">
        <v>606</v>
      </c>
      <c r="G254" s="177">
        <v>1719</v>
      </c>
      <c r="H254" s="178">
        <v>548</v>
      </c>
      <c r="I254" s="172">
        <v>2868</v>
      </c>
      <c r="J254" s="177">
        <v>585</v>
      </c>
      <c r="K254" s="177">
        <v>1749</v>
      </c>
      <c r="L254" s="178">
        <v>534</v>
      </c>
      <c r="M254" s="172">
        <v>2914</v>
      </c>
      <c r="N254" s="177">
        <v>604</v>
      </c>
      <c r="O254" s="177">
        <v>1779</v>
      </c>
      <c r="P254" s="178">
        <v>531</v>
      </c>
    </row>
    <row r="255" spans="1:16" x14ac:dyDescent="0.3">
      <c r="A255" s="175" t="s">
        <v>1038</v>
      </c>
      <c r="B255" s="176" t="s">
        <v>569</v>
      </c>
      <c r="C255" s="176" t="s">
        <v>1452</v>
      </c>
      <c r="D255" s="175" t="s">
        <v>601</v>
      </c>
      <c r="E255" s="172">
        <v>2964</v>
      </c>
      <c r="F255" s="177">
        <v>504</v>
      </c>
      <c r="G255" s="177">
        <v>1877</v>
      </c>
      <c r="H255" s="178">
        <v>583</v>
      </c>
      <c r="I255" s="172">
        <v>2931</v>
      </c>
      <c r="J255" s="177">
        <v>505</v>
      </c>
      <c r="K255" s="177">
        <v>1845</v>
      </c>
      <c r="L255" s="178">
        <v>581</v>
      </c>
      <c r="M255" s="172">
        <v>2904</v>
      </c>
      <c r="N255" s="177">
        <v>504</v>
      </c>
      <c r="O255" s="177">
        <v>1827</v>
      </c>
      <c r="P255" s="178">
        <v>573</v>
      </c>
    </row>
    <row r="256" spans="1:16" x14ac:dyDescent="0.3">
      <c r="A256" s="175" t="s">
        <v>762</v>
      </c>
      <c r="B256" s="176" t="s">
        <v>261</v>
      </c>
      <c r="C256" s="176" t="s">
        <v>1453</v>
      </c>
      <c r="D256" s="175" t="s">
        <v>266</v>
      </c>
      <c r="E256" s="172">
        <v>2862</v>
      </c>
      <c r="F256" s="177">
        <v>826</v>
      </c>
      <c r="G256" s="177">
        <v>1012</v>
      </c>
      <c r="H256" s="178">
        <v>1024</v>
      </c>
      <c r="I256" s="172">
        <v>2890</v>
      </c>
      <c r="J256" s="177">
        <v>855</v>
      </c>
      <c r="K256" s="177">
        <v>974</v>
      </c>
      <c r="L256" s="178">
        <v>1061</v>
      </c>
      <c r="M256" s="172">
        <v>2971</v>
      </c>
      <c r="N256" s="177">
        <v>882</v>
      </c>
      <c r="O256" s="177">
        <v>963</v>
      </c>
      <c r="P256" s="178">
        <v>1126</v>
      </c>
    </row>
    <row r="257" spans="1:16" x14ac:dyDescent="0.3">
      <c r="A257" s="175" t="s">
        <v>234</v>
      </c>
      <c r="B257" s="176" t="s">
        <v>793</v>
      </c>
      <c r="C257" s="176" t="s">
        <v>1454</v>
      </c>
      <c r="D257" s="175" t="s">
        <v>796</v>
      </c>
      <c r="E257" s="172">
        <v>2782</v>
      </c>
      <c r="F257" s="177">
        <v>662</v>
      </c>
      <c r="G257" s="177">
        <v>1372</v>
      </c>
      <c r="H257" s="178">
        <v>748</v>
      </c>
      <c r="I257" s="172">
        <v>2862</v>
      </c>
      <c r="J257" s="177">
        <v>680</v>
      </c>
      <c r="K257" s="177">
        <v>1404</v>
      </c>
      <c r="L257" s="178">
        <v>778</v>
      </c>
      <c r="M257" s="172">
        <v>2918</v>
      </c>
      <c r="N257" s="177">
        <v>679</v>
      </c>
      <c r="O257" s="177">
        <v>1442</v>
      </c>
      <c r="P257" s="178">
        <v>797</v>
      </c>
    </row>
    <row r="258" spans="1:16" x14ac:dyDescent="0.3">
      <c r="A258" s="175" t="s">
        <v>938</v>
      </c>
      <c r="B258" s="176" t="s">
        <v>1150</v>
      </c>
      <c r="C258" s="176" t="s">
        <v>1455</v>
      </c>
      <c r="D258" s="175" t="s">
        <v>1158</v>
      </c>
      <c r="E258" s="172">
        <v>3051</v>
      </c>
      <c r="F258" s="177">
        <v>227</v>
      </c>
      <c r="G258" s="177">
        <v>2588</v>
      </c>
      <c r="H258" s="178">
        <v>236</v>
      </c>
      <c r="I258" s="172">
        <v>3017</v>
      </c>
      <c r="J258" s="177">
        <v>239</v>
      </c>
      <c r="K258" s="177">
        <v>2539</v>
      </c>
      <c r="L258" s="178">
        <v>239</v>
      </c>
      <c r="M258" s="172">
        <v>2885</v>
      </c>
      <c r="N258" s="177">
        <v>230</v>
      </c>
      <c r="O258" s="177">
        <v>2419</v>
      </c>
      <c r="P258" s="178">
        <v>236</v>
      </c>
    </row>
    <row r="259" spans="1:16" x14ac:dyDescent="0.3">
      <c r="A259" s="175" t="s">
        <v>107</v>
      </c>
      <c r="B259" s="176" t="s">
        <v>1039</v>
      </c>
      <c r="C259" s="176" t="s">
        <v>1456</v>
      </c>
      <c r="D259" s="175" t="s">
        <v>1074</v>
      </c>
      <c r="E259" s="172">
        <v>2876</v>
      </c>
      <c r="F259" s="177">
        <v>864</v>
      </c>
      <c r="G259" s="177">
        <v>1439</v>
      </c>
      <c r="H259" s="178">
        <v>573</v>
      </c>
      <c r="I259" s="172">
        <v>2878</v>
      </c>
      <c r="J259" s="177">
        <v>855</v>
      </c>
      <c r="K259" s="177">
        <v>1434</v>
      </c>
      <c r="L259" s="178">
        <v>589</v>
      </c>
      <c r="M259" s="172">
        <v>2892</v>
      </c>
      <c r="N259" s="177">
        <v>861</v>
      </c>
      <c r="O259" s="177">
        <v>1430</v>
      </c>
      <c r="P259" s="178">
        <v>601</v>
      </c>
    </row>
    <row r="260" spans="1:16" x14ac:dyDescent="0.3">
      <c r="A260" s="175" t="s">
        <v>792</v>
      </c>
      <c r="B260" s="176" t="s">
        <v>506</v>
      </c>
      <c r="C260" s="176" t="s">
        <v>1457</v>
      </c>
      <c r="D260" s="175" t="s">
        <v>1019</v>
      </c>
      <c r="E260" s="172">
        <v>2732</v>
      </c>
      <c r="F260" s="177">
        <v>446</v>
      </c>
      <c r="G260" s="177">
        <v>1912</v>
      </c>
      <c r="H260" s="178">
        <v>374</v>
      </c>
      <c r="I260" s="172">
        <v>2858</v>
      </c>
      <c r="J260" s="177">
        <v>506</v>
      </c>
      <c r="K260" s="177">
        <v>1959</v>
      </c>
      <c r="L260" s="178">
        <v>393</v>
      </c>
      <c r="M260" s="172">
        <v>2869</v>
      </c>
      <c r="N260" s="177">
        <v>508</v>
      </c>
      <c r="O260" s="177">
        <v>1967</v>
      </c>
      <c r="P260" s="178">
        <v>394</v>
      </c>
    </row>
    <row r="261" spans="1:16" x14ac:dyDescent="0.3">
      <c r="A261" s="175" t="s">
        <v>762</v>
      </c>
      <c r="B261" s="176" t="s">
        <v>569</v>
      </c>
      <c r="C261" s="176" t="s">
        <v>1458</v>
      </c>
      <c r="D261" s="175" t="s">
        <v>606</v>
      </c>
      <c r="E261" s="172">
        <v>2707</v>
      </c>
      <c r="F261" s="177">
        <v>845</v>
      </c>
      <c r="G261" s="177">
        <v>1025</v>
      </c>
      <c r="H261" s="178">
        <v>837</v>
      </c>
      <c r="I261" s="172">
        <v>2902</v>
      </c>
      <c r="J261" s="177">
        <v>835</v>
      </c>
      <c r="K261" s="177">
        <v>1079</v>
      </c>
      <c r="L261" s="178">
        <v>988</v>
      </c>
      <c r="M261" s="172">
        <v>2891</v>
      </c>
      <c r="N261" s="177">
        <v>804</v>
      </c>
      <c r="O261" s="177">
        <v>1056</v>
      </c>
      <c r="P261" s="178">
        <v>1031</v>
      </c>
    </row>
    <row r="262" spans="1:16" x14ac:dyDescent="0.3">
      <c r="A262" s="175" t="s">
        <v>308</v>
      </c>
      <c r="B262" s="176" t="s">
        <v>108</v>
      </c>
      <c r="C262" s="176" t="s">
        <v>1459</v>
      </c>
      <c r="D262" s="175" t="s">
        <v>190</v>
      </c>
      <c r="E262" s="172">
        <v>2764</v>
      </c>
      <c r="F262" s="177">
        <v>1006</v>
      </c>
      <c r="G262" s="177">
        <v>898</v>
      </c>
      <c r="H262" s="178">
        <v>860</v>
      </c>
      <c r="I262" s="172">
        <v>2770</v>
      </c>
      <c r="J262" s="177">
        <v>1016</v>
      </c>
      <c r="K262" s="177">
        <v>879</v>
      </c>
      <c r="L262" s="178">
        <v>875</v>
      </c>
      <c r="M262" s="172">
        <v>2845</v>
      </c>
      <c r="N262" s="177">
        <v>1036</v>
      </c>
      <c r="O262" s="177">
        <v>904</v>
      </c>
      <c r="P262" s="178">
        <v>905</v>
      </c>
    </row>
    <row r="263" spans="1:16" x14ac:dyDescent="0.3">
      <c r="A263" s="175" t="s">
        <v>308</v>
      </c>
      <c r="B263" s="176" t="s">
        <v>108</v>
      </c>
      <c r="C263" s="176" t="s">
        <v>1460</v>
      </c>
      <c r="D263" s="175" t="s">
        <v>191</v>
      </c>
      <c r="E263" s="172">
        <v>2825</v>
      </c>
      <c r="F263" s="177">
        <v>1105</v>
      </c>
      <c r="G263" s="177">
        <v>1113</v>
      </c>
      <c r="H263" s="178">
        <v>607</v>
      </c>
      <c r="I263" s="172">
        <v>2861</v>
      </c>
      <c r="J263" s="177">
        <v>1148</v>
      </c>
      <c r="K263" s="177">
        <v>1077</v>
      </c>
      <c r="L263" s="178">
        <v>636</v>
      </c>
      <c r="M263" s="172">
        <v>2816</v>
      </c>
      <c r="N263" s="177">
        <v>1159</v>
      </c>
      <c r="O263" s="177">
        <v>1015</v>
      </c>
      <c r="P263" s="178">
        <v>642</v>
      </c>
    </row>
    <row r="264" spans="1:16" x14ac:dyDescent="0.3">
      <c r="A264" s="175" t="s">
        <v>308</v>
      </c>
      <c r="B264" s="176" t="s">
        <v>108</v>
      </c>
      <c r="C264" s="176" t="s">
        <v>1461</v>
      </c>
      <c r="D264" s="175" t="s">
        <v>110</v>
      </c>
      <c r="E264" s="172">
        <v>2795</v>
      </c>
      <c r="F264" s="177">
        <v>408</v>
      </c>
      <c r="G264" s="177">
        <v>1969</v>
      </c>
      <c r="H264" s="178">
        <v>418</v>
      </c>
      <c r="I264" s="172">
        <v>2766</v>
      </c>
      <c r="J264" s="177">
        <v>410</v>
      </c>
      <c r="K264" s="177">
        <v>1934</v>
      </c>
      <c r="L264" s="178">
        <v>422</v>
      </c>
      <c r="M264" s="172">
        <v>2780</v>
      </c>
      <c r="N264" s="177">
        <v>411</v>
      </c>
      <c r="O264" s="177">
        <v>1948</v>
      </c>
      <c r="P264" s="178">
        <v>421</v>
      </c>
    </row>
    <row r="265" spans="1:16" x14ac:dyDescent="0.3">
      <c r="A265" s="175" t="s">
        <v>819</v>
      </c>
      <c r="B265" s="176" t="s">
        <v>569</v>
      </c>
      <c r="C265" s="176" t="s">
        <v>1462</v>
      </c>
      <c r="D265" s="175" t="s">
        <v>588</v>
      </c>
      <c r="E265" s="172">
        <v>2720</v>
      </c>
      <c r="F265" s="177">
        <v>770</v>
      </c>
      <c r="G265" s="177">
        <v>1127</v>
      </c>
      <c r="H265" s="178">
        <v>823</v>
      </c>
      <c r="I265" s="172">
        <v>2740</v>
      </c>
      <c r="J265" s="177">
        <v>751</v>
      </c>
      <c r="K265" s="177">
        <v>1139</v>
      </c>
      <c r="L265" s="178">
        <v>850</v>
      </c>
      <c r="M265" s="172">
        <v>2749</v>
      </c>
      <c r="N265" s="177">
        <v>767</v>
      </c>
      <c r="O265" s="177">
        <v>1126</v>
      </c>
      <c r="P265" s="178">
        <v>856</v>
      </c>
    </row>
    <row r="266" spans="1:16" x14ac:dyDescent="0.3">
      <c r="A266" s="175" t="s">
        <v>711</v>
      </c>
      <c r="B266" s="176" t="s">
        <v>569</v>
      </c>
      <c r="C266" s="176" t="s">
        <v>1463</v>
      </c>
      <c r="D266" s="175" t="s">
        <v>490</v>
      </c>
      <c r="E266" s="172">
        <v>2679</v>
      </c>
      <c r="F266" s="177">
        <v>928</v>
      </c>
      <c r="G266" s="177">
        <v>1212</v>
      </c>
      <c r="H266" s="178">
        <v>539</v>
      </c>
      <c r="I266" s="172">
        <v>2684</v>
      </c>
      <c r="J266" s="177">
        <v>898</v>
      </c>
      <c r="K266" s="177">
        <v>1255</v>
      </c>
      <c r="L266" s="178">
        <v>531</v>
      </c>
      <c r="M266" s="172">
        <v>2771</v>
      </c>
      <c r="N266" s="177">
        <v>898</v>
      </c>
      <c r="O266" s="177">
        <v>1309</v>
      </c>
      <c r="P266" s="178">
        <v>564</v>
      </c>
    </row>
    <row r="267" spans="1:16" x14ac:dyDescent="0.3">
      <c r="A267" s="175" t="s">
        <v>568</v>
      </c>
      <c r="B267" s="176" t="s">
        <v>569</v>
      </c>
      <c r="C267" s="176" t="s">
        <v>1464</v>
      </c>
      <c r="D267" s="175" t="s">
        <v>591</v>
      </c>
      <c r="E267" s="172">
        <v>2398</v>
      </c>
      <c r="F267" s="177">
        <v>198</v>
      </c>
      <c r="G267" s="177">
        <v>1981</v>
      </c>
      <c r="H267" s="178">
        <v>219</v>
      </c>
      <c r="I267" s="172">
        <v>2492</v>
      </c>
      <c r="J267" s="177">
        <v>197</v>
      </c>
      <c r="K267" s="177">
        <v>2073</v>
      </c>
      <c r="L267" s="178">
        <v>222</v>
      </c>
      <c r="M267" s="172">
        <v>2727</v>
      </c>
      <c r="N267" s="177">
        <v>231</v>
      </c>
      <c r="O267" s="177">
        <v>2274</v>
      </c>
      <c r="P267" s="178">
        <v>222</v>
      </c>
    </row>
    <row r="268" spans="1:16" x14ac:dyDescent="0.3">
      <c r="A268" s="175" t="s">
        <v>308</v>
      </c>
      <c r="B268" s="176" t="s">
        <v>569</v>
      </c>
      <c r="C268" s="176" t="s">
        <v>1465</v>
      </c>
      <c r="D268" s="175" t="s">
        <v>646</v>
      </c>
      <c r="E268" s="172">
        <v>2573</v>
      </c>
      <c r="F268" s="177">
        <v>325</v>
      </c>
      <c r="G268" s="177">
        <v>1886</v>
      </c>
      <c r="H268" s="178">
        <v>362</v>
      </c>
      <c r="I268" s="172">
        <v>2545</v>
      </c>
      <c r="J268" s="177">
        <v>318</v>
      </c>
      <c r="K268" s="177">
        <v>1870</v>
      </c>
      <c r="L268" s="178">
        <v>357</v>
      </c>
      <c r="M268" s="172">
        <v>2730</v>
      </c>
      <c r="N268" s="177">
        <v>316</v>
      </c>
      <c r="O268" s="177">
        <v>2037</v>
      </c>
      <c r="P268" s="178">
        <v>377</v>
      </c>
    </row>
    <row r="269" spans="1:16" x14ac:dyDescent="0.3">
      <c r="A269" s="175" t="s">
        <v>680</v>
      </c>
      <c r="B269" s="176" t="s">
        <v>748</v>
      </c>
      <c r="C269" s="176" t="s">
        <v>1466</v>
      </c>
      <c r="D269" s="175" t="s">
        <v>750</v>
      </c>
      <c r="E269" s="172">
        <v>2649</v>
      </c>
      <c r="F269" s="177">
        <v>732</v>
      </c>
      <c r="G269" s="177">
        <v>1498</v>
      </c>
      <c r="H269" s="178">
        <v>419</v>
      </c>
      <c r="I269" s="172">
        <v>2646</v>
      </c>
      <c r="J269" s="177">
        <v>723</v>
      </c>
      <c r="K269" s="177">
        <v>1506</v>
      </c>
      <c r="L269" s="178">
        <v>417</v>
      </c>
      <c r="M269" s="172">
        <v>2735</v>
      </c>
      <c r="N269" s="177">
        <v>719</v>
      </c>
      <c r="O269" s="177">
        <v>1571</v>
      </c>
      <c r="P269" s="178">
        <v>445</v>
      </c>
    </row>
    <row r="270" spans="1:16" x14ac:dyDescent="0.3">
      <c r="A270" s="175" t="s">
        <v>792</v>
      </c>
      <c r="B270" s="176" t="s">
        <v>513</v>
      </c>
      <c r="C270" s="176" t="s">
        <v>1467</v>
      </c>
      <c r="D270" s="175" t="s">
        <v>524</v>
      </c>
      <c r="E270" s="172">
        <v>2731</v>
      </c>
      <c r="F270" s="177">
        <v>898</v>
      </c>
      <c r="G270" s="177">
        <v>1001</v>
      </c>
      <c r="H270" s="178">
        <v>832</v>
      </c>
      <c r="I270" s="172">
        <v>2625</v>
      </c>
      <c r="J270" s="177">
        <v>893</v>
      </c>
      <c r="K270" s="177">
        <v>985</v>
      </c>
      <c r="L270" s="178">
        <v>747</v>
      </c>
      <c r="M270" s="172">
        <v>2715</v>
      </c>
      <c r="N270" s="177">
        <v>936</v>
      </c>
      <c r="O270" s="177">
        <v>997</v>
      </c>
      <c r="P270" s="178">
        <v>782</v>
      </c>
    </row>
    <row r="271" spans="1:16" x14ac:dyDescent="0.3">
      <c r="A271" s="175" t="s">
        <v>457</v>
      </c>
      <c r="B271" s="176" t="s">
        <v>309</v>
      </c>
      <c r="C271" s="176" t="s">
        <v>1468</v>
      </c>
      <c r="D271" s="175" t="s">
        <v>362</v>
      </c>
      <c r="E271" s="172">
        <v>2780</v>
      </c>
      <c r="F271" s="177">
        <v>1003</v>
      </c>
      <c r="G271" s="177">
        <v>1513</v>
      </c>
      <c r="H271" s="178">
        <v>264</v>
      </c>
      <c r="I271" s="172">
        <v>2812</v>
      </c>
      <c r="J271" s="177">
        <v>985</v>
      </c>
      <c r="K271" s="177">
        <v>1542</v>
      </c>
      <c r="L271" s="178">
        <v>285</v>
      </c>
      <c r="M271" s="172">
        <v>2665</v>
      </c>
      <c r="N271" s="177">
        <v>982</v>
      </c>
      <c r="O271" s="177">
        <v>1408</v>
      </c>
      <c r="P271" s="178">
        <v>275</v>
      </c>
    </row>
    <row r="272" spans="1:16" x14ac:dyDescent="0.3">
      <c r="A272" s="175" t="s">
        <v>568</v>
      </c>
      <c r="B272" s="176" t="s">
        <v>506</v>
      </c>
      <c r="C272" s="176" t="s">
        <v>1469</v>
      </c>
      <c r="D272" s="176" t="s">
        <v>1036</v>
      </c>
      <c r="E272" s="172">
        <v>2783</v>
      </c>
      <c r="F272" s="177">
        <v>47</v>
      </c>
      <c r="G272" s="177">
        <v>2602</v>
      </c>
      <c r="H272" s="178">
        <v>134</v>
      </c>
      <c r="I272" s="172">
        <v>2461</v>
      </c>
      <c r="J272" s="177">
        <v>55</v>
      </c>
      <c r="K272" s="177">
        <v>2272</v>
      </c>
      <c r="L272" s="178">
        <v>134</v>
      </c>
      <c r="M272" s="172">
        <v>2674</v>
      </c>
      <c r="N272" s="177">
        <v>61</v>
      </c>
      <c r="O272" s="177">
        <v>2474</v>
      </c>
      <c r="P272" s="178">
        <v>139</v>
      </c>
    </row>
    <row r="273" spans="1:16" x14ac:dyDescent="0.3">
      <c r="A273" s="175" t="s">
        <v>762</v>
      </c>
      <c r="B273" s="176" t="s">
        <v>793</v>
      </c>
      <c r="C273" s="176" t="s">
        <v>1470</v>
      </c>
      <c r="D273" s="175" t="s">
        <v>797</v>
      </c>
      <c r="E273" s="172">
        <v>2684</v>
      </c>
      <c r="F273" s="177">
        <v>836</v>
      </c>
      <c r="G273" s="177">
        <v>1244</v>
      </c>
      <c r="H273" s="178">
        <v>604</v>
      </c>
      <c r="I273" s="172">
        <v>2679</v>
      </c>
      <c r="J273" s="177">
        <v>837</v>
      </c>
      <c r="K273" s="177">
        <v>1208</v>
      </c>
      <c r="L273" s="178">
        <v>634</v>
      </c>
      <c r="M273" s="172">
        <v>2657</v>
      </c>
      <c r="N273" s="177">
        <v>835</v>
      </c>
      <c r="O273" s="177">
        <v>1189</v>
      </c>
      <c r="P273" s="178">
        <v>633</v>
      </c>
    </row>
    <row r="274" spans="1:16" x14ac:dyDescent="0.3">
      <c r="A274" s="175" t="s">
        <v>938</v>
      </c>
      <c r="B274" s="176" t="s">
        <v>135</v>
      </c>
      <c r="C274" s="176" t="s">
        <v>1471</v>
      </c>
      <c r="D274" s="175" t="s">
        <v>453</v>
      </c>
      <c r="E274" s="172">
        <v>2604</v>
      </c>
      <c r="F274" s="177">
        <v>287</v>
      </c>
      <c r="G274" s="177">
        <v>1803</v>
      </c>
      <c r="H274" s="178">
        <v>514</v>
      </c>
      <c r="I274" s="172">
        <v>2639</v>
      </c>
      <c r="J274" s="177">
        <v>308</v>
      </c>
      <c r="K274" s="177">
        <v>1770</v>
      </c>
      <c r="L274" s="178">
        <v>561</v>
      </c>
      <c r="M274" s="172">
        <v>2683</v>
      </c>
      <c r="N274" s="177">
        <v>291</v>
      </c>
      <c r="O274" s="177">
        <v>1797</v>
      </c>
      <c r="P274" s="178">
        <v>595</v>
      </c>
    </row>
    <row r="275" spans="1:16" x14ac:dyDescent="0.3">
      <c r="A275" s="175" t="s">
        <v>938</v>
      </c>
      <c r="B275" s="176" t="s">
        <v>261</v>
      </c>
      <c r="C275" s="176" t="s">
        <v>1472</v>
      </c>
      <c r="D275" s="175" t="s">
        <v>274</v>
      </c>
      <c r="E275" s="172">
        <v>2705</v>
      </c>
      <c r="F275" s="177">
        <v>549</v>
      </c>
      <c r="G275" s="177">
        <v>1874</v>
      </c>
      <c r="H275" s="178">
        <v>282</v>
      </c>
      <c r="I275" s="172">
        <v>2542</v>
      </c>
      <c r="J275" s="177">
        <v>470</v>
      </c>
      <c r="K275" s="177">
        <v>1773</v>
      </c>
      <c r="L275" s="178">
        <v>299</v>
      </c>
      <c r="M275" s="172">
        <v>2597</v>
      </c>
      <c r="N275" s="177">
        <v>454</v>
      </c>
      <c r="O275" s="177">
        <v>1846</v>
      </c>
      <c r="P275" s="178">
        <v>297</v>
      </c>
    </row>
    <row r="276" spans="1:16" x14ac:dyDescent="0.3">
      <c r="A276" s="175" t="s">
        <v>107</v>
      </c>
      <c r="B276" s="176" t="s">
        <v>569</v>
      </c>
      <c r="C276" s="176" t="s">
        <v>1473</v>
      </c>
      <c r="D276" s="175" t="s">
        <v>648</v>
      </c>
      <c r="E276" s="172">
        <v>2728</v>
      </c>
      <c r="F276" s="177">
        <v>508</v>
      </c>
      <c r="G276" s="177">
        <v>1788</v>
      </c>
      <c r="H276" s="178">
        <v>432</v>
      </c>
      <c r="I276" s="172">
        <v>2709</v>
      </c>
      <c r="J276" s="177">
        <v>517</v>
      </c>
      <c r="K276" s="177">
        <v>1774</v>
      </c>
      <c r="L276" s="178">
        <v>418</v>
      </c>
      <c r="M276" s="172">
        <v>2640</v>
      </c>
      <c r="N276" s="177">
        <v>506</v>
      </c>
      <c r="O276" s="177">
        <v>1658</v>
      </c>
      <c r="P276" s="178">
        <v>476</v>
      </c>
    </row>
    <row r="277" spans="1:16" x14ac:dyDescent="0.3">
      <c r="A277" s="175" t="s">
        <v>260</v>
      </c>
      <c r="B277" s="176" t="s">
        <v>506</v>
      </c>
      <c r="C277" s="176" t="s">
        <v>1474</v>
      </c>
      <c r="D277" s="175" t="s">
        <v>1032</v>
      </c>
      <c r="E277" s="172">
        <v>2511</v>
      </c>
      <c r="F277" s="177">
        <v>654</v>
      </c>
      <c r="G277" s="177">
        <v>1470</v>
      </c>
      <c r="H277" s="178">
        <v>387</v>
      </c>
      <c r="I277" s="172">
        <v>2568</v>
      </c>
      <c r="J277" s="177">
        <v>671</v>
      </c>
      <c r="K277" s="177">
        <v>1503</v>
      </c>
      <c r="L277" s="178">
        <v>394</v>
      </c>
      <c r="M277" s="172">
        <v>2667</v>
      </c>
      <c r="N277" s="177">
        <v>679</v>
      </c>
      <c r="O277" s="177">
        <v>1493</v>
      </c>
      <c r="P277" s="178">
        <v>495</v>
      </c>
    </row>
    <row r="278" spans="1:16" x14ac:dyDescent="0.3">
      <c r="A278" s="175" t="s">
        <v>1149</v>
      </c>
      <c r="B278" s="176" t="s">
        <v>793</v>
      </c>
      <c r="C278" s="176" t="s">
        <v>1475</v>
      </c>
      <c r="D278" s="175" t="s">
        <v>798</v>
      </c>
      <c r="E278" s="172">
        <v>2574</v>
      </c>
      <c r="F278" s="177">
        <v>735</v>
      </c>
      <c r="G278" s="177">
        <v>1546</v>
      </c>
      <c r="H278" s="178">
        <v>293</v>
      </c>
      <c r="I278" s="172">
        <v>2671</v>
      </c>
      <c r="J278" s="177">
        <v>828</v>
      </c>
      <c r="K278" s="177">
        <v>1558</v>
      </c>
      <c r="L278" s="178">
        <v>285</v>
      </c>
      <c r="M278" s="172">
        <v>2555</v>
      </c>
      <c r="N278" s="177">
        <v>695</v>
      </c>
      <c r="O278" s="177">
        <v>1566</v>
      </c>
      <c r="P278" s="178">
        <v>294</v>
      </c>
    </row>
    <row r="279" spans="1:16" x14ac:dyDescent="0.3">
      <c r="A279" s="175" t="s">
        <v>711</v>
      </c>
      <c r="B279" s="176" t="s">
        <v>108</v>
      </c>
      <c r="C279" s="176" t="s">
        <v>1476</v>
      </c>
      <c r="D279" s="175" t="s">
        <v>182</v>
      </c>
      <c r="E279" s="172">
        <v>2704</v>
      </c>
      <c r="F279" s="177">
        <v>1264</v>
      </c>
      <c r="G279" s="177">
        <v>925</v>
      </c>
      <c r="H279" s="178">
        <v>515</v>
      </c>
      <c r="I279" s="172">
        <v>2784</v>
      </c>
      <c r="J279" s="177">
        <v>1275</v>
      </c>
      <c r="K279" s="177">
        <v>984</v>
      </c>
      <c r="L279" s="178">
        <v>525</v>
      </c>
      <c r="M279" s="172">
        <v>2572</v>
      </c>
      <c r="N279" s="177">
        <v>1040</v>
      </c>
      <c r="O279" s="177">
        <v>979</v>
      </c>
      <c r="P279" s="178">
        <v>553</v>
      </c>
    </row>
    <row r="280" spans="1:16" x14ac:dyDescent="0.3">
      <c r="A280" s="175" t="s">
        <v>308</v>
      </c>
      <c r="B280" s="176" t="s">
        <v>108</v>
      </c>
      <c r="C280" s="176" t="s">
        <v>1477</v>
      </c>
      <c r="D280" s="175" t="s">
        <v>158</v>
      </c>
      <c r="E280" s="172">
        <v>2548</v>
      </c>
      <c r="F280" s="177">
        <v>428</v>
      </c>
      <c r="G280" s="177">
        <v>1303</v>
      </c>
      <c r="H280" s="178">
        <v>817</v>
      </c>
      <c r="I280" s="172">
        <v>2538</v>
      </c>
      <c r="J280" s="177">
        <v>415</v>
      </c>
      <c r="K280" s="177">
        <v>1281</v>
      </c>
      <c r="L280" s="178">
        <v>842</v>
      </c>
      <c r="M280" s="172">
        <v>2581</v>
      </c>
      <c r="N280" s="177">
        <v>424</v>
      </c>
      <c r="O280" s="177">
        <v>1271</v>
      </c>
      <c r="P280" s="178">
        <v>886</v>
      </c>
    </row>
    <row r="281" spans="1:16" x14ac:dyDescent="0.3">
      <c r="A281" s="175" t="s">
        <v>1014</v>
      </c>
      <c r="B281" s="176" t="s">
        <v>712</v>
      </c>
      <c r="C281" s="176" t="s">
        <v>1478</v>
      </c>
      <c r="D281" s="175" t="s">
        <v>714</v>
      </c>
      <c r="E281" s="172">
        <v>2569</v>
      </c>
      <c r="F281" s="177">
        <v>234</v>
      </c>
      <c r="G281" s="177">
        <v>1773</v>
      </c>
      <c r="H281" s="178">
        <v>562</v>
      </c>
      <c r="I281" s="172">
        <v>2516</v>
      </c>
      <c r="J281" s="177">
        <v>236</v>
      </c>
      <c r="K281" s="177">
        <v>1711</v>
      </c>
      <c r="L281" s="178">
        <v>569</v>
      </c>
      <c r="M281" s="172">
        <v>2542</v>
      </c>
      <c r="N281" s="177">
        <v>244</v>
      </c>
      <c r="O281" s="177">
        <v>1719</v>
      </c>
      <c r="P281" s="178">
        <v>579</v>
      </c>
    </row>
    <row r="282" spans="1:16" x14ac:dyDescent="0.3">
      <c r="A282" s="175" t="s">
        <v>924</v>
      </c>
      <c r="B282" s="176" t="s">
        <v>108</v>
      </c>
      <c r="C282" s="176" t="s">
        <v>1479</v>
      </c>
      <c r="D282" s="175" t="s">
        <v>170</v>
      </c>
      <c r="E282" s="172">
        <v>2622</v>
      </c>
      <c r="F282" s="177">
        <v>870</v>
      </c>
      <c r="G282" s="177">
        <v>1211</v>
      </c>
      <c r="H282" s="178">
        <v>541</v>
      </c>
      <c r="I282" s="172">
        <v>2579</v>
      </c>
      <c r="J282" s="177">
        <v>917</v>
      </c>
      <c r="K282" s="177">
        <v>1181</v>
      </c>
      <c r="L282" s="178">
        <v>481</v>
      </c>
      <c r="M282" s="172">
        <v>2549</v>
      </c>
      <c r="N282" s="177">
        <v>931</v>
      </c>
      <c r="O282" s="177">
        <v>1109</v>
      </c>
      <c r="P282" s="178">
        <v>509</v>
      </c>
    </row>
    <row r="283" spans="1:16" x14ac:dyDescent="0.3">
      <c r="A283" s="175" t="s">
        <v>792</v>
      </c>
      <c r="B283" s="176" t="s">
        <v>569</v>
      </c>
      <c r="C283" s="176" t="s">
        <v>1480</v>
      </c>
      <c r="D283" s="175" t="s">
        <v>595</v>
      </c>
      <c r="E283" s="172">
        <v>2285</v>
      </c>
      <c r="F283" s="177">
        <v>315</v>
      </c>
      <c r="G283" s="177">
        <v>1417</v>
      </c>
      <c r="H283" s="178">
        <v>553</v>
      </c>
      <c r="I283" s="172">
        <v>2504</v>
      </c>
      <c r="J283" s="177">
        <v>311</v>
      </c>
      <c r="K283" s="177">
        <v>1633</v>
      </c>
      <c r="L283" s="178">
        <v>560</v>
      </c>
      <c r="M283" s="172">
        <v>2524</v>
      </c>
      <c r="N283" s="177">
        <v>321</v>
      </c>
      <c r="O283" s="177">
        <v>1634</v>
      </c>
      <c r="P283" s="178">
        <v>569</v>
      </c>
    </row>
    <row r="284" spans="1:16" x14ac:dyDescent="0.3">
      <c r="A284" s="175" t="s">
        <v>938</v>
      </c>
      <c r="B284" s="176" t="s">
        <v>569</v>
      </c>
      <c r="C284" s="176" t="s">
        <v>1481</v>
      </c>
      <c r="D284" s="175" t="s">
        <v>674</v>
      </c>
      <c r="E284" s="172">
        <v>2497</v>
      </c>
      <c r="F284" s="177">
        <v>748</v>
      </c>
      <c r="G284" s="177">
        <v>970</v>
      </c>
      <c r="H284" s="178">
        <v>779</v>
      </c>
      <c r="I284" s="172">
        <v>2501</v>
      </c>
      <c r="J284" s="177">
        <v>731</v>
      </c>
      <c r="K284" s="177">
        <v>993</v>
      </c>
      <c r="L284" s="178">
        <v>777</v>
      </c>
      <c r="M284" s="172">
        <v>2585</v>
      </c>
      <c r="N284" s="177">
        <v>767</v>
      </c>
      <c r="O284" s="177">
        <v>971</v>
      </c>
      <c r="P284" s="178">
        <v>847</v>
      </c>
    </row>
    <row r="285" spans="1:16" x14ac:dyDescent="0.3">
      <c r="A285" s="175" t="s">
        <v>938</v>
      </c>
      <c r="B285" s="176" t="s">
        <v>569</v>
      </c>
      <c r="C285" s="176" t="s">
        <v>1482</v>
      </c>
      <c r="D285" s="175" t="s">
        <v>634</v>
      </c>
      <c r="E285" s="172">
        <v>2369</v>
      </c>
      <c r="F285" s="177">
        <v>542</v>
      </c>
      <c r="G285" s="177">
        <v>1157</v>
      </c>
      <c r="H285" s="178">
        <v>670</v>
      </c>
      <c r="I285" s="172">
        <v>2483</v>
      </c>
      <c r="J285" s="177">
        <v>553</v>
      </c>
      <c r="K285" s="177">
        <v>1238</v>
      </c>
      <c r="L285" s="178">
        <v>692</v>
      </c>
      <c r="M285" s="172">
        <v>2525</v>
      </c>
      <c r="N285" s="177">
        <v>566</v>
      </c>
      <c r="O285" s="177">
        <v>1250</v>
      </c>
      <c r="P285" s="178">
        <v>709</v>
      </c>
    </row>
    <row r="286" spans="1:16" x14ac:dyDescent="0.3">
      <c r="A286" s="175" t="s">
        <v>1038</v>
      </c>
      <c r="B286" s="176" t="s">
        <v>763</v>
      </c>
      <c r="C286" s="176" t="s">
        <v>1483</v>
      </c>
      <c r="D286" s="175" t="s">
        <v>791</v>
      </c>
      <c r="E286" s="172">
        <v>2622</v>
      </c>
      <c r="F286" s="177">
        <v>191</v>
      </c>
      <c r="G286" s="177">
        <v>2265</v>
      </c>
      <c r="H286" s="178">
        <v>166</v>
      </c>
      <c r="I286" s="172">
        <v>2569</v>
      </c>
      <c r="J286" s="177">
        <v>188</v>
      </c>
      <c r="K286" s="177">
        <v>2240</v>
      </c>
      <c r="L286" s="178">
        <v>141</v>
      </c>
      <c r="M286" s="172">
        <v>2529</v>
      </c>
      <c r="N286" s="177">
        <v>194</v>
      </c>
      <c r="O286" s="177">
        <v>2172</v>
      </c>
      <c r="P286" s="178">
        <v>163</v>
      </c>
    </row>
    <row r="287" spans="1:16" x14ac:dyDescent="0.3">
      <c r="A287" s="175" t="s">
        <v>474</v>
      </c>
      <c r="B287" s="176" t="s">
        <v>272</v>
      </c>
      <c r="C287" s="176" t="s">
        <v>1484</v>
      </c>
      <c r="D287" s="175" t="s">
        <v>545</v>
      </c>
      <c r="E287" s="172">
        <v>2467</v>
      </c>
      <c r="F287" s="177">
        <v>419</v>
      </c>
      <c r="G287" s="177">
        <v>1386</v>
      </c>
      <c r="H287" s="178">
        <v>662</v>
      </c>
      <c r="I287" s="172">
        <v>2482</v>
      </c>
      <c r="J287" s="177">
        <v>415</v>
      </c>
      <c r="K287" s="177">
        <v>1387</v>
      </c>
      <c r="L287" s="178">
        <v>680</v>
      </c>
      <c r="M287" s="172">
        <v>2499</v>
      </c>
      <c r="N287" s="177">
        <v>412</v>
      </c>
      <c r="O287" s="177">
        <v>1406</v>
      </c>
      <c r="P287" s="178">
        <v>681</v>
      </c>
    </row>
    <row r="288" spans="1:16" x14ac:dyDescent="0.3">
      <c r="A288" s="175" t="s">
        <v>107</v>
      </c>
      <c r="B288" s="176" t="s">
        <v>569</v>
      </c>
      <c r="C288" s="176" t="s">
        <v>1485</v>
      </c>
      <c r="D288" s="175" t="s">
        <v>592</v>
      </c>
      <c r="E288" s="172">
        <v>2495</v>
      </c>
      <c r="F288" s="177">
        <v>619</v>
      </c>
      <c r="G288" s="177">
        <v>902</v>
      </c>
      <c r="H288" s="178">
        <v>974</v>
      </c>
      <c r="I288" s="172">
        <v>2522</v>
      </c>
      <c r="J288" s="177">
        <v>623</v>
      </c>
      <c r="K288" s="177">
        <v>922</v>
      </c>
      <c r="L288" s="178">
        <v>977</v>
      </c>
      <c r="M288" s="172">
        <v>2471</v>
      </c>
      <c r="N288" s="177">
        <v>618</v>
      </c>
      <c r="O288" s="177">
        <v>899</v>
      </c>
      <c r="P288" s="178">
        <v>954</v>
      </c>
    </row>
    <row r="289" spans="1:16" x14ac:dyDescent="0.3">
      <c r="A289" s="175" t="s">
        <v>107</v>
      </c>
      <c r="B289" s="176" t="s">
        <v>272</v>
      </c>
      <c r="C289" s="176" t="s">
        <v>1486</v>
      </c>
      <c r="D289" s="175" t="s">
        <v>541</v>
      </c>
      <c r="E289" s="172">
        <v>2410</v>
      </c>
      <c r="F289" s="177">
        <v>538</v>
      </c>
      <c r="G289" s="177">
        <v>1195</v>
      </c>
      <c r="H289" s="178">
        <v>677</v>
      </c>
      <c r="I289" s="172">
        <v>2441</v>
      </c>
      <c r="J289" s="177">
        <v>533</v>
      </c>
      <c r="K289" s="177">
        <v>1154</v>
      </c>
      <c r="L289" s="178">
        <v>754</v>
      </c>
      <c r="M289" s="172">
        <v>2498</v>
      </c>
      <c r="N289" s="177">
        <v>539</v>
      </c>
      <c r="O289" s="177">
        <v>1189</v>
      </c>
      <c r="P289" s="178">
        <v>770</v>
      </c>
    </row>
    <row r="290" spans="1:16" x14ac:dyDescent="0.3">
      <c r="A290" s="175" t="s">
        <v>1122</v>
      </c>
      <c r="B290" s="176" t="s">
        <v>135</v>
      </c>
      <c r="C290" s="176" t="s">
        <v>1487</v>
      </c>
      <c r="D290" s="175" t="s">
        <v>450</v>
      </c>
      <c r="E290" s="172">
        <v>2371</v>
      </c>
      <c r="F290" s="177">
        <v>923</v>
      </c>
      <c r="G290" s="177">
        <v>791</v>
      </c>
      <c r="H290" s="178">
        <v>657</v>
      </c>
      <c r="I290" s="172">
        <v>2310</v>
      </c>
      <c r="J290" s="177">
        <v>960</v>
      </c>
      <c r="K290" s="177">
        <v>715</v>
      </c>
      <c r="L290" s="178">
        <v>635</v>
      </c>
      <c r="M290" s="172">
        <v>2483</v>
      </c>
      <c r="N290" s="177">
        <v>1033</v>
      </c>
      <c r="O290" s="177">
        <v>811</v>
      </c>
      <c r="P290" s="178">
        <v>639</v>
      </c>
    </row>
    <row r="291" spans="1:16" x14ac:dyDescent="0.3">
      <c r="A291" s="175" t="s">
        <v>568</v>
      </c>
      <c r="B291" s="176" t="s">
        <v>475</v>
      </c>
      <c r="C291" s="176" t="s">
        <v>1488</v>
      </c>
      <c r="D291" s="175" t="s">
        <v>497</v>
      </c>
      <c r="E291" s="172">
        <v>2345</v>
      </c>
      <c r="F291" s="177">
        <v>491</v>
      </c>
      <c r="G291" s="177">
        <v>1550</v>
      </c>
      <c r="H291" s="178">
        <v>304</v>
      </c>
      <c r="I291" s="172">
        <v>2490</v>
      </c>
      <c r="J291" s="177">
        <v>613</v>
      </c>
      <c r="K291" s="177">
        <v>1569</v>
      </c>
      <c r="L291" s="178">
        <v>308</v>
      </c>
      <c r="M291" s="172">
        <v>2501</v>
      </c>
      <c r="N291" s="177">
        <v>612</v>
      </c>
      <c r="O291" s="177">
        <v>1547</v>
      </c>
      <c r="P291" s="178">
        <v>342</v>
      </c>
    </row>
    <row r="292" spans="1:16" x14ac:dyDescent="0.3">
      <c r="A292" s="175" t="s">
        <v>107</v>
      </c>
      <c r="B292" s="176" t="s">
        <v>712</v>
      </c>
      <c r="C292" s="176" t="s">
        <v>1489</v>
      </c>
      <c r="D292" s="175" t="s">
        <v>736</v>
      </c>
      <c r="E292" s="172">
        <v>2392</v>
      </c>
      <c r="F292" s="177">
        <v>336</v>
      </c>
      <c r="G292" s="177">
        <v>1470</v>
      </c>
      <c r="H292" s="178">
        <v>586</v>
      </c>
      <c r="I292" s="172">
        <v>2465</v>
      </c>
      <c r="J292" s="177">
        <v>376</v>
      </c>
      <c r="K292" s="177">
        <v>1481</v>
      </c>
      <c r="L292" s="178">
        <v>608</v>
      </c>
      <c r="M292" s="172">
        <v>2471</v>
      </c>
      <c r="N292" s="177">
        <v>366</v>
      </c>
      <c r="O292" s="177">
        <v>1488</v>
      </c>
      <c r="P292" s="178">
        <v>617</v>
      </c>
    </row>
    <row r="293" spans="1:16" x14ac:dyDescent="0.3">
      <c r="A293" s="175" t="s">
        <v>107</v>
      </c>
      <c r="B293" s="176" t="s">
        <v>506</v>
      </c>
      <c r="C293" s="176" t="s">
        <v>1490</v>
      </c>
      <c r="D293" s="175" t="s">
        <v>1033</v>
      </c>
      <c r="E293" s="172">
        <v>2352</v>
      </c>
      <c r="F293" s="177">
        <v>759</v>
      </c>
      <c r="G293" s="177">
        <v>1241</v>
      </c>
      <c r="H293" s="178">
        <v>352</v>
      </c>
      <c r="I293" s="172">
        <v>2309</v>
      </c>
      <c r="J293" s="177">
        <v>765</v>
      </c>
      <c r="K293" s="177">
        <v>1177</v>
      </c>
      <c r="L293" s="178">
        <v>367</v>
      </c>
      <c r="M293" s="172">
        <v>2479</v>
      </c>
      <c r="N293" s="177">
        <v>813</v>
      </c>
      <c r="O293" s="177">
        <v>1280</v>
      </c>
      <c r="P293" s="178">
        <v>386</v>
      </c>
    </row>
    <row r="294" spans="1:16" x14ac:dyDescent="0.3">
      <c r="A294" s="175" t="s">
        <v>107</v>
      </c>
      <c r="B294" s="176" t="s">
        <v>569</v>
      </c>
      <c r="C294" s="176" t="s">
        <v>1491</v>
      </c>
      <c r="D294" s="175" t="s">
        <v>640</v>
      </c>
      <c r="E294" s="172">
        <v>2400</v>
      </c>
      <c r="F294" s="177">
        <v>364</v>
      </c>
      <c r="G294" s="177">
        <v>1441</v>
      </c>
      <c r="H294" s="178">
        <v>595</v>
      </c>
      <c r="I294" s="172">
        <v>2427</v>
      </c>
      <c r="J294" s="177">
        <v>379</v>
      </c>
      <c r="K294" s="177">
        <v>1435</v>
      </c>
      <c r="L294" s="178">
        <v>613</v>
      </c>
      <c r="M294" s="172">
        <v>2428</v>
      </c>
      <c r="N294" s="177">
        <v>317</v>
      </c>
      <c r="O294" s="177">
        <v>1486</v>
      </c>
      <c r="P294" s="178">
        <v>625</v>
      </c>
    </row>
    <row r="295" spans="1:16" x14ac:dyDescent="0.3">
      <c r="A295" s="175" t="s">
        <v>474</v>
      </c>
      <c r="B295" s="176" t="s">
        <v>874</v>
      </c>
      <c r="C295" s="176" t="s">
        <v>1492</v>
      </c>
      <c r="D295" s="175" t="s">
        <v>889</v>
      </c>
      <c r="E295" s="172">
        <v>2074</v>
      </c>
      <c r="F295" s="177">
        <v>381</v>
      </c>
      <c r="G295" s="177">
        <v>1045</v>
      </c>
      <c r="H295" s="178">
        <v>648</v>
      </c>
      <c r="I295" s="172">
        <v>2146</v>
      </c>
      <c r="J295" s="177">
        <v>381</v>
      </c>
      <c r="K295" s="177">
        <v>1106</v>
      </c>
      <c r="L295" s="178">
        <v>659</v>
      </c>
      <c r="M295" s="172">
        <v>2436</v>
      </c>
      <c r="N295" s="177">
        <v>402</v>
      </c>
      <c r="O295" s="177">
        <v>1350</v>
      </c>
      <c r="P295" s="178">
        <v>684</v>
      </c>
    </row>
    <row r="296" spans="1:16" x14ac:dyDescent="0.3">
      <c r="A296" s="175" t="s">
        <v>1014</v>
      </c>
      <c r="B296" s="176" t="s">
        <v>569</v>
      </c>
      <c r="C296" s="176" t="s">
        <v>1493</v>
      </c>
      <c r="D296" s="175" t="s">
        <v>582</v>
      </c>
      <c r="E296" s="172">
        <v>2279</v>
      </c>
      <c r="F296" s="177">
        <v>656</v>
      </c>
      <c r="G296" s="177">
        <v>803</v>
      </c>
      <c r="H296" s="178">
        <v>820</v>
      </c>
      <c r="I296" s="172">
        <v>2381</v>
      </c>
      <c r="J296" s="177">
        <v>832</v>
      </c>
      <c r="K296" s="177">
        <v>767</v>
      </c>
      <c r="L296" s="178">
        <v>782</v>
      </c>
      <c r="M296" s="172">
        <v>2396</v>
      </c>
      <c r="N296" s="177">
        <v>844</v>
      </c>
      <c r="O296" s="177">
        <v>777</v>
      </c>
      <c r="P296" s="178">
        <v>775</v>
      </c>
    </row>
    <row r="297" spans="1:16" x14ac:dyDescent="0.3">
      <c r="A297" s="175" t="s">
        <v>1014</v>
      </c>
      <c r="B297" s="176" t="s">
        <v>793</v>
      </c>
      <c r="C297" s="176" t="s">
        <v>1494</v>
      </c>
      <c r="D297" s="175" t="s">
        <v>818</v>
      </c>
      <c r="E297" s="172">
        <v>2398</v>
      </c>
      <c r="F297" s="177">
        <v>531</v>
      </c>
      <c r="G297" s="177">
        <v>1325</v>
      </c>
      <c r="H297" s="178">
        <v>542</v>
      </c>
      <c r="I297" s="172">
        <v>2407</v>
      </c>
      <c r="J297" s="177">
        <v>524</v>
      </c>
      <c r="K297" s="177">
        <v>1342</v>
      </c>
      <c r="L297" s="178">
        <v>541</v>
      </c>
      <c r="M297" s="172">
        <v>2398</v>
      </c>
      <c r="N297" s="177">
        <v>524</v>
      </c>
      <c r="O297" s="177">
        <v>1320</v>
      </c>
      <c r="P297" s="178">
        <v>554</v>
      </c>
    </row>
    <row r="298" spans="1:16" x14ac:dyDescent="0.3">
      <c r="A298" s="175" t="s">
        <v>938</v>
      </c>
      <c r="B298" s="176" t="s">
        <v>108</v>
      </c>
      <c r="C298" s="176" t="s">
        <v>1495</v>
      </c>
      <c r="D298" s="175" t="s">
        <v>156</v>
      </c>
      <c r="E298" s="172">
        <v>2347</v>
      </c>
      <c r="F298" s="177">
        <v>514</v>
      </c>
      <c r="G298" s="177">
        <v>910</v>
      </c>
      <c r="H298" s="178">
        <v>923</v>
      </c>
      <c r="I298" s="172">
        <v>2329</v>
      </c>
      <c r="J298" s="177">
        <v>526</v>
      </c>
      <c r="K298" s="177">
        <v>895</v>
      </c>
      <c r="L298" s="178">
        <v>908</v>
      </c>
      <c r="M298" s="172">
        <v>2411</v>
      </c>
      <c r="N298" s="177">
        <v>518</v>
      </c>
      <c r="O298" s="177">
        <v>954</v>
      </c>
      <c r="P298" s="178">
        <v>939</v>
      </c>
    </row>
    <row r="299" spans="1:16" x14ac:dyDescent="0.3">
      <c r="A299" s="175" t="s">
        <v>107</v>
      </c>
      <c r="B299" s="176" t="s">
        <v>1123</v>
      </c>
      <c r="C299" s="176" t="s">
        <v>1496</v>
      </c>
      <c r="D299" s="175" t="s">
        <v>1124</v>
      </c>
      <c r="E299" s="172">
        <v>2259</v>
      </c>
      <c r="F299" s="177">
        <v>696</v>
      </c>
      <c r="G299" s="177">
        <v>1011</v>
      </c>
      <c r="H299" s="178">
        <v>552</v>
      </c>
      <c r="I299" s="172">
        <v>2331</v>
      </c>
      <c r="J299" s="177">
        <v>731</v>
      </c>
      <c r="K299" s="177">
        <v>1014</v>
      </c>
      <c r="L299" s="178">
        <v>586</v>
      </c>
      <c r="M299" s="172">
        <v>2417</v>
      </c>
      <c r="N299" s="177">
        <v>736</v>
      </c>
      <c r="O299" s="177">
        <v>1048</v>
      </c>
      <c r="P299" s="178">
        <v>633</v>
      </c>
    </row>
    <row r="300" spans="1:16" x14ac:dyDescent="0.3">
      <c r="A300" s="175" t="s">
        <v>1085</v>
      </c>
      <c r="B300" s="176" t="s">
        <v>181</v>
      </c>
      <c r="C300" s="176" t="s">
        <v>1497</v>
      </c>
      <c r="D300" s="175" t="s">
        <v>871</v>
      </c>
      <c r="E300" s="172">
        <v>2402</v>
      </c>
      <c r="F300" s="177">
        <v>1194</v>
      </c>
      <c r="G300" s="177">
        <v>700</v>
      </c>
      <c r="H300" s="178">
        <v>508</v>
      </c>
      <c r="I300" s="172">
        <v>2357</v>
      </c>
      <c r="J300" s="177">
        <v>1194</v>
      </c>
      <c r="K300" s="177">
        <v>638</v>
      </c>
      <c r="L300" s="178">
        <v>525</v>
      </c>
      <c r="M300" s="172">
        <v>2366</v>
      </c>
      <c r="N300" s="177">
        <v>1197</v>
      </c>
      <c r="O300" s="177">
        <v>634</v>
      </c>
      <c r="P300" s="178">
        <v>535</v>
      </c>
    </row>
    <row r="301" spans="1:16" x14ac:dyDescent="0.3">
      <c r="A301" s="175" t="s">
        <v>711</v>
      </c>
      <c r="B301" s="176" t="s">
        <v>513</v>
      </c>
      <c r="C301" s="176" t="s">
        <v>1498</v>
      </c>
      <c r="D301" s="175" t="s">
        <v>522</v>
      </c>
      <c r="E301" s="172">
        <v>2371</v>
      </c>
      <c r="F301" s="177">
        <v>492</v>
      </c>
      <c r="G301" s="177">
        <v>1137</v>
      </c>
      <c r="H301" s="178">
        <v>742</v>
      </c>
      <c r="I301" s="172">
        <v>2344</v>
      </c>
      <c r="J301" s="177">
        <v>502</v>
      </c>
      <c r="K301" s="177">
        <v>1110</v>
      </c>
      <c r="L301" s="178">
        <v>732</v>
      </c>
      <c r="M301" s="172">
        <v>2384</v>
      </c>
      <c r="N301" s="177">
        <v>504</v>
      </c>
      <c r="O301" s="177">
        <v>1107</v>
      </c>
      <c r="P301" s="178">
        <v>773</v>
      </c>
    </row>
    <row r="302" spans="1:16" x14ac:dyDescent="0.3">
      <c r="A302" s="175" t="s">
        <v>1187</v>
      </c>
      <c r="B302" s="176" t="s">
        <v>135</v>
      </c>
      <c r="C302" s="176" t="s">
        <v>1499</v>
      </c>
      <c r="D302" s="175" t="s">
        <v>439</v>
      </c>
      <c r="E302" s="172">
        <v>2265</v>
      </c>
      <c r="F302" s="177">
        <v>379</v>
      </c>
      <c r="G302" s="177">
        <v>1385</v>
      </c>
      <c r="H302" s="178">
        <v>501</v>
      </c>
      <c r="I302" s="172">
        <v>2281</v>
      </c>
      <c r="J302" s="177">
        <v>383</v>
      </c>
      <c r="K302" s="177">
        <v>1392</v>
      </c>
      <c r="L302" s="178">
        <v>506</v>
      </c>
      <c r="M302" s="172">
        <v>2332</v>
      </c>
      <c r="N302" s="177">
        <v>402</v>
      </c>
      <c r="O302" s="177">
        <v>1414</v>
      </c>
      <c r="P302" s="178">
        <v>516</v>
      </c>
    </row>
    <row r="303" spans="1:16" x14ac:dyDescent="0.3">
      <c r="A303" s="175" t="s">
        <v>457</v>
      </c>
      <c r="B303" s="176" t="s">
        <v>939</v>
      </c>
      <c r="C303" s="176" t="s">
        <v>1500</v>
      </c>
      <c r="D303" s="175" t="s">
        <v>1003</v>
      </c>
      <c r="E303" s="172">
        <v>2293</v>
      </c>
      <c r="F303" s="177">
        <v>907</v>
      </c>
      <c r="G303" s="177">
        <v>894</v>
      </c>
      <c r="H303" s="178">
        <v>492</v>
      </c>
      <c r="I303" s="172">
        <v>2312</v>
      </c>
      <c r="J303" s="177">
        <v>916</v>
      </c>
      <c r="K303" s="177">
        <v>867</v>
      </c>
      <c r="L303" s="178">
        <v>529</v>
      </c>
      <c r="M303" s="172">
        <v>2337</v>
      </c>
      <c r="N303" s="177">
        <v>905</v>
      </c>
      <c r="O303" s="177">
        <v>876</v>
      </c>
      <c r="P303" s="178">
        <v>556</v>
      </c>
    </row>
    <row r="304" spans="1:16" x14ac:dyDescent="0.3">
      <c r="A304" s="175" t="s">
        <v>107</v>
      </c>
      <c r="B304" s="176" t="s">
        <v>309</v>
      </c>
      <c r="C304" s="176" t="s">
        <v>1501</v>
      </c>
      <c r="D304" s="175" t="s">
        <v>345</v>
      </c>
      <c r="E304" s="172">
        <v>2295</v>
      </c>
      <c r="F304" s="177">
        <v>876</v>
      </c>
      <c r="G304" s="177">
        <v>664</v>
      </c>
      <c r="H304" s="178">
        <v>755</v>
      </c>
      <c r="I304" s="172">
        <v>2277</v>
      </c>
      <c r="J304" s="177">
        <v>868</v>
      </c>
      <c r="K304" s="177">
        <v>651</v>
      </c>
      <c r="L304" s="178">
        <v>758</v>
      </c>
      <c r="M304" s="172">
        <v>2309</v>
      </c>
      <c r="N304" s="177">
        <v>873</v>
      </c>
      <c r="O304" s="177">
        <v>654</v>
      </c>
      <c r="P304" s="178">
        <v>782</v>
      </c>
    </row>
    <row r="305" spans="1:16" x14ac:dyDescent="0.3">
      <c r="A305" s="175" t="s">
        <v>107</v>
      </c>
      <c r="B305" s="176" t="s">
        <v>135</v>
      </c>
      <c r="C305" s="176" t="s">
        <v>1502</v>
      </c>
      <c r="D305" s="175" t="s">
        <v>451</v>
      </c>
      <c r="E305" s="172">
        <v>2292</v>
      </c>
      <c r="F305" s="177">
        <v>1155</v>
      </c>
      <c r="G305" s="177">
        <v>714</v>
      </c>
      <c r="H305" s="178">
        <v>423</v>
      </c>
      <c r="I305" s="172">
        <v>2314</v>
      </c>
      <c r="J305" s="177">
        <v>1165</v>
      </c>
      <c r="K305" s="177">
        <v>712</v>
      </c>
      <c r="L305" s="178">
        <v>437</v>
      </c>
      <c r="M305" s="172">
        <v>2369</v>
      </c>
      <c r="N305" s="177">
        <v>1165</v>
      </c>
      <c r="O305" s="177">
        <v>682</v>
      </c>
      <c r="P305" s="178">
        <v>522</v>
      </c>
    </row>
    <row r="306" spans="1:16" x14ac:dyDescent="0.3">
      <c r="A306" s="175" t="s">
        <v>260</v>
      </c>
      <c r="B306" s="176" t="s">
        <v>135</v>
      </c>
      <c r="C306" s="176" t="s">
        <v>1503</v>
      </c>
      <c r="D306" s="175" t="s">
        <v>433</v>
      </c>
      <c r="E306" s="172">
        <v>2627</v>
      </c>
      <c r="F306" s="177">
        <v>1014</v>
      </c>
      <c r="G306" s="177">
        <v>1435</v>
      </c>
      <c r="H306" s="178">
        <v>178</v>
      </c>
      <c r="I306" s="172">
        <v>2540</v>
      </c>
      <c r="J306" s="177">
        <v>1009</v>
      </c>
      <c r="K306" s="177">
        <v>1313</v>
      </c>
      <c r="L306" s="178">
        <v>218</v>
      </c>
      <c r="M306" s="172">
        <v>2276</v>
      </c>
      <c r="N306" s="177">
        <v>1022</v>
      </c>
      <c r="O306" s="177">
        <v>1018</v>
      </c>
      <c r="P306" s="178">
        <v>236</v>
      </c>
    </row>
    <row r="307" spans="1:16" x14ac:dyDescent="0.3">
      <c r="A307" s="175" t="s">
        <v>429</v>
      </c>
      <c r="B307" s="176" t="s">
        <v>513</v>
      </c>
      <c r="C307" s="176" t="s">
        <v>1504</v>
      </c>
      <c r="D307" s="175" t="s">
        <v>521</v>
      </c>
      <c r="E307" s="172">
        <v>2302</v>
      </c>
      <c r="F307" s="177">
        <v>556</v>
      </c>
      <c r="G307" s="177">
        <v>1369</v>
      </c>
      <c r="H307" s="178">
        <v>377</v>
      </c>
      <c r="I307" s="172">
        <v>2340</v>
      </c>
      <c r="J307" s="177">
        <v>623</v>
      </c>
      <c r="K307" s="177">
        <v>1342</v>
      </c>
      <c r="L307" s="178">
        <v>375</v>
      </c>
      <c r="M307" s="172">
        <v>2234</v>
      </c>
      <c r="N307" s="177">
        <v>573</v>
      </c>
      <c r="O307" s="177">
        <v>1297</v>
      </c>
      <c r="P307" s="178">
        <v>364</v>
      </c>
    </row>
    <row r="308" spans="1:16" x14ac:dyDescent="0.3">
      <c r="A308" s="175" t="s">
        <v>1014</v>
      </c>
      <c r="B308" s="176" t="s">
        <v>1086</v>
      </c>
      <c r="C308" s="176" t="s">
        <v>1505</v>
      </c>
      <c r="D308" s="175" t="s">
        <v>1110</v>
      </c>
      <c r="E308" s="172">
        <v>2166</v>
      </c>
      <c r="F308" s="177">
        <v>382</v>
      </c>
      <c r="G308" s="177">
        <v>1078</v>
      </c>
      <c r="H308" s="178">
        <v>706</v>
      </c>
      <c r="I308" s="172">
        <v>2195</v>
      </c>
      <c r="J308" s="177">
        <v>400</v>
      </c>
      <c r="K308" s="177">
        <v>1115</v>
      </c>
      <c r="L308" s="178">
        <v>680</v>
      </c>
      <c r="M308" s="172">
        <v>2287</v>
      </c>
      <c r="N308" s="177">
        <v>386</v>
      </c>
      <c r="O308" s="177">
        <v>1158</v>
      </c>
      <c r="P308" s="178">
        <v>743</v>
      </c>
    </row>
    <row r="309" spans="1:16" x14ac:dyDescent="0.3">
      <c r="A309" s="175" t="s">
        <v>873</v>
      </c>
      <c r="B309" s="176" t="s">
        <v>475</v>
      </c>
      <c r="C309" s="176" t="s">
        <v>1506</v>
      </c>
      <c r="D309" s="175" t="s">
        <v>495</v>
      </c>
      <c r="E309" s="172">
        <v>2316</v>
      </c>
      <c r="F309" s="177">
        <v>469</v>
      </c>
      <c r="G309" s="177">
        <v>1338</v>
      </c>
      <c r="H309" s="178">
        <v>509</v>
      </c>
      <c r="I309" s="172">
        <v>2234</v>
      </c>
      <c r="J309" s="177">
        <v>491</v>
      </c>
      <c r="K309" s="177">
        <v>1269</v>
      </c>
      <c r="L309" s="178">
        <v>474</v>
      </c>
      <c r="M309" s="172">
        <v>2209</v>
      </c>
      <c r="N309" s="177">
        <v>489</v>
      </c>
      <c r="O309" s="177">
        <v>1256</v>
      </c>
      <c r="P309" s="178">
        <v>464</v>
      </c>
    </row>
    <row r="310" spans="1:16" x14ac:dyDescent="0.3">
      <c r="A310" s="175" t="s">
        <v>474</v>
      </c>
      <c r="B310" s="176" t="s">
        <v>914</v>
      </c>
      <c r="C310" s="176" t="s">
        <v>1507</v>
      </c>
      <c r="D310" s="175" t="s">
        <v>917</v>
      </c>
      <c r="E310" s="172">
        <v>2113</v>
      </c>
      <c r="F310" s="177">
        <v>357</v>
      </c>
      <c r="G310" s="177">
        <v>866</v>
      </c>
      <c r="H310" s="178">
        <v>890</v>
      </c>
      <c r="I310" s="172">
        <v>2175</v>
      </c>
      <c r="J310" s="177">
        <v>356</v>
      </c>
      <c r="K310" s="177">
        <v>845</v>
      </c>
      <c r="L310" s="178">
        <v>974</v>
      </c>
      <c r="M310" s="172">
        <v>2275</v>
      </c>
      <c r="N310" s="177">
        <v>395</v>
      </c>
      <c r="O310" s="177">
        <v>849</v>
      </c>
      <c r="P310" s="178">
        <v>1031</v>
      </c>
    </row>
    <row r="311" spans="1:16" x14ac:dyDescent="0.3">
      <c r="A311" s="175" t="s">
        <v>938</v>
      </c>
      <c r="B311" s="176" t="s">
        <v>569</v>
      </c>
      <c r="C311" s="176" t="s">
        <v>1508</v>
      </c>
      <c r="D311" s="175" t="s">
        <v>653</v>
      </c>
      <c r="E311" s="172">
        <v>2130</v>
      </c>
      <c r="F311" s="177">
        <v>604</v>
      </c>
      <c r="G311" s="177">
        <v>999</v>
      </c>
      <c r="H311" s="178">
        <v>527</v>
      </c>
      <c r="I311" s="172">
        <v>2207</v>
      </c>
      <c r="J311" s="177">
        <v>613</v>
      </c>
      <c r="K311" s="177">
        <v>1073</v>
      </c>
      <c r="L311" s="178">
        <v>521</v>
      </c>
      <c r="M311" s="172">
        <v>2187</v>
      </c>
      <c r="N311" s="177">
        <v>583</v>
      </c>
      <c r="O311" s="177">
        <v>1072</v>
      </c>
      <c r="P311" s="178">
        <v>532</v>
      </c>
    </row>
    <row r="312" spans="1:16" x14ac:dyDescent="0.3">
      <c r="A312" s="175" t="s">
        <v>429</v>
      </c>
      <c r="B312" s="176" t="s">
        <v>235</v>
      </c>
      <c r="C312" s="176" t="s">
        <v>1509</v>
      </c>
      <c r="D312" s="175" t="s">
        <v>251</v>
      </c>
      <c r="E312" s="172">
        <v>2169</v>
      </c>
      <c r="F312" s="177">
        <v>825</v>
      </c>
      <c r="G312" s="177">
        <v>670</v>
      </c>
      <c r="H312" s="178">
        <v>674</v>
      </c>
      <c r="I312" s="172">
        <v>2200</v>
      </c>
      <c r="J312" s="177">
        <v>848</v>
      </c>
      <c r="K312" s="177">
        <v>674</v>
      </c>
      <c r="L312" s="178">
        <v>678</v>
      </c>
      <c r="M312" s="172">
        <v>2208</v>
      </c>
      <c r="N312" s="177">
        <v>837</v>
      </c>
      <c r="O312" s="177">
        <v>660</v>
      </c>
      <c r="P312" s="178">
        <v>711</v>
      </c>
    </row>
    <row r="313" spans="1:16" x14ac:dyDescent="0.3">
      <c r="A313" s="175" t="s">
        <v>938</v>
      </c>
      <c r="B313" s="176" t="s">
        <v>108</v>
      </c>
      <c r="C313" s="176" t="s">
        <v>1510</v>
      </c>
      <c r="D313" s="175" t="s">
        <v>178</v>
      </c>
      <c r="E313" s="172">
        <v>2190</v>
      </c>
      <c r="F313" s="177">
        <v>470</v>
      </c>
      <c r="G313" s="177">
        <v>1111</v>
      </c>
      <c r="H313" s="178">
        <v>609</v>
      </c>
      <c r="I313" s="172">
        <v>2149</v>
      </c>
      <c r="J313" s="177">
        <v>442</v>
      </c>
      <c r="K313" s="177">
        <v>1089</v>
      </c>
      <c r="L313" s="178">
        <v>618</v>
      </c>
      <c r="M313" s="172">
        <v>2182</v>
      </c>
      <c r="N313" s="177">
        <v>451</v>
      </c>
      <c r="O313" s="177">
        <v>1097</v>
      </c>
      <c r="P313" s="178">
        <v>634</v>
      </c>
    </row>
    <row r="314" spans="1:16" x14ac:dyDescent="0.3">
      <c r="A314" s="175" t="s">
        <v>308</v>
      </c>
      <c r="B314" s="176" t="s">
        <v>874</v>
      </c>
      <c r="C314" s="176" t="s">
        <v>1511</v>
      </c>
      <c r="D314" s="175" t="s">
        <v>876</v>
      </c>
      <c r="E314" s="172">
        <v>2178</v>
      </c>
      <c r="F314" s="177">
        <v>677</v>
      </c>
      <c r="G314" s="177">
        <v>961</v>
      </c>
      <c r="H314" s="178">
        <v>540</v>
      </c>
      <c r="I314" s="172">
        <v>2251</v>
      </c>
      <c r="J314" s="177">
        <v>707</v>
      </c>
      <c r="K314" s="177">
        <v>981</v>
      </c>
      <c r="L314" s="178">
        <v>563</v>
      </c>
      <c r="M314" s="172">
        <v>2192</v>
      </c>
      <c r="N314" s="177">
        <v>682</v>
      </c>
      <c r="O314" s="177">
        <v>918</v>
      </c>
      <c r="P314" s="178">
        <v>592</v>
      </c>
    </row>
    <row r="315" spans="1:16" x14ac:dyDescent="0.3">
      <c r="A315" s="175" t="s">
        <v>1014</v>
      </c>
      <c r="B315" s="176" t="s">
        <v>914</v>
      </c>
      <c r="C315" s="176" t="s">
        <v>1512</v>
      </c>
      <c r="D315" s="175" t="s">
        <v>923</v>
      </c>
      <c r="E315" s="172">
        <v>2199</v>
      </c>
      <c r="F315" s="177">
        <v>1141</v>
      </c>
      <c r="G315" s="177">
        <v>532</v>
      </c>
      <c r="H315" s="178">
        <v>526</v>
      </c>
      <c r="I315" s="172">
        <v>2147</v>
      </c>
      <c r="J315" s="177">
        <v>1115</v>
      </c>
      <c r="K315" s="177">
        <v>509</v>
      </c>
      <c r="L315" s="178">
        <v>523</v>
      </c>
      <c r="M315" s="172">
        <v>2154</v>
      </c>
      <c r="N315" s="177">
        <v>1113</v>
      </c>
      <c r="O315" s="177">
        <v>507</v>
      </c>
      <c r="P315" s="178">
        <v>534</v>
      </c>
    </row>
    <row r="316" spans="1:16" x14ac:dyDescent="0.3">
      <c r="A316" s="175" t="s">
        <v>107</v>
      </c>
      <c r="B316" s="176" t="s">
        <v>712</v>
      </c>
      <c r="C316" s="176" t="s">
        <v>1513</v>
      </c>
      <c r="D316" s="175" t="s">
        <v>720</v>
      </c>
      <c r="E316" s="172">
        <v>2149</v>
      </c>
      <c r="F316" s="177">
        <v>420</v>
      </c>
      <c r="G316" s="177">
        <v>1215</v>
      </c>
      <c r="H316" s="178">
        <v>514</v>
      </c>
      <c r="I316" s="172">
        <v>2169</v>
      </c>
      <c r="J316" s="177">
        <v>440</v>
      </c>
      <c r="K316" s="177">
        <v>1215</v>
      </c>
      <c r="L316" s="178">
        <v>514</v>
      </c>
      <c r="M316" s="172">
        <v>2175</v>
      </c>
      <c r="N316" s="177">
        <v>438</v>
      </c>
      <c r="O316" s="177">
        <v>1189</v>
      </c>
      <c r="P316" s="178">
        <v>548</v>
      </c>
    </row>
    <row r="317" spans="1:16" x14ac:dyDescent="0.3">
      <c r="A317" s="175" t="s">
        <v>308</v>
      </c>
      <c r="B317" s="176" t="s">
        <v>108</v>
      </c>
      <c r="C317" s="176" t="s">
        <v>1514</v>
      </c>
      <c r="D317" s="175" t="s">
        <v>189</v>
      </c>
      <c r="E317" s="172">
        <v>2140</v>
      </c>
      <c r="F317" s="177">
        <v>670</v>
      </c>
      <c r="G317" s="177">
        <v>954</v>
      </c>
      <c r="H317" s="178">
        <v>516</v>
      </c>
      <c r="I317" s="172">
        <v>2164</v>
      </c>
      <c r="J317" s="177">
        <v>672</v>
      </c>
      <c r="K317" s="177">
        <v>976</v>
      </c>
      <c r="L317" s="178">
        <v>516</v>
      </c>
      <c r="M317" s="172">
        <v>2128</v>
      </c>
      <c r="N317" s="177">
        <v>669</v>
      </c>
      <c r="O317" s="177">
        <v>946</v>
      </c>
      <c r="P317" s="178">
        <v>513</v>
      </c>
    </row>
    <row r="318" spans="1:16" x14ac:dyDescent="0.3">
      <c r="A318" s="175" t="s">
        <v>260</v>
      </c>
      <c r="B318" s="176" t="s">
        <v>1039</v>
      </c>
      <c r="C318" s="176" t="s">
        <v>1515</v>
      </c>
      <c r="D318" s="175" t="s">
        <v>1059</v>
      </c>
      <c r="E318" s="172">
        <v>1957</v>
      </c>
      <c r="F318" s="177">
        <v>114</v>
      </c>
      <c r="G318" s="177">
        <v>1218</v>
      </c>
      <c r="H318" s="178">
        <v>625</v>
      </c>
      <c r="I318" s="172">
        <v>2100</v>
      </c>
      <c r="J318" s="177">
        <v>113</v>
      </c>
      <c r="K318" s="177">
        <v>1351</v>
      </c>
      <c r="L318" s="178">
        <v>636</v>
      </c>
      <c r="M318" s="172">
        <v>2160</v>
      </c>
      <c r="N318" s="177">
        <v>116</v>
      </c>
      <c r="O318" s="177">
        <v>1376</v>
      </c>
      <c r="P318" s="178">
        <v>668</v>
      </c>
    </row>
    <row r="319" spans="1:16" x14ac:dyDescent="0.3">
      <c r="A319" s="175" t="s">
        <v>568</v>
      </c>
      <c r="B319" s="176" t="s">
        <v>108</v>
      </c>
      <c r="C319" s="176" t="s">
        <v>1516</v>
      </c>
      <c r="D319" s="175" t="s">
        <v>196</v>
      </c>
      <c r="E319" s="172">
        <v>2044</v>
      </c>
      <c r="F319" s="177">
        <v>805</v>
      </c>
      <c r="G319" s="177">
        <v>1005</v>
      </c>
      <c r="H319" s="178">
        <v>234</v>
      </c>
      <c r="I319" s="172">
        <v>2032</v>
      </c>
      <c r="J319" s="177">
        <v>813</v>
      </c>
      <c r="K319" s="177">
        <v>969</v>
      </c>
      <c r="L319" s="178">
        <v>250</v>
      </c>
      <c r="M319" s="172">
        <v>2139</v>
      </c>
      <c r="N319" s="177">
        <v>826</v>
      </c>
      <c r="O319" s="177">
        <v>1045</v>
      </c>
      <c r="P319" s="178">
        <v>268</v>
      </c>
    </row>
    <row r="320" spans="1:16" x14ac:dyDescent="0.3">
      <c r="A320" s="175" t="s">
        <v>260</v>
      </c>
      <c r="B320" s="176" t="s">
        <v>272</v>
      </c>
      <c r="C320" s="176" t="s">
        <v>1517</v>
      </c>
      <c r="D320" s="175" t="s">
        <v>557</v>
      </c>
      <c r="E320" s="172">
        <v>2055</v>
      </c>
      <c r="F320" s="177">
        <v>668</v>
      </c>
      <c r="G320" s="177">
        <v>1014</v>
      </c>
      <c r="H320" s="178">
        <v>373</v>
      </c>
      <c r="I320" s="172">
        <v>2096</v>
      </c>
      <c r="J320" s="177">
        <v>661</v>
      </c>
      <c r="K320" s="177">
        <v>1038</v>
      </c>
      <c r="L320" s="178">
        <v>397</v>
      </c>
      <c r="M320" s="172">
        <v>2124</v>
      </c>
      <c r="N320" s="177">
        <v>635</v>
      </c>
      <c r="O320" s="177">
        <v>1079</v>
      </c>
      <c r="P320" s="178">
        <v>410</v>
      </c>
    </row>
    <row r="321" spans="1:16" x14ac:dyDescent="0.3">
      <c r="A321" s="175" t="s">
        <v>568</v>
      </c>
      <c r="B321" s="176" t="s">
        <v>513</v>
      </c>
      <c r="C321" s="176" t="s">
        <v>1518</v>
      </c>
      <c r="D321" s="176" t="s">
        <v>523</v>
      </c>
      <c r="E321" s="172">
        <v>1996</v>
      </c>
      <c r="F321" s="177">
        <v>600</v>
      </c>
      <c r="G321" s="177">
        <v>1112</v>
      </c>
      <c r="H321" s="178">
        <v>284</v>
      </c>
      <c r="I321" s="172">
        <v>2029</v>
      </c>
      <c r="J321" s="177">
        <v>614</v>
      </c>
      <c r="K321" s="177">
        <v>1124</v>
      </c>
      <c r="L321" s="178">
        <v>291</v>
      </c>
      <c r="M321" s="172">
        <v>2077</v>
      </c>
      <c r="N321" s="177">
        <v>616</v>
      </c>
      <c r="O321" s="177">
        <v>1170</v>
      </c>
      <c r="P321" s="178">
        <v>291</v>
      </c>
    </row>
    <row r="322" spans="1:16" x14ac:dyDescent="0.3">
      <c r="A322" s="175" t="s">
        <v>234</v>
      </c>
      <c r="B322" s="176" t="s">
        <v>939</v>
      </c>
      <c r="C322" s="176" t="s">
        <v>1519</v>
      </c>
      <c r="D322" s="175" t="s">
        <v>943</v>
      </c>
      <c r="E322" s="172">
        <v>1974</v>
      </c>
      <c r="F322" s="177">
        <v>104</v>
      </c>
      <c r="G322" s="177">
        <v>1690</v>
      </c>
      <c r="H322" s="178">
        <v>180</v>
      </c>
      <c r="I322" s="172">
        <v>2203</v>
      </c>
      <c r="J322" s="177">
        <v>112</v>
      </c>
      <c r="K322" s="177">
        <v>1901</v>
      </c>
      <c r="L322" s="178">
        <v>190</v>
      </c>
      <c r="M322" s="172">
        <v>2072</v>
      </c>
      <c r="N322" s="177">
        <v>114</v>
      </c>
      <c r="O322" s="177">
        <v>1769</v>
      </c>
      <c r="P322" s="178">
        <v>189</v>
      </c>
    </row>
    <row r="323" spans="1:16" x14ac:dyDescent="0.3">
      <c r="A323" s="175" t="s">
        <v>568</v>
      </c>
      <c r="B323" s="176" t="s">
        <v>135</v>
      </c>
      <c r="C323" s="176" t="s">
        <v>1520</v>
      </c>
      <c r="D323" s="175" t="s">
        <v>449</v>
      </c>
      <c r="E323" s="172">
        <v>2027</v>
      </c>
      <c r="F323" s="177">
        <v>623</v>
      </c>
      <c r="G323" s="177">
        <v>1030</v>
      </c>
      <c r="H323" s="178">
        <v>374</v>
      </c>
      <c r="I323" s="172">
        <v>2101</v>
      </c>
      <c r="J323" s="177">
        <v>632</v>
      </c>
      <c r="K323" s="177">
        <v>1076</v>
      </c>
      <c r="L323" s="178">
        <v>393</v>
      </c>
      <c r="M323" s="172">
        <v>2088</v>
      </c>
      <c r="N323" s="177">
        <v>629</v>
      </c>
      <c r="O323" s="177">
        <v>1044</v>
      </c>
      <c r="P323" s="178">
        <v>415</v>
      </c>
    </row>
    <row r="324" spans="1:16" x14ac:dyDescent="0.3">
      <c r="A324" s="175" t="s">
        <v>711</v>
      </c>
      <c r="B324" s="176" t="s">
        <v>135</v>
      </c>
      <c r="C324" s="176" t="s">
        <v>1521</v>
      </c>
      <c r="D324" s="175" t="s">
        <v>456</v>
      </c>
      <c r="E324" s="172">
        <v>2015</v>
      </c>
      <c r="F324" s="177">
        <v>547</v>
      </c>
      <c r="G324" s="177">
        <v>955</v>
      </c>
      <c r="H324" s="178">
        <v>513</v>
      </c>
      <c r="I324" s="172">
        <v>2099</v>
      </c>
      <c r="J324" s="177">
        <v>579</v>
      </c>
      <c r="K324" s="177">
        <v>1005</v>
      </c>
      <c r="L324" s="178">
        <v>515</v>
      </c>
      <c r="M324" s="172">
        <v>2083</v>
      </c>
      <c r="N324" s="177">
        <v>577</v>
      </c>
      <c r="O324" s="177">
        <v>970</v>
      </c>
      <c r="P324" s="178">
        <v>536</v>
      </c>
    </row>
    <row r="325" spans="1:16" x14ac:dyDescent="0.3">
      <c r="A325" s="175" t="s">
        <v>429</v>
      </c>
      <c r="B325" s="176" t="s">
        <v>1039</v>
      </c>
      <c r="C325" s="176" t="s">
        <v>1522</v>
      </c>
      <c r="D325" s="175" t="s">
        <v>1058</v>
      </c>
      <c r="E325" s="172">
        <v>2307</v>
      </c>
      <c r="F325" s="177">
        <v>136</v>
      </c>
      <c r="G325" s="177">
        <v>1974</v>
      </c>
      <c r="H325" s="178">
        <v>197</v>
      </c>
      <c r="I325" s="172">
        <v>2263</v>
      </c>
      <c r="J325" s="177">
        <v>132</v>
      </c>
      <c r="K325" s="177">
        <v>1912</v>
      </c>
      <c r="L325" s="178">
        <v>219</v>
      </c>
      <c r="M325" s="172">
        <v>2066</v>
      </c>
      <c r="N325" s="177">
        <v>134</v>
      </c>
      <c r="O325" s="177">
        <v>1706</v>
      </c>
      <c r="P325" s="178">
        <v>226</v>
      </c>
    </row>
    <row r="326" spans="1:16" x14ac:dyDescent="0.3">
      <c r="A326" s="175" t="s">
        <v>474</v>
      </c>
      <c r="B326" s="176" t="s">
        <v>108</v>
      </c>
      <c r="C326" s="176" t="s">
        <v>1523</v>
      </c>
      <c r="D326" s="175" t="s">
        <v>200</v>
      </c>
      <c r="E326" s="172">
        <v>1563</v>
      </c>
      <c r="F326" s="177">
        <v>1032</v>
      </c>
      <c r="G326" s="177">
        <v>302</v>
      </c>
      <c r="H326" s="178">
        <v>229</v>
      </c>
      <c r="I326" s="172">
        <v>1735</v>
      </c>
      <c r="J326" s="177">
        <v>1179</v>
      </c>
      <c r="K326" s="177">
        <v>301</v>
      </c>
      <c r="L326" s="178">
        <v>255</v>
      </c>
      <c r="M326" s="172">
        <v>2041</v>
      </c>
      <c r="N326" s="177">
        <v>1181</v>
      </c>
      <c r="O326" s="177">
        <v>602</v>
      </c>
      <c r="P326" s="178">
        <v>258</v>
      </c>
    </row>
    <row r="327" spans="1:16" x14ac:dyDescent="0.3">
      <c r="A327" s="175" t="s">
        <v>873</v>
      </c>
      <c r="B327" s="176" t="s">
        <v>135</v>
      </c>
      <c r="C327" s="176" t="s">
        <v>1524</v>
      </c>
      <c r="D327" s="175" t="s">
        <v>447</v>
      </c>
      <c r="E327" s="172">
        <v>2039</v>
      </c>
      <c r="F327" s="177">
        <v>375</v>
      </c>
      <c r="G327" s="177">
        <v>1312</v>
      </c>
      <c r="H327" s="178">
        <v>352</v>
      </c>
      <c r="I327" s="172">
        <v>1989</v>
      </c>
      <c r="J327" s="177">
        <v>370</v>
      </c>
      <c r="K327" s="177">
        <v>1259</v>
      </c>
      <c r="L327" s="178">
        <v>360</v>
      </c>
      <c r="M327" s="172">
        <v>2038</v>
      </c>
      <c r="N327" s="177">
        <v>373</v>
      </c>
      <c r="O327" s="177">
        <v>1304</v>
      </c>
      <c r="P327" s="178">
        <v>361</v>
      </c>
    </row>
    <row r="328" spans="1:16" x14ac:dyDescent="0.3">
      <c r="A328" s="175" t="s">
        <v>938</v>
      </c>
      <c r="B328" s="176" t="s">
        <v>108</v>
      </c>
      <c r="C328" s="176" t="s">
        <v>1525</v>
      </c>
      <c r="D328" s="175" t="s">
        <v>207</v>
      </c>
      <c r="E328" s="172">
        <v>2037</v>
      </c>
      <c r="F328" s="177">
        <v>805</v>
      </c>
      <c r="G328" s="177">
        <v>598</v>
      </c>
      <c r="H328" s="178">
        <v>634</v>
      </c>
      <c r="I328" s="172">
        <v>2162</v>
      </c>
      <c r="J328" s="177">
        <v>905</v>
      </c>
      <c r="K328" s="177">
        <v>599</v>
      </c>
      <c r="L328" s="178">
        <v>658</v>
      </c>
      <c r="M328" s="172">
        <v>2011</v>
      </c>
      <c r="N328" s="177">
        <v>776</v>
      </c>
      <c r="O328" s="177">
        <v>590</v>
      </c>
      <c r="P328" s="178">
        <v>645</v>
      </c>
    </row>
    <row r="329" spans="1:16" x14ac:dyDescent="0.3">
      <c r="A329" s="175" t="s">
        <v>938</v>
      </c>
      <c r="B329" s="176" t="s">
        <v>108</v>
      </c>
      <c r="C329" s="176" t="s">
        <v>1526</v>
      </c>
      <c r="D329" s="175" t="s">
        <v>233</v>
      </c>
      <c r="E329" s="172">
        <v>2036</v>
      </c>
      <c r="F329" s="177">
        <v>1279</v>
      </c>
      <c r="G329" s="177">
        <v>86</v>
      </c>
      <c r="H329" s="178">
        <v>671</v>
      </c>
      <c r="I329" s="172">
        <v>2030</v>
      </c>
      <c r="J329" s="177">
        <v>1273</v>
      </c>
      <c r="K329" s="177">
        <v>88</v>
      </c>
      <c r="L329" s="178">
        <v>669</v>
      </c>
      <c r="M329" s="172">
        <v>2049</v>
      </c>
      <c r="N329" s="177">
        <v>1271</v>
      </c>
      <c r="O329" s="177">
        <v>77</v>
      </c>
      <c r="P329" s="178">
        <v>701</v>
      </c>
    </row>
    <row r="330" spans="1:16" x14ac:dyDescent="0.3">
      <c r="A330" s="175" t="s">
        <v>819</v>
      </c>
      <c r="B330" s="176" t="s">
        <v>1086</v>
      </c>
      <c r="C330" s="176" t="s">
        <v>1527</v>
      </c>
      <c r="D330" s="175" t="s">
        <v>1089</v>
      </c>
      <c r="E330" s="172">
        <v>2101</v>
      </c>
      <c r="F330" s="177">
        <v>1385</v>
      </c>
      <c r="G330" s="177">
        <v>467</v>
      </c>
      <c r="H330" s="178">
        <v>249</v>
      </c>
      <c r="I330" s="172">
        <v>2106</v>
      </c>
      <c r="J330" s="177">
        <v>1399</v>
      </c>
      <c r="K330" s="177">
        <v>460</v>
      </c>
      <c r="L330" s="178">
        <v>247</v>
      </c>
      <c r="M330" s="172">
        <v>2022</v>
      </c>
      <c r="N330" s="177">
        <v>1299</v>
      </c>
      <c r="O330" s="177">
        <v>464</v>
      </c>
      <c r="P330" s="178">
        <v>259</v>
      </c>
    </row>
    <row r="331" spans="1:16" x14ac:dyDescent="0.3">
      <c r="A331" s="175" t="s">
        <v>1182</v>
      </c>
      <c r="B331" s="176" t="s">
        <v>135</v>
      </c>
      <c r="C331" s="176" t="s">
        <v>1528</v>
      </c>
      <c r="D331" s="175" t="s">
        <v>443</v>
      </c>
      <c r="E331" s="172">
        <v>1982</v>
      </c>
      <c r="F331" s="177">
        <v>630</v>
      </c>
      <c r="G331" s="177">
        <v>1040</v>
      </c>
      <c r="H331" s="178">
        <v>312</v>
      </c>
      <c r="I331" s="172">
        <v>1987</v>
      </c>
      <c r="J331" s="177">
        <v>641</v>
      </c>
      <c r="K331" s="177">
        <v>1020</v>
      </c>
      <c r="L331" s="178">
        <v>326</v>
      </c>
      <c r="M331" s="172">
        <v>2061</v>
      </c>
      <c r="N331" s="177">
        <v>639</v>
      </c>
      <c r="O331" s="177">
        <v>1027</v>
      </c>
      <c r="P331" s="178">
        <v>395</v>
      </c>
    </row>
    <row r="332" spans="1:16" x14ac:dyDescent="0.3">
      <c r="A332" s="175" t="s">
        <v>474</v>
      </c>
      <c r="B332" s="176" t="s">
        <v>181</v>
      </c>
      <c r="C332" s="176" t="s">
        <v>1529</v>
      </c>
      <c r="D332" s="175" t="s">
        <v>868</v>
      </c>
      <c r="E332" s="172">
        <v>1942</v>
      </c>
      <c r="F332" s="177">
        <v>500</v>
      </c>
      <c r="G332" s="177">
        <v>921</v>
      </c>
      <c r="H332" s="178">
        <v>521</v>
      </c>
      <c r="I332" s="172">
        <v>1962</v>
      </c>
      <c r="J332" s="177">
        <v>503</v>
      </c>
      <c r="K332" s="177">
        <v>915</v>
      </c>
      <c r="L332" s="178">
        <v>544</v>
      </c>
      <c r="M332" s="172">
        <v>1999</v>
      </c>
      <c r="N332" s="177">
        <v>500</v>
      </c>
      <c r="O332" s="177">
        <v>945</v>
      </c>
      <c r="P332" s="178">
        <v>554</v>
      </c>
    </row>
    <row r="333" spans="1:16" x14ac:dyDescent="0.3">
      <c r="A333" s="175" t="s">
        <v>308</v>
      </c>
      <c r="B333" s="176" t="s">
        <v>449</v>
      </c>
      <c r="C333" s="176" t="s">
        <v>1530</v>
      </c>
      <c r="D333" s="175" t="s">
        <v>927</v>
      </c>
      <c r="E333" s="172">
        <v>1920</v>
      </c>
      <c r="F333" s="177">
        <v>468</v>
      </c>
      <c r="G333" s="177">
        <v>978</v>
      </c>
      <c r="H333" s="178">
        <v>474</v>
      </c>
      <c r="I333" s="172">
        <v>1962</v>
      </c>
      <c r="J333" s="177">
        <v>465</v>
      </c>
      <c r="K333" s="177">
        <v>1016</v>
      </c>
      <c r="L333" s="178">
        <v>481</v>
      </c>
      <c r="M333" s="172">
        <v>1998</v>
      </c>
      <c r="N333" s="177">
        <v>474</v>
      </c>
      <c r="O333" s="177">
        <v>1024</v>
      </c>
      <c r="P333" s="178">
        <v>500</v>
      </c>
    </row>
    <row r="334" spans="1:16" x14ac:dyDescent="0.3">
      <c r="A334" s="175" t="s">
        <v>568</v>
      </c>
      <c r="B334" s="176" t="s">
        <v>449</v>
      </c>
      <c r="C334" s="176" t="s">
        <v>1531</v>
      </c>
      <c r="D334" s="175" t="s">
        <v>926</v>
      </c>
      <c r="E334" s="172">
        <v>1934</v>
      </c>
      <c r="F334" s="177">
        <v>387</v>
      </c>
      <c r="G334" s="177">
        <v>1192</v>
      </c>
      <c r="H334" s="178">
        <v>355</v>
      </c>
      <c r="I334" s="172">
        <v>1939</v>
      </c>
      <c r="J334" s="177">
        <v>399</v>
      </c>
      <c r="K334" s="177">
        <v>1188</v>
      </c>
      <c r="L334" s="178">
        <v>352</v>
      </c>
      <c r="M334" s="172">
        <v>1974</v>
      </c>
      <c r="N334" s="177">
        <v>409</v>
      </c>
      <c r="O334" s="177">
        <v>1212</v>
      </c>
      <c r="P334" s="178">
        <v>353</v>
      </c>
    </row>
    <row r="335" spans="1:16" x14ac:dyDescent="0.3">
      <c r="A335" s="175" t="s">
        <v>107</v>
      </c>
      <c r="B335" s="176" t="s">
        <v>748</v>
      </c>
      <c r="C335" s="176" t="s">
        <v>1532</v>
      </c>
      <c r="D335" s="175" t="s">
        <v>751</v>
      </c>
      <c r="E335" s="172">
        <v>1517</v>
      </c>
      <c r="F335" s="177">
        <v>80</v>
      </c>
      <c r="G335" s="177">
        <v>1243</v>
      </c>
      <c r="H335" s="178">
        <v>194</v>
      </c>
      <c r="I335" s="172">
        <v>1838</v>
      </c>
      <c r="J335" s="177">
        <v>88</v>
      </c>
      <c r="K335" s="177">
        <v>1549</v>
      </c>
      <c r="L335" s="178">
        <v>201</v>
      </c>
      <c r="M335" s="172">
        <v>1979</v>
      </c>
      <c r="N335" s="177">
        <v>81</v>
      </c>
      <c r="O335" s="177">
        <v>1690</v>
      </c>
      <c r="P335" s="178">
        <v>208</v>
      </c>
    </row>
    <row r="336" spans="1:16" x14ac:dyDescent="0.3">
      <c r="A336" s="175" t="s">
        <v>107</v>
      </c>
      <c r="B336" s="176" t="s">
        <v>475</v>
      </c>
      <c r="C336" s="176" t="s">
        <v>1533</v>
      </c>
      <c r="D336" s="175" t="s">
        <v>485</v>
      </c>
      <c r="E336" s="172">
        <v>1874</v>
      </c>
      <c r="F336" s="177">
        <v>362</v>
      </c>
      <c r="G336" s="177">
        <v>1113</v>
      </c>
      <c r="H336" s="178">
        <v>399</v>
      </c>
      <c r="I336" s="172">
        <v>1954</v>
      </c>
      <c r="J336" s="177">
        <v>415</v>
      </c>
      <c r="K336" s="177">
        <v>1134</v>
      </c>
      <c r="L336" s="178">
        <v>405</v>
      </c>
      <c r="M336" s="172">
        <v>1966</v>
      </c>
      <c r="N336" s="177">
        <v>424</v>
      </c>
      <c r="O336" s="177">
        <v>1137</v>
      </c>
      <c r="P336" s="178">
        <v>405</v>
      </c>
    </row>
    <row r="337" spans="1:16" x14ac:dyDescent="0.3">
      <c r="A337" s="175" t="s">
        <v>938</v>
      </c>
      <c r="B337" s="176" t="s">
        <v>181</v>
      </c>
      <c r="C337" s="176" t="s">
        <v>1534</v>
      </c>
      <c r="D337" s="175" t="s">
        <v>181</v>
      </c>
      <c r="E337" s="172">
        <v>1948</v>
      </c>
      <c r="F337" s="177">
        <v>1469</v>
      </c>
      <c r="G337" s="177">
        <v>164</v>
      </c>
      <c r="H337" s="178">
        <v>315</v>
      </c>
      <c r="I337" s="172">
        <v>1959</v>
      </c>
      <c r="J337" s="177">
        <v>1478</v>
      </c>
      <c r="K337" s="177">
        <v>159</v>
      </c>
      <c r="L337" s="178">
        <v>322</v>
      </c>
      <c r="M337" s="172">
        <v>1991</v>
      </c>
      <c r="N337" s="177">
        <v>1477</v>
      </c>
      <c r="O337" s="177">
        <v>148</v>
      </c>
      <c r="P337" s="178">
        <v>366</v>
      </c>
    </row>
    <row r="338" spans="1:16" x14ac:dyDescent="0.3">
      <c r="A338" s="175" t="s">
        <v>680</v>
      </c>
      <c r="B338" s="176" t="s">
        <v>569</v>
      </c>
      <c r="C338" s="176" t="s">
        <v>1535</v>
      </c>
      <c r="D338" s="175" t="s">
        <v>611</v>
      </c>
      <c r="E338" s="172">
        <v>1717</v>
      </c>
      <c r="F338" s="177">
        <v>794</v>
      </c>
      <c r="G338" s="177">
        <v>460</v>
      </c>
      <c r="H338" s="178">
        <v>463</v>
      </c>
      <c r="I338" s="172">
        <v>1884</v>
      </c>
      <c r="J338" s="177">
        <v>892</v>
      </c>
      <c r="K338" s="177">
        <v>470</v>
      </c>
      <c r="L338" s="178">
        <v>522</v>
      </c>
      <c r="M338" s="172">
        <v>1937</v>
      </c>
      <c r="N338" s="177">
        <v>929</v>
      </c>
      <c r="O338" s="177">
        <v>477</v>
      </c>
      <c r="P338" s="178">
        <v>531</v>
      </c>
    </row>
    <row r="339" spans="1:16" x14ac:dyDescent="0.3">
      <c r="A339" s="175" t="s">
        <v>308</v>
      </c>
      <c r="B339" s="176" t="s">
        <v>1086</v>
      </c>
      <c r="C339" s="176" t="s">
        <v>1536</v>
      </c>
      <c r="D339" s="175" t="s">
        <v>1097</v>
      </c>
      <c r="E339" s="172">
        <v>2055</v>
      </c>
      <c r="F339" s="177">
        <v>322</v>
      </c>
      <c r="G339" s="177">
        <v>1536</v>
      </c>
      <c r="H339" s="178">
        <v>197</v>
      </c>
      <c r="I339" s="172">
        <v>1992</v>
      </c>
      <c r="J339" s="177">
        <v>321</v>
      </c>
      <c r="K339" s="177">
        <v>1469</v>
      </c>
      <c r="L339" s="178">
        <v>202</v>
      </c>
      <c r="M339" s="172">
        <v>1920</v>
      </c>
      <c r="N339" s="177">
        <v>323</v>
      </c>
      <c r="O339" s="177">
        <v>1399</v>
      </c>
      <c r="P339" s="178">
        <v>198</v>
      </c>
    </row>
    <row r="340" spans="1:16" x14ac:dyDescent="0.3">
      <c r="A340" s="175" t="s">
        <v>938</v>
      </c>
      <c r="B340" s="176" t="s">
        <v>569</v>
      </c>
      <c r="C340" s="176" t="s">
        <v>1537</v>
      </c>
      <c r="D340" s="175" t="s">
        <v>570</v>
      </c>
      <c r="E340" s="172">
        <v>1918</v>
      </c>
      <c r="F340" s="177">
        <v>637</v>
      </c>
      <c r="G340" s="177">
        <v>767</v>
      </c>
      <c r="H340" s="178">
        <v>514</v>
      </c>
      <c r="I340" s="172">
        <v>1975</v>
      </c>
      <c r="J340" s="177">
        <v>633</v>
      </c>
      <c r="K340" s="177">
        <v>773</v>
      </c>
      <c r="L340" s="178">
        <v>569</v>
      </c>
      <c r="M340" s="172">
        <v>1941</v>
      </c>
      <c r="N340" s="177">
        <v>654</v>
      </c>
      <c r="O340" s="177">
        <v>697</v>
      </c>
      <c r="P340" s="178">
        <v>590</v>
      </c>
    </row>
    <row r="341" spans="1:16" x14ac:dyDescent="0.3">
      <c r="A341" s="175" t="s">
        <v>308</v>
      </c>
      <c r="B341" s="176" t="s">
        <v>261</v>
      </c>
      <c r="C341" s="176" t="s">
        <v>1538</v>
      </c>
      <c r="D341" s="175" t="s">
        <v>296</v>
      </c>
      <c r="E341" s="172">
        <v>1831</v>
      </c>
      <c r="F341" s="177">
        <v>551</v>
      </c>
      <c r="G341" s="177">
        <v>954</v>
      </c>
      <c r="H341" s="178">
        <v>326</v>
      </c>
      <c r="I341" s="172">
        <v>1947</v>
      </c>
      <c r="J341" s="177">
        <v>563</v>
      </c>
      <c r="K341" s="177">
        <v>990</v>
      </c>
      <c r="L341" s="178">
        <v>394</v>
      </c>
      <c r="M341" s="172">
        <v>1984</v>
      </c>
      <c r="N341" s="177">
        <v>540</v>
      </c>
      <c r="O341" s="177">
        <v>984</v>
      </c>
      <c r="P341" s="178">
        <v>460</v>
      </c>
    </row>
    <row r="342" spans="1:16" x14ac:dyDescent="0.3">
      <c r="A342" s="175" t="s">
        <v>568</v>
      </c>
      <c r="B342" s="176" t="s">
        <v>874</v>
      </c>
      <c r="C342" s="176" t="s">
        <v>1539</v>
      </c>
      <c r="D342" s="175" t="s">
        <v>907</v>
      </c>
      <c r="E342" s="172">
        <v>1751</v>
      </c>
      <c r="F342" s="177">
        <v>634</v>
      </c>
      <c r="G342" s="177">
        <v>680</v>
      </c>
      <c r="H342" s="178">
        <v>437</v>
      </c>
      <c r="I342" s="172">
        <v>1794</v>
      </c>
      <c r="J342" s="177">
        <v>653</v>
      </c>
      <c r="K342" s="177">
        <v>678</v>
      </c>
      <c r="L342" s="178">
        <v>463</v>
      </c>
      <c r="M342" s="172">
        <v>1931</v>
      </c>
      <c r="N342" s="177">
        <v>657</v>
      </c>
      <c r="O342" s="177">
        <v>763</v>
      </c>
      <c r="P342" s="178">
        <v>511</v>
      </c>
    </row>
    <row r="343" spans="1:16" x14ac:dyDescent="0.3">
      <c r="A343" s="175" t="s">
        <v>308</v>
      </c>
      <c r="B343" s="176" t="s">
        <v>712</v>
      </c>
      <c r="C343" s="176" t="s">
        <v>1540</v>
      </c>
      <c r="D343" s="175" t="s">
        <v>738</v>
      </c>
      <c r="E343" s="172">
        <v>1824</v>
      </c>
      <c r="F343" s="177">
        <v>443</v>
      </c>
      <c r="G343" s="177">
        <v>1061</v>
      </c>
      <c r="H343" s="178">
        <v>320</v>
      </c>
      <c r="I343" s="172">
        <v>1877</v>
      </c>
      <c r="J343" s="177">
        <v>467</v>
      </c>
      <c r="K343" s="177">
        <v>1071</v>
      </c>
      <c r="L343" s="178">
        <v>339</v>
      </c>
      <c r="M343" s="172">
        <v>1893</v>
      </c>
      <c r="N343" s="177">
        <v>468</v>
      </c>
      <c r="O343" s="177">
        <v>1074</v>
      </c>
      <c r="P343" s="178">
        <v>351</v>
      </c>
    </row>
    <row r="344" spans="1:16" x14ac:dyDescent="0.3">
      <c r="A344" s="175" t="s">
        <v>568</v>
      </c>
      <c r="B344" s="176" t="s">
        <v>1086</v>
      </c>
      <c r="C344" s="176" t="s">
        <v>1541</v>
      </c>
      <c r="D344" s="175" t="s">
        <v>814</v>
      </c>
      <c r="E344" s="172">
        <v>1775</v>
      </c>
      <c r="F344" s="177">
        <v>391</v>
      </c>
      <c r="G344" s="177">
        <v>1097</v>
      </c>
      <c r="H344" s="178">
        <v>287</v>
      </c>
      <c r="I344" s="172">
        <v>1881</v>
      </c>
      <c r="J344" s="177">
        <v>459</v>
      </c>
      <c r="K344" s="177">
        <v>1124</v>
      </c>
      <c r="L344" s="178">
        <v>298</v>
      </c>
      <c r="M344" s="172">
        <v>1884</v>
      </c>
      <c r="N344" s="177">
        <v>459</v>
      </c>
      <c r="O344" s="177">
        <v>1118</v>
      </c>
      <c r="P344" s="178">
        <v>307</v>
      </c>
    </row>
    <row r="345" spans="1:16" x14ac:dyDescent="0.3">
      <c r="A345" s="175" t="s">
        <v>568</v>
      </c>
      <c r="B345" s="176" t="s">
        <v>108</v>
      </c>
      <c r="C345" s="176" t="s">
        <v>1542</v>
      </c>
      <c r="D345" s="175" t="s">
        <v>208</v>
      </c>
      <c r="E345" s="172">
        <v>1751</v>
      </c>
      <c r="F345" s="177">
        <v>511</v>
      </c>
      <c r="G345" s="177">
        <v>655</v>
      </c>
      <c r="H345" s="178">
        <v>585</v>
      </c>
      <c r="I345" s="172">
        <v>1864</v>
      </c>
      <c r="J345" s="177">
        <v>601</v>
      </c>
      <c r="K345" s="177">
        <v>669</v>
      </c>
      <c r="L345" s="178">
        <v>594</v>
      </c>
      <c r="M345" s="172">
        <v>1867</v>
      </c>
      <c r="N345" s="177">
        <v>615</v>
      </c>
      <c r="O345" s="177">
        <v>665</v>
      </c>
      <c r="P345" s="178">
        <v>587</v>
      </c>
    </row>
    <row r="346" spans="1:16" x14ac:dyDescent="0.3">
      <c r="A346" s="175" t="s">
        <v>680</v>
      </c>
      <c r="B346" s="176" t="s">
        <v>309</v>
      </c>
      <c r="C346" s="176" t="s">
        <v>1543</v>
      </c>
      <c r="D346" s="175" t="s">
        <v>347</v>
      </c>
      <c r="E346" s="172">
        <v>1819</v>
      </c>
      <c r="F346" s="177">
        <v>703</v>
      </c>
      <c r="G346" s="177">
        <v>604</v>
      </c>
      <c r="H346" s="178">
        <v>512</v>
      </c>
      <c r="I346" s="172">
        <v>1864</v>
      </c>
      <c r="J346" s="177">
        <v>723</v>
      </c>
      <c r="K346" s="177">
        <v>612</v>
      </c>
      <c r="L346" s="178">
        <v>529</v>
      </c>
      <c r="M346" s="172">
        <v>1866</v>
      </c>
      <c r="N346" s="177">
        <v>717</v>
      </c>
      <c r="O346" s="177">
        <v>618</v>
      </c>
      <c r="P346" s="178">
        <v>531</v>
      </c>
    </row>
    <row r="347" spans="1:16" x14ac:dyDescent="0.3">
      <c r="A347" s="175" t="s">
        <v>938</v>
      </c>
      <c r="B347" s="176" t="s">
        <v>513</v>
      </c>
      <c r="C347" s="176" t="s">
        <v>1544</v>
      </c>
      <c r="D347" s="176" t="s">
        <v>518</v>
      </c>
      <c r="E347" s="172">
        <v>1731</v>
      </c>
      <c r="F347" s="177">
        <v>280</v>
      </c>
      <c r="G347" s="177">
        <v>1171</v>
      </c>
      <c r="H347" s="178">
        <v>280</v>
      </c>
      <c r="I347" s="172">
        <v>1831</v>
      </c>
      <c r="J347" s="177">
        <v>284</v>
      </c>
      <c r="K347" s="177">
        <v>1235</v>
      </c>
      <c r="L347" s="178">
        <v>312</v>
      </c>
      <c r="M347" s="172">
        <v>1858</v>
      </c>
      <c r="N347" s="177">
        <v>281</v>
      </c>
      <c r="O347" s="177">
        <v>1271</v>
      </c>
      <c r="P347" s="178">
        <v>306</v>
      </c>
    </row>
    <row r="348" spans="1:16" x14ac:dyDescent="0.3">
      <c r="A348" s="175" t="s">
        <v>762</v>
      </c>
      <c r="B348" s="176" t="s">
        <v>309</v>
      </c>
      <c r="C348" s="176" t="s">
        <v>1545</v>
      </c>
      <c r="D348" s="175" t="s">
        <v>376</v>
      </c>
      <c r="E348" s="172">
        <v>1874</v>
      </c>
      <c r="F348" s="177">
        <v>595</v>
      </c>
      <c r="G348" s="177">
        <v>883</v>
      </c>
      <c r="H348" s="178">
        <v>396</v>
      </c>
      <c r="I348" s="172">
        <v>1833</v>
      </c>
      <c r="J348" s="177">
        <v>612</v>
      </c>
      <c r="K348" s="177">
        <v>774</v>
      </c>
      <c r="L348" s="178">
        <v>447</v>
      </c>
      <c r="M348" s="172">
        <v>1853</v>
      </c>
      <c r="N348" s="177">
        <v>632</v>
      </c>
      <c r="O348" s="177">
        <v>767</v>
      </c>
      <c r="P348" s="178">
        <v>454</v>
      </c>
    </row>
    <row r="349" spans="1:16" x14ac:dyDescent="0.3">
      <c r="A349" s="175" t="s">
        <v>924</v>
      </c>
      <c r="B349" s="176" t="s">
        <v>261</v>
      </c>
      <c r="C349" s="176" t="s">
        <v>1546</v>
      </c>
      <c r="D349" s="175" t="s">
        <v>297</v>
      </c>
      <c r="E349" s="172">
        <v>1768</v>
      </c>
      <c r="F349" s="177">
        <v>469</v>
      </c>
      <c r="G349" s="177">
        <v>1215</v>
      </c>
      <c r="H349" s="178">
        <v>84</v>
      </c>
      <c r="I349" s="172">
        <v>1906</v>
      </c>
      <c r="J349" s="177">
        <v>493</v>
      </c>
      <c r="K349" s="177">
        <v>1328</v>
      </c>
      <c r="L349" s="178">
        <v>85</v>
      </c>
      <c r="M349" s="172">
        <v>1838</v>
      </c>
      <c r="N349" s="177">
        <v>509</v>
      </c>
      <c r="O349" s="177">
        <v>1242</v>
      </c>
      <c r="P349" s="178">
        <v>87</v>
      </c>
    </row>
    <row r="350" spans="1:16" x14ac:dyDescent="0.3">
      <c r="A350" s="175" t="s">
        <v>938</v>
      </c>
      <c r="B350" s="176" t="s">
        <v>513</v>
      </c>
      <c r="C350" s="176" t="s">
        <v>1547</v>
      </c>
      <c r="D350" s="175" t="s">
        <v>534</v>
      </c>
      <c r="E350" s="172">
        <v>1877</v>
      </c>
      <c r="F350" s="177">
        <v>244</v>
      </c>
      <c r="G350" s="177">
        <v>1408</v>
      </c>
      <c r="H350" s="178">
        <v>225</v>
      </c>
      <c r="I350" s="172">
        <v>1838</v>
      </c>
      <c r="J350" s="177">
        <v>245</v>
      </c>
      <c r="K350" s="177">
        <v>1388</v>
      </c>
      <c r="L350" s="178">
        <v>205</v>
      </c>
      <c r="M350" s="172">
        <v>1824</v>
      </c>
      <c r="N350" s="177">
        <v>248</v>
      </c>
      <c r="O350" s="177">
        <v>1342</v>
      </c>
      <c r="P350" s="178">
        <v>234</v>
      </c>
    </row>
    <row r="351" spans="1:16" x14ac:dyDescent="0.3">
      <c r="A351" s="175" t="s">
        <v>819</v>
      </c>
      <c r="B351" s="176" t="s">
        <v>261</v>
      </c>
      <c r="C351" s="176" t="s">
        <v>1548</v>
      </c>
      <c r="D351" s="175" t="s">
        <v>283</v>
      </c>
      <c r="E351" s="172">
        <v>1674</v>
      </c>
      <c r="F351" s="177">
        <v>642</v>
      </c>
      <c r="G351" s="177">
        <v>541</v>
      </c>
      <c r="H351" s="178">
        <v>491</v>
      </c>
      <c r="I351" s="172">
        <v>1787</v>
      </c>
      <c r="J351" s="177">
        <v>629</v>
      </c>
      <c r="K351" s="177">
        <v>520</v>
      </c>
      <c r="L351" s="178">
        <v>638</v>
      </c>
      <c r="M351" s="172">
        <v>1756</v>
      </c>
      <c r="N351" s="177">
        <v>631</v>
      </c>
      <c r="O351" s="177">
        <v>507</v>
      </c>
      <c r="P351" s="178">
        <v>618</v>
      </c>
    </row>
    <row r="352" spans="1:16" x14ac:dyDescent="0.3">
      <c r="A352" s="175" t="s">
        <v>107</v>
      </c>
      <c r="B352" s="176" t="s">
        <v>458</v>
      </c>
      <c r="C352" s="176" t="s">
        <v>1549</v>
      </c>
      <c r="D352" s="175" t="s">
        <v>464</v>
      </c>
      <c r="E352" s="172">
        <v>1787</v>
      </c>
      <c r="F352" s="177">
        <v>281</v>
      </c>
      <c r="G352" s="177">
        <v>1257</v>
      </c>
      <c r="H352" s="178">
        <v>249</v>
      </c>
      <c r="I352" s="172">
        <v>1715</v>
      </c>
      <c r="J352" s="177">
        <v>285</v>
      </c>
      <c r="K352" s="177">
        <v>1174</v>
      </c>
      <c r="L352" s="178">
        <v>256</v>
      </c>
      <c r="M352" s="172">
        <v>1773</v>
      </c>
      <c r="N352" s="177">
        <v>303</v>
      </c>
      <c r="O352" s="177">
        <v>1205</v>
      </c>
      <c r="P352" s="178">
        <v>265</v>
      </c>
    </row>
    <row r="353" spans="1:16" x14ac:dyDescent="0.3">
      <c r="A353" s="175" t="s">
        <v>1085</v>
      </c>
      <c r="B353" s="176" t="s">
        <v>1039</v>
      </c>
      <c r="C353" s="176" t="s">
        <v>1550</v>
      </c>
      <c r="D353" s="175" t="s">
        <v>1078</v>
      </c>
      <c r="E353" s="172">
        <v>1718</v>
      </c>
      <c r="F353" s="177">
        <v>372</v>
      </c>
      <c r="G353" s="177">
        <v>942</v>
      </c>
      <c r="H353" s="178">
        <v>404</v>
      </c>
      <c r="I353" s="172">
        <v>1727</v>
      </c>
      <c r="J353" s="177">
        <v>368</v>
      </c>
      <c r="K353" s="177">
        <v>937</v>
      </c>
      <c r="L353" s="178">
        <v>422</v>
      </c>
      <c r="M353" s="172">
        <v>1785</v>
      </c>
      <c r="N353" s="177">
        <v>374</v>
      </c>
      <c r="O353" s="177">
        <v>965</v>
      </c>
      <c r="P353" s="178">
        <v>446</v>
      </c>
    </row>
    <row r="354" spans="1:16" x14ac:dyDescent="0.3">
      <c r="A354" s="175" t="s">
        <v>913</v>
      </c>
      <c r="B354" s="176" t="s">
        <v>793</v>
      </c>
      <c r="C354" s="176" t="s">
        <v>1551</v>
      </c>
      <c r="D354" s="175" t="s">
        <v>469</v>
      </c>
      <c r="E354" s="172">
        <v>1676</v>
      </c>
      <c r="F354" s="177">
        <v>301</v>
      </c>
      <c r="G354" s="177">
        <v>819</v>
      </c>
      <c r="H354" s="178">
        <v>556</v>
      </c>
      <c r="I354" s="172">
        <v>1735</v>
      </c>
      <c r="J354" s="177">
        <v>307</v>
      </c>
      <c r="K354" s="177">
        <v>841</v>
      </c>
      <c r="L354" s="178">
        <v>587</v>
      </c>
      <c r="M354" s="172">
        <v>1780</v>
      </c>
      <c r="N354" s="177">
        <v>315</v>
      </c>
      <c r="O354" s="177">
        <v>855</v>
      </c>
      <c r="P354" s="178">
        <v>610</v>
      </c>
    </row>
    <row r="355" spans="1:16" x14ac:dyDescent="0.3">
      <c r="A355" s="175" t="s">
        <v>260</v>
      </c>
      <c r="B355" s="176" t="s">
        <v>874</v>
      </c>
      <c r="C355" s="176" t="s">
        <v>1552</v>
      </c>
      <c r="D355" s="175" t="s">
        <v>882</v>
      </c>
      <c r="E355" s="172">
        <v>1783</v>
      </c>
      <c r="F355" s="177">
        <v>575</v>
      </c>
      <c r="G355" s="177">
        <v>812</v>
      </c>
      <c r="H355" s="178">
        <v>396</v>
      </c>
      <c r="I355" s="172">
        <v>1757</v>
      </c>
      <c r="J355" s="177">
        <v>545</v>
      </c>
      <c r="K355" s="177">
        <v>808</v>
      </c>
      <c r="L355" s="178">
        <v>404</v>
      </c>
      <c r="M355" s="172">
        <v>1753</v>
      </c>
      <c r="N355" s="177">
        <v>541</v>
      </c>
      <c r="O355" s="177">
        <v>809</v>
      </c>
      <c r="P355" s="178">
        <v>403</v>
      </c>
    </row>
    <row r="356" spans="1:16" x14ac:dyDescent="0.3">
      <c r="A356" s="175" t="s">
        <v>1014</v>
      </c>
      <c r="B356" s="176" t="s">
        <v>1086</v>
      </c>
      <c r="C356" s="176" t="s">
        <v>1553</v>
      </c>
      <c r="D356" s="175" t="s">
        <v>1034</v>
      </c>
      <c r="E356" s="172">
        <v>1746</v>
      </c>
      <c r="F356" s="177">
        <v>507</v>
      </c>
      <c r="G356" s="177">
        <v>1008</v>
      </c>
      <c r="H356" s="178">
        <v>231</v>
      </c>
      <c r="I356" s="172">
        <v>1737</v>
      </c>
      <c r="J356" s="177">
        <v>479</v>
      </c>
      <c r="K356" s="177">
        <v>1019</v>
      </c>
      <c r="L356" s="178">
        <v>239</v>
      </c>
      <c r="M356" s="172">
        <v>1738</v>
      </c>
      <c r="N356" s="177">
        <v>474</v>
      </c>
      <c r="O356" s="177">
        <v>1009</v>
      </c>
      <c r="P356" s="178">
        <v>255</v>
      </c>
    </row>
    <row r="357" spans="1:16" x14ac:dyDescent="0.3">
      <c r="A357" s="175" t="s">
        <v>107</v>
      </c>
      <c r="B357" s="176" t="s">
        <v>939</v>
      </c>
      <c r="C357" s="176" t="s">
        <v>1554</v>
      </c>
      <c r="D357" s="175" t="s">
        <v>193</v>
      </c>
      <c r="E357" s="172">
        <v>1637</v>
      </c>
      <c r="F357" s="177">
        <v>890</v>
      </c>
      <c r="G357" s="177">
        <v>449</v>
      </c>
      <c r="H357" s="178">
        <v>298</v>
      </c>
      <c r="I357" s="172">
        <v>1685</v>
      </c>
      <c r="J357" s="177">
        <v>904</v>
      </c>
      <c r="K357" s="177">
        <v>467</v>
      </c>
      <c r="L357" s="178">
        <v>314</v>
      </c>
      <c r="M357" s="172">
        <v>1782</v>
      </c>
      <c r="N357" s="177">
        <v>902</v>
      </c>
      <c r="O357" s="177">
        <v>497</v>
      </c>
      <c r="P357" s="178">
        <v>383</v>
      </c>
    </row>
    <row r="358" spans="1:16" x14ac:dyDescent="0.3">
      <c r="A358" s="175" t="s">
        <v>568</v>
      </c>
      <c r="B358" s="176" t="s">
        <v>569</v>
      </c>
      <c r="C358" s="176" t="s">
        <v>1555</v>
      </c>
      <c r="D358" s="175" t="s">
        <v>598</v>
      </c>
      <c r="E358" s="172">
        <v>1732</v>
      </c>
      <c r="F358" s="177">
        <v>1227</v>
      </c>
      <c r="G358" s="177">
        <v>201</v>
      </c>
      <c r="H358" s="178">
        <v>304</v>
      </c>
      <c r="I358" s="172">
        <v>1715</v>
      </c>
      <c r="J358" s="177">
        <v>1237</v>
      </c>
      <c r="K358" s="177">
        <v>160</v>
      </c>
      <c r="L358" s="178">
        <v>318</v>
      </c>
      <c r="M358" s="172">
        <v>1724</v>
      </c>
      <c r="N358" s="177">
        <v>1238</v>
      </c>
      <c r="O358" s="177">
        <v>156</v>
      </c>
      <c r="P358" s="178">
        <v>330</v>
      </c>
    </row>
    <row r="359" spans="1:16" x14ac:dyDescent="0.3">
      <c r="A359" s="175" t="s">
        <v>308</v>
      </c>
      <c r="B359" s="176" t="s">
        <v>1039</v>
      </c>
      <c r="C359" s="176" t="s">
        <v>1556</v>
      </c>
      <c r="D359" s="175" t="s">
        <v>1057</v>
      </c>
      <c r="E359" s="172">
        <v>1697</v>
      </c>
      <c r="F359" s="177">
        <v>995</v>
      </c>
      <c r="G359" s="177">
        <v>372</v>
      </c>
      <c r="H359" s="178">
        <v>330</v>
      </c>
      <c r="I359" s="172">
        <v>1702</v>
      </c>
      <c r="J359" s="177">
        <v>985</v>
      </c>
      <c r="K359" s="177">
        <v>367</v>
      </c>
      <c r="L359" s="178">
        <v>350</v>
      </c>
      <c r="M359" s="172">
        <v>1702</v>
      </c>
      <c r="N359" s="177">
        <v>980</v>
      </c>
      <c r="O359" s="177">
        <v>378</v>
      </c>
      <c r="P359" s="178">
        <v>344</v>
      </c>
    </row>
    <row r="360" spans="1:16" x14ac:dyDescent="0.3">
      <c r="A360" s="175" t="s">
        <v>107</v>
      </c>
      <c r="B360" s="176" t="s">
        <v>108</v>
      </c>
      <c r="C360" s="176" t="s">
        <v>1557</v>
      </c>
      <c r="D360" s="175" t="s">
        <v>122</v>
      </c>
      <c r="E360" s="172">
        <v>1654</v>
      </c>
      <c r="F360" s="177">
        <v>449</v>
      </c>
      <c r="G360" s="177">
        <v>829</v>
      </c>
      <c r="H360" s="178">
        <v>376</v>
      </c>
      <c r="I360" s="172">
        <v>1684</v>
      </c>
      <c r="J360" s="177">
        <v>457</v>
      </c>
      <c r="K360" s="177">
        <v>835</v>
      </c>
      <c r="L360" s="178">
        <v>392</v>
      </c>
      <c r="M360" s="172">
        <v>1709</v>
      </c>
      <c r="N360" s="177">
        <v>463</v>
      </c>
      <c r="O360" s="177">
        <v>850</v>
      </c>
      <c r="P360" s="178">
        <v>396</v>
      </c>
    </row>
    <row r="361" spans="1:16" x14ac:dyDescent="0.3">
      <c r="A361" s="175" t="s">
        <v>1162</v>
      </c>
      <c r="B361" s="176" t="s">
        <v>108</v>
      </c>
      <c r="C361" s="176" t="s">
        <v>1558</v>
      </c>
      <c r="D361" s="175" t="s">
        <v>206</v>
      </c>
      <c r="E361" s="172">
        <v>1692</v>
      </c>
      <c r="F361" s="177">
        <v>239</v>
      </c>
      <c r="G361" s="177">
        <v>1256</v>
      </c>
      <c r="H361" s="178">
        <v>197</v>
      </c>
      <c r="I361" s="172">
        <v>1764</v>
      </c>
      <c r="J361" s="177">
        <v>240</v>
      </c>
      <c r="K361" s="177">
        <v>1324</v>
      </c>
      <c r="L361" s="178">
        <v>200</v>
      </c>
      <c r="M361" s="172">
        <v>1699</v>
      </c>
      <c r="N361" s="177">
        <v>243</v>
      </c>
      <c r="O361" s="177">
        <v>1259</v>
      </c>
      <c r="P361" s="178">
        <v>197</v>
      </c>
    </row>
    <row r="362" spans="1:16" x14ac:dyDescent="0.3">
      <c r="A362" s="175" t="s">
        <v>568</v>
      </c>
      <c r="B362" s="176" t="s">
        <v>309</v>
      </c>
      <c r="C362" s="176" t="s">
        <v>1559</v>
      </c>
      <c r="D362" s="176" t="s">
        <v>426</v>
      </c>
      <c r="E362" s="172">
        <v>1561</v>
      </c>
      <c r="F362" s="177">
        <v>246</v>
      </c>
      <c r="G362" s="177">
        <v>1098</v>
      </c>
      <c r="H362" s="178">
        <v>217</v>
      </c>
      <c r="I362" s="172">
        <v>1663</v>
      </c>
      <c r="J362" s="177">
        <v>282</v>
      </c>
      <c r="K362" s="177">
        <v>1157</v>
      </c>
      <c r="L362" s="178">
        <v>224</v>
      </c>
      <c r="M362" s="172">
        <v>1702</v>
      </c>
      <c r="N362" s="177">
        <v>272</v>
      </c>
      <c r="O362" s="177">
        <v>1199</v>
      </c>
      <c r="P362" s="178">
        <v>231</v>
      </c>
    </row>
    <row r="363" spans="1:16" x14ac:dyDescent="0.3">
      <c r="A363" s="175" t="s">
        <v>474</v>
      </c>
      <c r="B363" s="176" t="s">
        <v>1131</v>
      </c>
      <c r="C363" s="176" t="s">
        <v>1560</v>
      </c>
      <c r="D363" s="175" t="s">
        <v>1140</v>
      </c>
      <c r="E363" s="172">
        <v>1701</v>
      </c>
      <c r="F363" s="177">
        <v>474</v>
      </c>
      <c r="G363" s="177">
        <v>789</v>
      </c>
      <c r="H363" s="178">
        <v>438</v>
      </c>
      <c r="I363" s="172">
        <v>1691</v>
      </c>
      <c r="J363" s="177">
        <v>472</v>
      </c>
      <c r="K363" s="177">
        <v>798</v>
      </c>
      <c r="L363" s="178">
        <v>421</v>
      </c>
      <c r="M363" s="172">
        <v>1705</v>
      </c>
      <c r="N363" s="177">
        <v>474</v>
      </c>
      <c r="O363" s="177">
        <v>786</v>
      </c>
      <c r="P363" s="178">
        <v>445</v>
      </c>
    </row>
    <row r="364" spans="1:16" x14ac:dyDescent="0.3">
      <c r="A364" s="175" t="s">
        <v>938</v>
      </c>
      <c r="B364" s="176" t="s">
        <v>108</v>
      </c>
      <c r="C364" s="176" t="s">
        <v>1561</v>
      </c>
      <c r="D364" s="175" t="s">
        <v>148</v>
      </c>
      <c r="E364" s="172">
        <v>1351</v>
      </c>
      <c r="F364" s="177">
        <v>200</v>
      </c>
      <c r="G364" s="177">
        <v>700</v>
      </c>
      <c r="H364" s="178">
        <v>451</v>
      </c>
      <c r="I364" s="172">
        <v>1577</v>
      </c>
      <c r="J364" s="177">
        <v>536</v>
      </c>
      <c r="K364" s="177">
        <v>591</v>
      </c>
      <c r="L364" s="178">
        <v>450</v>
      </c>
      <c r="M364" s="172">
        <v>1699</v>
      </c>
      <c r="N364" s="177">
        <v>532</v>
      </c>
      <c r="O364" s="177">
        <v>691</v>
      </c>
      <c r="P364" s="178">
        <v>476</v>
      </c>
    </row>
    <row r="365" spans="1:16" x14ac:dyDescent="0.3">
      <c r="A365" s="175" t="s">
        <v>680</v>
      </c>
      <c r="B365" s="176" t="s">
        <v>1086</v>
      </c>
      <c r="C365" s="176" t="s">
        <v>1562</v>
      </c>
      <c r="D365" s="175" t="s">
        <v>1119</v>
      </c>
      <c r="E365" s="172">
        <v>1646</v>
      </c>
      <c r="F365" s="177">
        <v>265</v>
      </c>
      <c r="G365" s="177">
        <v>1095</v>
      </c>
      <c r="H365" s="178">
        <v>286</v>
      </c>
      <c r="I365" s="172">
        <v>1640</v>
      </c>
      <c r="J365" s="177">
        <v>257</v>
      </c>
      <c r="K365" s="177">
        <v>1108</v>
      </c>
      <c r="L365" s="178">
        <v>275</v>
      </c>
      <c r="M365" s="172">
        <v>1678</v>
      </c>
      <c r="N365" s="177">
        <v>256</v>
      </c>
      <c r="O365" s="177">
        <v>1140</v>
      </c>
      <c r="P365" s="178">
        <v>282</v>
      </c>
    </row>
    <row r="366" spans="1:16" x14ac:dyDescent="0.3">
      <c r="A366" s="175" t="s">
        <v>1149</v>
      </c>
      <c r="B366" s="176" t="s">
        <v>475</v>
      </c>
      <c r="C366" s="176" t="s">
        <v>1563</v>
      </c>
      <c r="D366" s="175" t="s">
        <v>483</v>
      </c>
      <c r="E366" s="172">
        <v>1677</v>
      </c>
      <c r="F366" s="177">
        <v>475</v>
      </c>
      <c r="G366" s="177">
        <v>814</v>
      </c>
      <c r="H366" s="178">
        <v>388</v>
      </c>
      <c r="I366" s="172">
        <v>1674</v>
      </c>
      <c r="J366" s="177">
        <v>466</v>
      </c>
      <c r="K366" s="177">
        <v>806</v>
      </c>
      <c r="L366" s="178">
        <v>402</v>
      </c>
      <c r="M366" s="172">
        <v>1688</v>
      </c>
      <c r="N366" s="177">
        <v>452</v>
      </c>
      <c r="O366" s="177">
        <v>816</v>
      </c>
      <c r="P366" s="178">
        <v>420</v>
      </c>
    </row>
    <row r="367" spans="1:16" x14ac:dyDescent="0.3">
      <c r="A367" s="175" t="s">
        <v>1160</v>
      </c>
      <c r="B367" s="176" t="s">
        <v>1123</v>
      </c>
      <c r="C367" s="176" t="s">
        <v>1564</v>
      </c>
      <c r="D367" s="175" t="s">
        <v>1126</v>
      </c>
      <c r="E367" s="172">
        <v>1621</v>
      </c>
      <c r="F367" s="177">
        <v>344</v>
      </c>
      <c r="G367" s="177">
        <v>859</v>
      </c>
      <c r="H367" s="178">
        <v>418</v>
      </c>
      <c r="I367" s="172">
        <v>1670</v>
      </c>
      <c r="J367" s="177">
        <v>399</v>
      </c>
      <c r="K367" s="177">
        <v>854</v>
      </c>
      <c r="L367" s="178">
        <v>417</v>
      </c>
      <c r="M367" s="172">
        <v>1687</v>
      </c>
      <c r="N367" s="177">
        <v>395</v>
      </c>
      <c r="O367" s="177">
        <v>856</v>
      </c>
      <c r="P367" s="178">
        <v>436</v>
      </c>
    </row>
    <row r="368" spans="1:16" x14ac:dyDescent="0.3">
      <c r="A368" s="175" t="s">
        <v>260</v>
      </c>
      <c r="B368" s="176" t="s">
        <v>712</v>
      </c>
      <c r="C368" s="176" t="s">
        <v>1565</v>
      </c>
      <c r="D368" s="175" t="s">
        <v>716</v>
      </c>
      <c r="E368" s="172">
        <v>1573</v>
      </c>
      <c r="F368" s="177">
        <v>334</v>
      </c>
      <c r="G368" s="177">
        <v>873</v>
      </c>
      <c r="H368" s="178">
        <v>366</v>
      </c>
      <c r="I368" s="172">
        <v>1635</v>
      </c>
      <c r="J368" s="177">
        <v>370</v>
      </c>
      <c r="K368" s="177">
        <v>886</v>
      </c>
      <c r="L368" s="178">
        <v>379</v>
      </c>
      <c r="M368" s="172">
        <v>1670</v>
      </c>
      <c r="N368" s="177">
        <v>372</v>
      </c>
      <c r="O368" s="177">
        <v>912</v>
      </c>
      <c r="P368" s="178">
        <v>386</v>
      </c>
    </row>
    <row r="369" spans="1:16" x14ac:dyDescent="0.3">
      <c r="A369" s="175" t="s">
        <v>1038</v>
      </c>
      <c r="B369" s="176" t="s">
        <v>939</v>
      </c>
      <c r="C369" s="176" t="s">
        <v>1566</v>
      </c>
      <c r="D369" s="175" t="s">
        <v>979</v>
      </c>
      <c r="E369" s="172">
        <v>1947</v>
      </c>
      <c r="F369" s="177">
        <v>1095</v>
      </c>
      <c r="G369" s="177">
        <v>685</v>
      </c>
      <c r="H369" s="178">
        <v>167</v>
      </c>
      <c r="I369" s="172">
        <v>1932</v>
      </c>
      <c r="J369" s="177">
        <v>1090</v>
      </c>
      <c r="K369" s="177">
        <v>674</v>
      </c>
      <c r="L369" s="178">
        <v>168</v>
      </c>
      <c r="M369" s="172">
        <v>1678</v>
      </c>
      <c r="N369" s="177">
        <v>807</v>
      </c>
      <c r="O369" s="177">
        <v>666</v>
      </c>
      <c r="P369" s="178">
        <v>205</v>
      </c>
    </row>
    <row r="370" spans="1:16" x14ac:dyDescent="0.3">
      <c r="A370" s="175" t="s">
        <v>938</v>
      </c>
      <c r="B370" s="176" t="s">
        <v>272</v>
      </c>
      <c r="C370" s="176" t="s">
        <v>1567</v>
      </c>
      <c r="D370" s="175" t="s">
        <v>564</v>
      </c>
      <c r="E370" s="172">
        <v>1606</v>
      </c>
      <c r="F370" s="177">
        <v>497</v>
      </c>
      <c r="G370" s="177">
        <v>1005</v>
      </c>
      <c r="H370" s="178">
        <v>104</v>
      </c>
      <c r="I370" s="172">
        <v>1636</v>
      </c>
      <c r="J370" s="177">
        <v>498</v>
      </c>
      <c r="K370" s="177">
        <v>1026</v>
      </c>
      <c r="L370" s="178">
        <v>112</v>
      </c>
      <c r="M370" s="172">
        <v>1635</v>
      </c>
      <c r="N370" s="177">
        <v>500</v>
      </c>
      <c r="O370" s="177">
        <v>1027</v>
      </c>
      <c r="P370" s="178">
        <v>108</v>
      </c>
    </row>
    <row r="371" spans="1:16" x14ac:dyDescent="0.3">
      <c r="A371" s="175" t="s">
        <v>1130</v>
      </c>
      <c r="B371" s="176" t="s">
        <v>475</v>
      </c>
      <c r="C371" s="176" t="s">
        <v>1568</v>
      </c>
      <c r="D371" s="175" t="s">
        <v>503</v>
      </c>
      <c r="E371" s="172">
        <v>1551</v>
      </c>
      <c r="F371" s="177">
        <v>804</v>
      </c>
      <c r="G371" s="177">
        <v>497</v>
      </c>
      <c r="H371" s="178">
        <v>250</v>
      </c>
      <c r="I371" s="172">
        <v>1660</v>
      </c>
      <c r="J371" s="177">
        <v>893</v>
      </c>
      <c r="K371" s="177">
        <v>484</v>
      </c>
      <c r="L371" s="178">
        <v>283</v>
      </c>
      <c r="M371" s="172">
        <v>1665</v>
      </c>
      <c r="N371" s="177">
        <v>895</v>
      </c>
      <c r="O371" s="177">
        <v>458</v>
      </c>
      <c r="P371" s="178">
        <v>312</v>
      </c>
    </row>
    <row r="372" spans="1:16" x14ac:dyDescent="0.3">
      <c r="A372" s="175" t="s">
        <v>762</v>
      </c>
      <c r="B372" s="176" t="s">
        <v>475</v>
      </c>
      <c r="C372" s="176" t="s">
        <v>1569</v>
      </c>
      <c r="D372" s="175" t="s">
        <v>507</v>
      </c>
      <c r="E372" s="172">
        <v>1637</v>
      </c>
      <c r="F372" s="177">
        <v>386</v>
      </c>
      <c r="G372" s="177">
        <v>844</v>
      </c>
      <c r="H372" s="178">
        <v>407</v>
      </c>
      <c r="I372" s="172">
        <v>1641</v>
      </c>
      <c r="J372" s="177">
        <v>391</v>
      </c>
      <c r="K372" s="177">
        <v>853</v>
      </c>
      <c r="L372" s="178">
        <v>397</v>
      </c>
      <c r="M372" s="172">
        <v>1644</v>
      </c>
      <c r="N372" s="177">
        <v>400</v>
      </c>
      <c r="O372" s="177">
        <v>830</v>
      </c>
      <c r="P372" s="178">
        <v>414</v>
      </c>
    </row>
    <row r="373" spans="1:16" x14ac:dyDescent="0.3">
      <c r="A373" s="175" t="s">
        <v>938</v>
      </c>
      <c r="B373" s="176" t="s">
        <v>108</v>
      </c>
      <c r="C373" s="176" t="s">
        <v>1570</v>
      </c>
      <c r="D373" s="175" t="s">
        <v>232</v>
      </c>
      <c r="E373" s="172">
        <v>1619</v>
      </c>
      <c r="F373" s="177">
        <v>481</v>
      </c>
      <c r="G373" s="177">
        <v>993</v>
      </c>
      <c r="H373" s="178">
        <v>145</v>
      </c>
      <c r="I373" s="172">
        <v>1639</v>
      </c>
      <c r="J373" s="177">
        <v>479</v>
      </c>
      <c r="K373" s="177">
        <v>991</v>
      </c>
      <c r="L373" s="178">
        <v>169</v>
      </c>
      <c r="M373" s="172">
        <v>1629</v>
      </c>
      <c r="N373" s="177">
        <v>490</v>
      </c>
      <c r="O373" s="177">
        <v>967</v>
      </c>
      <c r="P373" s="178">
        <v>172</v>
      </c>
    </row>
    <row r="374" spans="1:16" x14ac:dyDescent="0.3">
      <c r="A374" s="175" t="s">
        <v>308</v>
      </c>
      <c r="B374" s="176" t="s">
        <v>135</v>
      </c>
      <c r="C374" s="176" t="s">
        <v>1571</v>
      </c>
      <c r="D374" s="176" t="s">
        <v>445</v>
      </c>
      <c r="E374" s="172">
        <v>1585</v>
      </c>
      <c r="F374" s="177">
        <v>307</v>
      </c>
      <c r="G374" s="177">
        <v>938</v>
      </c>
      <c r="H374" s="178">
        <v>340</v>
      </c>
      <c r="I374" s="172">
        <v>1591</v>
      </c>
      <c r="J374" s="177">
        <v>318</v>
      </c>
      <c r="K374" s="177">
        <v>949</v>
      </c>
      <c r="L374" s="178">
        <v>324</v>
      </c>
      <c r="M374" s="172">
        <v>1574</v>
      </c>
      <c r="N374" s="177">
        <v>313</v>
      </c>
      <c r="O374" s="177">
        <v>980</v>
      </c>
      <c r="P374" s="178">
        <v>281</v>
      </c>
    </row>
    <row r="375" spans="1:16" x14ac:dyDescent="0.3">
      <c r="A375" s="175" t="s">
        <v>913</v>
      </c>
      <c r="B375" s="176" t="s">
        <v>309</v>
      </c>
      <c r="C375" s="176" t="s">
        <v>1572</v>
      </c>
      <c r="D375" s="175" t="s">
        <v>414</v>
      </c>
      <c r="E375" s="172">
        <v>1585</v>
      </c>
      <c r="F375" s="177">
        <v>679</v>
      </c>
      <c r="G375" s="177">
        <v>476</v>
      </c>
      <c r="H375" s="178">
        <v>430</v>
      </c>
      <c r="I375" s="172">
        <v>1614</v>
      </c>
      <c r="J375" s="177">
        <v>699</v>
      </c>
      <c r="K375" s="177">
        <v>455</v>
      </c>
      <c r="L375" s="178">
        <v>460</v>
      </c>
      <c r="M375" s="172">
        <v>1621</v>
      </c>
      <c r="N375" s="177">
        <v>697</v>
      </c>
      <c r="O375" s="177">
        <v>457</v>
      </c>
      <c r="P375" s="178">
        <v>467</v>
      </c>
    </row>
    <row r="376" spans="1:16" x14ac:dyDescent="0.3">
      <c r="A376" s="175" t="s">
        <v>107</v>
      </c>
      <c r="B376" s="176" t="s">
        <v>793</v>
      </c>
      <c r="C376" s="176" t="s">
        <v>1573</v>
      </c>
      <c r="D376" s="175" t="s">
        <v>815</v>
      </c>
      <c r="E376" s="172">
        <v>1552</v>
      </c>
      <c r="F376" s="177">
        <v>306</v>
      </c>
      <c r="G376" s="177">
        <v>836</v>
      </c>
      <c r="H376" s="178">
        <v>410</v>
      </c>
      <c r="I376" s="172">
        <v>1619</v>
      </c>
      <c r="J376" s="177">
        <v>338</v>
      </c>
      <c r="K376" s="177">
        <v>806</v>
      </c>
      <c r="L376" s="178">
        <v>475</v>
      </c>
      <c r="M376" s="172">
        <v>1637</v>
      </c>
      <c r="N376" s="177">
        <v>348</v>
      </c>
      <c r="O376" s="177">
        <v>781</v>
      </c>
      <c r="P376" s="178">
        <v>508</v>
      </c>
    </row>
    <row r="377" spans="1:16" x14ac:dyDescent="0.3">
      <c r="A377" s="175" t="s">
        <v>107</v>
      </c>
      <c r="B377" s="176" t="s">
        <v>235</v>
      </c>
      <c r="C377" s="176" t="s">
        <v>1574</v>
      </c>
      <c r="D377" s="175" t="s">
        <v>245</v>
      </c>
      <c r="E377" s="172">
        <v>1534</v>
      </c>
      <c r="F377" s="177">
        <v>622</v>
      </c>
      <c r="G377" s="177">
        <v>734</v>
      </c>
      <c r="H377" s="178">
        <v>178</v>
      </c>
      <c r="I377" s="172">
        <v>1563</v>
      </c>
      <c r="J377" s="177">
        <v>629</v>
      </c>
      <c r="K377" s="177">
        <v>732</v>
      </c>
      <c r="L377" s="178">
        <v>202</v>
      </c>
      <c r="M377" s="172">
        <v>1621</v>
      </c>
      <c r="N377" s="177">
        <v>648</v>
      </c>
      <c r="O377" s="177">
        <v>745</v>
      </c>
      <c r="P377" s="178">
        <v>228</v>
      </c>
    </row>
    <row r="378" spans="1:16" x14ac:dyDescent="0.3">
      <c r="A378" s="175" t="s">
        <v>938</v>
      </c>
      <c r="B378" s="176" t="s">
        <v>569</v>
      </c>
      <c r="C378" s="176" t="s">
        <v>1575</v>
      </c>
      <c r="D378" s="175" t="s">
        <v>199</v>
      </c>
      <c r="E378" s="172">
        <v>1522</v>
      </c>
      <c r="F378" s="177">
        <v>322</v>
      </c>
      <c r="G378" s="177">
        <v>981</v>
      </c>
      <c r="H378" s="178">
        <v>219</v>
      </c>
      <c r="I378" s="172">
        <v>1588</v>
      </c>
      <c r="J378" s="177">
        <v>339</v>
      </c>
      <c r="K378" s="177">
        <v>984</v>
      </c>
      <c r="L378" s="178">
        <v>265</v>
      </c>
      <c r="M378" s="172">
        <v>1608</v>
      </c>
      <c r="N378" s="177">
        <v>335</v>
      </c>
      <c r="O378" s="177">
        <v>994</v>
      </c>
      <c r="P378" s="178">
        <v>279</v>
      </c>
    </row>
    <row r="379" spans="1:16" x14ac:dyDescent="0.3">
      <c r="A379" s="175" t="s">
        <v>1014</v>
      </c>
      <c r="B379" s="176" t="s">
        <v>108</v>
      </c>
      <c r="C379" s="176" t="s">
        <v>1576</v>
      </c>
      <c r="D379" s="175" t="s">
        <v>215</v>
      </c>
      <c r="E379" s="172">
        <v>1565</v>
      </c>
      <c r="F379" s="177">
        <v>241</v>
      </c>
      <c r="G379" s="177">
        <v>770</v>
      </c>
      <c r="H379" s="178">
        <v>554</v>
      </c>
      <c r="I379" s="172">
        <v>1575</v>
      </c>
      <c r="J379" s="177">
        <v>242</v>
      </c>
      <c r="K379" s="177">
        <v>778</v>
      </c>
      <c r="L379" s="178">
        <v>555</v>
      </c>
      <c r="M379" s="172">
        <v>1609</v>
      </c>
      <c r="N379" s="177">
        <v>248</v>
      </c>
      <c r="O379" s="177">
        <v>790</v>
      </c>
      <c r="P379" s="178">
        <v>571</v>
      </c>
    </row>
    <row r="380" spans="1:16" x14ac:dyDescent="0.3">
      <c r="A380" s="175" t="s">
        <v>308</v>
      </c>
      <c r="B380" s="176" t="s">
        <v>235</v>
      </c>
      <c r="C380" s="176" t="s">
        <v>1577</v>
      </c>
      <c r="D380" s="175" t="s">
        <v>253</v>
      </c>
      <c r="E380" s="172">
        <v>1547</v>
      </c>
      <c r="F380" s="177">
        <v>448</v>
      </c>
      <c r="G380" s="177">
        <v>835</v>
      </c>
      <c r="H380" s="178">
        <v>264</v>
      </c>
      <c r="I380" s="172">
        <v>1574</v>
      </c>
      <c r="J380" s="177">
        <v>458</v>
      </c>
      <c r="K380" s="177">
        <v>853</v>
      </c>
      <c r="L380" s="178">
        <v>263</v>
      </c>
      <c r="M380" s="172">
        <v>1605</v>
      </c>
      <c r="N380" s="177">
        <v>459</v>
      </c>
      <c r="O380" s="177">
        <v>868</v>
      </c>
      <c r="P380" s="178">
        <v>278</v>
      </c>
    </row>
    <row r="381" spans="1:16" x14ac:dyDescent="0.3">
      <c r="A381" s="175" t="s">
        <v>938</v>
      </c>
      <c r="B381" s="176" t="s">
        <v>458</v>
      </c>
      <c r="C381" s="176" t="s">
        <v>1578</v>
      </c>
      <c r="D381" s="175" t="s">
        <v>462</v>
      </c>
      <c r="E381" s="172">
        <v>1459</v>
      </c>
      <c r="F381" s="177">
        <v>652</v>
      </c>
      <c r="G381" s="177">
        <v>535</v>
      </c>
      <c r="H381" s="178">
        <v>272</v>
      </c>
      <c r="I381" s="172">
        <v>1633</v>
      </c>
      <c r="J381" s="177">
        <v>785</v>
      </c>
      <c r="K381" s="177">
        <v>531</v>
      </c>
      <c r="L381" s="178">
        <v>317</v>
      </c>
      <c r="M381" s="172">
        <v>1628</v>
      </c>
      <c r="N381" s="177">
        <v>736</v>
      </c>
      <c r="O381" s="177">
        <v>533</v>
      </c>
      <c r="P381" s="178">
        <v>359</v>
      </c>
    </row>
    <row r="382" spans="1:16" x14ac:dyDescent="0.3">
      <c r="A382" s="175" t="s">
        <v>568</v>
      </c>
      <c r="B382" s="176" t="s">
        <v>108</v>
      </c>
      <c r="C382" s="176" t="s">
        <v>1579</v>
      </c>
      <c r="D382" s="175" t="s">
        <v>227</v>
      </c>
      <c r="E382" s="172">
        <v>1582</v>
      </c>
      <c r="F382" s="177">
        <v>220</v>
      </c>
      <c r="G382" s="177">
        <v>1152</v>
      </c>
      <c r="H382" s="178">
        <v>210</v>
      </c>
      <c r="I382" s="172">
        <v>1561</v>
      </c>
      <c r="J382" s="177">
        <v>221</v>
      </c>
      <c r="K382" s="177">
        <v>1127</v>
      </c>
      <c r="L382" s="178">
        <v>213</v>
      </c>
      <c r="M382" s="172">
        <v>1576</v>
      </c>
      <c r="N382" s="177">
        <v>222</v>
      </c>
      <c r="O382" s="177">
        <v>1144</v>
      </c>
      <c r="P382" s="178">
        <v>210</v>
      </c>
    </row>
    <row r="383" spans="1:16" x14ac:dyDescent="0.3">
      <c r="A383" s="175" t="s">
        <v>1038</v>
      </c>
      <c r="B383" s="176" t="s">
        <v>1086</v>
      </c>
      <c r="C383" s="176" t="s">
        <v>1580</v>
      </c>
      <c r="D383" s="175" t="s">
        <v>1095</v>
      </c>
      <c r="E383" s="172">
        <v>1512</v>
      </c>
      <c r="F383" s="177">
        <v>448</v>
      </c>
      <c r="G383" s="177">
        <v>793</v>
      </c>
      <c r="H383" s="178">
        <v>271</v>
      </c>
      <c r="I383" s="172">
        <v>1528</v>
      </c>
      <c r="J383" s="177">
        <v>447</v>
      </c>
      <c r="K383" s="177">
        <v>768</v>
      </c>
      <c r="L383" s="178">
        <v>313</v>
      </c>
      <c r="M383" s="172">
        <v>1579</v>
      </c>
      <c r="N383" s="177">
        <v>461</v>
      </c>
      <c r="O383" s="177">
        <v>803</v>
      </c>
      <c r="P383" s="178">
        <v>315</v>
      </c>
    </row>
    <row r="384" spans="1:16" x14ac:dyDescent="0.3">
      <c r="A384" s="175" t="s">
        <v>260</v>
      </c>
      <c r="B384" s="176" t="s">
        <v>108</v>
      </c>
      <c r="C384" s="176" t="s">
        <v>1581</v>
      </c>
      <c r="D384" s="175" t="s">
        <v>132</v>
      </c>
      <c r="E384" s="172">
        <v>1590</v>
      </c>
      <c r="F384" s="177">
        <v>685</v>
      </c>
      <c r="G384" s="177">
        <v>623</v>
      </c>
      <c r="H384" s="178">
        <v>282</v>
      </c>
      <c r="I384" s="172">
        <v>1643</v>
      </c>
      <c r="J384" s="177">
        <v>697</v>
      </c>
      <c r="K384" s="177">
        <v>654</v>
      </c>
      <c r="L384" s="178">
        <v>292</v>
      </c>
      <c r="M384" s="172">
        <v>1563</v>
      </c>
      <c r="N384" s="177">
        <v>683</v>
      </c>
      <c r="O384" s="177">
        <v>601</v>
      </c>
      <c r="P384" s="178">
        <v>279</v>
      </c>
    </row>
    <row r="385" spans="1:16" x14ac:dyDescent="0.3">
      <c r="A385" s="175" t="s">
        <v>260</v>
      </c>
      <c r="B385" s="176" t="s">
        <v>108</v>
      </c>
      <c r="C385" s="176" t="s">
        <v>1582</v>
      </c>
      <c r="D385" s="175" t="s">
        <v>198</v>
      </c>
      <c r="E385" s="172">
        <v>1539</v>
      </c>
      <c r="F385" s="177">
        <v>583</v>
      </c>
      <c r="G385" s="177">
        <v>511</v>
      </c>
      <c r="H385" s="178">
        <v>445</v>
      </c>
      <c r="I385" s="172">
        <v>1581</v>
      </c>
      <c r="J385" s="177">
        <v>582</v>
      </c>
      <c r="K385" s="177">
        <v>544</v>
      </c>
      <c r="L385" s="178">
        <v>455</v>
      </c>
      <c r="M385" s="172">
        <v>1580</v>
      </c>
      <c r="N385" s="177">
        <v>580</v>
      </c>
      <c r="O385" s="177">
        <v>533</v>
      </c>
      <c r="P385" s="178">
        <v>467</v>
      </c>
    </row>
    <row r="386" spans="1:16" x14ac:dyDescent="0.3">
      <c r="A386" s="175" t="s">
        <v>308</v>
      </c>
      <c r="B386" s="176" t="s">
        <v>309</v>
      </c>
      <c r="C386" s="176" t="s">
        <v>1583</v>
      </c>
      <c r="D386" s="175" t="s">
        <v>411</v>
      </c>
      <c r="E386" s="172">
        <v>1577</v>
      </c>
      <c r="F386" s="177">
        <v>407</v>
      </c>
      <c r="G386" s="177">
        <v>665</v>
      </c>
      <c r="H386" s="178">
        <v>505</v>
      </c>
      <c r="I386" s="172">
        <v>1557</v>
      </c>
      <c r="J386" s="177">
        <v>451</v>
      </c>
      <c r="K386" s="177">
        <v>626</v>
      </c>
      <c r="L386" s="178">
        <v>480</v>
      </c>
      <c r="M386" s="172">
        <v>1624</v>
      </c>
      <c r="N386" s="177">
        <v>445</v>
      </c>
      <c r="O386" s="177">
        <v>625</v>
      </c>
      <c r="P386" s="178">
        <v>554</v>
      </c>
    </row>
    <row r="387" spans="1:16" x14ac:dyDescent="0.3">
      <c r="A387" s="175" t="s">
        <v>429</v>
      </c>
      <c r="B387" s="176" t="s">
        <v>1086</v>
      </c>
      <c r="C387" s="176" t="s">
        <v>1584</v>
      </c>
      <c r="D387" s="175" t="s">
        <v>1090</v>
      </c>
      <c r="E387" s="172">
        <v>1535</v>
      </c>
      <c r="F387" s="177">
        <v>276</v>
      </c>
      <c r="G387" s="177">
        <v>995</v>
      </c>
      <c r="H387" s="178">
        <v>264</v>
      </c>
      <c r="I387" s="172">
        <v>1568</v>
      </c>
      <c r="J387" s="177">
        <v>277</v>
      </c>
      <c r="K387" s="177">
        <v>1015</v>
      </c>
      <c r="L387" s="178">
        <v>276</v>
      </c>
      <c r="M387" s="172">
        <v>1576</v>
      </c>
      <c r="N387" s="177">
        <v>281</v>
      </c>
      <c r="O387" s="177">
        <v>993</v>
      </c>
      <c r="P387" s="178">
        <v>302</v>
      </c>
    </row>
    <row r="388" spans="1:16" x14ac:dyDescent="0.3">
      <c r="A388" s="175" t="s">
        <v>107</v>
      </c>
      <c r="B388" s="176" t="s">
        <v>261</v>
      </c>
      <c r="C388" s="176" t="s">
        <v>1585</v>
      </c>
      <c r="D388" s="175" t="s">
        <v>298</v>
      </c>
      <c r="E388" s="172">
        <v>1518</v>
      </c>
      <c r="F388" s="177">
        <v>638</v>
      </c>
      <c r="G388" s="177">
        <v>545</v>
      </c>
      <c r="H388" s="178">
        <v>335</v>
      </c>
      <c r="I388" s="172">
        <v>1540</v>
      </c>
      <c r="J388" s="177">
        <v>658</v>
      </c>
      <c r="K388" s="177">
        <v>520</v>
      </c>
      <c r="L388" s="178">
        <v>362</v>
      </c>
      <c r="M388" s="172">
        <v>1550</v>
      </c>
      <c r="N388" s="177">
        <v>651</v>
      </c>
      <c r="O388" s="177">
        <v>536</v>
      </c>
      <c r="P388" s="178">
        <v>363</v>
      </c>
    </row>
    <row r="389" spans="1:16" x14ac:dyDescent="0.3">
      <c r="A389" s="175" t="s">
        <v>107</v>
      </c>
      <c r="B389" s="176" t="s">
        <v>1150</v>
      </c>
      <c r="C389" s="176" t="s">
        <v>1586</v>
      </c>
      <c r="D389" s="175" t="s">
        <v>1157</v>
      </c>
      <c r="E389" s="172">
        <v>1558</v>
      </c>
      <c r="F389" s="177">
        <v>779</v>
      </c>
      <c r="G389" s="177">
        <v>488</v>
      </c>
      <c r="H389" s="178">
        <v>291</v>
      </c>
      <c r="I389" s="172">
        <v>1547</v>
      </c>
      <c r="J389" s="177">
        <v>767</v>
      </c>
      <c r="K389" s="177">
        <v>487</v>
      </c>
      <c r="L389" s="178">
        <v>293</v>
      </c>
      <c r="M389" s="172">
        <v>1573</v>
      </c>
      <c r="N389" s="177">
        <v>784</v>
      </c>
      <c r="O389" s="177">
        <v>468</v>
      </c>
      <c r="P389" s="178">
        <v>321</v>
      </c>
    </row>
    <row r="390" spans="1:16" x14ac:dyDescent="0.3">
      <c r="A390" s="175" t="s">
        <v>308</v>
      </c>
      <c r="B390" s="176" t="s">
        <v>108</v>
      </c>
      <c r="C390" s="176" t="s">
        <v>1587</v>
      </c>
      <c r="D390" s="175" t="s">
        <v>209</v>
      </c>
      <c r="E390" s="172">
        <v>1557</v>
      </c>
      <c r="F390" s="177">
        <v>502</v>
      </c>
      <c r="G390" s="177">
        <v>557</v>
      </c>
      <c r="H390" s="178">
        <v>498</v>
      </c>
      <c r="I390" s="172">
        <v>1605</v>
      </c>
      <c r="J390" s="177">
        <v>505</v>
      </c>
      <c r="K390" s="177">
        <v>546</v>
      </c>
      <c r="L390" s="178">
        <v>554</v>
      </c>
      <c r="M390" s="172">
        <v>1472</v>
      </c>
      <c r="N390" s="177">
        <v>449</v>
      </c>
      <c r="O390" s="177">
        <v>539</v>
      </c>
      <c r="P390" s="178">
        <v>484</v>
      </c>
    </row>
    <row r="391" spans="1:16" x14ac:dyDescent="0.3">
      <c r="A391" s="175" t="s">
        <v>762</v>
      </c>
      <c r="B391" s="176" t="s">
        <v>108</v>
      </c>
      <c r="C391" s="176" t="s">
        <v>1588</v>
      </c>
      <c r="D391" s="175" t="s">
        <v>146</v>
      </c>
      <c r="E391" s="172">
        <v>1478</v>
      </c>
      <c r="F391" s="177">
        <v>496</v>
      </c>
      <c r="G391" s="177">
        <v>314</v>
      </c>
      <c r="H391" s="178">
        <v>668</v>
      </c>
      <c r="I391" s="172">
        <v>1736</v>
      </c>
      <c r="J391" s="177">
        <v>512</v>
      </c>
      <c r="K391" s="177">
        <v>514</v>
      </c>
      <c r="L391" s="178">
        <v>710</v>
      </c>
      <c r="M391" s="172">
        <v>1560</v>
      </c>
      <c r="N391" s="177">
        <v>515</v>
      </c>
      <c r="O391" s="177">
        <v>314</v>
      </c>
      <c r="P391" s="178">
        <v>731</v>
      </c>
    </row>
    <row r="392" spans="1:16" x14ac:dyDescent="0.3">
      <c r="A392" s="175" t="s">
        <v>762</v>
      </c>
      <c r="B392" s="176" t="s">
        <v>712</v>
      </c>
      <c r="C392" s="176" t="s">
        <v>1589</v>
      </c>
      <c r="D392" s="175" t="s">
        <v>724</v>
      </c>
      <c r="E392" s="172">
        <v>1762</v>
      </c>
      <c r="F392" s="177">
        <v>837</v>
      </c>
      <c r="G392" s="177">
        <v>516</v>
      </c>
      <c r="H392" s="178">
        <v>409</v>
      </c>
      <c r="I392" s="172">
        <v>1772</v>
      </c>
      <c r="J392" s="177">
        <v>838</v>
      </c>
      <c r="K392" s="177">
        <v>518</v>
      </c>
      <c r="L392" s="178">
        <v>416</v>
      </c>
      <c r="M392" s="172">
        <v>1564</v>
      </c>
      <c r="N392" s="177">
        <v>583</v>
      </c>
      <c r="O392" s="177">
        <v>532</v>
      </c>
      <c r="P392" s="178">
        <v>449</v>
      </c>
    </row>
    <row r="393" spans="1:16" x14ac:dyDescent="0.3">
      <c r="A393" s="175" t="s">
        <v>308</v>
      </c>
      <c r="B393" s="176" t="s">
        <v>1039</v>
      </c>
      <c r="C393" s="176" t="s">
        <v>1590</v>
      </c>
      <c r="D393" s="175" t="s">
        <v>1072</v>
      </c>
      <c r="E393" s="172">
        <v>1503</v>
      </c>
      <c r="F393" s="177">
        <v>560</v>
      </c>
      <c r="G393" s="177">
        <v>549</v>
      </c>
      <c r="H393" s="178">
        <v>394</v>
      </c>
      <c r="I393" s="172">
        <v>1518</v>
      </c>
      <c r="J393" s="177">
        <v>529</v>
      </c>
      <c r="K393" s="177">
        <v>562</v>
      </c>
      <c r="L393" s="178">
        <v>427</v>
      </c>
      <c r="M393" s="172">
        <v>1543</v>
      </c>
      <c r="N393" s="177">
        <v>524</v>
      </c>
      <c r="O393" s="177">
        <v>576</v>
      </c>
      <c r="P393" s="178">
        <v>443</v>
      </c>
    </row>
    <row r="394" spans="1:16" x14ac:dyDescent="0.3">
      <c r="A394" s="175" t="s">
        <v>234</v>
      </c>
      <c r="B394" s="176" t="s">
        <v>181</v>
      </c>
      <c r="C394" s="176" t="s">
        <v>1591</v>
      </c>
      <c r="D394" s="175" t="s">
        <v>833</v>
      </c>
      <c r="E394" s="172">
        <v>1492</v>
      </c>
      <c r="F394" s="177">
        <v>324</v>
      </c>
      <c r="G394" s="177">
        <v>627</v>
      </c>
      <c r="H394" s="178">
        <v>541</v>
      </c>
      <c r="I394" s="172">
        <v>1564</v>
      </c>
      <c r="J394" s="177">
        <v>324</v>
      </c>
      <c r="K394" s="177">
        <v>674</v>
      </c>
      <c r="L394" s="178">
        <v>566</v>
      </c>
      <c r="M394" s="172">
        <v>1530</v>
      </c>
      <c r="N394" s="177">
        <v>324</v>
      </c>
      <c r="O394" s="177">
        <v>634</v>
      </c>
      <c r="P394" s="178">
        <v>572</v>
      </c>
    </row>
    <row r="395" spans="1:16" x14ac:dyDescent="0.3">
      <c r="A395" s="175" t="s">
        <v>938</v>
      </c>
      <c r="B395" s="176" t="s">
        <v>569</v>
      </c>
      <c r="C395" s="176" t="s">
        <v>1592</v>
      </c>
      <c r="D395" s="175" t="s">
        <v>663</v>
      </c>
      <c r="E395" s="172">
        <v>1432</v>
      </c>
      <c r="F395" s="177">
        <v>343</v>
      </c>
      <c r="G395" s="177">
        <v>722</v>
      </c>
      <c r="H395" s="178">
        <v>367</v>
      </c>
      <c r="I395" s="172">
        <v>1498</v>
      </c>
      <c r="J395" s="177">
        <v>414</v>
      </c>
      <c r="K395" s="177">
        <v>707</v>
      </c>
      <c r="L395" s="178">
        <v>377</v>
      </c>
      <c r="M395" s="172">
        <v>1534</v>
      </c>
      <c r="N395" s="177">
        <v>439</v>
      </c>
      <c r="O395" s="177">
        <v>706</v>
      </c>
      <c r="P395" s="178">
        <v>389</v>
      </c>
    </row>
    <row r="396" spans="1:16" x14ac:dyDescent="0.3">
      <c r="A396" s="175" t="s">
        <v>568</v>
      </c>
      <c r="B396" s="176" t="s">
        <v>261</v>
      </c>
      <c r="C396" s="176" t="s">
        <v>1593</v>
      </c>
      <c r="D396" s="176" t="s">
        <v>272</v>
      </c>
      <c r="E396" s="172">
        <v>1652</v>
      </c>
      <c r="F396" s="177">
        <v>512</v>
      </c>
      <c r="G396" s="177">
        <v>758</v>
      </c>
      <c r="H396" s="178">
        <v>382</v>
      </c>
      <c r="I396" s="172">
        <v>1586</v>
      </c>
      <c r="J396" s="177">
        <v>459</v>
      </c>
      <c r="K396" s="177">
        <v>711</v>
      </c>
      <c r="L396" s="178">
        <v>416</v>
      </c>
      <c r="M396" s="172">
        <v>1530</v>
      </c>
      <c r="N396" s="177">
        <v>437</v>
      </c>
      <c r="O396" s="177">
        <v>668</v>
      </c>
      <c r="P396" s="178">
        <v>425</v>
      </c>
    </row>
    <row r="397" spans="1:16" x14ac:dyDescent="0.3">
      <c r="A397" s="175" t="s">
        <v>474</v>
      </c>
      <c r="B397" s="176" t="s">
        <v>309</v>
      </c>
      <c r="C397" s="176" t="s">
        <v>1594</v>
      </c>
      <c r="D397" s="175" t="s">
        <v>407</v>
      </c>
      <c r="E397" s="172">
        <v>1488</v>
      </c>
      <c r="F397" s="177">
        <v>626</v>
      </c>
      <c r="G397" s="177">
        <v>439</v>
      </c>
      <c r="H397" s="178">
        <v>423</v>
      </c>
      <c r="I397" s="172">
        <v>1508</v>
      </c>
      <c r="J397" s="177">
        <v>624</v>
      </c>
      <c r="K397" s="177">
        <v>440</v>
      </c>
      <c r="L397" s="178">
        <v>444</v>
      </c>
      <c r="M397" s="172">
        <v>1554</v>
      </c>
      <c r="N397" s="177">
        <v>638</v>
      </c>
      <c r="O397" s="177">
        <v>436</v>
      </c>
      <c r="P397" s="178">
        <v>480</v>
      </c>
    </row>
    <row r="398" spans="1:16" x14ac:dyDescent="0.3">
      <c r="A398" s="175" t="s">
        <v>234</v>
      </c>
      <c r="B398" s="176" t="s">
        <v>1131</v>
      </c>
      <c r="C398" s="176" t="s">
        <v>1595</v>
      </c>
      <c r="D398" s="175" t="s">
        <v>1148</v>
      </c>
      <c r="E398" s="172">
        <v>1488</v>
      </c>
      <c r="F398" s="177">
        <v>516</v>
      </c>
      <c r="G398" s="177">
        <v>594</v>
      </c>
      <c r="H398" s="178">
        <v>378</v>
      </c>
      <c r="I398" s="172">
        <v>1512</v>
      </c>
      <c r="J398" s="177">
        <v>511</v>
      </c>
      <c r="K398" s="177">
        <v>590</v>
      </c>
      <c r="L398" s="178">
        <v>411</v>
      </c>
      <c r="M398" s="172">
        <v>1525</v>
      </c>
      <c r="N398" s="177">
        <v>511</v>
      </c>
      <c r="O398" s="177">
        <v>595</v>
      </c>
      <c r="P398" s="178">
        <v>419</v>
      </c>
    </row>
    <row r="399" spans="1:16" x14ac:dyDescent="0.3">
      <c r="A399" s="175" t="s">
        <v>711</v>
      </c>
      <c r="B399" s="176" t="s">
        <v>748</v>
      </c>
      <c r="C399" s="176" t="s">
        <v>1596</v>
      </c>
      <c r="D399" s="175" t="s">
        <v>758</v>
      </c>
      <c r="E399" s="172">
        <v>1486</v>
      </c>
      <c r="F399" s="177">
        <v>623</v>
      </c>
      <c r="G399" s="177">
        <v>486</v>
      </c>
      <c r="H399" s="178">
        <v>377</v>
      </c>
      <c r="I399" s="172">
        <v>1520</v>
      </c>
      <c r="J399" s="177">
        <v>623</v>
      </c>
      <c r="K399" s="177">
        <v>488</v>
      </c>
      <c r="L399" s="178">
        <v>409</v>
      </c>
      <c r="M399" s="172">
        <v>1531</v>
      </c>
      <c r="N399" s="177">
        <v>619</v>
      </c>
      <c r="O399" s="177">
        <v>488</v>
      </c>
      <c r="P399" s="178">
        <v>424</v>
      </c>
    </row>
    <row r="400" spans="1:16" x14ac:dyDescent="0.3">
      <c r="A400" s="175" t="s">
        <v>260</v>
      </c>
      <c r="B400" s="176" t="s">
        <v>1150</v>
      </c>
      <c r="C400" s="176" t="s">
        <v>1597</v>
      </c>
      <c r="D400" s="175" t="s">
        <v>1156</v>
      </c>
      <c r="E400" s="172">
        <v>1511</v>
      </c>
      <c r="F400" s="177">
        <v>555</v>
      </c>
      <c r="G400" s="177">
        <v>402</v>
      </c>
      <c r="H400" s="178">
        <v>554</v>
      </c>
      <c r="I400" s="172">
        <v>1525</v>
      </c>
      <c r="J400" s="177">
        <v>562</v>
      </c>
      <c r="K400" s="177">
        <v>422</v>
      </c>
      <c r="L400" s="178">
        <v>541</v>
      </c>
      <c r="M400" s="172">
        <v>1537</v>
      </c>
      <c r="N400" s="177">
        <v>559</v>
      </c>
      <c r="O400" s="177">
        <v>416</v>
      </c>
      <c r="P400" s="178">
        <v>562</v>
      </c>
    </row>
    <row r="401" spans="1:16" x14ac:dyDescent="0.3">
      <c r="A401" s="175" t="s">
        <v>474</v>
      </c>
      <c r="B401" s="176" t="s">
        <v>569</v>
      </c>
      <c r="C401" s="176" t="s">
        <v>1598</v>
      </c>
      <c r="D401" s="175" t="s">
        <v>587</v>
      </c>
      <c r="E401" s="172">
        <v>1446</v>
      </c>
      <c r="F401" s="177">
        <v>306</v>
      </c>
      <c r="G401" s="177">
        <v>613</v>
      </c>
      <c r="H401" s="178">
        <v>527</v>
      </c>
      <c r="I401" s="172">
        <v>1469</v>
      </c>
      <c r="J401" s="177">
        <v>321</v>
      </c>
      <c r="K401" s="177">
        <v>616</v>
      </c>
      <c r="L401" s="178">
        <v>532</v>
      </c>
      <c r="M401" s="172">
        <v>1469</v>
      </c>
      <c r="N401" s="177">
        <v>329</v>
      </c>
      <c r="O401" s="177">
        <v>638</v>
      </c>
      <c r="P401" s="178">
        <v>502</v>
      </c>
    </row>
    <row r="402" spans="1:16" x14ac:dyDescent="0.3">
      <c r="A402" s="175" t="s">
        <v>539</v>
      </c>
      <c r="B402" s="176" t="s">
        <v>763</v>
      </c>
      <c r="C402" s="176" t="s">
        <v>1599</v>
      </c>
      <c r="D402" s="175" t="s">
        <v>779</v>
      </c>
      <c r="E402" s="172">
        <v>1729</v>
      </c>
      <c r="F402" s="177">
        <v>398</v>
      </c>
      <c r="G402" s="177">
        <v>1135</v>
      </c>
      <c r="H402" s="178">
        <v>196</v>
      </c>
      <c r="I402" s="172">
        <v>1561</v>
      </c>
      <c r="J402" s="177">
        <v>387</v>
      </c>
      <c r="K402" s="177">
        <v>976</v>
      </c>
      <c r="L402" s="178">
        <v>198</v>
      </c>
      <c r="M402" s="172">
        <v>1504</v>
      </c>
      <c r="N402" s="177">
        <v>393</v>
      </c>
      <c r="O402" s="177">
        <v>907</v>
      </c>
      <c r="P402" s="178">
        <v>204</v>
      </c>
    </row>
    <row r="403" spans="1:16" x14ac:dyDescent="0.3">
      <c r="A403" s="175" t="s">
        <v>938</v>
      </c>
      <c r="B403" s="176" t="s">
        <v>309</v>
      </c>
      <c r="C403" s="176" t="s">
        <v>1600</v>
      </c>
      <c r="D403" s="175" t="s">
        <v>329</v>
      </c>
      <c r="E403" s="172">
        <v>1398</v>
      </c>
      <c r="F403" s="177">
        <v>446</v>
      </c>
      <c r="G403" s="177">
        <v>579</v>
      </c>
      <c r="H403" s="178">
        <v>373</v>
      </c>
      <c r="I403" s="172">
        <v>1503</v>
      </c>
      <c r="J403" s="177">
        <v>472</v>
      </c>
      <c r="K403" s="177">
        <v>580</v>
      </c>
      <c r="L403" s="178">
        <v>451</v>
      </c>
      <c r="M403" s="172">
        <v>1662</v>
      </c>
      <c r="N403" s="177">
        <v>461</v>
      </c>
      <c r="O403" s="177">
        <v>577</v>
      </c>
      <c r="P403" s="178">
        <v>624</v>
      </c>
    </row>
    <row r="404" spans="1:16" x14ac:dyDescent="0.3">
      <c r="A404" s="175" t="s">
        <v>873</v>
      </c>
      <c r="B404" s="176" t="s">
        <v>261</v>
      </c>
      <c r="C404" s="176" t="s">
        <v>1601</v>
      </c>
      <c r="D404" s="175" t="s">
        <v>294</v>
      </c>
      <c r="E404" s="172">
        <v>1411</v>
      </c>
      <c r="F404" s="177">
        <v>399</v>
      </c>
      <c r="G404" s="177">
        <v>658</v>
      </c>
      <c r="H404" s="178">
        <v>354</v>
      </c>
      <c r="I404" s="172">
        <v>1452</v>
      </c>
      <c r="J404" s="177">
        <v>398</v>
      </c>
      <c r="K404" s="177">
        <v>670</v>
      </c>
      <c r="L404" s="178">
        <v>384</v>
      </c>
      <c r="M404" s="172">
        <v>1485</v>
      </c>
      <c r="N404" s="177">
        <v>390</v>
      </c>
      <c r="O404" s="177">
        <v>706</v>
      </c>
      <c r="P404" s="178">
        <v>389</v>
      </c>
    </row>
    <row r="405" spans="1:16" x14ac:dyDescent="0.3">
      <c r="A405" s="175" t="s">
        <v>819</v>
      </c>
      <c r="B405" s="176" t="s">
        <v>506</v>
      </c>
      <c r="C405" s="176" t="s">
        <v>1602</v>
      </c>
      <c r="D405" s="175" t="s">
        <v>1029</v>
      </c>
      <c r="E405" s="172">
        <v>1541</v>
      </c>
      <c r="F405" s="177">
        <v>953</v>
      </c>
      <c r="G405" s="177">
        <v>258</v>
      </c>
      <c r="H405" s="178">
        <v>330</v>
      </c>
      <c r="I405" s="172">
        <v>1519</v>
      </c>
      <c r="J405" s="177">
        <v>914</v>
      </c>
      <c r="K405" s="177">
        <v>245</v>
      </c>
      <c r="L405" s="178">
        <v>360</v>
      </c>
      <c r="M405" s="172">
        <v>1518</v>
      </c>
      <c r="N405" s="177">
        <v>914</v>
      </c>
      <c r="O405" s="177">
        <v>202</v>
      </c>
      <c r="P405" s="178">
        <v>402</v>
      </c>
    </row>
    <row r="406" spans="1:16" x14ac:dyDescent="0.3">
      <c r="A406" s="175" t="s">
        <v>819</v>
      </c>
      <c r="B406" s="176" t="s">
        <v>1039</v>
      </c>
      <c r="C406" s="176" t="s">
        <v>1603</v>
      </c>
      <c r="D406" s="175" t="s">
        <v>1047</v>
      </c>
      <c r="E406" s="172">
        <v>1434</v>
      </c>
      <c r="F406" s="177">
        <v>383</v>
      </c>
      <c r="G406" s="177">
        <v>700</v>
      </c>
      <c r="H406" s="178">
        <v>351</v>
      </c>
      <c r="I406" s="172">
        <v>1452</v>
      </c>
      <c r="J406" s="177">
        <v>383</v>
      </c>
      <c r="K406" s="177">
        <v>701</v>
      </c>
      <c r="L406" s="178">
        <v>368</v>
      </c>
      <c r="M406" s="172">
        <v>1486</v>
      </c>
      <c r="N406" s="177">
        <v>390</v>
      </c>
      <c r="O406" s="177">
        <v>717</v>
      </c>
      <c r="P406" s="178">
        <v>379</v>
      </c>
    </row>
    <row r="407" spans="1:16" x14ac:dyDescent="0.3">
      <c r="A407" s="175" t="s">
        <v>107</v>
      </c>
      <c r="B407" s="176" t="s">
        <v>1086</v>
      </c>
      <c r="C407" s="176" t="s">
        <v>1604</v>
      </c>
      <c r="D407" s="175" t="s">
        <v>354</v>
      </c>
      <c r="E407" s="172">
        <v>1501</v>
      </c>
      <c r="F407" s="177">
        <v>445</v>
      </c>
      <c r="G407" s="177">
        <v>826</v>
      </c>
      <c r="H407" s="178">
        <v>230</v>
      </c>
      <c r="I407" s="172">
        <v>1557</v>
      </c>
      <c r="J407" s="177">
        <v>546</v>
      </c>
      <c r="K407" s="177">
        <v>772</v>
      </c>
      <c r="L407" s="178">
        <v>239</v>
      </c>
      <c r="M407" s="172">
        <v>1470</v>
      </c>
      <c r="N407" s="177">
        <v>462</v>
      </c>
      <c r="O407" s="177">
        <v>754</v>
      </c>
      <c r="P407" s="178">
        <v>254</v>
      </c>
    </row>
    <row r="408" spans="1:16" x14ac:dyDescent="0.3">
      <c r="A408" s="175" t="s">
        <v>938</v>
      </c>
      <c r="B408" s="176" t="s">
        <v>108</v>
      </c>
      <c r="C408" s="176" t="s">
        <v>1605</v>
      </c>
      <c r="D408" s="175" t="s">
        <v>160</v>
      </c>
      <c r="E408" s="172">
        <v>1410</v>
      </c>
      <c r="F408" s="177">
        <v>225</v>
      </c>
      <c r="G408" s="177">
        <v>905</v>
      </c>
      <c r="H408" s="178">
        <v>280</v>
      </c>
      <c r="I408" s="172">
        <v>1425</v>
      </c>
      <c r="J408" s="177">
        <v>219</v>
      </c>
      <c r="K408" s="177">
        <v>913</v>
      </c>
      <c r="L408" s="178">
        <v>293</v>
      </c>
      <c r="M408" s="172">
        <v>1465</v>
      </c>
      <c r="N408" s="177">
        <v>233</v>
      </c>
      <c r="O408" s="177">
        <v>927</v>
      </c>
      <c r="P408" s="178">
        <v>305</v>
      </c>
    </row>
    <row r="409" spans="1:16" x14ac:dyDescent="0.3">
      <c r="A409" s="175" t="s">
        <v>680</v>
      </c>
      <c r="B409" s="176" t="s">
        <v>108</v>
      </c>
      <c r="C409" s="176" t="s">
        <v>1606</v>
      </c>
      <c r="D409" s="175" t="s">
        <v>216</v>
      </c>
      <c r="E409" s="172">
        <v>1453</v>
      </c>
      <c r="F409" s="177">
        <v>381</v>
      </c>
      <c r="G409" s="177">
        <v>525</v>
      </c>
      <c r="H409" s="178">
        <v>547</v>
      </c>
      <c r="I409" s="172">
        <v>1493</v>
      </c>
      <c r="J409" s="177">
        <v>395</v>
      </c>
      <c r="K409" s="177">
        <v>553</v>
      </c>
      <c r="L409" s="178">
        <v>545</v>
      </c>
      <c r="M409" s="172">
        <v>1449</v>
      </c>
      <c r="N409" s="177">
        <v>397</v>
      </c>
      <c r="O409" s="177">
        <v>505</v>
      </c>
      <c r="P409" s="178">
        <v>547</v>
      </c>
    </row>
    <row r="410" spans="1:16" x14ac:dyDescent="0.3">
      <c r="A410" s="175" t="s">
        <v>308</v>
      </c>
      <c r="B410" s="176" t="s">
        <v>569</v>
      </c>
      <c r="C410" s="176" t="s">
        <v>1607</v>
      </c>
      <c r="D410" s="175" t="s">
        <v>573</v>
      </c>
      <c r="E410" s="172">
        <v>1366</v>
      </c>
      <c r="F410" s="177">
        <v>635</v>
      </c>
      <c r="G410" s="177">
        <v>301</v>
      </c>
      <c r="H410" s="178">
        <v>430</v>
      </c>
      <c r="I410" s="172">
        <v>1367</v>
      </c>
      <c r="J410" s="177">
        <v>650</v>
      </c>
      <c r="K410" s="177">
        <v>261</v>
      </c>
      <c r="L410" s="178">
        <v>456</v>
      </c>
      <c r="M410" s="172">
        <v>1433</v>
      </c>
      <c r="N410" s="177">
        <v>692</v>
      </c>
      <c r="O410" s="177">
        <v>290</v>
      </c>
      <c r="P410" s="178">
        <v>451</v>
      </c>
    </row>
    <row r="411" spans="1:16" x14ac:dyDescent="0.3">
      <c r="A411" s="175" t="s">
        <v>308</v>
      </c>
      <c r="B411" s="176" t="s">
        <v>475</v>
      </c>
      <c r="C411" s="176" t="s">
        <v>1608</v>
      </c>
      <c r="D411" s="175" t="s">
        <v>486</v>
      </c>
      <c r="E411" s="172">
        <v>1431</v>
      </c>
      <c r="F411" s="177">
        <v>580</v>
      </c>
      <c r="G411" s="177">
        <v>580</v>
      </c>
      <c r="H411" s="178">
        <v>271</v>
      </c>
      <c r="I411" s="172">
        <v>1456</v>
      </c>
      <c r="J411" s="177">
        <v>589</v>
      </c>
      <c r="K411" s="177">
        <v>574</v>
      </c>
      <c r="L411" s="178">
        <v>293</v>
      </c>
      <c r="M411" s="172">
        <v>1473</v>
      </c>
      <c r="N411" s="177">
        <v>596</v>
      </c>
      <c r="O411" s="177">
        <v>546</v>
      </c>
      <c r="P411" s="178">
        <v>331</v>
      </c>
    </row>
    <row r="412" spans="1:16" x14ac:dyDescent="0.3">
      <c r="A412" s="175" t="s">
        <v>792</v>
      </c>
      <c r="B412" s="176" t="s">
        <v>108</v>
      </c>
      <c r="C412" s="176" t="s">
        <v>1609</v>
      </c>
      <c r="D412" s="175" t="s">
        <v>118</v>
      </c>
      <c r="E412" s="172">
        <v>1404</v>
      </c>
      <c r="F412" s="177">
        <v>607</v>
      </c>
      <c r="G412" s="177">
        <v>336</v>
      </c>
      <c r="H412" s="178">
        <v>461</v>
      </c>
      <c r="I412" s="172">
        <v>1415</v>
      </c>
      <c r="J412" s="177">
        <v>625</v>
      </c>
      <c r="K412" s="177">
        <v>297</v>
      </c>
      <c r="L412" s="178">
        <v>493</v>
      </c>
      <c r="M412" s="172">
        <v>1498</v>
      </c>
      <c r="N412" s="177">
        <v>648</v>
      </c>
      <c r="O412" s="177">
        <v>291</v>
      </c>
      <c r="P412" s="178">
        <v>559</v>
      </c>
    </row>
    <row r="413" spans="1:16" x14ac:dyDescent="0.3">
      <c r="A413" s="175" t="s">
        <v>474</v>
      </c>
      <c r="B413" s="176" t="s">
        <v>1188</v>
      </c>
      <c r="C413" s="176" t="s">
        <v>1610</v>
      </c>
      <c r="D413" s="175" t="s">
        <v>1192</v>
      </c>
      <c r="E413" s="172">
        <v>1320</v>
      </c>
      <c r="F413" s="177">
        <v>334</v>
      </c>
      <c r="G413" s="177">
        <v>716</v>
      </c>
      <c r="H413" s="178">
        <v>270</v>
      </c>
      <c r="I413" s="172">
        <v>1495</v>
      </c>
      <c r="J413" s="177">
        <v>399</v>
      </c>
      <c r="K413" s="177">
        <v>822</v>
      </c>
      <c r="L413" s="178">
        <v>274</v>
      </c>
      <c r="M413" s="172">
        <v>1437</v>
      </c>
      <c r="N413" s="177">
        <v>395</v>
      </c>
      <c r="O413" s="177">
        <v>755</v>
      </c>
      <c r="P413" s="178">
        <v>287</v>
      </c>
    </row>
    <row r="414" spans="1:16" x14ac:dyDescent="0.3">
      <c r="A414" s="175" t="s">
        <v>1085</v>
      </c>
      <c r="B414" s="176" t="s">
        <v>569</v>
      </c>
      <c r="C414" s="176" t="s">
        <v>1611</v>
      </c>
      <c r="D414" s="175" t="s">
        <v>641</v>
      </c>
      <c r="E414" s="172">
        <v>1404</v>
      </c>
      <c r="F414" s="177">
        <v>841</v>
      </c>
      <c r="G414" s="177">
        <v>136</v>
      </c>
      <c r="H414" s="178">
        <v>427</v>
      </c>
      <c r="I414" s="172">
        <v>1430</v>
      </c>
      <c r="J414" s="177">
        <v>845</v>
      </c>
      <c r="K414" s="177">
        <v>134</v>
      </c>
      <c r="L414" s="178">
        <v>451</v>
      </c>
      <c r="M414" s="172">
        <v>1428</v>
      </c>
      <c r="N414" s="177">
        <v>832</v>
      </c>
      <c r="O414" s="177">
        <v>141</v>
      </c>
      <c r="P414" s="178">
        <v>455</v>
      </c>
    </row>
    <row r="415" spans="1:16" x14ac:dyDescent="0.3">
      <c r="A415" s="175" t="s">
        <v>1085</v>
      </c>
      <c r="B415" s="176" t="s">
        <v>1039</v>
      </c>
      <c r="C415" s="176" t="s">
        <v>1612</v>
      </c>
      <c r="D415" s="175" t="s">
        <v>1048</v>
      </c>
      <c r="E415" s="172">
        <v>1407</v>
      </c>
      <c r="F415" s="177">
        <v>287</v>
      </c>
      <c r="G415" s="177">
        <v>1045</v>
      </c>
      <c r="H415" s="178">
        <v>75</v>
      </c>
      <c r="I415" s="172">
        <v>1389</v>
      </c>
      <c r="J415" s="177">
        <v>276</v>
      </c>
      <c r="K415" s="177">
        <v>1037</v>
      </c>
      <c r="L415" s="178">
        <v>76</v>
      </c>
      <c r="M415" s="172">
        <v>1421</v>
      </c>
      <c r="N415" s="177">
        <v>277</v>
      </c>
      <c r="O415" s="177">
        <v>1066</v>
      </c>
      <c r="P415" s="178">
        <v>78</v>
      </c>
    </row>
    <row r="416" spans="1:16" x14ac:dyDescent="0.3">
      <c r="A416" s="175" t="s">
        <v>1038</v>
      </c>
      <c r="B416" s="176" t="s">
        <v>939</v>
      </c>
      <c r="C416" s="176" t="s">
        <v>1613</v>
      </c>
      <c r="D416" s="175" t="s">
        <v>950</v>
      </c>
      <c r="E416" s="172">
        <v>1414</v>
      </c>
      <c r="F416" s="177">
        <v>574</v>
      </c>
      <c r="G416" s="177">
        <v>600</v>
      </c>
      <c r="H416" s="178">
        <v>240</v>
      </c>
      <c r="I416" s="172">
        <v>1430</v>
      </c>
      <c r="J416" s="177">
        <v>602</v>
      </c>
      <c r="K416" s="177">
        <v>583</v>
      </c>
      <c r="L416" s="178">
        <v>245</v>
      </c>
      <c r="M416" s="172">
        <v>1406</v>
      </c>
      <c r="N416" s="177">
        <v>562</v>
      </c>
      <c r="O416" s="177">
        <v>597</v>
      </c>
      <c r="P416" s="178">
        <v>247</v>
      </c>
    </row>
    <row r="417" spans="1:16" x14ac:dyDescent="0.3">
      <c r="A417" s="175" t="s">
        <v>308</v>
      </c>
      <c r="B417" s="176" t="s">
        <v>108</v>
      </c>
      <c r="C417" s="176" t="s">
        <v>1614</v>
      </c>
      <c r="D417" s="175" t="s">
        <v>217</v>
      </c>
      <c r="E417" s="172">
        <v>1466</v>
      </c>
      <c r="F417" s="177">
        <v>588</v>
      </c>
      <c r="G417" s="177">
        <v>538</v>
      </c>
      <c r="H417" s="178">
        <v>340</v>
      </c>
      <c r="I417" s="172">
        <v>1521</v>
      </c>
      <c r="J417" s="177">
        <v>598</v>
      </c>
      <c r="K417" s="177">
        <v>563</v>
      </c>
      <c r="L417" s="178">
        <v>360</v>
      </c>
      <c r="M417" s="172">
        <v>1419</v>
      </c>
      <c r="N417" s="177">
        <v>501</v>
      </c>
      <c r="O417" s="177">
        <v>543</v>
      </c>
      <c r="P417" s="178">
        <v>375</v>
      </c>
    </row>
    <row r="418" spans="1:16" x14ac:dyDescent="0.3">
      <c r="A418" s="175" t="s">
        <v>792</v>
      </c>
      <c r="B418" s="176" t="s">
        <v>1086</v>
      </c>
      <c r="C418" s="176" t="s">
        <v>1615</v>
      </c>
      <c r="D418" s="175" t="s">
        <v>1088</v>
      </c>
      <c r="E418" s="172">
        <v>1631</v>
      </c>
      <c r="F418" s="177">
        <v>216</v>
      </c>
      <c r="G418" s="177">
        <v>1232</v>
      </c>
      <c r="H418" s="178">
        <v>183</v>
      </c>
      <c r="I418" s="172">
        <v>1599</v>
      </c>
      <c r="J418" s="177">
        <v>202</v>
      </c>
      <c r="K418" s="177">
        <v>1214</v>
      </c>
      <c r="L418" s="178">
        <v>183</v>
      </c>
      <c r="M418" s="172">
        <v>1402</v>
      </c>
      <c r="N418" s="177">
        <v>197</v>
      </c>
      <c r="O418" s="177">
        <v>1023</v>
      </c>
      <c r="P418" s="178">
        <v>182</v>
      </c>
    </row>
    <row r="419" spans="1:16" x14ac:dyDescent="0.3">
      <c r="A419" s="175" t="s">
        <v>747</v>
      </c>
      <c r="B419" s="176" t="s">
        <v>569</v>
      </c>
      <c r="C419" s="176" t="s">
        <v>1616</v>
      </c>
      <c r="D419" s="175" t="s">
        <v>649</v>
      </c>
      <c r="E419" s="172">
        <v>1347</v>
      </c>
      <c r="F419" s="177">
        <v>345</v>
      </c>
      <c r="G419" s="177">
        <v>671</v>
      </c>
      <c r="H419" s="178">
        <v>331</v>
      </c>
      <c r="I419" s="172">
        <v>1392</v>
      </c>
      <c r="J419" s="177">
        <v>367</v>
      </c>
      <c r="K419" s="177">
        <v>657</v>
      </c>
      <c r="L419" s="178">
        <v>368</v>
      </c>
      <c r="M419" s="172">
        <v>1453</v>
      </c>
      <c r="N419" s="177">
        <v>364</v>
      </c>
      <c r="O419" s="177">
        <v>670</v>
      </c>
      <c r="P419" s="178">
        <v>419</v>
      </c>
    </row>
    <row r="420" spans="1:16" x14ac:dyDescent="0.3">
      <c r="A420" s="175" t="s">
        <v>792</v>
      </c>
      <c r="B420" s="176" t="s">
        <v>475</v>
      </c>
      <c r="C420" s="176" t="s">
        <v>1617</v>
      </c>
      <c r="D420" s="176" t="s">
        <v>477</v>
      </c>
      <c r="E420" s="172">
        <v>1412</v>
      </c>
      <c r="F420" s="177">
        <v>609</v>
      </c>
      <c r="G420" s="177">
        <v>626</v>
      </c>
      <c r="H420" s="178">
        <v>177</v>
      </c>
      <c r="I420" s="172">
        <v>1399</v>
      </c>
      <c r="J420" s="177">
        <v>615</v>
      </c>
      <c r="K420" s="177">
        <v>603</v>
      </c>
      <c r="L420" s="178">
        <v>181</v>
      </c>
      <c r="M420" s="172">
        <v>1399</v>
      </c>
      <c r="N420" s="177">
        <v>613</v>
      </c>
      <c r="O420" s="177">
        <v>607</v>
      </c>
      <c r="P420" s="178">
        <v>179</v>
      </c>
    </row>
    <row r="421" spans="1:16" x14ac:dyDescent="0.3">
      <c r="A421" s="175" t="s">
        <v>539</v>
      </c>
      <c r="B421" s="176" t="s">
        <v>569</v>
      </c>
      <c r="C421" s="176" t="s">
        <v>1618</v>
      </c>
      <c r="D421" s="175" t="s">
        <v>579</v>
      </c>
      <c r="E421" s="172">
        <v>1339</v>
      </c>
      <c r="F421" s="177">
        <v>770</v>
      </c>
      <c r="G421" s="177">
        <v>281</v>
      </c>
      <c r="H421" s="178">
        <v>288</v>
      </c>
      <c r="I421" s="172">
        <v>1397</v>
      </c>
      <c r="J421" s="177">
        <v>774</v>
      </c>
      <c r="K421" s="177">
        <v>284</v>
      </c>
      <c r="L421" s="178">
        <v>339</v>
      </c>
      <c r="M421" s="172">
        <v>1414</v>
      </c>
      <c r="N421" s="177">
        <v>775</v>
      </c>
      <c r="O421" s="177">
        <v>280</v>
      </c>
      <c r="P421" s="178">
        <v>359</v>
      </c>
    </row>
    <row r="422" spans="1:16" x14ac:dyDescent="0.3">
      <c r="A422" s="175" t="s">
        <v>762</v>
      </c>
      <c r="B422" s="176" t="s">
        <v>108</v>
      </c>
      <c r="C422" s="176" t="s">
        <v>1619</v>
      </c>
      <c r="D422" s="175" t="s">
        <v>173</v>
      </c>
      <c r="E422" s="172">
        <v>1344</v>
      </c>
      <c r="F422" s="177">
        <v>229</v>
      </c>
      <c r="G422" s="177">
        <v>950</v>
      </c>
      <c r="H422" s="178">
        <v>165</v>
      </c>
      <c r="I422" s="172">
        <v>1365</v>
      </c>
      <c r="J422" s="177">
        <v>231</v>
      </c>
      <c r="K422" s="177">
        <v>933</v>
      </c>
      <c r="L422" s="178">
        <v>201</v>
      </c>
      <c r="M422" s="172">
        <v>1372</v>
      </c>
      <c r="N422" s="177">
        <v>229</v>
      </c>
      <c r="O422" s="177">
        <v>956</v>
      </c>
      <c r="P422" s="178">
        <v>187</v>
      </c>
    </row>
    <row r="423" spans="1:16" x14ac:dyDescent="0.3">
      <c r="A423" s="175" t="s">
        <v>873</v>
      </c>
      <c r="B423" s="176" t="s">
        <v>939</v>
      </c>
      <c r="C423" s="176" t="s">
        <v>1620</v>
      </c>
      <c r="D423" s="176" t="s">
        <v>993</v>
      </c>
      <c r="E423" s="172">
        <v>1318</v>
      </c>
      <c r="F423" s="177">
        <v>618</v>
      </c>
      <c r="G423" s="177">
        <v>432</v>
      </c>
      <c r="H423" s="178">
        <v>268</v>
      </c>
      <c r="I423" s="172">
        <v>1367</v>
      </c>
      <c r="J423" s="177">
        <v>614</v>
      </c>
      <c r="K423" s="177">
        <v>454</v>
      </c>
      <c r="L423" s="178">
        <v>299</v>
      </c>
      <c r="M423" s="172">
        <v>1393</v>
      </c>
      <c r="N423" s="177">
        <v>613</v>
      </c>
      <c r="O423" s="177">
        <v>472</v>
      </c>
      <c r="P423" s="178">
        <v>308</v>
      </c>
    </row>
    <row r="424" spans="1:16" x14ac:dyDescent="0.3">
      <c r="A424" s="175" t="s">
        <v>512</v>
      </c>
      <c r="B424" s="176" t="s">
        <v>475</v>
      </c>
      <c r="C424" s="176" t="s">
        <v>1621</v>
      </c>
      <c r="D424" s="175" t="s">
        <v>479</v>
      </c>
      <c r="E424" s="172">
        <v>1328</v>
      </c>
      <c r="F424" s="177">
        <v>761</v>
      </c>
      <c r="G424" s="177">
        <v>386</v>
      </c>
      <c r="H424" s="178">
        <v>181</v>
      </c>
      <c r="I424" s="172">
        <v>1368</v>
      </c>
      <c r="J424" s="177">
        <v>788</v>
      </c>
      <c r="K424" s="177">
        <v>387</v>
      </c>
      <c r="L424" s="178">
        <v>193</v>
      </c>
      <c r="M424" s="172">
        <v>1449</v>
      </c>
      <c r="N424" s="177">
        <v>782</v>
      </c>
      <c r="O424" s="177">
        <v>405</v>
      </c>
      <c r="P424" s="178">
        <v>262</v>
      </c>
    </row>
    <row r="425" spans="1:16" x14ac:dyDescent="0.3">
      <c r="A425" s="175" t="s">
        <v>107</v>
      </c>
      <c r="B425" s="176" t="s">
        <v>1039</v>
      </c>
      <c r="C425" s="176" t="s">
        <v>1622</v>
      </c>
      <c r="D425" s="175" t="s">
        <v>1043</v>
      </c>
      <c r="E425" s="172">
        <v>1358</v>
      </c>
      <c r="F425" s="177">
        <v>857</v>
      </c>
      <c r="G425" s="177">
        <v>207</v>
      </c>
      <c r="H425" s="178">
        <v>294</v>
      </c>
      <c r="I425" s="172">
        <v>1366</v>
      </c>
      <c r="J425" s="177">
        <v>863</v>
      </c>
      <c r="K425" s="177">
        <v>194</v>
      </c>
      <c r="L425" s="178">
        <v>309</v>
      </c>
      <c r="M425" s="172">
        <v>1401</v>
      </c>
      <c r="N425" s="177">
        <v>867</v>
      </c>
      <c r="O425" s="177">
        <v>195</v>
      </c>
      <c r="P425" s="178">
        <v>339</v>
      </c>
    </row>
    <row r="426" spans="1:16" x14ac:dyDescent="0.3">
      <c r="A426" s="175" t="s">
        <v>539</v>
      </c>
      <c r="B426" s="176" t="s">
        <v>1086</v>
      </c>
      <c r="C426" s="176" t="s">
        <v>1623</v>
      </c>
      <c r="D426" s="175" t="s">
        <v>1114</v>
      </c>
      <c r="E426" s="172">
        <v>1322</v>
      </c>
      <c r="F426" s="177">
        <v>574</v>
      </c>
      <c r="G426" s="177">
        <v>354</v>
      </c>
      <c r="H426" s="178">
        <v>394</v>
      </c>
      <c r="I426" s="172">
        <v>1330</v>
      </c>
      <c r="J426" s="177">
        <v>580</v>
      </c>
      <c r="K426" s="177">
        <v>350</v>
      </c>
      <c r="L426" s="178">
        <v>400</v>
      </c>
      <c r="M426" s="172">
        <v>1377</v>
      </c>
      <c r="N426" s="177">
        <v>575</v>
      </c>
      <c r="O426" s="177">
        <v>382</v>
      </c>
      <c r="P426" s="178">
        <v>420</v>
      </c>
    </row>
    <row r="427" spans="1:16" x14ac:dyDescent="0.3">
      <c r="A427" s="175" t="s">
        <v>308</v>
      </c>
      <c r="B427" s="176" t="s">
        <v>309</v>
      </c>
      <c r="C427" s="176" t="s">
        <v>1624</v>
      </c>
      <c r="D427" s="175" t="s">
        <v>359</v>
      </c>
      <c r="E427" s="172">
        <v>1295</v>
      </c>
      <c r="F427" s="177">
        <v>822</v>
      </c>
      <c r="G427" s="177">
        <v>197</v>
      </c>
      <c r="H427" s="178">
        <v>276</v>
      </c>
      <c r="I427" s="172">
        <v>1322</v>
      </c>
      <c r="J427" s="177">
        <v>840</v>
      </c>
      <c r="K427" s="177">
        <v>198</v>
      </c>
      <c r="L427" s="178">
        <v>284</v>
      </c>
      <c r="M427" s="172">
        <v>1364</v>
      </c>
      <c r="N427" s="177">
        <v>874</v>
      </c>
      <c r="O427" s="177">
        <v>194</v>
      </c>
      <c r="P427" s="178">
        <v>296</v>
      </c>
    </row>
    <row r="428" spans="1:16" x14ac:dyDescent="0.3">
      <c r="A428" s="175" t="s">
        <v>1038</v>
      </c>
      <c r="B428" s="176" t="s">
        <v>712</v>
      </c>
      <c r="C428" s="176" t="s">
        <v>1625</v>
      </c>
      <c r="D428" s="175" t="s">
        <v>744</v>
      </c>
      <c r="E428" s="172">
        <v>1267</v>
      </c>
      <c r="F428" s="177">
        <v>662</v>
      </c>
      <c r="G428" s="177">
        <v>214</v>
      </c>
      <c r="H428" s="178">
        <v>391</v>
      </c>
      <c r="I428" s="172">
        <v>1341</v>
      </c>
      <c r="J428" s="177">
        <v>666</v>
      </c>
      <c r="K428" s="177">
        <v>248</v>
      </c>
      <c r="L428" s="178">
        <v>427</v>
      </c>
      <c r="M428" s="172">
        <v>1332</v>
      </c>
      <c r="N428" s="177">
        <v>648</v>
      </c>
      <c r="O428" s="177">
        <v>276</v>
      </c>
      <c r="P428" s="178">
        <v>408</v>
      </c>
    </row>
    <row r="429" spans="1:16" x14ac:dyDescent="0.3">
      <c r="A429" s="175" t="s">
        <v>260</v>
      </c>
      <c r="B429" s="176" t="s">
        <v>449</v>
      </c>
      <c r="C429" s="176" t="s">
        <v>1626</v>
      </c>
      <c r="D429" s="175" t="s">
        <v>937</v>
      </c>
      <c r="E429" s="172">
        <v>1357</v>
      </c>
      <c r="F429" s="177">
        <v>555</v>
      </c>
      <c r="G429" s="177">
        <v>412</v>
      </c>
      <c r="H429" s="178">
        <v>390</v>
      </c>
      <c r="I429" s="172">
        <v>1354</v>
      </c>
      <c r="J429" s="177">
        <v>572</v>
      </c>
      <c r="K429" s="177">
        <v>391</v>
      </c>
      <c r="L429" s="178">
        <v>391</v>
      </c>
      <c r="M429" s="172">
        <v>1395</v>
      </c>
      <c r="N429" s="177">
        <v>576</v>
      </c>
      <c r="O429" s="177">
        <v>380</v>
      </c>
      <c r="P429" s="178">
        <v>439</v>
      </c>
    </row>
    <row r="430" spans="1:16" x14ac:dyDescent="0.3">
      <c r="A430" s="175" t="s">
        <v>107</v>
      </c>
      <c r="B430" s="176" t="s">
        <v>939</v>
      </c>
      <c r="C430" s="176" t="s">
        <v>1627</v>
      </c>
      <c r="D430" s="175" t="s">
        <v>986</v>
      </c>
      <c r="E430" s="172">
        <v>1312</v>
      </c>
      <c r="F430" s="177">
        <v>382</v>
      </c>
      <c r="G430" s="177">
        <v>613</v>
      </c>
      <c r="H430" s="178">
        <v>317</v>
      </c>
      <c r="I430" s="172">
        <v>1377</v>
      </c>
      <c r="J430" s="177">
        <v>445</v>
      </c>
      <c r="K430" s="177">
        <v>608</v>
      </c>
      <c r="L430" s="178">
        <v>324</v>
      </c>
      <c r="M430" s="172">
        <v>1369</v>
      </c>
      <c r="N430" s="177">
        <v>426</v>
      </c>
      <c r="O430" s="177">
        <v>595</v>
      </c>
      <c r="P430" s="178">
        <v>348</v>
      </c>
    </row>
    <row r="431" spans="1:16" x14ac:dyDescent="0.3">
      <c r="A431" s="175" t="s">
        <v>568</v>
      </c>
      <c r="B431" s="176" t="s">
        <v>108</v>
      </c>
      <c r="C431" s="176" t="s">
        <v>1628</v>
      </c>
      <c r="D431" s="175" t="s">
        <v>137</v>
      </c>
      <c r="E431" s="172">
        <v>1299</v>
      </c>
      <c r="F431" s="177">
        <v>482</v>
      </c>
      <c r="G431" s="177">
        <v>544</v>
      </c>
      <c r="H431" s="178">
        <v>273</v>
      </c>
      <c r="I431" s="172">
        <v>1311</v>
      </c>
      <c r="J431" s="177">
        <v>479</v>
      </c>
      <c r="K431" s="177">
        <v>544</v>
      </c>
      <c r="L431" s="178">
        <v>288</v>
      </c>
      <c r="M431" s="172">
        <v>1355</v>
      </c>
      <c r="N431" s="177">
        <v>488</v>
      </c>
      <c r="O431" s="177">
        <v>566</v>
      </c>
      <c r="P431" s="178">
        <v>301</v>
      </c>
    </row>
    <row r="432" spans="1:16" x14ac:dyDescent="0.3">
      <c r="A432" s="175" t="s">
        <v>873</v>
      </c>
      <c r="B432" s="176" t="s">
        <v>748</v>
      </c>
      <c r="C432" s="176" t="s">
        <v>1629</v>
      </c>
      <c r="D432" s="175" t="s">
        <v>306</v>
      </c>
      <c r="E432" s="172">
        <v>1457</v>
      </c>
      <c r="F432" s="177">
        <v>229</v>
      </c>
      <c r="G432" s="177">
        <v>910</v>
      </c>
      <c r="H432" s="178">
        <v>318</v>
      </c>
      <c r="I432" s="172">
        <v>1510</v>
      </c>
      <c r="J432" s="177">
        <v>249</v>
      </c>
      <c r="K432" s="177">
        <v>921</v>
      </c>
      <c r="L432" s="178">
        <v>340</v>
      </c>
      <c r="M432" s="172">
        <v>1354</v>
      </c>
      <c r="N432" s="177">
        <v>243</v>
      </c>
      <c r="O432" s="177">
        <v>749</v>
      </c>
      <c r="P432" s="178">
        <v>362</v>
      </c>
    </row>
    <row r="433" spans="1:16" x14ac:dyDescent="0.3">
      <c r="A433" s="175" t="s">
        <v>539</v>
      </c>
      <c r="B433" s="176" t="s">
        <v>181</v>
      </c>
      <c r="C433" s="176" t="s">
        <v>1630</v>
      </c>
      <c r="D433" s="175" t="s">
        <v>828</v>
      </c>
      <c r="E433" s="172">
        <v>1370</v>
      </c>
      <c r="F433" s="177">
        <v>529</v>
      </c>
      <c r="G433" s="177">
        <v>705</v>
      </c>
      <c r="H433" s="178">
        <v>136</v>
      </c>
      <c r="I433" s="172">
        <v>1341</v>
      </c>
      <c r="J433" s="177">
        <v>561</v>
      </c>
      <c r="K433" s="177">
        <v>632</v>
      </c>
      <c r="L433" s="178">
        <v>148</v>
      </c>
      <c r="M433" s="172">
        <v>1343</v>
      </c>
      <c r="N433" s="177">
        <v>557</v>
      </c>
      <c r="O433" s="177">
        <v>624</v>
      </c>
      <c r="P433" s="178">
        <v>162</v>
      </c>
    </row>
    <row r="434" spans="1:16" x14ac:dyDescent="0.3">
      <c r="A434" s="175" t="s">
        <v>260</v>
      </c>
      <c r="B434" s="176" t="s">
        <v>181</v>
      </c>
      <c r="C434" s="176" t="s">
        <v>1631</v>
      </c>
      <c r="D434" s="175" t="s">
        <v>830</v>
      </c>
      <c r="E434" s="172">
        <v>1312</v>
      </c>
      <c r="F434" s="177">
        <v>236</v>
      </c>
      <c r="G434" s="177">
        <v>984</v>
      </c>
      <c r="H434" s="178">
        <v>92</v>
      </c>
      <c r="I434" s="172">
        <v>1333</v>
      </c>
      <c r="J434" s="177">
        <v>231</v>
      </c>
      <c r="K434" s="177">
        <v>1004</v>
      </c>
      <c r="L434" s="178">
        <v>98</v>
      </c>
      <c r="M434" s="172">
        <v>1325</v>
      </c>
      <c r="N434" s="177">
        <v>236</v>
      </c>
      <c r="O434" s="177">
        <v>992</v>
      </c>
      <c r="P434" s="178">
        <v>97</v>
      </c>
    </row>
    <row r="435" spans="1:16" x14ac:dyDescent="0.3">
      <c r="A435" s="175" t="s">
        <v>512</v>
      </c>
      <c r="B435" s="176" t="s">
        <v>513</v>
      </c>
      <c r="C435" s="176" t="s">
        <v>1632</v>
      </c>
      <c r="D435" s="175" t="s">
        <v>536</v>
      </c>
      <c r="E435" s="172">
        <v>1234</v>
      </c>
      <c r="F435" s="177">
        <v>449</v>
      </c>
      <c r="G435" s="177">
        <v>535</v>
      </c>
      <c r="H435" s="178">
        <v>250</v>
      </c>
      <c r="I435" s="172">
        <v>1268</v>
      </c>
      <c r="J435" s="177">
        <v>455</v>
      </c>
      <c r="K435" s="177">
        <v>559</v>
      </c>
      <c r="L435" s="178">
        <v>254</v>
      </c>
      <c r="M435" s="172">
        <v>1322</v>
      </c>
      <c r="N435" s="177">
        <v>457</v>
      </c>
      <c r="O435" s="177">
        <v>611</v>
      </c>
      <c r="P435" s="178">
        <v>254</v>
      </c>
    </row>
    <row r="436" spans="1:16" x14ac:dyDescent="0.3">
      <c r="A436" s="175" t="s">
        <v>680</v>
      </c>
      <c r="B436" s="176" t="s">
        <v>309</v>
      </c>
      <c r="C436" s="176" t="s">
        <v>1633</v>
      </c>
      <c r="D436" s="175" t="s">
        <v>317</v>
      </c>
      <c r="E436" s="172">
        <v>1303</v>
      </c>
      <c r="F436" s="177">
        <v>413</v>
      </c>
      <c r="G436" s="177">
        <v>570</v>
      </c>
      <c r="H436" s="178">
        <v>320</v>
      </c>
      <c r="I436" s="172">
        <v>1329</v>
      </c>
      <c r="J436" s="177">
        <v>418</v>
      </c>
      <c r="K436" s="177">
        <v>581</v>
      </c>
      <c r="L436" s="178">
        <v>330</v>
      </c>
      <c r="M436" s="172">
        <v>1338</v>
      </c>
      <c r="N436" s="177">
        <v>420</v>
      </c>
      <c r="O436" s="177">
        <v>572</v>
      </c>
      <c r="P436" s="178">
        <v>346</v>
      </c>
    </row>
    <row r="437" spans="1:16" x14ac:dyDescent="0.3">
      <c r="A437" s="175" t="s">
        <v>938</v>
      </c>
      <c r="B437" s="176" t="s">
        <v>108</v>
      </c>
      <c r="C437" s="176" t="s">
        <v>1634</v>
      </c>
      <c r="D437" s="175" t="s">
        <v>226</v>
      </c>
      <c r="E437" s="172">
        <v>1320</v>
      </c>
      <c r="F437" s="177">
        <v>428</v>
      </c>
      <c r="G437" s="177">
        <v>478</v>
      </c>
      <c r="H437" s="178">
        <v>414</v>
      </c>
      <c r="I437" s="172">
        <v>1330</v>
      </c>
      <c r="J437" s="177">
        <v>434</v>
      </c>
      <c r="K437" s="177">
        <v>511</v>
      </c>
      <c r="L437" s="178">
        <v>385</v>
      </c>
      <c r="M437" s="172">
        <v>1272</v>
      </c>
      <c r="N437" s="177">
        <v>444</v>
      </c>
      <c r="O437" s="177">
        <v>467</v>
      </c>
      <c r="P437" s="178">
        <v>361</v>
      </c>
    </row>
    <row r="438" spans="1:16" x14ac:dyDescent="0.3">
      <c r="A438" s="175" t="s">
        <v>762</v>
      </c>
      <c r="B438" s="176" t="s">
        <v>181</v>
      </c>
      <c r="C438" s="176" t="s">
        <v>1635</v>
      </c>
      <c r="D438" s="175" t="s">
        <v>864</v>
      </c>
      <c r="E438" s="172">
        <v>1285</v>
      </c>
      <c r="F438" s="177">
        <v>494</v>
      </c>
      <c r="G438" s="177">
        <v>558</v>
      </c>
      <c r="H438" s="178">
        <v>233</v>
      </c>
      <c r="I438" s="172">
        <v>1295</v>
      </c>
      <c r="J438" s="177">
        <v>496</v>
      </c>
      <c r="K438" s="177">
        <v>537</v>
      </c>
      <c r="L438" s="178">
        <v>262</v>
      </c>
      <c r="M438" s="172">
        <v>1303</v>
      </c>
      <c r="N438" s="177">
        <v>496</v>
      </c>
      <c r="O438" s="177">
        <v>533</v>
      </c>
      <c r="P438" s="178">
        <v>274</v>
      </c>
    </row>
    <row r="439" spans="1:16" x14ac:dyDescent="0.3">
      <c r="A439" s="175" t="s">
        <v>474</v>
      </c>
      <c r="B439" s="176" t="s">
        <v>449</v>
      </c>
      <c r="C439" s="176" t="s">
        <v>1636</v>
      </c>
      <c r="D439" s="175" t="s">
        <v>932</v>
      </c>
      <c r="E439" s="172">
        <v>1216</v>
      </c>
      <c r="F439" s="177">
        <v>742</v>
      </c>
      <c r="G439" s="177">
        <v>193</v>
      </c>
      <c r="H439" s="178">
        <v>281</v>
      </c>
      <c r="I439" s="172">
        <v>1294</v>
      </c>
      <c r="J439" s="177">
        <v>835</v>
      </c>
      <c r="K439" s="177">
        <v>197</v>
      </c>
      <c r="L439" s="178">
        <v>262</v>
      </c>
      <c r="M439" s="172">
        <v>1310</v>
      </c>
      <c r="N439" s="177">
        <v>838</v>
      </c>
      <c r="O439" s="177">
        <v>190</v>
      </c>
      <c r="P439" s="178">
        <v>282</v>
      </c>
    </row>
    <row r="440" spans="1:16" x14ac:dyDescent="0.3">
      <c r="A440" s="175" t="s">
        <v>1149</v>
      </c>
      <c r="B440" s="176" t="s">
        <v>506</v>
      </c>
      <c r="C440" s="176" t="s">
        <v>1637</v>
      </c>
      <c r="D440" s="175" t="s">
        <v>1035</v>
      </c>
      <c r="E440" s="172">
        <v>1266</v>
      </c>
      <c r="F440" s="177">
        <v>139</v>
      </c>
      <c r="G440" s="177">
        <v>928</v>
      </c>
      <c r="H440" s="178">
        <v>199</v>
      </c>
      <c r="I440" s="172">
        <v>1305</v>
      </c>
      <c r="J440" s="177">
        <v>218</v>
      </c>
      <c r="K440" s="177">
        <v>889</v>
      </c>
      <c r="L440" s="178">
        <v>198</v>
      </c>
      <c r="M440" s="172">
        <v>1291</v>
      </c>
      <c r="N440" s="177">
        <v>213</v>
      </c>
      <c r="O440" s="177">
        <v>875</v>
      </c>
      <c r="P440" s="178">
        <v>203</v>
      </c>
    </row>
    <row r="441" spans="1:16" x14ac:dyDescent="0.3">
      <c r="A441" s="175" t="s">
        <v>308</v>
      </c>
      <c r="B441" s="176" t="s">
        <v>309</v>
      </c>
      <c r="C441" s="176" t="s">
        <v>1638</v>
      </c>
      <c r="D441" s="175" t="s">
        <v>392</v>
      </c>
      <c r="E441" s="172">
        <v>1282</v>
      </c>
      <c r="F441" s="177">
        <v>342</v>
      </c>
      <c r="G441" s="177">
        <v>681</v>
      </c>
      <c r="H441" s="178">
        <v>259</v>
      </c>
      <c r="I441" s="172">
        <v>1273</v>
      </c>
      <c r="J441" s="177">
        <v>334</v>
      </c>
      <c r="K441" s="177">
        <v>669</v>
      </c>
      <c r="L441" s="178">
        <v>270</v>
      </c>
      <c r="M441" s="172">
        <v>1287</v>
      </c>
      <c r="N441" s="177">
        <v>340</v>
      </c>
      <c r="O441" s="177">
        <v>671</v>
      </c>
      <c r="P441" s="178">
        <v>276</v>
      </c>
    </row>
    <row r="442" spans="1:16" x14ac:dyDescent="0.3">
      <c r="A442" s="175" t="s">
        <v>474</v>
      </c>
      <c r="B442" s="176" t="s">
        <v>309</v>
      </c>
      <c r="C442" s="176" t="s">
        <v>1639</v>
      </c>
      <c r="D442" s="175" t="s">
        <v>401</v>
      </c>
      <c r="E442" s="172">
        <v>1305</v>
      </c>
      <c r="F442" s="177">
        <v>289</v>
      </c>
      <c r="G442" s="177">
        <v>768</v>
      </c>
      <c r="H442" s="178">
        <v>248</v>
      </c>
      <c r="I442" s="172">
        <v>1286</v>
      </c>
      <c r="J442" s="177">
        <v>291</v>
      </c>
      <c r="K442" s="177">
        <v>738</v>
      </c>
      <c r="L442" s="178">
        <v>257</v>
      </c>
      <c r="M442" s="172">
        <v>1280</v>
      </c>
      <c r="N442" s="177">
        <v>290</v>
      </c>
      <c r="O442" s="177">
        <v>724</v>
      </c>
      <c r="P442" s="178">
        <v>266</v>
      </c>
    </row>
    <row r="443" spans="1:16" x14ac:dyDescent="0.3">
      <c r="A443" s="175" t="s">
        <v>457</v>
      </c>
      <c r="B443" s="176" t="s">
        <v>712</v>
      </c>
      <c r="C443" s="176" t="s">
        <v>1640</v>
      </c>
      <c r="D443" s="175" t="s">
        <v>732</v>
      </c>
      <c r="E443" s="172">
        <v>1241</v>
      </c>
      <c r="F443" s="177">
        <v>710</v>
      </c>
      <c r="G443" s="177">
        <v>310</v>
      </c>
      <c r="H443" s="178">
        <v>221</v>
      </c>
      <c r="I443" s="172">
        <v>1261</v>
      </c>
      <c r="J443" s="177">
        <v>719</v>
      </c>
      <c r="K443" s="177">
        <v>299</v>
      </c>
      <c r="L443" s="178">
        <v>243</v>
      </c>
      <c r="M443" s="172">
        <v>1274</v>
      </c>
      <c r="N443" s="177">
        <v>716</v>
      </c>
      <c r="O443" s="177">
        <v>310</v>
      </c>
      <c r="P443" s="178">
        <v>248</v>
      </c>
    </row>
    <row r="444" spans="1:16" x14ac:dyDescent="0.3">
      <c r="A444" s="175" t="s">
        <v>792</v>
      </c>
      <c r="B444" s="176" t="s">
        <v>712</v>
      </c>
      <c r="C444" s="176" t="s">
        <v>1641</v>
      </c>
      <c r="D444" s="175" t="s">
        <v>725</v>
      </c>
      <c r="E444" s="172">
        <v>1259</v>
      </c>
      <c r="F444" s="177">
        <v>506</v>
      </c>
      <c r="G444" s="177">
        <v>340</v>
      </c>
      <c r="H444" s="178">
        <v>413</v>
      </c>
      <c r="I444" s="172">
        <v>1278</v>
      </c>
      <c r="J444" s="177">
        <v>511</v>
      </c>
      <c r="K444" s="177">
        <v>358</v>
      </c>
      <c r="L444" s="178">
        <v>409</v>
      </c>
      <c r="M444" s="172">
        <v>1278</v>
      </c>
      <c r="N444" s="177">
        <v>519</v>
      </c>
      <c r="O444" s="177">
        <v>337</v>
      </c>
      <c r="P444" s="178">
        <v>422</v>
      </c>
    </row>
    <row r="445" spans="1:16" x14ac:dyDescent="0.3">
      <c r="A445" s="175" t="s">
        <v>107</v>
      </c>
      <c r="B445" s="176" t="s">
        <v>1150</v>
      </c>
      <c r="C445" s="176" t="s">
        <v>1642</v>
      </c>
      <c r="D445" s="175" t="s">
        <v>1154</v>
      </c>
      <c r="E445" s="172">
        <v>1216</v>
      </c>
      <c r="F445" s="177">
        <v>274</v>
      </c>
      <c r="G445" s="177">
        <v>558</v>
      </c>
      <c r="H445" s="178">
        <v>384</v>
      </c>
      <c r="I445" s="172">
        <v>1276</v>
      </c>
      <c r="J445" s="177">
        <v>298</v>
      </c>
      <c r="K445" s="177">
        <v>534</v>
      </c>
      <c r="L445" s="178">
        <v>444</v>
      </c>
      <c r="M445" s="172">
        <v>1317</v>
      </c>
      <c r="N445" s="177">
        <v>295</v>
      </c>
      <c r="O445" s="177">
        <v>522</v>
      </c>
      <c r="P445" s="178">
        <v>500</v>
      </c>
    </row>
    <row r="446" spans="1:16" x14ac:dyDescent="0.3">
      <c r="A446" s="175" t="s">
        <v>457</v>
      </c>
      <c r="B446" s="176" t="s">
        <v>272</v>
      </c>
      <c r="C446" s="176" t="s">
        <v>1643</v>
      </c>
      <c r="D446" s="175" t="s">
        <v>555</v>
      </c>
      <c r="E446" s="172">
        <v>1243</v>
      </c>
      <c r="F446" s="177">
        <v>288</v>
      </c>
      <c r="G446" s="177">
        <v>582</v>
      </c>
      <c r="H446" s="178">
        <v>373</v>
      </c>
      <c r="I446" s="172">
        <v>1242</v>
      </c>
      <c r="J446" s="177">
        <v>289</v>
      </c>
      <c r="K446" s="177">
        <v>582</v>
      </c>
      <c r="L446" s="178">
        <v>371</v>
      </c>
      <c r="M446" s="172">
        <v>1247</v>
      </c>
      <c r="N446" s="177">
        <v>286</v>
      </c>
      <c r="O446" s="177">
        <v>599</v>
      </c>
      <c r="P446" s="178">
        <v>362</v>
      </c>
    </row>
    <row r="447" spans="1:16" x14ac:dyDescent="0.3">
      <c r="A447" s="175" t="s">
        <v>474</v>
      </c>
      <c r="B447" s="176" t="s">
        <v>1131</v>
      </c>
      <c r="C447" s="176" t="s">
        <v>1644</v>
      </c>
      <c r="D447" s="175" t="s">
        <v>1142</v>
      </c>
      <c r="E447" s="172">
        <v>1226</v>
      </c>
      <c r="F447" s="177">
        <v>576</v>
      </c>
      <c r="G447" s="177">
        <v>469</v>
      </c>
      <c r="H447" s="178">
        <v>181</v>
      </c>
      <c r="I447" s="172">
        <v>1248</v>
      </c>
      <c r="J447" s="177">
        <v>587</v>
      </c>
      <c r="K447" s="177">
        <v>465</v>
      </c>
      <c r="L447" s="178">
        <v>196</v>
      </c>
      <c r="M447" s="172">
        <v>1332</v>
      </c>
      <c r="N447" s="177">
        <v>595</v>
      </c>
      <c r="O447" s="177">
        <v>462</v>
      </c>
      <c r="P447" s="178">
        <v>275</v>
      </c>
    </row>
    <row r="448" spans="1:16" x14ac:dyDescent="0.3">
      <c r="A448" s="175" t="s">
        <v>107</v>
      </c>
      <c r="B448" s="176" t="s">
        <v>1086</v>
      </c>
      <c r="C448" s="176" t="s">
        <v>1645</v>
      </c>
      <c r="D448" s="175" t="s">
        <v>1117</v>
      </c>
      <c r="E448" s="172">
        <v>1260</v>
      </c>
      <c r="F448" s="177">
        <v>439</v>
      </c>
      <c r="G448" s="177">
        <v>194</v>
      </c>
      <c r="H448" s="178">
        <v>627</v>
      </c>
      <c r="I448" s="172">
        <v>1258</v>
      </c>
      <c r="J448" s="177">
        <v>434</v>
      </c>
      <c r="K448" s="177">
        <v>191</v>
      </c>
      <c r="L448" s="178">
        <v>633</v>
      </c>
      <c r="M448" s="172">
        <v>1245</v>
      </c>
      <c r="N448" s="177">
        <v>421</v>
      </c>
      <c r="O448" s="177">
        <v>197</v>
      </c>
      <c r="P448" s="178">
        <v>627</v>
      </c>
    </row>
    <row r="449" spans="1:16" x14ac:dyDescent="0.3">
      <c r="A449" s="175" t="s">
        <v>568</v>
      </c>
      <c r="B449" s="176" t="s">
        <v>108</v>
      </c>
      <c r="C449" s="176" t="s">
        <v>1646</v>
      </c>
      <c r="D449" s="175" t="s">
        <v>231</v>
      </c>
      <c r="E449" s="172">
        <v>1275</v>
      </c>
      <c r="F449" s="177">
        <v>582</v>
      </c>
      <c r="G449" s="177">
        <v>287</v>
      </c>
      <c r="H449" s="178">
        <v>406</v>
      </c>
      <c r="I449" s="172">
        <v>1257</v>
      </c>
      <c r="J449" s="177">
        <v>588</v>
      </c>
      <c r="K449" s="177">
        <v>256</v>
      </c>
      <c r="L449" s="178">
        <v>413</v>
      </c>
      <c r="M449" s="172">
        <v>1234</v>
      </c>
      <c r="N449" s="177">
        <v>595</v>
      </c>
      <c r="O449" s="177">
        <v>240</v>
      </c>
      <c r="P449" s="178">
        <v>399</v>
      </c>
    </row>
    <row r="450" spans="1:16" x14ac:dyDescent="0.3">
      <c r="A450" s="175" t="s">
        <v>474</v>
      </c>
      <c r="B450" s="176" t="s">
        <v>108</v>
      </c>
      <c r="C450" s="176" t="s">
        <v>1647</v>
      </c>
      <c r="D450" s="176" t="s">
        <v>203</v>
      </c>
      <c r="E450" s="172">
        <v>1211</v>
      </c>
      <c r="F450" s="177">
        <v>607</v>
      </c>
      <c r="G450" s="177">
        <v>375</v>
      </c>
      <c r="H450" s="178">
        <v>229</v>
      </c>
      <c r="I450" s="172">
        <v>1230</v>
      </c>
      <c r="J450" s="177">
        <v>617</v>
      </c>
      <c r="K450" s="177">
        <v>382</v>
      </c>
      <c r="L450" s="178">
        <v>231</v>
      </c>
      <c r="M450" s="172">
        <v>1256</v>
      </c>
      <c r="N450" s="177">
        <v>620</v>
      </c>
      <c r="O450" s="177">
        <v>397</v>
      </c>
      <c r="P450" s="178">
        <v>239</v>
      </c>
    </row>
    <row r="451" spans="1:16" x14ac:dyDescent="0.3">
      <c r="A451" s="175" t="s">
        <v>107</v>
      </c>
      <c r="B451" s="176" t="s">
        <v>793</v>
      </c>
      <c r="C451" s="176" t="s">
        <v>1648</v>
      </c>
      <c r="D451" s="176" t="s">
        <v>806</v>
      </c>
      <c r="E451" s="172">
        <v>1156</v>
      </c>
      <c r="F451" s="177">
        <v>528</v>
      </c>
      <c r="G451" s="177">
        <v>332</v>
      </c>
      <c r="H451" s="178">
        <v>296</v>
      </c>
      <c r="I451" s="172">
        <v>1273</v>
      </c>
      <c r="J451" s="177">
        <v>538</v>
      </c>
      <c r="K451" s="177">
        <v>365</v>
      </c>
      <c r="L451" s="178">
        <v>370</v>
      </c>
      <c r="M451" s="172">
        <v>1253</v>
      </c>
      <c r="N451" s="177">
        <v>535</v>
      </c>
      <c r="O451" s="177">
        <v>337</v>
      </c>
      <c r="P451" s="178">
        <v>381</v>
      </c>
    </row>
    <row r="452" spans="1:16" x14ac:dyDescent="0.3">
      <c r="A452" s="175" t="s">
        <v>457</v>
      </c>
      <c r="B452" s="176" t="s">
        <v>108</v>
      </c>
      <c r="C452" s="176" t="s">
        <v>1649</v>
      </c>
      <c r="D452" s="175" t="s">
        <v>161</v>
      </c>
      <c r="E452" s="172">
        <v>1055</v>
      </c>
      <c r="F452" s="177">
        <v>338</v>
      </c>
      <c r="G452" s="177">
        <v>492</v>
      </c>
      <c r="H452" s="178">
        <v>225</v>
      </c>
      <c r="I452" s="172">
        <v>1204</v>
      </c>
      <c r="J452" s="177">
        <v>404</v>
      </c>
      <c r="K452" s="177">
        <v>580</v>
      </c>
      <c r="L452" s="178">
        <v>220</v>
      </c>
      <c r="M452" s="172">
        <v>1261</v>
      </c>
      <c r="N452" s="177">
        <v>414</v>
      </c>
      <c r="O452" s="177">
        <v>605</v>
      </c>
      <c r="P452" s="178">
        <v>242</v>
      </c>
    </row>
    <row r="453" spans="1:16" x14ac:dyDescent="0.3">
      <c r="A453" s="175" t="s">
        <v>308</v>
      </c>
      <c r="B453" s="176" t="s">
        <v>108</v>
      </c>
      <c r="C453" s="176" t="s">
        <v>1650</v>
      </c>
      <c r="D453" s="175" t="s">
        <v>176</v>
      </c>
      <c r="E453" s="172">
        <v>1241</v>
      </c>
      <c r="F453" s="177">
        <v>27</v>
      </c>
      <c r="G453" s="177">
        <v>1199</v>
      </c>
      <c r="H453" s="178">
        <v>15</v>
      </c>
      <c r="I453" s="172">
        <v>1220</v>
      </c>
      <c r="J453" s="177">
        <v>27</v>
      </c>
      <c r="K453" s="177">
        <v>1181</v>
      </c>
      <c r="L453" s="178">
        <v>12</v>
      </c>
      <c r="M453" s="172">
        <v>1245</v>
      </c>
      <c r="N453" s="177">
        <v>27</v>
      </c>
      <c r="O453" s="177">
        <v>1199</v>
      </c>
      <c r="P453" s="178">
        <v>19</v>
      </c>
    </row>
    <row r="454" spans="1:16" x14ac:dyDescent="0.3">
      <c r="A454" s="175" t="s">
        <v>1038</v>
      </c>
      <c r="B454" s="176" t="s">
        <v>261</v>
      </c>
      <c r="C454" s="176" t="s">
        <v>1651</v>
      </c>
      <c r="D454" s="175" t="s">
        <v>305</v>
      </c>
      <c r="E454" s="172">
        <v>1200</v>
      </c>
      <c r="F454" s="177">
        <v>303</v>
      </c>
      <c r="G454" s="177">
        <v>592</v>
      </c>
      <c r="H454" s="178">
        <v>305</v>
      </c>
      <c r="I454" s="172">
        <v>1216</v>
      </c>
      <c r="J454" s="177">
        <v>337</v>
      </c>
      <c r="K454" s="177">
        <v>573</v>
      </c>
      <c r="L454" s="178">
        <v>306</v>
      </c>
      <c r="M454" s="172">
        <v>1231</v>
      </c>
      <c r="N454" s="177">
        <v>345</v>
      </c>
      <c r="O454" s="177">
        <v>585</v>
      </c>
      <c r="P454" s="178">
        <v>301</v>
      </c>
    </row>
    <row r="455" spans="1:16" x14ac:dyDescent="0.3">
      <c r="A455" s="175" t="s">
        <v>512</v>
      </c>
      <c r="B455" s="176" t="s">
        <v>181</v>
      </c>
      <c r="C455" s="176" t="s">
        <v>1652</v>
      </c>
      <c r="D455" s="175" t="s">
        <v>863</v>
      </c>
      <c r="E455" s="172">
        <v>1232</v>
      </c>
      <c r="F455" s="177">
        <v>290</v>
      </c>
      <c r="G455" s="177">
        <v>594</v>
      </c>
      <c r="H455" s="178">
        <v>348</v>
      </c>
      <c r="I455" s="172">
        <v>1253</v>
      </c>
      <c r="J455" s="177">
        <v>319</v>
      </c>
      <c r="K455" s="177">
        <v>588</v>
      </c>
      <c r="L455" s="178">
        <v>346</v>
      </c>
      <c r="M455" s="172">
        <v>1268</v>
      </c>
      <c r="N455" s="177">
        <v>316</v>
      </c>
      <c r="O455" s="177">
        <v>568</v>
      </c>
      <c r="P455" s="178">
        <v>384</v>
      </c>
    </row>
    <row r="456" spans="1:16" x14ac:dyDescent="0.3">
      <c r="A456" s="175" t="s">
        <v>308</v>
      </c>
      <c r="B456" s="176" t="s">
        <v>748</v>
      </c>
      <c r="C456" s="176" t="s">
        <v>1653</v>
      </c>
      <c r="D456" s="175" t="s">
        <v>755</v>
      </c>
      <c r="E456" s="172">
        <v>1111</v>
      </c>
      <c r="F456" s="177">
        <v>355</v>
      </c>
      <c r="G456" s="177">
        <v>320</v>
      </c>
      <c r="H456" s="178">
        <v>436</v>
      </c>
      <c r="I456" s="172">
        <v>1142</v>
      </c>
      <c r="J456" s="177">
        <v>346</v>
      </c>
      <c r="K456" s="177">
        <v>338</v>
      </c>
      <c r="L456" s="178">
        <v>458</v>
      </c>
      <c r="M456" s="172">
        <v>1277</v>
      </c>
      <c r="N456" s="177">
        <v>342</v>
      </c>
      <c r="O456" s="177">
        <v>428</v>
      </c>
      <c r="P456" s="178">
        <v>507</v>
      </c>
    </row>
    <row r="457" spans="1:16" x14ac:dyDescent="0.3">
      <c r="A457" s="175" t="s">
        <v>873</v>
      </c>
      <c r="B457" s="176" t="s">
        <v>108</v>
      </c>
      <c r="C457" s="176" t="s">
        <v>1654</v>
      </c>
      <c r="D457" s="175" t="s">
        <v>180</v>
      </c>
      <c r="E457" s="172">
        <v>1242</v>
      </c>
      <c r="F457" s="177">
        <v>309</v>
      </c>
      <c r="G457" s="177">
        <v>524</v>
      </c>
      <c r="H457" s="178">
        <v>409</v>
      </c>
      <c r="I457" s="172">
        <v>1221</v>
      </c>
      <c r="J457" s="177">
        <v>309</v>
      </c>
      <c r="K457" s="177">
        <v>536</v>
      </c>
      <c r="L457" s="178">
        <v>376</v>
      </c>
      <c r="M457" s="172">
        <v>1270</v>
      </c>
      <c r="N457" s="177">
        <v>310</v>
      </c>
      <c r="O457" s="177">
        <v>542</v>
      </c>
      <c r="P457" s="178">
        <v>418</v>
      </c>
    </row>
    <row r="458" spans="1:16" x14ac:dyDescent="0.3">
      <c r="A458" s="175" t="s">
        <v>512</v>
      </c>
      <c r="B458" s="176" t="s">
        <v>681</v>
      </c>
      <c r="C458" s="176" t="s">
        <v>1655</v>
      </c>
      <c r="D458" s="175" t="s">
        <v>693</v>
      </c>
      <c r="E458" s="172">
        <v>1167</v>
      </c>
      <c r="F458" s="177">
        <v>475</v>
      </c>
      <c r="G458" s="177">
        <v>302</v>
      </c>
      <c r="H458" s="178">
        <v>390</v>
      </c>
      <c r="I458" s="172">
        <v>1230</v>
      </c>
      <c r="J458" s="177">
        <v>466</v>
      </c>
      <c r="K458" s="177">
        <v>341</v>
      </c>
      <c r="L458" s="178">
        <v>423</v>
      </c>
      <c r="M458" s="172">
        <v>1242</v>
      </c>
      <c r="N458" s="177">
        <v>469</v>
      </c>
      <c r="O458" s="177">
        <v>335</v>
      </c>
      <c r="P458" s="178">
        <v>438</v>
      </c>
    </row>
    <row r="459" spans="1:16" x14ac:dyDescent="0.3">
      <c r="A459" s="175" t="s">
        <v>308</v>
      </c>
      <c r="B459" s="176" t="s">
        <v>458</v>
      </c>
      <c r="C459" s="176" t="s">
        <v>1656</v>
      </c>
      <c r="D459" s="175" t="s">
        <v>469</v>
      </c>
      <c r="E459" s="172">
        <v>1190</v>
      </c>
      <c r="F459" s="177">
        <v>370</v>
      </c>
      <c r="G459" s="177">
        <v>402</v>
      </c>
      <c r="H459" s="178">
        <v>418</v>
      </c>
      <c r="I459" s="172">
        <v>1216</v>
      </c>
      <c r="J459" s="177">
        <v>365</v>
      </c>
      <c r="K459" s="177">
        <v>417</v>
      </c>
      <c r="L459" s="178">
        <v>434</v>
      </c>
      <c r="M459" s="172">
        <v>1227</v>
      </c>
      <c r="N459" s="177">
        <v>362</v>
      </c>
      <c r="O459" s="177">
        <v>426</v>
      </c>
      <c r="P459" s="178">
        <v>439</v>
      </c>
    </row>
    <row r="460" spans="1:16" x14ac:dyDescent="0.3">
      <c r="A460" s="175" t="s">
        <v>568</v>
      </c>
      <c r="B460" s="176" t="s">
        <v>309</v>
      </c>
      <c r="C460" s="176" t="s">
        <v>1657</v>
      </c>
      <c r="D460" s="175" t="s">
        <v>382</v>
      </c>
      <c r="E460" s="172">
        <v>1224</v>
      </c>
      <c r="F460" s="177">
        <v>579</v>
      </c>
      <c r="G460" s="177">
        <v>367</v>
      </c>
      <c r="H460" s="178">
        <v>278</v>
      </c>
      <c r="I460" s="172">
        <v>1236</v>
      </c>
      <c r="J460" s="177">
        <v>575</v>
      </c>
      <c r="K460" s="177">
        <v>375</v>
      </c>
      <c r="L460" s="178">
        <v>286</v>
      </c>
      <c r="M460" s="172">
        <v>1214</v>
      </c>
      <c r="N460" s="177">
        <v>575</v>
      </c>
      <c r="O460" s="177">
        <v>358</v>
      </c>
      <c r="P460" s="178">
        <v>281</v>
      </c>
    </row>
    <row r="461" spans="1:16" x14ac:dyDescent="0.3">
      <c r="A461" s="175" t="s">
        <v>1085</v>
      </c>
      <c r="B461" s="176" t="s">
        <v>506</v>
      </c>
      <c r="C461" s="176" t="s">
        <v>1658</v>
      </c>
      <c r="D461" s="175" t="s">
        <v>1037</v>
      </c>
      <c r="E461" s="172">
        <v>973</v>
      </c>
      <c r="F461" s="177">
        <v>317</v>
      </c>
      <c r="G461" s="177">
        <v>401</v>
      </c>
      <c r="H461" s="178">
        <v>255</v>
      </c>
      <c r="I461" s="172">
        <v>1113</v>
      </c>
      <c r="J461" s="177">
        <v>322</v>
      </c>
      <c r="K461" s="177">
        <v>523</v>
      </c>
      <c r="L461" s="178">
        <v>268</v>
      </c>
      <c r="M461" s="172">
        <v>1233</v>
      </c>
      <c r="N461" s="177">
        <v>321</v>
      </c>
      <c r="O461" s="177">
        <v>629</v>
      </c>
      <c r="P461" s="178">
        <v>283</v>
      </c>
    </row>
    <row r="462" spans="1:16" x14ac:dyDescent="0.3">
      <c r="A462" s="175" t="s">
        <v>873</v>
      </c>
      <c r="B462" s="176" t="s">
        <v>135</v>
      </c>
      <c r="C462" s="176" t="s">
        <v>1659</v>
      </c>
      <c r="D462" s="175" t="s">
        <v>446</v>
      </c>
      <c r="E462" s="172">
        <v>1159</v>
      </c>
      <c r="F462" s="177">
        <v>332</v>
      </c>
      <c r="G462" s="177">
        <v>507</v>
      </c>
      <c r="H462" s="178">
        <v>320</v>
      </c>
      <c r="I462" s="172">
        <v>1168</v>
      </c>
      <c r="J462" s="177">
        <v>341</v>
      </c>
      <c r="K462" s="177">
        <v>504</v>
      </c>
      <c r="L462" s="178">
        <v>323</v>
      </c>
      <c r="M462" s="172">
        <v>1230</v>
      </c>
      <c r="N462" s="177">
        <v>363</v>
      </c>
      <c r="O462" s="177">
        <v>530</v>
      </c>
      <c r="P462" s="178">
        <v>337</v>
      </c>
    </row>
    <row r="463" spans="1:16" x14ac:dyDescent="0.3">
      <c r="A463" s="175" t="s">
        <v>107</v>
      </c>
      <c r="B463" s="176" t="s">
        <v>1086</v>
      </c>
      <c r="C463" s="176" t="s">
        <v>1660</v>
      </c>
      <c r="D463" s="175" t="s">
        <v>1118</v>
      </c>
      <c r="E463" s="172">
        <v>1101</v>
      </c>
      <c r="F463" s="177">
        <v>377</v>
      </c>
      <c r="G463" s="177">
        <v>478</v>
      </c>
      <c r="H463" s="178">
        <v>246</v>
      </c>
      <c r="I463" s="172">
        <v>1157</v>
      </c>
      <c r="J463" s="177">
        <v>381</v>
      </c>
      <c r="K463" s="177">
        <v>550</v>
      </c>
      <c r="L463" s="178">
        <v>226</v>
      </c>
      <c r="M463" s="172">
        <v>1248</v>
      </c>
      <c r="N463" s="177">
        <v>387</v>
      </c>
      <c r="O463" s="177">
        <v>599</v>
      </c>
      <c r="P463" s="178">
        <v>262</v>
      </c>
    </row>
    <row r="464" spans="1:16" x14ac:dyDescent="0.3">
      <c r="A464" s="175" t="s">
        <v>308</v>
      </c>
      <c r="B464" s="176" t="s">
        <v>712</v>
      </c>
      <c r="C464" s="176" t="s">
        <v>1661</v>
      </c>
      <c r="D464" s="175" t="s">
        <v>734</v>
      </c>
      <c r="E464" s="172">
        <v>1163</v>
      </c>
      <c r="F464" s="177">
        <v>591</v>
      </c>
      <c r="G464" s="177">
        <v>281</v>
      </c>
      <c r="H464" s="178">
        <v>291</v>
      </c>
      <c r="I464" s="172">
        <v>1198</v>
      </c>
      <c r="J464" s="177">
        <v>598</v>
      </c>
      <c r="K464" s="177">
        <v>277</v>
      </c>
      <c r="L464" s="178">
        <v>323</v>
      </c>
      <c r="M464" s="172">
        <v>1179</v>
      </c>
      <c r="N464" s="177">
        <v>598</v>
      </c>
      <c r="O464" s="177">
        <v>290</v>
      </c>
      <c r="P464" s="178">
        <v>291</v>
      </c>
    </row>
    <row r="465" spans="1:16" x14ac:dyDescent="0.3">
      <c r="A465" s="175" t="s">
        <v>260</v>
      </c>
      <c r="B465" s="176" t="s">
        <v>108</v>
      </c>
      <c r="C465" s="176" t="s">
        <v>1662</v>
      </c>
      <c r="D465" s="175" t="s">
        <v>219</v>
      </c>
      <c r="E465" s="172">
        <v>1174</v>
      </c>
      <c r="F465" s="177">
        <v>436</v>
      </c>
      <c r="G465" s="177">
        <v>518</v>
      </c>
      <c r="H465" s="178">
        <v>220</v>
      </c>
      <c r="I465" s="172">
        <v>1182</v>
      </c>
      <c r="J465" s="177">
        <v>442</v>
      </c>
      <c r="K465" s="177">
        <v>481</v>
      </c>
      <c r="L465" s="178">
        <v>259</v>
      </c>
      <c r="M465" s="172">
        <v>1238</v>
      </c>
      <c r="N465" s="177">
        <v>442</v>
      </c>
      <c r="O465" s="177">
        <v>504</v>
      </c>
      <c r="P465" s="178">
        <v>292</v>
      </c>
    </row>
    <row r="466" spans="1:16" x14ac:dyDescent="0.3">
      <c r="A466" s="175" t="s">
        <v>107</v>
      </c>
      <c r="B466" s="176" t="s">
        <v>1086</v>
      </c>
      <c r="C466" s="176" t="s">
        <v>1663</v>
      </c>
      <c r="D466" s="175" t="s">
        <v>261</v>
      </c>
      <c r="E466" s="172">
        <v>1290</v>
      </c>
      <c r="F466" s="177">
        <v>374</v>
      </c>
      <c r="G466" s="177">
        <v>439</v>
      </c>
      <c r="H466" s="178">
        <v>477</v>
      </c>
      <c r="I466" s="172">
        <v>1191</v>
      </c>
      <c r="J466" s="177">
        <v>369</v>
      </c>
      <c r="K466" s="177">
        <v>346</v>
      </c>
      <c r="L466" s="178">
        <v>476</v>
      </c>
      <c r="M466" s="172">
        <v>1196</v>
      </c>
      <c r="N466" s="177">
        <v>369</v>
      </c>
      <c r="O466" s="177">
        <v>355</v>
      </c>
      <c r="P466" s="178">
        <v>472</v>
      </c>
    </row>
    <row r="467" spans="1:16" x14ac:dyDescent="0.3">
      <c r="A467" s="175" t="s">
        <v>1085</v>
      </c>
      <c r="B467" s="176" t="s">
        <v>108</v>
      </c>
      <c r="C467" s="176" t="s">
        <v>1664</v>
      </c>
      <c r="D467" s="176" t="s">
        <v>145</v>
      </c>
      <c r="E467" s="172">
        <v>1165</v>
      </c>
      <c r="F467" s="177">
        <v>646</v>
      </c>
      <c r="G467" s="177">
        <v>374</v>
      </c>
      <c r="H467" s="178">
        <v>145</v>
      </c>
      <c r="I467" s="172">
        <v>1181</v>
      </c>
      <c r="J467" s="177">
        <v>639</v>
      </c>
      <c r="K467" s="177">
        <v>375</v>
      </c>
      <c r="L467" s="178">
        <v>167</v>
      </c>
      <c r="M467" s="172">
        <v>1191</v>
      </c>
      <c r="N467" s="177">
        <v>647</v>
      </c>
      <c r="O467" s="177">
        <v>385</v>
      </c>
      <c r="P467" s="178">
        <v>159</v>
      </c>
    </row>
    <row r="468" spans="1:16" x14ac:dyDescent="0.3">
      <c r="A468" s="175" t="s">
        <v>938</v>
      </c>
      <c r="B468" s="176" t="s">
        <v>309</v>
      </c>
      <c r="C468" s="176" t="s">
        <v>1665</v>
      </c>
      <c r="D468" s="175" t="s">
        <v>314</v>
      </c>
      <c r="E468" s="172">
        <v>1103</v>
      </c>
      <c r="F468" s="177">
        <v>678</v>
      </c>
      <c r="G468" s="177">
        <v>194</v>
      </c>
      <c r="H468" s="178">
        <v>231</v>
      </c>
      <c r="I468" s="172">
        <v>1194</v>
      </c>
      <c r="J468" s="177">
        <v>777</v>
      </c>
      <c r="K468" s="177">
        <v>176</v>
      </c>
      <c r="L468" s="178">
        <v>241</v>
      </c>
      <c r="M468" s="172">
        <v>1193</v>
      </c>
      <c r="N468" s="177">
        <v>785</v>
      </c>
      <c r="O468" s="177">
        <v>171</v>
      </c>
      <c r="P468" s="178">
        <v>237</v>
      </c>
    </row>
    <row r="469" spans="1:16" x14ac:dyDescent="0.3">
      <c r="A469" s="175" t="s">
        <v>762</v>
      </c>
      <c r="B469" s="176" t="s">
        <v>569</v>
      </c>
      <c r="C469" s="176" t="s">
        <v>1666</v>
      </c>
      <c r="D469" s="175" t="s">
        <v>609</v>
      </c>
      <c r="E469" s="172">
        <v>1197</v>
      </c>
      <c r="F469" s="177">
        <v>422</v>
      </c>
      <c r="G469" s="177">
        <v>403</v>
      </c>
      <c r="H469" s="178">
        <v>372</v>
      </c>
      <c r="I469" s="172">
        <v>1157</v>
      </c>
      <c r="J469" s="177">
        <v>427</v>
      </c>
      <c r="K469" s="177">
        <v>374</v>
      </c>
      <c r="L469" s="178">
        <v>356</v>
      </c>
      <c r="M469" s="172">
        <v>1262</v>
      </c>
      <c r="N469" s="177">
        <v>430</v>
      </c>
      <c r="O469" s="177">
        <v>410</v>
      </c>
      <c r="P469" s="178">
        <v>422</v>
      </c>
    </row>
    <row r="470" spans="1:16" x14ac:dyDescent="0.3">
      <c r="A470" s="175" t="s">
        <v>568</v>
      </c>
      <c r="B470" s="176" t="s">
        <v>309</v>
      </c>
      <c r="C470" s="176" t="s">
        <v>1667</v>
      </c>
      <c r="D470" s="175" t="s">
        <v>400</v>
      </c>
      <c r="E470" s="172">
        <v>1143</v>
      </c>
      <c r="F470" s="177">
        <v>201</v>
      </c>
      <c r="G470" s="177">
        <v>696</v>
      </c>
      <c r="H470" s="178">
        <v>246</v>
      </c>
      <c r="I470" s="172">
        <v>1203</v>
      </c>
      <c r="J470" s="177">
        <v>197</v>
      </c>
      <c r="K470" s="177">
        <v>740</v>
      </c>
      <c r="L470" s="178">
        <v>266</v>
      </c>
      <c r="M470" s="172">
        <v>1202</v>
      </c>
      <c r="N470" s="177">
        <v>202</v>
      </c>
      <c r="O470" s="177">
        <v>723</v>
      </c>
      <c r="P470" s="178">
        <v>277</v>
      </c>
    </row>
    <row r="471" spans="1:16" x14ac:dyDescent="0.3">
      <c r="A471" s="175" t="s">
        <v>474</v>
      </c>
      <c r="B471" s="176" t="s">
        <v>108</v>
      </c>
      <c r="C471" s="176" t="s">
        <v>1668</v>
      </c>
      <c r="D471" s="175" t="s">
        <v>116</v>
      </c>
      <c r="E471" s="172">
        <v>1164</v>
      </c>
      <c r="F471" s="177">
        <v>220</v>
      </c>
      <c r="G471" s="177">
        <v>717</v>
      </c>
      <c r="H471" s="178">
        <v>227</v>
      </c>
      <c r="I471" s="172">
        <v>1181</v>
      </c>
      <c r="J471" s="177">
        <v>224</v>
      </c>
      <c r="K471" s="177">
        <v>716</v>
      </c>
      <c r="L471" s="178">
        <v>241</v>
      </c>
      <c r="M471" s="172">
        <v>1194</v>
      </c>
      <c r="N471" s="177">
        <v>235</v>
      </c>
      <c r="O471" s="177">
        <v>708</v>
      </c>
      <c r="P471" s="178">
        <v>251</v>
      </c>
    </row>
    <row r="472" spans="1:16" x14ac:dyDescent="0.3">
      <c r="A472" s="175" t="s">
        <v>308</v>
      </c>
      <c r="B472" s="176" t="s">
        <v>569</v>
      </c>
      <c r="C472" s="176" t="s">
        <v>1669</v>
      </c>
      <c r="D472" s="175" t="s">
        <v>678</v>
      </c>
      <c r="E472" s="172">
        <v>931</v>
      </c>
      <c r="F472" s="177">
        <v>286</v>
      </c>
      <c r="G472" s="177">
        <v>445</v>
      </c>
      <c r="H472" s="178">
        <v>200</v>
      </c>
      <c r="I472" s="172">
        <v>1037</v>
      </c>
      <c r="J472" s="177">
        <v>323</v>
      </c>
      <c r="K472" s="177">
        <v>496</v>
      </c>
      <c r="L472" s="178">
        <v>218</v>
      </c>
      <c r="M472" s="172">
        <v>1182</v>
      </c>
      <c r="N472" s="177">
        <v>319</v>
      </c>
      <c r="O472" s="177">
        <v>641</v>
      </c>
      <c r="P472" s="178">
        <v>222</v>
      </c>
    </row>
    <row r="473" spans="1:16" x14ac:dyDescent="0.3">
      <c r="A473" s="175" t="s">
        <v>474</v>
      </c>
      <c r="B473" s="176" t="s">
        <v>181</v>
      </c>
      <c r="C473" s="176" t="s">
        <v>1670</v>
      </c>
      <c r="D473" s="175" t="s">
        <v>862</v>
      </c>
      <c r="E473" s="172">
        <v>1138</v>
      </c>
      <c r="F473" s="177">
        <v>548</v>
      </c>
      <c r="G473" s="177">
        <v>460</v>
      </c>
      <c r="H473" s="178">
        <v>130</v>
      </c>
      <c r="I473" s="172">
        <v>1119</v>
      </c>
      <c r="J473" s="177">
        <v>542</v>
      </c>
      <c r="K473" s="177">
        <v>453</v>
      </c>
      <c r="L473" s="178">
        <v>124</v>
      </c>
      <c r="M473" s="172">
        <v>1161</v>
      </c>
      <c r="N473" s="177">
        <v>545</v>
      </c>
      <c r="O473" s="177">
        <v>500</v>
      </c>
      <c r="P473" s="178">
        <v>116</v>
      </c>
    </row>
    <row r="474" spans="1:16" x14ac:dyDescent="0.3">
      <c r="A474" s="175" t="s">
        <v>1038</v>
      </c>
      <c r="B474" s="176" t="s">
        <v>1150</v>
      </c>
      <c r="C474" s="176" t="s">
        <v>1671</v>
      </c>
      <c r="D474" s="175" t="s">
        <v>1002</v>
      </c>
      <c r="E474" s="172">
        <v>1197</v>
      </c>
      <c r="F474" s="177">
        <v>371</v>
      </c>
      <c r="G474" s="177">
        <v>556</v>
      </c>
      <c r="H474" s="178">
        <v>270</v>
      </c>
      <c r="I474" s="172">
        <v>1189</v>
      </c>
      <c r="J474" s="177">
        <v>368</v>
      </c>
      <c r="K474" s="177">
        <v>538</v>
      </c>
      <c r="L474" s="178">
        <v>283</v>
      </c>
      <c r="M474" s="172">
        <v>1164</v>
      </c>
      <c r="N474" s="177">
        <v>355</v>
      </c>
      <c r="O474" s="177">
        <v>525</v>
      </c>
      <c r="P474" s="178">
        <v>284</v>
      </c>
    </row>
    <row r="475" spans="1:16" x14ac:dyDescent="0.3">
      <c r="A475" s="175" t="s">
        <v>568</v>
      </c>
      <c r="B475" s="176" t="s">
        <v>569</v>
      </c>
      <c r="C475" s="176" t="s">
        <v>1672</v>
      </c>
      <c r="D475" s="176" t="s">
        <v>656</v>
      </c>
      <c r="E475" s="172">
        <v>1227</v>
      </c>
      <c r="F475" s="177">
        <v>188</v>
      </c>
      <c r="G475" s="177">
        <v>801</v>
      </c>
      <c r="H475" s="178">
        <v>238</v>
      </c>
      <c r="I475" s="172">
        <v>1164</v>
      </c>
      <c r="J475" s="177">
        <v>187</v>
      </c>
      <c r="K475" s="177">
        <v>734</v>
      </c>
      <c r="L475" s="178">
        <v>243</v>
      </c>
      <c r="M475" s="172">
        <v>1157</v>
      </c>
      <c r="N475" s="177">
        <v>193</v>
      </c>
      <c r="O475" s="177">
        <v>727</v>
      </c>
      <c r="P475" s="178">
        <v>237</v>
      </c>
    </row>
    <row r="476" spans="1:16" x14ac:dyDescent="0.3">
      <c r="A476" s="175" t="s">
        <v>568</v>
      </c>
      <c r="B476" s="176" t="s">
        <v>135</v>
      </c>
      <c r="C476" s="176" t="s">
        <v>1673</v>
      </c>
      <c r="D476" s="175" t="s">
        <v>441</v>
      </c>
      <c r="E476" s="172">
        <v>1129</v>
      </c>
      <c r="F476" s="177">
        <v>391</v>
      </c>
      <c r="G476" s="177">
        <v>321</v>
      </c>
      <c r="H476" s="178">
        <v>417</v>
      </c>
      <c r="I476" s="172">
        <v>1137</v>
      </c>
      <c r="J476" s="177">
        <v>399</v>
      </c>
      <c r="K476" s="177">
        <v>317</v>
      </c>
      <c r="L476" s="178">
        <v>421</v>
      </c>
      <c r="M476" s="172">
        <v>1167</v>
      </c>
      <c r="N476" s="177">
        <v>403</v>
      </c>
      <c r="O476" s="177">
        <v>337</v>
      </c>
      <c r="P476" s="178">
        <v>427</v>
      </c>
    </row>
    <row r="477" spans="1:16" x14ac:dyDescent="0.3">
      <c r="A477" s="175" t="s">
        <v>512</v>
      </c>
      <c r="B477" s="176" t="s">
        <v>108</v>
      </c>
      <c r="C477" s="176" t="s">
        <v>1674</v>
      </c>
      <c r="D477" s="175" t="s">
        <v>150</v>
      </c>
      <c r="E477" s="172">
        <v>1288</v>
      </c>
      <c r="F477" s="177">
        <v>609</v>
      </c>
      <c r="G477" s="177">
        <v>529</v>
      </c>
      <c r="H477" s="178">
        <v>150</v>
      </c>
      <c r="I477" s="172">
        <v>1343</v>
      </c>
      <c r="J477" s="177">
        <v>614</v>
      </c>
      <c r="K477" s="177">
        <v>546</v>
      </c>
      <c r="L477" s="178">
        <v>183</v>
      </c>
      <c r="M477" s="172">
        <v>1148</v>
      </c>
      <c r="N477" s="177">
        <v>420</v>
      </c>
      <c r="O477" s="177">
        <v>556</v>
      </c>
      <c r="P477" s="178">
        <v>172</v>
      </c>
    </row>
    <row r="478" spans="1:16" x14ac:dyDescent="0.3">
      <c r="A478" s="175" t="s">
        <v>680</v>
      </c>
      <c r="B478" s="176" t="s">
        <v>506</v>
      </c>
      <c r="C478" s="176" t="s">
        <v>1675</v>
      </c>
      <c r="D478" s="175" t="s">
        <v>1024</v>
      </c>
      <c r="E478" s="172">
        <v>1129</v>
      </c>
      <c r="F478" s="177">
        <v>355</v>
      </c>
      <c r="G478" s="177">
        <v>553</v>
      </c>
      <c r="H478" s="178">
        <v>221</v>
      </c>
      <c r="I478" s="172">
        <v>1161</v>
      </c>
      <c r="J478" s="177">
        <v>355</v>
      </c>
      <c r="K478" s="177">
        <v>571</v>
      </c>
      <c r="L478" s="178">
        <v>235</v>
      </c>
      <c r="M478" s="172">
        <v>1147</v>
      </c>
      <c r="N478" s="177">
        <v>360</v>
      </c>
      <c r="O478" s="177">
        <v>563</v>
      </c>
      <c r="P478" s="178">
        <v>224</v>
      </c>
    </row>
    <row r="479" spans="1:16" x14ac:dyDescent="0.3">
      <c r="A479" s="175" t="s">
        <v>873</v>
      </c>
      <c r="B479" s="176" t="s">
        <v>309</v>
      </c>
      <c r="C479" s="176" t="s">
        <v>1676</v>
      </c>
      <c r="D479" s="175" t="s">
        <v>423</v>
      </c>
      <c r="E479" s="172">
        <v>1080</v>
      </c>
      <c r="F479" s="177">
        <v>509</v>
      </c>
      <c r="G479" s="177">
        <v>411</v>
      </c>
      <c r="H479" s="178">
        <v>160</v>
      </c>
      <c r="I479" s="172">
        <v>1144</v>
      </c>
      <c r="J479" s="177">
        <v>520</v>
      </c>
      <c r="K479" s="177">
        <v>451</v>
      </c>
      <c r="L479" s="178">
        <v>173</v>
      </c>
      <c r="M479" s="172">
        <v>1152</v>
      </c>
      <c r="N479" s="177">
        <v>526</v>
      </c>
      <c r="O479" s="177">
        <v>457</v>
      </c>
      <c r="P479" s="178">
        <v>169</v>
      </c>
    </row>
    <row r="480" spans="1:16" x14ac:dyDescent="0.3">
      <c r="A480" s="175" t="s">
        <v>308</v>
      </c>
      <c r="B480" s="176" t="s">
        <v>939</v>
      </c>
      <c r="C480" s="176" t="s">
        <v>1677</v>
      </c>
      <c r="D480" s="175" t="s">
        <v>977</v>
      </c>
      <c r="E480" s="172">
        <v>1195</v>
      </c>
      <c r="F480" s="177">
        <v>407</v>
      </c>
      <c r="G480" s="177">
        <v>455</v>
      </c>
      <c r="H480" s="178">
        <v>333</v>
      </c>
      <c r="I480" s="172">
        <v>1108</v>
      </c>
      <c r="J480" s="177">
        <v>413</v>
      </c>
      <c r="K480" s="177">
        <v>351</v>
      </c>
      <c r="L480" s="178">
        <v>344</v>
      </c>
      <c r="M480" s="172">
        <v>1164</v>
      </c>
      <c r="N480" s="177">
        <v>416</v>
      </c>
      <c r="O480" s="177">
        <v>389</v>
      </c>
      <c r="P480" s="178">
        <v>359</v>
      </c>
    </row>
    <row r="481" spans="1:16" x14ac:dyDescent="0.3">
      <c r="A481" s="175" t="s">
        <v>819</v>
      </c>
      <c r="B481" s="176" t="s">
        <v>309</v>
      </c>
      <c r="C481" s="176" t="s">
        <v>1678</v>
      </c>
      <c r="D481" s="175" t="s">
        <v>395</v>
      </c>
      <c r="E481" s="172">
        <v>1006</v>
      </c>
      <c r="F481" s="177">
        <v>267</v>
      </c>
      <c r="G481" s="177">
        <v>497</v>
      </c>
      <c r="H481" s="178">
        <v>242</v>
      </c>
      <c r="I481" s="172">
        <v>1060</v>
      </c>
      <c r="J481" s="177">
        <v>279</v>
      </c>
      <c r="K481" s="177">
        <v>519</v>
      </c>
      <c r="L481" s="178">
        <v>262</v>
      </c>
      <c r="M481" s="172">
        <v>1181</v>
      </c>
      <c r="N481" s="177">
        <v>288</v>
      </c>
      <c r="O481" s="177">
        <v>598</v>
      </c>
      <c r="P481" s="178">
        <v>295</v>
      </c>
    </row>
    <row r="482" spans="1:16" x14ac:dyDescent="0.3">
      <c r="A482" s="175" t="s">
        <v>1085</v>
      </c>
      <c r="B482" s="176" t="s">
        <v>513</v>
      </c>
      <c r="C482" s="176" t="s">
        <v>1679</v>
      </c>
      <c r="D482" s="175" t="s">
        <v>530</v>
      </c>
      <c r="E482" s="172">
        <v>1153</v>
      </c>
      <c r="F482" s="177">
        <v>127</v>
      </c>
      <c r="G482" s="177">
        <v>893</v>
      </c>
      <c r="H482" s="178">
        <v>133</v>
      </c>
      <c r="I482" s="172">
        <v>1177</v>
      </c>
      <c r="J482" s="177">
        <v>125</v>
      </c>
      <c r="K482" s="177">
        <v>901</v>
      </c>
      <c r="L482" s="178">
        <v>151</v>
      </c>
      <c r="M482" s="172">
        <v>1176</v>
      </c>
      <c r="N482" s="177">
        <v>105</v>
      </c>
      <c r="O482" s="177">
        <v>892</v>
      </c>
      <c r="P482" s="178">
        <v>179</v>
      </c>
    </row>
    <row r="483" spans="1:16" x14ac:dyDescent="0.3">
      <c r="A483" s="175" t="s">
        <v>762</v>
      </c>
      <c r="B483" s="176" t="s">
        <v>261</v>
      </c>
      <c r="C483" s="176" t="s">
        <v>1680</v>
      </c>
      <c r="D483" s="175" t="s">
        <v>281</v>
      </c>
      <c r="E483" s="172">
        <v>1140</v>
      </c>
      <c r="F483" s="177">
        <v>364</v>
      </c>
      <c r="G483" s="177">
        <v>418</v>
      </c>
      <c r="H483" s="178">
        <v>358</v>
      </c>
      <c r="I483" s="172">
        <v>1129</v>
      </c>
      <c r="J483" s="177">
        <v>362</v>
      </c>
      <c r="K483" s="177">
        <v>403</v>
      </c>
      <c r="L483" s="178">
        <v>364</v>
      </c>
      <c r="M483" s="172">
        <v>1122</v>
      </c>
      <c r="N483" s="177">
        <v>365</v>
      </c>
      <c r="O483" s="177">
        <v>412</v>
      </c>
      <c r="P483" s="178">
        <v>345</v>
      </c>
    </row>
    <row r="484" spans="1:16" x14ac:dyDescent="0.3">
      <c r="A484" s="175" t="s">
        <v>1172</v>
      </c>
      <c r="B484" s="176" t="s">
        <v>181</v>
      </c>
      <c r="C484" s="176" t="s">
        <v>1681</v>
      </c>
      <c r="D484" s="175" t="s">
        <v>825</v>
      </c>
      <c r="E484" s="172">
        <v>1152</v>
      </c>
      <c r="F484" s="177">
        <v>392</v>
      </c>
      <c r="G484" s="177">
        <v>329</v>
      </c>
      <c r="H484" s="178">
        <v>431</v>
      </c>
      <c r="I484" s="172">
        <v>1171</v>
      </c>
      <c r="J484" s="177">
        <v>389</v>
      </c>
      <c r="K484" s="177">
        <v>367</v>
      </c>
      <c r="L484" s="178">
        <v>415</v>
      </c>
      <c r="M484" s="172">
        <v>1170</v>
      </c>
      <c r="N484" s="177">
        <v>393</v>
      </c>
      <c r="O484" s="177">
        <v>330</v>
      </c>
      <c r="P484" s="178">
        <v>447</v>
      </c>
    </row>
    <row r="485" spans="1:16" x14ac:dyDescent="0.3">
      <c r="A485" s="175" t="s">
        <v>457</v>
      </c>
      <c r="B485" s="176" t="s">
        <v>309</v>
      </c>
      <c r="C485" s="176" t="s">
        <v>1682</v>
      </c>
      <c r="D485" s="175" t="s">
        <v>381</v>
      </c>
      <c r="E485" s="172">
        <v>1086</v>
      </c>
      <c r="F485" s="177">
        <v>241</v>
      </c>
      <c r="G485" s="177">
        <v>636</v>
      </c>
      <c r="H485" s="178">
        <v>209</v>
      </c>
      <c r="I485" s="172">
        <v>1119</v>
      </c>
      <c r="J485" s="177">
        <v>253</v>
      </c>
      <c r="K485" s="177">
        <v>640</v>
      </c>
      <c r="L485" s="178">
        <v>226</v>
      </c>
      <c r="M485" s="172">
        <v>1145</v>
      </c>
      <c r="N485" s="177">
        <v>243</v>
      </c>
      <c r="O485" s="177">
        <v>669</v>
      </c>
      <c r="P485" s="178">
        <v>233</v>
      </c>
    </row>
    <row r="486" spans="1:16" x14ac:dyDescent="0.3">
      <c r="A486" s="175" t="s">
        <v>474</v>
      </c>
      <c r="B486" s="176" t="s">
        <v>569</v>
      </c>
      <c r="C486" s="176" t="s">
        <v>1683</v>
      </c>
      <c r="D486" s="175" t="s">
        <v>658</v>
      </c>
      <c r="E486" s="172">
        <v>1084</v>
      </c>
      <c r="F486" s="177">
        <v>274</v>
      </c>
      <c r="G486" s="177">
        <v>601</v>
      </c>
      <c r="H486" s="178">
        <v>209</v>
      </c>
      <c r="I486" s="172">
        <v>1180</v>
      </c>
      <c r="J486" s="177">
        <v>294</v>
      </c>
      <c r="K486" s="177">
        <v>654</v>
      </c>
      <c r="L486" s="178">
        <v>232</v>
      </c>
      <c r="M486" s="172">
        <v>1134</v>
      </c>
      <c r="N486" s="177">
        <v>284</v>
      </c>
      <c r="O486" s="177">
        <v>621</v>
      </c>
      <c r="P486" s="178">
        <v>229</v>
      </c>
    </row>
    <row r="487" spans="1:16" x14ac:dyDescent="0.3">
      <c r="A487" s="175" t="s">
        <v>260</v>
      </c>
      <c r="B487" s="176" t="s">
        <v>712</v>
      </c>
      <c r="C487" s="176" t="s">
        <v>1684</v>
      </c>
      <c r="D487" s="175" t="s">
        <v>717</v>
      </c>
      <c r="E487" s="172">
        <v>1121</v>
      </c>
      <c r="F487" s="177">
        <v>585</v>
      </c>
      <c r="G487" s="177">
        <v>215</v>
      </c>
      <c r="H487" s="178">
        <v>321</v>
      </c>
      <c r="I487" s="172">
        <v>1158</v>
      </c>
      <c r="J487" s="177">
        <v>590</v>
      </c>
      <c r="K487" s="177">
        <v>230</v>
      </c>
      <c r="L487" s="178">
        <v>338</v>
      </c>
      <c r="M487" s="172">
        <v>1135</v>
      </c>
      <c r="N487" s="177">
        <v>587</v>
      </c>
      <c r="O487" s="177">
        <v>205</v>
      </c>
      <c r="P487" s="178">
        <v>343</v>
      </c>
    </row>
    <row r="488" spans="1:16" x14ac:dyDescent="0.3">
      <c r="A488" s="175" t="s">
        <v>762</v>
      </c>
      <c r="B488" s="176" t="s">
        <v>261</v>
      </c>
      <c r="C488" s="176" t="s">
        <v>1685</v>
      </c>
      <c r="D488" s="175" t="s">
        <v>264</v>
      </c>
      <c r="E488" s="172">
        <v>1040</v>
      </c>
      <c r="F488" s="177">
        <v>470</v>
      </c>
      <c r="G488" s="177">
        <v>228</v>
      </c>
      <c r="H488" s="178">
        <v>342</v>
      </c>
      <c r="I488" s="172">
        <v>1102</v>
      </c>
      <c r="J488" s="177">
        <v>473</v>
      </c>
      <c r="K488" s="177">
        <v>251</v>
      </c>
      <c r="L488" s="178">
        <v>378</v>
      </c>
      <c r="M488" s="172">
        <v>1138</v>
      </c>
      <c r="N488" s="177">
        <v>477</v>
      </c>
      <c r="O488" s="177">
        <v>274</v>
      </c>
      <c r="P488" s="178">
        <v>387</v>
      </c>
    </row>
    <row r="489" spans="1:16" x14ac:dyDescent="0.3">
      <c r="A489" s="175" t="s">
        <v>539</v>
      </c>
      <c r="B489" s="176" t="s">
        <v>569</v>
      </c>
      <c r="C489" s="176" t="s">
        <v>1686</v>
      </c>
      <c r="D489" s="175" t="s">
        <v>645</v>
      </c>
      <c r="E489" s="172">
        <v>1091</v>
      </c>
      <c r="F489" s="177">
        <v>523</v>
      </c>
      <c r="G489" s="177">
        <v>359</v>
      </c>
      <c r="H489" s="178">
        <v>209</v>
      </c>
      <c r="I489" s="172">
        <v>1095</v>
      </c>
      <c r="J489" s="177">
        <v>526</v>
      </c>
      <c r="K489" s="177">
        <v>367</v>
      </c>
      <c r="L489" s="178">
        <v>202</v>
      </c>
      <c r="M489" s="172">
        <v>1142</v>
      </c>
      <c r="N489" s="177">
        <v>531</v>
      </c>
      <c r="O489" s="177">
        <v>390</v>
      </c>
      <c r="P489" s="178">
        <v>221</v>
      </c>
    </row>
    <row r="490" spans="1:16" x14ac:dyDescent="0.3">
      <c r="A490" s="175" t="s">
        <v>512</v>
      </c>
      <c r="B490" s="176" t="s">
        <v>475</v>
      </c>
      <c r="C490" s="176" t="s">
        <v>1687</v>
      </c>
      <c r="D490" s="175" t="s">
        <v>484</v>
      </c>
      <c r="E490" s="172">
        <v>1101</v>
      </c>
      <c r="F490" s="177">
        <v>548</v>
      </c>
      <c r="G490" s="177">
        <v>283</v>
      </c>
      <c r="H490" s="178">
        <v>270</v>
      </c>
      <c r="I490" s="172">
        <v>1135</v>
      </c>
      <c r="J490" s="177">
        <v>552</v>
      </c>
      <c r="K490" s="177">
        <v>325</v>
      </c>
      <c r="L490" s="178">
        <v>258</v>
      </c>
      <c r="M490" s="172">
        <v>1144</v>
      </c>
      <c r="N490" s="177">
        <v>552</v>
      </c>
      <c r="O490" s="177">
        <v>310</v>
      </c>
      <c r="P490" s="178">
        <v>282</v>
      </c>
    </row>
    <row r="491" spans="1:16" x14ac:dyDescent="0.3">
      <c r="A491" s="175" t="s">
        <v>1038</v>
      </c>
      <c r="B491" s="176" t="s">
        <v>1131</v>
      </c>
      <c r="C491" s="176" t="s">
        <v>1688</v>
      </c>
      <c r="D491" s="175" t="s">
        <v>1145</v>
      </c>
      <c r="E491" s="172">
        <v>952</v>
      </c>
      <c r="F491" s="177">
        <v>528</v>
      </c>
      <c r="G491" s="177">
        <v>255</v>
      </c>
      <c r="H491" s="178">
        <v>169</v>
      </c>
      <c r="I491" s="172">
        <v>994</v>
      </c>
      <c r="J491" s="177">
        <v>535</v>
      </c>
      <c r="K491" s="177">
        <v>242</v>
      </c>
      <c r="L491" s="178">
        <v>217</v>
      </c>
      <c r="M491" s="172">
        <v>1160</v>
      </c>
      <c r="N491" s="177">
        <v>657</v>
      </c>
      <c r="O491" s="177">
        <v>243</v>
      </c>
      <c r="P491" s="178">
        <v>260</v>
      </c>
    </row>
    <row r="492" spans="1:16" x14ac:dyDescent="0.3">
      <c r="A492" s="175" t="s">
        <v>260</v>
      </c>
      <c r="B492" s="176" t="s">
        <v>513</v>
      </c>
      <c r="C492" s="176" t="s">
        <v>1689</v>
      </c>
      <c r="D492" s="175" t="s">
        <v>531</v>
      </c>
      <c r="E492" s="172">
        <v>1065</v>
      </c>
      <c r="F492" s="177">
        <v>211</v>
      </c>
      <c r="G492" s="177">
        <v>483</v>
      </c>
      <c r="H492" s="178">
        <v>371</v>
      </c>
      <c r="I492" s="172">
        <v>1103</v>
      </c>
      <c r="J492" s="177">
        <v>242</v>
      </c>
      <c r="K492" s="177">
        <v>483</v>
      </c>
      <c r="L492" s="178">
        <v>378</v>
      </c>
      <c r="M492" s="172">
        <v>1107</v>
      </c>
      <c r="N492" s="177">
        <v>243</v>
      </c>
      <c r="O492" s="177">
        <v>482</v>
      </c>
      <c r="P492" s="178">
        <v>382</v>
      </c>
    </row>
    <row r="493" spans="1:16" x14ac:dyDescent="0.3">
      <c r="A493" s="175" t="s">
        <v>1149</v>
      </c>
      <c r="B493" s="176" t="s">
        <v>475</v>
      </c>
      <c r="C493" s="176" t="s">
        <v>1690</v>
      </c>
      <c r="D493" s="175" t="s">
        <v>509</v>
      </c>
      <c r="E493" s="172">
        <v>1038</v>
      </c>
      <c r="F493" s="177">
        <v>204</v>
      </c>
      <c r="G493" s="177">
        <v>596</v>
      </c>
      <c r="H493" s="178">
        <v>238</v>
      </c>
      <c r="I493" s="172">
        <v>1081</v>
      </c>
      <c r="J493" s="177">
        <v>201</v>
      </c>
      <c r="K493" s="177">
        <v>628</v>
      </c>
      <c r="L493" s="178">
        <v>252</v>
      </c>
      <c r="M493" s="172">
        <v>1101</v>
      </c>
      <c r="N493" s="177">
        <v>199</v>
      </c>
      <c r="O493" s="177">
        <v>651</v>
      </c>
      <c r="P493" s="178">
        <v>251</v>
      </c>
    </row>
    <row r="494" spans="1:16" x14ac:dyDescent="0.3">
      <c r="A494" s="175" t="s">
        <v>711</v>
      </c>
      <c r="B494" s="176" t="s">
        <v>1150</v>
      </c>
      <c r="C494" s="176" t="s">
        <v>1691</v>
      </c>
      <c r="D494" s="175" t="s">
        <v>1155</v>
      </c>
      <c r="E494" s="172">
        <v>1092</v>
      </c>
      <c r="F494" s="177">
        <v>297</v>
      </c>
      <c r="G494" s="177">
        <v>546</v>
      </c>
      <c r="H494" s="178">
        <v>249</v>
      </c>
      <c r="I494" s="172">
        <v>1100</v>
      </c>
      <c r="J494" s="177">
        <v>305</v>
      </c>
      <c r="K494" s="177">
        <v>546</v>
      </c>
      <c r="L494" s="178">
        <v>249</v>
      </c>
      <c r="M494" s="172">
        <v>1105</v>
      </c>
      <c r="N494" s="177">
        <v>302</v>
      </c>
      <c r="O494" s="177">
        <v>549</v>
      </c>
      <c r="P494" s="178">
        <v>254</v>
      </c>
    </row>
    <row r="495" spans="1:16" x14ac:dyDescent="0.3">
      <c r="A495" s="175" t="s">
        <v>792</v>
      </c>
      <c r="B495" s="176" t="s">
        <v>681</v>
      </c>
      <c r="C495" s="176" t="s">
        <v>1692</v>
      </c>
      <c r="D495" s="175" t="s">
        <v>448</v>
      </c>
      <c r="E495" s="172">
        <v>1053</v>
      </c>
      <c r="F495" s="177">
        <v>269</v>
      </c>
      <c r="G495" s="177">
        <v>400</v>
      </c>
      <c r="H495" s="178">
        <v>384</v>
      </c>
      <c r="I495" s="172">
        <v>1076</v>
      </c>
      <c r="J495" s="177">
        <v>275</v>
      </c>
      <c r="K495" s="177">
        <v>404</v>
      </c>
      <c r="L495" s="178">
        <v>397</v>
      </c>
      <c r="M495" s="172">
        <v>1106</v>
      </c>
      <c r="N495" s="177">
        <v>277</v>
      </c>
      <c r="O495" s="177">
        <v>421</v>
      </c>
      <c r="P495" s="178">
        <v>408</v>
      </c>
    </row>
    <row r="496" spans="1:16" x14ac:dyDescent="0.3">
      <c r="A496" s="175" t="s">
        <v>1149</v>
      </c>
      <c r="B496" s="176" t="s">
        <v>272</v>
      </c>
      <c r="C496" s="176" t="s">
        <v>1693</v>
      </c>
      <c r="D496" s="175" t="s">
        <v>562</v>
      </c>
      <c r="E496" s="172">
        <v>1082</v>
      </c>
      <c r="F496" s="177">
        <v>361</v>
      </c>
      <c r="G496" s="177">
        <v>462</v>
      </c>
      <c r="H496" s="178">
        <v>259</v>
      </c>
      <c r="I496" s="172">
        <v>1102</v>
      </c>
      <c r="J496" s="177">
        <v>372</v>
      </c>
      <c r="K496" s="177">
        <v>465</v>
      </c>
      <c r="L496" s="178">
        <v>265</v>
      </c>
      <c r="M496" s="172">
        <v>1109</v>
      </c>
      <c r="N496" s="177">
        <v>375</v>
      </c>
      <c r="O496" s="177">
        <v>449</v>
      </c>
      <c r="P496" s="178">
        <v>285</v>
      </c>
    </row>
    <row r="497" spans="1:16" x14ac:dyDescent="0.3">
      <c r="A497" s="175" t="s">
        <v>107</v>
      </c>
      <c r="B497" s="176" t="s">
        <v>309</v>
      </c>
      <c r="C497" s="176" t="s">
        <v>1694</v>
      </c>
      <c r="D497" s="175" t="s">
        <v>312</v>
      </c>
      <c r="E497" s="172">
        <v>1105</v>
      </c>
      <c r="F497" s="177">
        <v>423</v>
      </c>
      <c r="G497" s="177">
        <v>484</v>
      </c>
      <c r="H497" s="178">
        <v>198</v>
      </c>
      <c r="I497" s="172">
        <v>1080</v>
      </c>
      <c r="J497" s="177">
        <v>422</v>
      </c>
      <c r="K497" s="177">
        <v>456</v>
      </c>
      <c r="L497" s="178">
        <v>202</v>
      </c>
      <c r="M497" s="172">
        <v>1093</v>
      </c>
      <c r="N497" s="177">
        <v>425</v>
      </c>
      <c r="O497" s="177">
        <v>458</v>
      </c>
      <c r="P497" s="178">
        <v>210</v>
      </c>
    </row>
    <row r="498" spans="1:16" x14ac:dyDescent="0.3">
      <c r="A498" s="175" t="s">
        <v>107</v>
      </c>
      <c r="B498" s="176" t="s">
        <v>763</v>
      </c>
      <c r="C498" s="176" t="s">
        <v>1695</v>
      </c>
      <c r="D498" s="175" t="s">
        <v>786</v>
      </c>
      <c r="E498" s="172">
        <v>1001</v>
      </c>
      <c r="F498" s="177">
        <v>287</v>
      </c>
      <c r="G498" s="177">
        <v>409</v>
      </c>
      <c r="H498" s="178">
        <v>305</v>
      </c>
      <c r="I498" s="172">
        <v>1087</v>
      </c>
      <c r="J498" s="177">
        <v>293</v>
      </c>
      <c r="K498" s="177">
        <v>431</v>
      </c>
      <c r="L498" s="178">
        <v>363</v>
      </c>
      <c r="M498" s="172">
        <v>1086</v>
      </c>
      <c r="N498" s="177">
        <v>298</v>
      </c>
      <c r="O498" s="177">
        <v>423</v>
      </c>
      <c r="P498" s="178">
        <v>365</v>
      </c>
    </row>
    <row r="499" spans="1:16" x14ac:dyDescent="0.3">
      <c r="A499" s="175" t="s">
        <v>107</v>
      </c>
      <c r="B499" s="176" t="s">
        <v>181</v>
      </c>
      <c r="C499" s="176" t="s">
        <v>1696</v>
      </c>
      <c r="D499" s="175" t="s">
        <v>860</v>
      </c>
      <c r="E499" s="172">
        <v>1138</v>
      </c>
      <c r="F499" s="177">
        <v>286</v>
      </c>
      <c r="G499" s="177">
        <v>670</v>
      </c>
      <c r="H499" s="178">
        <v>182</v>
      </c>
      <c r="I499" s="172">
        <v>1115</v>
      </c>
      <c r="J499" s="177">
        <v>286</v>
      </c>
      <c r="K499" s="177">
        <v>618</v>
      </c>
      <c r="L499" s="178">
        <v>211</v>
      </c>
      <c r="M499" s="172">
        <v>1075</v>
      </c>
      <c r="N499" s="177">
        <v>278</v>
      </c>
      <c r="O499" s="177">
        <v>592</v>
      </c>
      <c r="P499" s="178">
        <v>205</v>
      </c>
    </row>
    <row r="500" spans="1:16" x14ac:dyDescent="0.3">
      <c r="A500" s="175" t="s">
        <v>1130</v>
      </c>
      <c r="B500" s="176" t="s">
        <v>569</v>
      </c>
      <c r="C500" s="176" t="s">
        <v>1697</v>
      </c>
      <c r="D500" s="175" t="s">
        <v>574</v>
      </c>
      <c r="E500" s="172">
        <v>1082</v>
      </c>
      <c r="F500" s="177">
        <v>510</v>
      </c>
      <c r="G500" s="177">
        <v>338</v>
      </c>
      <c r="H500" s="178">
        <v>234</v>
      </c>
      <c r="I500" s="172">
        <v>1081</v>
      </c>
      <c r="J500" s="177">
        <v>510</v>
      </c>
      <c r="K500" s="177">
        <v>327</v>
      </c>
      <c r="L500" s="178">
        <v>244</v>
      </c>
      <c r="M500" s="172">
        <v>1067</v>
      </c>
      <c r="N500" s="177">
        <v>511</v>
      </c>
      <c r="O500" s="177">
        <v>319</v>
      </c>
      <c r="P500" s="178">
        <v>237</v>
      </c>
    </row>
    <row r="501" spans="1:16" x14ac:dyDescent="0.3">
      <c r="A501" s="175" t="s">
        <v>107</v>
      </c>
      <c r="B501" s="176" t="s">
        <v>1086</v>
      </c>
      <c r="C501" s="176" t="s">
        <v>1698</v>
      </c>
      <c r="D501" s="175" t="s">
        <v>1106</v>
      </c>
      <c r="E501" s="172">
        <v>1106</v>
      </c>
      <c r="F501" s="177">
        <v>260</v>
      </c>
      <c r="G501" s="177">
        <v>492</v>
      </c>
      <c r="H501" s="178">
        <v>354</v>
      </c>
      <c r="I501" s="172">
        <v>1053</v>
      </c>
      <c r="J501" s="177">
        <v>257</v>
      </c>
      <c r="K501" s="177">
        <v>443</v>
      </c>
      <c r="L501" s="178">
        <v>353</v>
      </c>
      <c r="M501" s="172">
        <v>1075</v>
      </c>
      <c r="N501" s="177">
        <v>257</v>
      </c>
      <c r="O501" s="177">
        <v>463</v>
      </c>
      <c r="P501" s="178">
        <v>355</v>
      </c>
    </row>
    <row r="502" spans="1:16" x14ac:dyDescent="0.3">
      <c r="A502" s="175" t="s">
        <v>762</v>
      </c>
      <c r="B502" s="176" t="s">
        <v>108</v>
      </c>
      <c r="C502" s="176" t="s">
        <v>1699</v>
      </c>
      <c r="D502" s="175" t="s">
        <v>157</v>
      </c>
      <c r="E502" s="172">
        <v>1057</v>
      </c>
      <c r="F502" s="177">
        <v>231</v>
      </c>
      <c r="G502" s="177">
        <v>550</v>
      </c>
      <c r="H502" s="178">
        <v>276</v>
      </c>
      <c r="I502" s="172">
        <v>1064</v>
      </c>
      <c r="J502" s="177">
        <v>217</v>
      </c>
      <c r="K502" s="177">
        <v>572</v>
      </c>
      <c r="L502" s="178">
        <v>275</v>
      </c>
      <c r="M502" s="172">
        <v>1110</v>
      </c>
      <c r="N502" s="177">
        <v>226</v>
      </c>
      <c r="O502" s="177">
        <v>571</v>
      </c>
      <c r="P502" s="178">
        <v>313</v>
      </c>
    </row>
    <row r="503" spans="1:16" x14ac:dyDescent="0.3">
      <c r="A503" s="175" t="s">
        <v>234</v>
      </c>
      <c r="B503" s="176" t="s">
        <v>272</v>
      </c>
      <c r="C503" s="176" t="s">
        <v>1700</v>
      </c>
      <c r="D503" s="175" t="s">
        <v>560</v>
      </c>
      <c r="E503" s="172">
        <v>985</v>
      </c>
      <c r="F503" s="177">
        <v>322</v>
      </c>
      <c r="G503" s="177">
        <v>267</v>
      </c>
      <c r="H503" s="178">
        <v>396</v>
      </c>
      <c r="I503" s="172">
        <v>1040</v>
      </c>
      <c r="J503" s="177">
        <v>326</v>
      </c>
      <c r="K503" s="177">
        <v>260</v>
      </c>
      <c r="L503" s="178">
        <v>454</v>
      </c>
      <c r="M503" s="172">
        <v>1061</v>
      </c>
      <c r="N503" s="177">
        <v>330</v>
      </c>
      <c r="O503" s="177">
        <v>287</v>
      </c>
      <c r="P503" s="178">
        <v>444</v>
      </c>
    </row>
    <row r="504" spans="1:16" x14ac:dyDescent="0.3">
      <c r="A504" s="175" t="s">
        <v>819</v>
      </c>
      <c r="B504" s="176" t="s">
        <v>569</v>
      </c>
      <c r="C504" s="176" t="s">
        <v>1701</v>
      </c>
      <c r="D504" s="175" t="s">
        <v>602</v>
      </c>
      <c r="E504" s="172">
        <v>960</v>
      </c>
      <c r="F504" s="177">
        <v>276</v>
      </c>
      <c r="G504" s="177">
        <v>429</v>
      </c>
      <c r="H504" s="178">
        <v>255</v>
      </c>
      <c r="I504" s="172">
        <v>1123</v>
      </c>
      <c r="J504" s="177">
        <v>273</v>
      </c>
      <c r="K504" s="177">
        <v>586</v>
      </c>
      <c r="L504" s="178">
        <v>264</v>
      </c>
      <c r="M504" s="172">
        <v>1084</v>
      </c>
      <c r="N504" s="177">
        <v>276</v>
      </c>
      <c r="O504" s="177">
        <v>529</v>
      </c>
      <c r="P504" s="178">
        <v>279</v>
      </c>
    </row>
    <row r="505" spans="1:16" x14ac:dyDescent="0.3">
      <c r="A505" s="175" t="s">
        <v>1182</v>
      </c>
      <c r="B505" s="176" t="s">
        <v>108</v>
      </c>
      <c r="C505" s="176" t="s">
        <v>1702</v>
      </c>
      <c r="D505" s="175" t="s">
        <v>211</v>
      </c>
      <c r="E505" s="172">
        <v>1056</v>
      </c>
      <c r="F505" s="177">
        <v>435</v>
      </c>
      <c r="G505" s="177">
        <v>150</v>
      </c>
      <c r="H505" s="178">
        <v>471</v>
      </c>
      <c r="I505" s="172">
        <v>1090</v>
      </c>
      <c r="J505" s="177">
        <v>437</v>
      </c>
      <c r="K505" s="177">
        <v>157</v>
      </c>
      <c r="L505" s="178">
        <v>496</v>
      </c>
      <c r="M505" s="172">
        <v>1074</v>
      </c>
      <c r="N505" s="177">
        <v>441</v>
      </c>
      <c r="O505" s="177">
        <v>132</v>
      </c>
      <c r="P505" s="178">
        <v>501</v>
      </c>
    </row>
    <row r="506" spans="1:16" x14ac:dyDescent="0.3">
      <c r="A506" s="175" t="s">
        <v>308</v>
      </c>
      <c r="B506" s="176" t="s">
        <v>513</v>
      </c>
      <c r="C506" s="176" t="s">
        <v>1703</v>
      </c>
      <c r="D506" s="176" t="s">
        <v>520</v>
      </c>
      <c r="E506" s="172">
        <v>1136</v>
      </c>
      <c r="F506" s="177">
        <v>324</v>
      </c>
      <c r="G506" s="177">
        <v>521</v>
      </c>
      <c r="H506" s="178">
        <v>291</v>
      </c>
      <c r="I506" s="172">
        <v>1064</v>
      </c>
      <c r="J506" s="177">
        <v>328</v>
      </c>
      <c r="K506" s="177">
        <v>440</v>
      </c>
      <c r="L506" s="178">
        <v>296</v>
      </c>
      <c r="M506" s="172">
        <v>1069</v>
      </c>
      <c r="N506" s="177">
        <v>348</v>
      </c>
      <c r="O506" s="177">
        <v>422</v>
      </c>
      <c r="P506" s="178">
        <v>299</v>
      </c>
    </row>
    <row r="507" spans="1:16" x14ac:dyDescent="0.3">
      <c r="A507" s="175" t="s">
        <v>107</v>
      </c>
      <c r="B507" s="176" t="s">
        <v>939</v>
      </c>
      <c r="C507" s="176" t="s">
        <v>1704</v>
      </c>
      <c r="D507" s="175" t="s">
        <v>1013</v>
      </c>
      <c r="E507" s="172">
        <v>1134</v>
      </c>
      <c r="F507" s="177">
        <v>662</v>
      </c>
      <c r="G507" s="177">
        <v>207</v>
      </c>
      <c r="H507" s="178">
        <v>265</v>
      </c>
      <c r="I507" s="172">
        <v>1067</v>
      </c>
      <c r="J507" s="177">
        <v>591</v>
      </c>
      <c r="K507" s="177">
        <v>196</v>
      </c>
      <c r="L507" s="178">
        <v>280</v>
      </c>
      <c r="M507" s="172">
        <v>1089</v>
      </c>
      <c r="N507" s="177">
        <v>585</v>
      </c>
      <c r="O507" s="177">
        <v>195</v>
      </c>
      <c r="P507" s="178">
        <v>309</v>
      </c>
    </row>
    <row r="508" spans="1:16" x14ac:dyDescent="0.3">
      <c r="A508" s="175" t="s">
        <v>873</v>
      </c>
      <c r="B508" s="176" t="s">
        <v>458</v>
      </c>
      <c r="C508" s="176" t="s">
        <v>1705</v>
      </c>
      <c r="D508" s="175" t="s">
        <v>465</v>
      </c>
      <c r="E508" s="172">
        <v>1117</v>
      </c>
      <c r="F508" s="177">
        <v>294</v>
      </c>
      <c r="G508" s="177">
        <v>530</v>
      </c>
      <c r="H508" s="178">
        <v>293</v>
      </c>
      <c r="I508" s="172">
        <v>1101</v>
      </c>
      <c r="J508" s="177">
        <v>301</v>
      </c>
      <c r="K508" s="177">
        <v>472</v>
      </c>
      <c r="L508" s="178">
        <v>328</v>
      </c>
      <c r="M508" s="172">
        <v>1077</v>
      </c>
      <c r="N508" s="177">
        <v>295</v>
      </c>
      <c r="O508" s="177">
        <v>433</v>
      </c>
      <c r="P508" s="178">
        <v>349</v>
      </c>
    </row>
    <row r="509" spans="1:16" x14ac:dyDescent="0.3">
      <c r="A509" s="175" t="s">
        <v>474</v>
      </c>
      <c r="B509" s="176" t="s">
        <v>181</v>
      </c>
      <c r="C509" s="176" t="s">
        <v>1706</v>
      </c>
      <c r="D509" s="175" t="s">
        <v>640</v>
      </c>
      <c r="E509" s="172">
        <v>1013</v>
      </c>
      <c r="F509" s="177">
        <v>324</v>
      </c>
      <c r="G509" s="177">
        <v>336</v>
      </c>
      <c r="H509" s="178">
        <v>353</v>
      </c>
      <c r="I509" s="172">
        <v>1023</v>
      </c>
      <c r="J509" s="177">
        <v>331</v>
      </c>
      <c r="K509" s="177">
        <v>334</v>
      </c>
      <c r="L509" s="178">
        <v>358</v>
      </c>
      <c r="M509" s="172">
        <v>1060</v>
      </c>
      <c r="N509" s="177">
        <v>333</v>
      </c>
      <c r="O509" s="177">
        <v>358</v>
      </c>
      <c r="P509" s="178">
        <v>369</v>
      </c>
    </row>
    <row r="510" spans="1:16" x14ac:dyDescent="0.3">
      <c r="A510" s="175" t="s">
        <v>568</v>
      </c>
      <c r="B510" s="176" t="s">
        <v>309</v>
      </c>
      <c r="C510" s="176" t="s">
        <v>1707</v>
      </c>
      <c r="D510" s="175" t="s">
        <v>360</v>
      </c>
      <c r="E510" s="172">
        <v>950</v>
      </c>
      <c r="F510" s="177">
        <v>249</v>
      </c>
      <c r="G510" s="177">
        <v>509</v>
      </c>
      <c r="H510" s="178">
        <v>192</v>
      </c>
      <c r="I510" s="172">
        <v>1035</v>
      </c>
      <c r="J510" s="177">
        <v>267</v>
      </c>
      <c r="K510" s="177">
        <v>517</v>
      </c>
      <c r="L510" s="178">
        <v>251</v>
      </c>
      <c r="M510" s="172">
        <v>1056</v>
      </c>
      <c r="N510" s="177">
        <v>267</v>
      </c>
      <c r="O510" s="177">
        <v>529</v>
      </c>
      <c r="P510" s="178">
        <v>260</v>
      </c>
    </row>
    <row r="511" spans="1:16" x14ac:dyDescent="0.3">
      <c r="A511" s="175" t="s">
        <v>873</v>
      </c>
      <c r="B511" s="176" t="s">
        <v>108</v>
      </c>
      <c r="C511" s="176" t="s">
        <v>1708</v>
      </c>
      <c r="D511" s="175" t="s">
        <v>168</v>
      </c>
      <c r="E511" s="172">
        <v>1001</v>
      </c>
      <c r="F511" s="177">
        <v>542</v>
      </c>
      <c r="G511" s="177">
        <v>163</v>
      </c>
      <c r="H511" s="178">
        <v>296</v>
      </c>
      <c r="I511" s="172">
        <v>1032</v>
      </c>
      <c r="J511" s="177">
        <v>552</v>
      </c>
      <c r="K511" s="177">
        <v>169</v>
      </c>
      <c r="L511" s="178">
        <v>311</v>
      </c>
      <c r="M511" s="172">
        <v>1065</v>
      </c>
      <c r="N511" s="177">
        <v>557</v>
      </c>
      <c r="O511" s="177">
        <v>178</v>
      </c>
      <c r="P511" s="178">
        <v>330</v>
      </c>
    </row>
    <row r="512" spans="1:16" x14ac:dyDescent="0.3">
      <c r="A512" s="175" t="s">
        <v>234</v>
      </c>
      <c r="B512" s="176" t="s">
        <v>712</v>
      </c>
      <c r="C512" s="176" t="s">
        <v>1709</v>
      </c>
      <c r="D512" s="175" t="s">
        <v>727</v>
      </c>
      <c r="E512" s="172">
        <v>931</v>
      </c>
      <c r="F512" s="177">
        <v>164</v>
      </c>
      <c r="G512" s="177">
        <v>532</v>
      </c>
      <c r="H512" s="178">
        <v>235</v>
      </c>
      <c r="I512" s="172">
        <v>994</v>
      </c>
      <c r="J512" s="177">
        <v>165</v>
      </c>
      <c r="K512" s="177">
        <v>574</v>
      </c>
      <c r="L512" s="178">
        <v>255</v>
      </c>
      <c r="M512" s="172">
        <v>1050</v>
      </c>
      <c r="N512" s="177">
        <v>165</v>
      </c>
      <c r="O512" s="177">
        <v>625</v>
      </c>
      <c r="P512" s="178">
        <v>260</v>
      </c>
    </row>
    <row r="513" spans="1:16" x14ac:dyDescent="0.3">
      <c r="A513" s="175" t="s">
        <v>429</v>
      </c>
      <c r="B513" s="176" t="s">
        <v>475</v>
      </c>
      <c r="C513" s="176" t="s">
        <v>1710</v>
      </c>
      <c r="D513" s="175" t="s">
        <v>480</v>
      </c>
      <c r="E513" s="172">
        <v>973</v>
      </c>
      <c r="F513" s="177">
        <v>434</v>
      </c>
      <c r="G513" s="177">
        <v>157</v>
      </c>
      <c r="H513" s="178">
        <v>382</v>
      </c>
      <c r="I513" s="172">
        <v>1045</v>
      </c>
      <c r="J513" s="177">
        <v>434</v>
      </c>
      <c r="K513" s="177">
        <v>166</v>
      </c>
      <c r="L513" s="178">
        <v>445</v>
      </c>
      <c r="M513" s="172">
        <v>1062</v>
      </c>
      <c r="N513" s="177">
        <v>434</v>
      </c>
      <c r="O513" s="177">
        <v>162</v>
      </c>
      <c r="P513" s="178">
        <v>466</v>
      </c>
    </row>
    <row r="514" spans="1:16" x14ac:dyDescent="0.3">
      <c r="A514" s="175" t="s">
        <v>1130</v>
      </c>
      <c r="B514" s="176" t="s">
        <v>1039</v>
      </c>
      <c r="C514" s="176" t="s">
        <v>1711</v>
      </c>
      <c r="D514" s="175" t="s">
        <v>1082</v>
      </c>
      <c r="E514" s="172">
        <v>950</v>
      </c>
      <c r="F514" s="177">
        <v>356</v>
      </c>
      <c r="G514" s="177">
        <v>270</v>
      </c>
      <c r="H514" s="178">
        <v>324</v>
      </c>
      <c r="I514" s="172">
        <v>1021</v>
      </c>
      <c r="J514" s="177">
        <v>368</v>
      </c>
      <c r="K514" s="177">
        <v>260</v>
      </c>
      <c r="L514" s="178">
        <v>393</v>
      </c>
      <c r="M514" s="172">
        <v>1057</v>
      </c>
      <c r="N514" s="177">
        <v>368</v>
      </c>
      <c r="O514" s="177">
        <v>259</v>
      </c>
      <c r="P514" s="178">
        <v>430</v>
      </c>
    </row>
    <row r="515" spans="1:16" x14ac:dyDescent="0.3">
      <c r="A515" s="175" t="s">
        <v>747</v>
      </c>
      <c r="B515" s="176" t="s">
        <v>475</v>
      </c>
      <c r="C515" s="176" t="s">
        <v>1712</v>
      </c>
      <c r="D515" s="175" t="s">
        <v>510</v>
      </c>
      <c r="E515" s="172">
        <v>986</v>
      </c>
      <c r="F515" s="177">
        <v>465</v>
      </c>
      <c r="G515" s="177">
        <v>243</v>
      </c>
      <c r="H515" s="178">
        <v>278</v>
      </c>
      <c r="I515" s="172">
        <v>989</v>
      </c>
      <c r="J515" s="177">
        <v>467</v>
      </c>
      <c r="K515" s="177">
        <v>254</v>
      </c>
      <c r="L515" s="178">
        <v>268</v>
      </c>
      <c r="M515" s="172">
        <v>1019</v>
      </c>
      <c r="N515" s="177">
        <v>474</v>
      </c>
      <c r="O515" s="177">
        <v>276</v>
      </c>
      <c r="P515" s="178">
        <v>269</v>
      </c>
    </row>
    <row r="516" spans="1:16" x14ac:dyDescent="0.3">
      <c r="A516" s="175" t="s">
        <v>819</v>
      </c>
      <c r="B516" s="176" t="s">
        <v>569</v>
      </c>
      <c r="C516" s="176" t="s">
        <v>1713</v>
      </c>
      <c r="D516" s="175" t="s">
        <v>586</v>
      </c>
      <c r="E516" s="172">
        <v>1018</v>
      </c>
      <c r="F516" s="177">
        <v>426</v>
      </c>
      <c r="G516" s="177">
        <v>319</v>
      </c>
      <c r="H516" s="178">
        <v>273</v>
      </c>
      <c r="I516" s="172">
        <v>1028</v>
      </c>
      <c r="J516" s="177">
        <v>434</v>
      </c>
      <c r="K516" s="177">
        <v>310</v>
      </c>
      <c r="L516" s="178">
        <v>284</v>
      </c>
      <c r="M516" s="172">
        <v>1011</v>
      </c>
      <c r="N516" s="177">
        <v>431</v>
      </c>
      <c r="O516" s="177">
        <v>301</v>
      </c>
      <c r="P516" s="178">
        <v>279</v>
      </c>
    </row>
    <row r="517" spans="1:16" x14ac:dyDescent="0.3">
      <c r="A517" s="175" t="s">
        <v>107</v>
      </c>
      <c r="B517" s="176" t="s">
        <v>939</v>
      </c>
      <c r="C517" s="176" t="s">
        <v>1714</v>
      </c>
      <c r="D517" s="175" t="s">
        <v>959</v>
      </c>
      <c r="E517" s="172">
        <v>954</v>
      </c>
      <c r="F517" s="177">
        <v>393</v>
      </c>
      <c r="G517" s="177">
        <v>354</v>
      </c>
      <c r="H517" s="178">
        <v>207</v>
      </c>
      <c r="I517" s="172">
        <v>998</v>
      </c>
      <c r="J517" s="177">
        <v>394</v>
      </c>
      <c r="K517" s="177">
        <v>361</v>
      </c>
      <c r="L517" s="178">
        <v>243</v>
      </c>
      <c r="M517" s="172">
        <v>1031</v>
      </c>
      <c r="N517" s="177">
        <v>395</v>
      </c>
      <c r="O517" s="177">
        <v>377</v>
      </c>
      <c r="P517" s="178">
        <v>259</v>
      </c>
    </row>
    <row r="518" spans="1:16" x14ac:dyDescent="0.3">
      <c r="A518" s="175" t="s">
        <v>308</v>
      </c>
      <c r="B518" s="176" t="s">
        <v>1039</v>
      </c>
      <c r="C518" s="176" t="s">
        <v>1715</v>
      </c>
      <c r="D518" s="175" t="s">
        <v>1045</v>
      </c>
      <c r="E518" s="172">
        <v>1012</v>
      </c>
      <c r="F518" s="177">
        <v>265</v>
      </c>
      <c r="G518" s="177">
        <v>567</v>
      </c>
      <c r="H518" s="178">
        <v>180</v>
      </c>
      <c r="I518" s="172">
        <v>984</v>
      </c>
      <c r="J518" s="177">
        <v>280</v>
      </c>
      <c r="K518" s="177">
        <v>520</v>
      </c>
      <c r="L518" s="178">
        <v>184</v>
      </c>
      <c r="M518" s="172">
        <v>1066</v>
      </c>
      <c r="N518" s="177">
        <v>282</v>
      </c>
      <c r="O518" s="177">
        <v>547</v>
      </c>
      <c r="P518" s="178">
        <v>237</v>
      </c>
    </row>
    <row r="519" spans="1:16" x14ac:dyDescent="0.3">
      <c r="A519" s="175" t="s">
        <v>234</v>
      </c>
      <c r="B519" s="176" t="s">
        <v>569</v>
      </c>
      <c r="C519" s="176" t="s">
        <v>1716</v>
      </c>
      <c r="D519" s="175" t="s">
        <v>639</v>
      </c>
      <c r="E519" s="172">
        <v>1001</v>
      </c>
      <c r="F519" s="177">
        <v>216</v>
      </c>
      <c r="G519" s="177">
        <v>491</v>
      </c>
      <c r="H519" s="178">
        <v>294</v>
      </c>
      <c r="I519" s="172">
        <v>1038</v>
      </c>
      <c r="J519" s="177">
        <v>278</v>
      </c>
      <c r="K519" s="177">
        <v>477</v>
      </c>
      <c r="L519" s="178">
        <v>283</v>
      </c>
      <c r="M519" s="172">
        <v>1019</v>
      </c>
      <c r="N519" s="177">
        <v>265</v>
      </c>
      <c r="O519" s="177">
        <v>463</v>
      </c>
      <c r="P519" s="178">
        <v>291</v>
      </c>
    </row>
    <row r="520" spans="1:16" x14ac:dyDescent="0.3">
      <c r="A520" s="175" t="s">
        <v>792</v>
      </c>
      <c r="B520" s="176" t="s">
        <v>513</v>
      </c>
      <c r="C520" s="176" t="s">
        <v>1717</v>
      </c>
      <c r="D520" s="175" t="s">
        <v>533</v>
      </c>
      <c r="E520" s="172">
        <v>1010</v>
      </c>
      <c r="F520" s="177">
        <v>346</v>
      </c>
      <c r="G520" s="177">
        <v>409</v>
      </c>
      <c r="H520" s="178">
        <v>255</v>
      </c>
      <c r="I520" s="172">
        <v>946</v>
      </c>
      <c r="J520" s="177">
        <v>330</v>
      </c>
      <c r="K520" s="177">
        <v>351</v>
      </c>
      <c r="L520" s="178">
        <v>265</v>
      </c>
      <c r="M520" s="172">
        <v>1007</v>
      </c>
      <c r="N520" s="177">
        <v>395</v>
      </c>
      <c r="O520" s="177">
        <v>346</v>
      </c>
      <c r="P520" s="178">
        <v>266</v>
      </c>
    </row>
    <row r="521" spans="1:16" x14ac:dyDescent="0.3">
      <c r="A521" s="175" t="s">
        <v>1085</v>
      </c>
      <c r="B521" s="176" t="s">
        <v>569</v>
      </c>
      <c r="C521" s="176" t="s">
        <v>1718</v>
      </c>
      <c r="D521" s="175" t="s">
        <v>626</v>
      </c>
      <c r="E521" s="172">
        <v>1005</v>
      </c>
      <c r="F521" s="177">
        <v>423</v>
      </c>
      <c r="G521" s="177">
        <v>216</v>
      </c>
      <c r="H521" s="178">
        <v>366</v>
      </c>
      <c r="I521" s="172">
        <v>1017</v>
      </c>
      <c r="J521" s="177">
        <v>424</v>
      </c>
      <c r="K521" s="177">
        <v>208</v>
      </c>
      <c r="L521" s="178">
        <v>385</v>
      </c>
      <c r="M521" s="172">
        <v>1062</v>
      </c>
      <c r="N521" s="177">
        <v>422</v>
      </c>
      <c r="O521" s="177">
        <v>198</v>
      </c>
      <c r="P521" s="178">
        <v>442</v>
      </c>
    </row>
    <row r="522" spans="1:16" x14ac:dyDescent="0.3">
      <c r="A522" s="175" t="s">
        <v>107</v>
      </c>
      <c r="B522" s="176" t="s">
        <v>763</v>
      </c>
      <c r="C522" s="176" t="s">
        <v>1719</v>
      </c>
      <c r="D522" s="175" t="s">
        <v>767</v>
      </c>
      <c r="E522" s="172">
        <v>1033</v>
      </c>
      <c r="F522" s="177">
        <v>391</v>
      </c>
      <c r="G522" s="177">
        <v>437</v>
      </c>
      <c r="H522" s="178">
        <v>205</v>
      </c>
      <c r="I522" s="172">
        <v>1001</v>
      </c>
      <c r="J522" s="177">
        <v>383</v>
      </c>
      <c r="K522" s="177">
        <v>408</v>
      </c>
      <c r="L522" s="178">
        <v>210</v>
      </c>
      <c r="M522" s="172">
        <v>1013</v>
      </c>
      <c r="N522" s="177">
        <v>382</v>
      </c>
      <c r="O522" s="177">
        <v>407</v>
      </c>
      <c r="P522" s="178">
        <v>224</v>
      </c>
    </row>
    <row r="523" spans="1:16" x14ac:dyDescent="0.3">
      <c r="A523" s="175" t="s">
        <v>1014</v>
      </c>
      <c r="B523" s="176" t="s">
        <v>272</v>
      </c>
      <c r="C523" s="176" t="s">
        <v>1720</v>
      </c>
      <c r="D523" s="175" t="s">
        <v>567</v>
      </c>
      <c r="E523" s="172">
        <v>969</v>
      </c>
      <c r="F523" s="177">
        <v>218</v>
      </c>
      <c r="G523" s="177">
        <v>493</v>
      </c>
      <c r="H523" s="178">
        <v>258</v>
      </c>
      <c r="I523" s="172">
        <v>1002</v>
      </c>
      <c r="J523" s="177">
        <v>216</v>
      </c>
      <c r="K523" s="177">
        <v>495</v>
      </c>
      <c r="L523" s="178">
        <v>291</v>
      </c>
      <c r="M523" s="172">
        <v>1016</v>
      </c>
      <c r="N523" s="177">
        <v>213</v>
      </c>
      <c r="O523" s="177">
        <v>494</v>
      </c>
      <c r="P523" s="178">
        <v>309</v>
      </c>
    </row>
    <row r="524" spans="1:16" x14ac:dyDescent="0.3">
      <c r="A524" s="175" t="s">
        <v>938</v>
      </c>
      <c r="B524" s="176" t="s">
        <v>1039</v>
      </c>
      <c r="C524" s="176" t="s">
        <v>1721</v>
      </c>
      <c r="D524" s="175" t="s">
        <v>1069</v>
      </c>
      <c r="E524" s="172">
        <v>950</v>
      </c>
      <c r="F524" s="177">
        <v>413</v>
      </c>
      <c r="G524" s="177">
        <v>344</v>
      </c>
      <c r="H524" s="178">
        <v>193</v>
      </c>
      <c r="I524" s="172">
        <v>968</v>
      </c>
      <c r="J524" s="177">
        <v>414</v>
      </c>
      <c r="K524" s="177">
        <v>352</v>
      </c>
      <c r="L524" s="178">
        <v>202</v>
      </c>
      <c r="M524" s="172">
        <v>989</v>
      </c>
      <c r="N524" s="177">
        <v>424</v>
      </c>
      <c r="O524" s="177">
        <v>372</v>
      </c>
      <c r="P524" s="178">
        <v>193</v>
      </c>
    </row>
    <row r="525" spans="1:16" x14ac:dyDescent="0.3">
      <c r="A525" s="175" t="s">
        <v>512</v>
      </c>
      <c r="B525" s="176" t="s">
        <v>793</v>
      </c>
      <c r="C525" s="176" t="s">
        <v>1722</v>
      </c>
      <c r="D525" s="175" t="s">
        <v>804</v>
      </c>
      <c r="E525" s="172">
        <v>1044</v>
      </c>
      <c r="F525" s="177">
        <v>297</v>
      </c>
      <c r="G525" s="177">
        <v>442</v>
      </c>
      <c r="H525" s="178">
        <v>305</v>
      </c>
      <c r="I525" s="172">
        <v>992</v>
      </c>
      <c r="J525" s="177">
        <v>297</v>
      </c>
      <c r="K525" s="177">
        <v>384</v>
      </c>
      <c r="L525" s="178">
        <v>311</v>
      </c>
      <c r="M525" s="172">
        <v>1006</v>
      </c>
      <c r="N525" s="177">
        <v>297</v>
      </c>
      <c r="O525" s="177">
        <v>388</v>
      </c>
      <c r="P525" s="178">
        <v>321</v>
      </c>
    </row>
    <row r="526" spans="1:16" x14ac:dyDescent="0.3">
      <c r="A526" s="175" t="s">
        <v>107</v>
      </c>
      <c r="B526" s="176" t="s">
        <v>939</v>
      </c>
      <c r="C526" s="176" t="s">
        <v>1723</v>
      </c>
      <c r="D526" s="175" t="s">
        <v>129</v>
      </c>
      <c r="E526" s="172">
        <v>948</v>
      </c>
      <c r="F526" s="177">
        <v>503</v>
      </c>
      <c r="G526" s="177">
        <v>174</v>
      </c>
      <c r="H526" s="178">
        <v>271</v>
      </c>
      <c r="I526" s="172">
        <v>938</v>
      </c>
      <c r="J526" s="177">
        <v>502</v>
      </c>
      <c r="K526" s="177">
        <v>167</v>
      </c>
      <c r="L526" s="178">
        <v>269</v>
      </c>
      <c r="M526" s="172">
        <v>1008</v>
      </c>
      <c r="N526" s="177">
        <v>560</v>
      </c>
      <c r="O526" s="177">
        <v>166</v>
      </c>
      <c r="P526" s="178">
        <v>282</v>
      </c>
    </row>
    <row r="527" spans="1:16" x14ac:dyDescent="0.3">
      <c r="A527" s="175" t="s">
        <v>568</v>
      </c>
      <c r="B527" s="176" t="s">
        <v>475</v>
      </c>
      <c r="C527" s="176" t="s">
        <v>1724</v>
      </c>
      <c r="D527" s="175" t="s">
        <v>284</v>
      </c>
      <c r="E527" s="172">
        <v>1006</v>
      </c>
      <c r="F527" s="177">
        <v>191</v>
      </c>
      <c r="G527" s="177">
        <v>711</v>
      </c>
      <c r="H527" s="178">
        <v>104</v>
      </c>
      <c r="I527" s="172">
        <v>994</v>
      </c>
      <c r="J527" s="177">
        <v>182</v>
      </c>
      <c r="K527" s="177">
        <v>704</v>
      </c>
      <c r="L527" s="178">
        <v>108</v>
      </c>
      <c r="M527" s="172">
        <v>991</v>
      </c>
      <c r="N527" s="177">
        <v>185</v>
      </c>
      <c r="O527" s="177">
        <v>697</v>
      </c>
      <c r="P527" s="178">
        <v>109</v>
      </c>
    </row>
    <row r="528" spans="1:16" x14ac:dyDescent="0.3">
      <c r="A528" s="175" t="s">
        <v>711</v>
      </c>
      <c r="B528" s="176" t="s">
        <v>1039</v>
      </c>
      <c r="C528" s="176" t="s">
        <v>1725</v>
      </c>
      <c r="D528" s="175" t="s">
        <v>1042</v>
      </c>
      <c r="E528" s="172">
        <v>928</v>
      </c>
      <c r="F528" s="177">
        <v>284</v>
      </c>
      <c r="G528" s="177">
        <v>318</v>
      </c>
      <c r="H528" s="178">
        <v>326</v>
      </c>
      <c r="I528" s="172">
        <v>1100</v>
      </c>
      <c r="J528" s="177">
        <v>303</v>
      </c>
      <c r="K528" s="177">
        <v>469</v>
      </c>
      <c r="L528" s="178">
        <v>328</v>
      </c>
      <c r="M528" s="172">
        <v>987</v>
      </c>
      <c r="N528" s="177">
        <v>306</v>
      </c>
      <c r="O528" s="177">
        <v>348</v>
      </c>
      <c r="P528" s="178">
        <v>333</v>
      </c>
    </row>
    <row r="529" spans="1:16" x14ac:dyDescent="0.3">
      <c r="A529" s="175" t="s">
        <v>873</v>
      </c>
      <c r="B529" s="176" t="s">
        <v>874</v>
      </c>
      <c r="C529" s="176" t="s">
        <v>1726</v>
      </c>
      <c r="D529" s="176" t="s">
        <v>909</v>
      </c>
      <c r="E529" s="172">
        <v>716</v>
      </c>
      <c r="F529" s="177">
        <v>173</v>
      </c>
      <c r="G529" s="177">
        <v>300</v>
      </c>
      <c r="H529" s="178">
        <v>243</v>
      </c>
      <c r="I529" s="172">
        <v>886</v>
      </c>
      <c r="J529" s="177">
        <v>201</v>
      </c>
      <c r="K529" s="177">
        <v>427</v>
      </c>
      <c r="L529" s="178">
        <v>258</v>
      </c>
      <c r="M529" s="172">
        <v>977</v>
      </c>
      <c r="N529" s="177">
        <v>205</v>
      </c>
      <c r="O529" s="177">
        <v>513</v>
      </c>
      <c r="P529" s="178">
        <v>259</v>
      </c>
    </row>
    <row r="530" spans="1:16" x14ac:dyDescent="0.3">
      <c r="A530" s="175" t="s">
        <v>938</v>
      </c>
      <c r="B530" s="176" t="s">
        <v>449</v>
      </c>
      <c r="C530" s="176" t="s">
        <v>1727</v>
      </c>
      <c r="D530" s="175" t="s">
        <v>935</v>
      </c>
      <c r="E530" s="172">
        <v>918</v>
      </c>
      <c r="F530" s="177">
        <v>510</v>
      </c>
      <c r="G530" s="177">
        <v>231</v>
      </c>
      <c r="H530" s="178">
        <v>177</v>
      </c>
      <c r="I530" s="172">
        <v>983</v>
      </c>
      <c r="J530" s="177">
        <v>575</v>
      </c>
      <c r="K530" s="177">
        <v>223</v>
      </c>
      <c r="L530" s="178">
        <v>185</v>
      </c>
      <c r="M530" s="172">
        <v>962</v>
      </c>
      <c r="N530" s="177">
        <v>575</v>
      </c>
      <c r="O530" s="177">
        <v>214</v>
      </c>
      <c r="P530" s="178">
        <v>173</v>
      </c>
    </row>
    <row r="531" spans="1:16" x14ac:dyDescent="0.3">
      <c r="A531" s="175" t="s">
        <v>873</v>
      </c>
      <c r="B531" s="176" t="s">
        <v>181</v>
      </c>
      <c r="C531" s="176" t="s">
        <v>1728</v>
      </c>
      <c r="D531" s="175" t="s">
        <v>832</v>
      </c>
      <c r="E531" s="172">
        <v>938</v>
      </c>
      <c r="F531" s="177">
        <v>248</v>
      </c>
      <c r="G531" s="177">
        <v>370</v>
      </c>
      <c r="H531" s="178">
        <v>320</v>
      </c>
      <c r="I531" s="172">
        <v>975</v>
      </c>
      <c r="J531" s="177">
        <v>258</v>
      </c>
      <c r="K531" s="177">
        <v>373</v>
      </c>
      <c r="L531" s="178">
        <v>344</v>
      </c>
      <c r="M531" s="172">
        <v>960</v>
      </c>
      <c r="N531" s="177">
        <v>269</v>
      </c>
      <c r="O531" s="177">
        <v>360</v>
      </c>
      <c r="P531" s="178">
        <v>331</v>
      </c>
    </row>
    <row r="532" spans="1:16" x14ac:dyDescent="0.3">
      <c r="A532" s="175" t="s">
        <v>1085</v>
      </c>
      <c r="B532" s="176" t="s">
        <v>1086</v>
      </c>
      <c r="C532" s="176" t="s">
        <v>1729</v>
      </c>
      <c r="D532" s="175" t="s">
        <v>1113</v>
      </c>
      <c r="E532" s="172">
        <v>930</v>
      </c>
      <c r="F532" s="177">
        <v>278</v>
      </c>
      <c r="G532" s="177">
        <v>297</v>
      </c>
      <c r="H532" s="178">
        <v>355</v>
      </c>
      <c r="I532" s="172">
        <v>941</v>
      </c>
      <c r="J532" s="177">
        <v>288</v>
      </c>
      <c r="K532" s="177">
        <v>282</v>
      </c>
      <c r="L532" s="178">
        <v>371</v>
      </c>
      <c r="M532" s="172">
        <v>973</v>
      </c>
      <c r="N532" s="177">
        <v>311</v>
      </c>
      <c r="O532" s="177">
        <v>284</v>
      </c>
      <c r="P532" s="178">
        <v>378</v>
      </c>
    </row>
    <row r="533" spans="1:16" x14ac:dyDescent="0.3">
      <c r="A533" s="175" t="s">
        <v>568</v>
      </c>
      <c r="B533" s="176" t="s">
        <v>108</v>
      </c>
      <c r="C533" s="176" t="s">
        <v>1730</v>
      </c>
      <c r="D533" s="175" t="s">
        <v>129</v>
      </c>
      <c r="E533" s="172">
        <v>1016</v>
      </c>
      <c r="F533" s="177">
        <v>490</v>
      </c>
      <c r="G533" s="177">
        <v>327</v>
      </c>
      <c r="H533" s="178">
        <v>199</v>
      </c>
      <c r="I533" s="172">
        <v>942</v>
      </c>
      <c r="J533" s="177">
        <v>480</v>
      </c>
      <c r="K533" s="177">
        <v>249</v>
      </c>
      <c r="L533" s="178">
        <v>213</v>
      </c>
      <c r="M533" s="172">
        <v>969</v>
      </c>
      <c r="N533" s="177">
        <v>506</v>
      </c>
      <c r="O533" s="177">
        <v>246</v>
      </c>
      <c r="P533" s="178">
        <v>217</v>
      </c>
    </row>
    <row r="534" spans="1:16" x14ac:dyDescent="0.3">
      <c r="A534" s="175" t="s">
        <v>1085</v>
      </c>
      <c r="B534" s="176" t="s">
        <v>513</v>
      </c>
      <c r="C534" s="176" t="s">
        <v>1731</v>
      </c>
      <c r="D534" s="176" t="s">
        <v>527</v>
      </c>
      <c r="E534" s="172">
        <v>979</v>
      </c>
      <c r="F534" s="177">
        <v>415</v>
      </c>
      <c r="G534" s="177">
        <v>217</v>
      </c>
      <c r="H534" s="178">
        <v>347</v>
      </c>
      <c r="I534" s="172">
        <v>963</v>
      </c>
      <c r="J534" s="177">
        <v>419</v>
      </c>
      <c r="K534" s="177">
        <v>186</v>
      </c>
      <c r="L534" s="178">
        <v>358</v>
      </c>
      <c r="M534" s="172">
        <v>958</v>
      </c>
      <c r="N534" s="177">
        <v>423</v>
      </c>
      <c r="O534" s="177">
        <v>181</v>
      </c>
      <c r="P534" s="178">
        <v>354</v>
      </c>
    </row>
    <row r="535" spans="1:16" x14ac:dyDescent="0.3">
      <c r="A535" s="175" t="s">
        <v>260</v>
      </c>
      <c r="B535" s="176" t="s">
        <v>681</v>
      </c>
      <c r="C535" s="176" t="s">
        <v>1732</v>
      </c>
      <c r="D535" s="175" t="s">
        <v>708</v>
      </c>
      <c r="E535" s="172">
        <v>917</v>
      </c>
      <c r="F535" s="177">
        <v>177</v>
      </c>
      <c r="G535" s="177">
        <v>667</v>
      </c>
      <c r="H535" s="178">
        <v>73</v>
      </c>
      <c r="I535" s="172">
        <v>943</v>
      </c>
      <c r="J535" s="177">
        <v>171</v>
      </c>
      <c r="K535" s="177">
        <v>694</v>
      </c>
      <c r="L535" s="178">
        <v>78</v>
      </c>
      <c r="M535" s="172">
        <v>944</v>
      </c>
      <c r="N535" s="177">
        <v>173</v>
      </c>
      <c r="O535" s="177">
        <v>700</v>
      </c>
      <c r="P535" s="178">
        <v>71</v>
      </c>
    </row>
    <row r="536" spans="1:16" x14ac:dyDescent="0.3">
      <c r="A536" s="175" t="s">
        <v>568</v>
      </c>
      <c r="B536" s="176" t="s">
        <v>235</v>
      </c>
      <c r="C536" s="176" t="s">
        <v>1733</v>
      </c>
      <c r="D536" s="175" t="s">
        <v>241</v>
      </c>
      <c r="E536" s="172">
        <v>944</v>
      </c>
      <c r="F536" s="177">
        <v>161</v>
      </c>
      <c r="G536" s="177">
        <v>714</v>
      </c>
      <c r="H536" s="178">
        <v>69</v>
      </c>
      <c r="I536" s="172">
        <v>1161</v>
      </c>
      <c r="J536" s="177">
        <v>161</v>
      </c>
      <c r="K536" s="177">
        <v>925</v>
      </c>
      <c r="L536" s="178">
        <v>75</v>
      </c>
      <c r="M536" s="172">
        <v>947</v>
      </c>
      <c r="N536" s="177">
        <v>159</v>
      </c>
      <c r="O536" s="177">
        <v>717</v>
      </c>
      <c r="P536" s="178">
        <v>71</v>
      </c>
    </row>
    <row r="537" spans="1:16" x14ac:dyDescent="0.3">
      <c r="A537" s="175" t="s">
        <v>107</v>
      </c>
      <c r="B537" s="176" t="s">
        <v>261</v>
      </c>
      <c r="C537" s="176" t="s">
        <v>1734</v>
      </c>
      <c r="D537" s="175" t="s">
        <v>295</v>
      </c>
      <c r="E537" s="172">
        <v>895</v>
      </c>
      <c r="F537" s="177">
        <v>320</v>
      </c>
      <c r="G537" s="177">
        <v>415</v>
      </c>
      <c r="H537" s="178">
        <v>160</v>
      </c>
      <c r="I537" s="172">
        <v>928</v>
      </c>
      <c r="J537" s="177">
        <v>355</v>
      </c>
      <c r="K537" s="177">
        <v>409</v>
      </c>
      <c r="L537" s="178">
        <v>164</v>
      </c>
      <c r="M537" s="172">
        <v>952</v>
      </c>
      <c r="N537" s="177">
        <v>352</v>
      </c>
      <c r="O537" s="177">
        <v>432</v>
      </c>
      <c r="P537" s="178">
        <v>168</v>
      </c>
    </row>
    <row r="538" spans="1:16" x14ac:dyDescent="0.3">
      <c r="A538" s="175" t="s">
        <v>873</v>
      </c>
      <c r="B538" s="176" t="s">
        <v>309</v>
      </c>
      <c r="C538" s="176" t="s">
        <v>1735</v>
      </c>
      <c r="D538" s="175" t="s">
        <v>333</v>
      </c>
      <c r="E538" s="172">
        <v>947</v>
      </c>
      <c r="F538" s="177">
        <v>142</v>
      </c>
      <c r="G538" s="177">
        <v>347</v>
      </c>
      <c r="H538" s="178">
        <v>458</v>
      </c>
      <c r="I538" s="172">
        <v>967</v>
      </c>
      <c r="J538" s="177">
        <v>164</v>
      </c>
      <c r="K538" s="177">
        <v>349</v>
      </c>
      <c r="L538" s="178">
        <v>454</v>
      </c>
      <c r="M538" s="172">
        <v>969</v>
      </c>
      <c r="N538" s="177">
        <v>171</v>
      </c>
      <c r="O538" s="177">
        <v>322</v>
      </c>
      <c r="P538" s="178">
        <v>476</v>
      </c>
    </row>
    <row r="539" spans="1:16" x14ac:dyDescent="0.3">
      <c r="A539" s="175" t="s">
        <v>792</v>
      </c>
      <c r="B539" s="176" t="s">
        <v>309</v>
      </c>
      <c r="C539" s="176" t="s">
        <v>1736</v>
      </c>
      <c r="D539" s="175" t="s">
        <v>368</v>
      </c>
      <c r="E539" s="172">
        <v>1160</v>
      </c>
      <c r="F539" s="177">
        <v>274</v>
      </c>
      <c r="G539" s="177">
        <v>785</v>
      </c>
      <c r="H539" s="178">
        <v>101</v>
      </c>
      <c r="I539" s="172">
        <v>912</v>
      </c>
      <c r="J539" s="177">
        <v>269</v>
      </c>
      <c r="K539" s="177">
        <v>547</v>
      </c>
      <c r="L539" s="178">
        <v>96</v>
      </c>
      <c r="M539" s="172">
        <v>946</v>
      </c>
      <c r="N539" s="177">
        <v>258</v>
      </c>
      <c r="O539" s="177">
        <v>591</v>
      </c>
      <c r="P539" s="178">
        <v>97</v>
      </c>
    </row>
    <row r="540" spans="1:16" x14ac:dyDescent="0.3">
      <c r="A540" s="175" t="s">
        <v>308</v>
      </c>
      <c r="B540" s="176" t="s">
        <v>108</v>
      </c>
      <c r="C540" s="176" t="s">
        <v>1737</v>
      </c>
      <c r="D540" s="175" t="s">
        <v>205</v>
      </c>
      <c r="E540" s="172">
        <v>885</v>
      </c>
      <c r="F540" s="177">
        <v>300</v>
      </c>
      <c r="G540" s="177">
        <v>263</v>
      </c>
      <c r="H540" s="178">
        <v>322</v>
      </c>
      <c r="I540" s="172">
        <v>947</v>
      </c>
      <c r="J540" s="177">
        <v>309</v>
      </c>
      <c r="K540" s="177">
        <v>270</v>
      </c>
      <c r="L540" s="178">
        <v>368</v>
      </c>
      <c r="M540" s="172">
        <v>944</v>
      </c>
      <c r="N540" s="177">
        <v>304</v>
      </c>
      <c r="O540" s="177">
        <v>270</v>
      </c>
      <c r="P540" s="178">
        <v>370</v>
      </c>
    </row>
    <row r="541" spans="1:16" x14ac:dyDescent="0.3">
      <c r="A541" s="175" t="s">
        <v>474</v>
      </c>
      <c r="B541" s="176" t="s">
        <v>1086</v>
      </c>
      <c r="C541" s="176" t="s">
        <v>1738</v>
      </c>
      <c r="D541" s="175" t="s">
        <v>1101</v>
      </c>
      <c r="E541" s="172">
        <v>977</v>
      </c>
      <c r="F541" s="177">
        <v>277</v>
      </c>
      <c r="G541" s="177">
        <v>369</v>
      </c>
      <c r="H541" s="178">
        <v>331</v>
      </c>
      <c r="I541" s="172">
        <v>970</v>
      </c>
      <c r="J541" s="177">
        <v>277</v>
      </c>
      <c r="K541" s="177">
        <v>356</v>
      </c>
      <c r="L541" s="178">
        <v>337</v>
      </c>
      <c r="M541" s="172">
        <v>955</v>
      </c>
      <c r="N541" s="177">
        <v>274</v>
      </c>
      <c r="O541" s="177">
        <v>331</v>
      </c>
      <c r="P541" s="178">
        <v>350</v>
      </c>
    </row>
    <row r="542" spans="1:16" x14ac:dyDescent="0.3">
      <c r="A542" s="175" t="s">
        <v>680</v>
      </c>
      <c r="B542" s="176" t="s">
        <v>475</v>
      </c>
      <c r="C542" s="176" t="s">
        <v>1739</v>
      </c>
      <c r="D542" s="175" t="s">
        <v>487</v>
      </c>
      <c r="E542" s="172">
        <v>903</v>
      </c>
      <c r="F542" s="177">
        <v>220</v>
      </c>
      <c r="G542" s="177">
        <v>532</v>
      </c>
      <c r="H542" s="178">
        <v>151</v>
      </c>
      <c r="I542" s="172">
        <v>923</v>
      </c>
      <c r="J542" s="177">
        <v>215</v>
      </c>
      <c r="K542" s="177">
        <v>547</v>
      </c>
      <c r="L542" s="178">
        <v>161</v>
      </c>
      <c r="M542" s="172">
        <v>972</v>
      </c>
      <c r="N542" s="177">
        <v>223</v>
      </c>
      <c r="O542" s="177">
        <v>557</v>
      </c>
      <c r="P542" s="178">
        <v>192</v>
      </c>
    </row>
    <row r="543" spans="1:16" x14ac:dyDescent="0.3">
      <c r="A543" s="175" t="s">
        <v>1085</v>
      </c>
      <c r="B543" s="176" t="s">
        <v>712</v>
      </c>
      <c r="C543" s="176" t="s">
        <v>1740</v>
      </c>
      <c r="D543" s="175" t="s">
        <v>746</v>
      </c>
      <c r="E543" s="172">
        <v>950</v>
      </c>
      <c r="F543" s="177">
        <v>282</v>
      </c>
      <c r="G543" s="177">
        <v>289</v>
      </c>
      <c r="H543" s="178">
        <v>379</v>
      </c>
      <c r="I543" s="172">
        <v>931</v>
      </c>
      <c r="J543" s="177">
        <v>292</v>
      </c>
      <c r="K543" s="177">
        <v>240</v>
      </c>
      <c r="L543" s="178">
        <v>399</v>
      </c>
      <c r="M543" s="172">
        <v>966</v>
      </c>
      <c r="N543" s="177">
        <v>298</v>
      </c>
      <c r="O543" s="177">
        <v>244</v>
      </c>
      <c r="P543" s="178">
        <v>424</v>
      </c>
    </row>
    <row r="544" spans="1:16" x14ac:dyDescent="0.3">
      <c r="A544" s="175" t="s">
        <v>429</v>
      </c>
      <c r="B544" s="176" t="s">
        <v>458</v>
      </c>
      <c r="C544" s="176" t="s">
        <v>1741</v>
      </c>
      <c r="D544" s="175" t="s">
        <v>461</v>
      </c>
      <c r="E544" s="172">
        <v>918</v>
      </c>
      <c r="F544" s="177">
        <v>296</v>
      </c>
      <c r="G544" s="177">
        <v>318</v>
      </c>
      <c r="H544" s="178">
        <v>304</v>
      </c>
      <c r="I544" s="172">
        <v>954</v>
      </c>
      <c r="J544" s="177">
        <v>297</v>
      </c>
      <c r="K544" s="177">
        <v>314</v>
      </c>
      <c r="L544" s="178">
        <v>343</v>
      </c>
      <c r="M544" s="172">
        <v>921</v>
      </c>
      <c r="N544" s="177">
        <v>294</v>
      </c>
      <c r="O544" s="177">
        <v>302</v>
      </c>
      <c r="P544" s="178">
        <v>325</v>
      </c>
    </row>
    <row r="545" spans="1:16" x14ac:dyDescent="0.3">
      <c r="A545" s="175" t="s">
        <v>429</v>
      </c>
      <c r="B545" s="176" t="s">
        <v>1179</v>
      </c>
      <c r="C545" s="176" t="s">
        <v>1742</v>
      </c>
      <c r="D545" s="176" t="s">
        <v>1181</v>
      </c>
      <c r="E545" s="172">
        <v>939</v>
      </c>
      <c r="F545" s="177">
        <v>281</v>
      </c>
      <c r="G545" s="177">
        <v>351</v>
      </c>
      <c r="H545" s="178">
        <v>307</v>
      </c>
      <c r="I545" s="172">
        <v>937</v>
      </c>
      <c r="J545" s="177">
        <v>280</v>
      </c>
      <c r="K545" s="177">
        <v>343</v>
      </c>
      <c r="L545" s="178">
        <v>314</v>
      </c>
      <c r="M545" s="172">
        <v>942</v>
      </c>
      <c r="N545" s="177">
        <v>279</v>
      </c>
      <c r="O545" s="177">
        <v>343</v>
      </c>
      <c r="P545" s="178">
        <v>320</v>
      </c>
    </row>
    <row r="546" spans="1:16" x14ac:dyDescent="0.3">
      <c r="A546" s="175" t="s">
        <v>568</v>
      </c>
      <c r="B546" s="176" t="s">
        <v>763</v>
      </c>
      <c r="C546" s="176" t="s">
        <v>1743</v>
      </c>
      <c r="D546" s="175" t="s">
        <v>773</v>
      </c>
      <c r="E546" s="172">
        <v>918</v>
      </c>
      <c r="F546" s="177">
        <v>206</v>
      </c>
      <c r="G546" s="177">
        <v>515</v>
      </c>
      <c r="H546" s="178">
        <v>197</v>
      </c>
      <c r="I546" s="172">
        <v>938</v>
      </c>
      <c r="J546" s="177">
        <v>223</v>
      </c>
      <c r="K546" s="177">
        <v>503</v>
      </c>
      <c r="L546" s="178">
        <v>212</v>
      </c>
      <c r="M546" s="172">
        <v>933</v>
      </c>
      <c r="N546" s="177">
        <v>225</v>
      </c>
      <c r="O546" s="177">
        <v>490</v>
      </c>
      <c r="P546" s="178">
        <v>218</v>
      </c>
    </row>
    <row r="547" spans="1:16" x14ac:dyDescent="0.3">
      <c r="A547" s="175" t="s">
        <v>107</v>
      </c>
      <c r="B547" s="176" t="s">
        <v>272</v>
      </c>
      <c r="C547" s="176" t="s">
        <v>1744</v>
      </c>
      <c r="D547" s="175" t="s">
        <v>561</v>
      </c>
      <c r="E547" s="172">
        <v>936</v>
      </c>
      <c r="F547" s="177">
        <v>318</v>
      </c>
      <c r="G547" s="177">
        <v>280</v>
      </c>
      <c r="H547" s="178">
        <v>338</v>
      </c>
      <c r="I547" s="172">
        <v>941</v>
      </c>
      <c r="J547" s="177">
        <v>315</v>
      </c>
      <c r="K547" s="177">
        <v>237</v>
      </c>
      <c r="L547" s="178">
        <v>389</v>
      </c>
      <c r="M547" s="172">
        <v>934</v>
      </c>
      <c r="N547" s="177">
        <v>312</v>
      </c>
      <c r="O547" s="177">
        <v>223</v>
      </c>
      <c r="P547" s="178">
        <v>399</v>
      </c>
    </row>
    <row r="548" spans="1:16" x14ac:dyDescent="0.3">
      <c r="A548" s="175" t="s">
        <v>260</v>
      </c>
      <c r="B548" s="176" t="s">
        <v>939</v>
      </c>
      <c r="C548" s="176" t="s">
        <v>1745</v>
      </c>
      <c r="D548" s="175" t="s">
        <v>958</v>
      </c>
      <c r="E548" s="172">
        <v>868</v>
      </c>
      <c r="F548" s="177">
        <v>368</v>
      </c>
      <c r="G548" s="177">
        <v>359</v>
      </c>
      <c r="H548" s="178">
        <v>141</v>
      </c>
      <c r="I548" s="172">
        <v>877</v>
      </c>
      <c r="J548" s="177">
        <v>383</v>
      </c>
      <c r="K548" s="177">
        <v>348</v>
      </c>
      <c r="L548" s="178">
        <v>146</v>
      </c>
      <c r="M548" s="172">
        <v>948</v>
      </c>
      <c r="N548" s="177">
        <v>377</v>
      </c>
      <c r="O548" s="177">
        <v>399</v>
      </c>
      <c r="P548" s="178">
        <v>172</v>
      </c>
    </row>
    <row r="549" spans="1:16" x14ac:dyDescent="0.3">
      <c r="A549" s="175" t="s">
        <v>260</v>
      </c>
      <c r="B549" s="176" t="s">
        <v>1188</v>
      </c>
      <c r="C549" s="176" t="s">
        <v>1746</v>
      </c>
      <c r="D549" s="175" t="s">
        <v>1190</v>
      </c>
      <c r="E549" s="172">
        <v>903</v>
      </c>
      <c r="F549" s="177">
        <v>383</v>
      </c>
      <c r="G549" s="177">
        <v>261</v>
      </c>
      <c r="H549" s="178">
        <v>259</v>
      </c>
      <c r="I549" s="172">
        <v>989</v>
      </c>
      <c r="J549" s="177">
        <v>396</v>
      </c>
      <c r="K549" s="177">
        <v>322</v>
      </c>
      <c r="L549" s="178">
        <v>271</v>
      </c>
      <c r="M549" s="172">
        <v>939</v>
      </c>
      <c r="N549" s="177">
        <v>363</v>
      </c>
      <c r="O549" s="177">
        <v>282</v>
      </c>
      <c r="P549" s="178">
        <v>294</v>
      </c>
    </row>
    <row r="550" spans="1:16" x14ac:dyDescent="0.3">
      <c r="A550" s="175" t="s">
        <v>308</v>
      </c>
      <c r="B550" s="176" t="s">
        <v>309</v>
      </c>
      <c r="C550" s="176" t="s">
        <v>1747</v>
      </c>
      <c r="D550" s="175" t="s">
        <v>409</v>
      </c>
      <c r="E550" s="172">
        <v>761</v>
      </c>
      <c r="F550" s="177">
        <v>207</v>
      </c>
      <c r="G550" s="177">
        <v>398</v>
      </c>
      <c r="H550" s="178">
        <v>156</v>
      </c>
      <c r="I550" s="172">
        <v>804</v>
      </c>
      <c r="J550" s="177">
        <v>205</v>
      </c>
      <c r="K550" s="177">
        <v>438</v>
      </c>
      <c r="L550" s="178">
        <v>161</v>
      </c>
      <c r="M550" s="172">
        <v>922</v>
      </c>
      <c r="N550" s="177">
        <v>200</v>
      </c>
      <c r="O550" s="177">
        <v>555</v>
      </c>
      <c r="P550" s="178">
        <v>167</v>
      </c>
    </row>
    <row r="551" spans="1:16" x14ac:dyDescent="0.3">
      <c r="A551" s="175" t="s">
        <v>107</v>
      </c>
      <c r="B551" s="176" t="s">
        <v>309</v>
      </c>
      <c r="C551" s="176" t="s">
        <v>1748</v>
      </c>
      <c r="D551" s="175" t="s">
        <v>408</v>
      </c>
      <c r="E551" s="172">
        <v>862</v>
      </c>
      <c r="F551" s="177">
        <v>217</v>
      </c>
      <c r="G551" s="177">
        <v>328</v>
      </c>
      <c r="H551" s="178">
        <v>317</v>
      </c>
      <c r="I551" s="172">
        <v>910</v>
      </c>
      <c r="J551" s="177">
        <v>249</v>
      </c>
      <c r="K551" s="177">
        <v>325</v>
      </c>
      <c r="L551" s="178">
        <v>336</v>
      </c>
      <c r="M551" s="172">
        <v>916</v>
      </c>
      <c r="N551" s="177">
        <v>244</v>
      </c>
      <c r="O551" s="177">
        <v>331</v>
      </c>
      <c r="P551" s="178">
        <v>341</v>
      </c>
    </row>
    <row r="552" spans="1:16" x14ac:dyDescent="0.3">
      <c r="A552" s="175" t="s">
        <v>568</v>
      </c>
      <c r="B552" s="176" t="s">
        <v>449</v>
      </c>
      <c r="C552" s="176" t="s">
        <v>1749</v>
      </c>
      <c r="D552" s="175" t="s">
        <v>933</v>
      </c>
      <c r="E552" s="172">
        <v>869</v>
      </c>
      <c r="F552" s="177">
        <v>181</v>
      </c>
      <c r="G552" s="177">
        <v>435</v>
      </c>
      <c r="H552" s="178">
        <v>253</v>
      </c>
      <c r="I552" s="172">
        <v>882</v>
      </c>
      <c r="J552" s="177">
        <v>193</v>
      </c>
      <c r="K552" s="177">
        <v>435</v>
      </c>
      <c r="L552" s="178">
        <v>254</v>
      </c>
      <c r="M552" s="172">
        <v>914</v>
      </c>
      <c r="N552" s="177">
        <v>216</v>
      </c>
      <c r="O552" s="177">
        <v>439</v>
      </c>
      <c r="P552" s="178">
        <v>259</v>
      </c>
    </row>
    <row r="553" spans="1:16" x14ac:dyDescent="0.3">
      <c r="A553" s="175" t="s">
        <v>107</v>
      </c>
      <c r="B553" s="176" t="s">
        <v>309</v>
      </c>
      <c r="C553" s="176" t="s">
        <v>1750</v>
      </c>
      <c r="D553" s="175" t="s">
        <v>341</v>
      </c>
      <c r="E553" s="172">
        <v>810</v>
      </c>
      <c r="F553" s="177">
        <v>311</v>
      </c>
      <c r="G553" s="177">
        <v>326</v>
      </c>
      <c r="H553" s="178">
        <v>173</v>
      </c>
      <c r="I553" s="172">
        <v>871</v>
      </c>
      <c r="J553" s="177">
        <v>323</v>
      </c>
      <c r="K553" s="177">
        <v>325</v>
      </c>
      <c r="L553" s="178">
        <v>223</v>
      </c>
      <c r="M553" s="172">
        <v>904</v>
      </c>
      <c r="N553" s="177">
        <v>328</v>
      </c>
      <c r="O553" s="177">
        <v>347</v>
      </c>
      <c r="P553" s="178">
        <v>229</v>
      </c>
    </row>
    <row r="554" spans="1:16" x14ac:dyDescent="0.3">
      <c r="A554" s="175" t="s">
        <v>568</v>
      </c>
      <c r="B554" s="176" t="s">
        <v>309</v>
      </c>
      <c r="C554" s="176" t="s">
        <v>1751</v>
      </c>
      <c r="D554" s="176" t="s">
        <v>419</v>
      </c>
      <c r="E554" s="172">
        <v>878</v>
      </c>
      <c r="F554" s="177">
        <v>411</v>
      </c>
      <c r="G554" s="177">
        <v>268</v>
      </c>
      <c r="H554" s="178">
        <v>199</v>
      </c>
      <c r="I554" s="172">
        <v>927</v>
      </c>
      <c r="J554" s="177">
        <v>420</v>
      </c>
      <c r="K554" s="177">
        <v>288</v>
      </c>
      <c r="L554" s="178">
        <v>219</v>
      </c>
      <c r="M554" s="172">
        <v>909</v>
      </c>
      <c r="N554" s="177">
        <v>362</v>
      </c>
      <c r="O554" s="177">
        <v>308</v>
      </c>
      <c r="P554" s="178">
        <v>239</v>
      </c>
    </row>
    <row r="555" spans="1:16" x14ac:dyDescent="0.3">
      <c r="A555" s="175" t="s">
        <v>711</v>
      </c>
      <c r="B555" s="176" t="s">
        <v>712</v>
      </c>
      <c r="C555" s="176" t="s">
        <v>1752</v>
      </c>
      <c r="D555" s="175" t="s">
        <v>741</v>
      </c>
      <c r="E555" s="172">
        <v>921</v>
      </c>
      <c r="F555" s="177">
        <v>222</v>
      </c>
      <c r="G555" s="177">
        <v>489</v>
      </c>
      <c r="H555" s="178">
        <v>210</v>
      </c>
      <c r="I555" s="172">
        <v>878</v>
      </c>
      <c r="J555" s="177">
        <v>206</v>
      </c>
      <c r="K555" s="177">
        <v>453</v>
      </c>
      <c r="L555" s="178">
        <v>219</v>
      </c>
      <c r="M555" s="172">
        <v>895</v>
      </c>
      <c r="N555" s="177">
        <v>205</v>
      </c>
      <c r="O555" s="177">
        <v>460</v>
      </c>
      <c r="P555" s="178">
        <v>230</v>
      </c>
    </row>
    <row r="556" spans="1:16" x14ac:dyDescent="0.3">
      <c r="A556" s="175" t="s">
        <v>107</v>
      </c>
      <c r="B556" s="176" t="s">
        <v>1173</v>
      </c>
      <c r="C556" s="176" t="s">
        <v>1753</v>
      </c>
      <c r="D556" s="175" t="s">
        <v>1175</v>
      </c>
      <c r="E556" s="172">
        <v>829</v>
      </c>
      <c r="F556" s="177">
        <v>226</v>
      </c>
      <c r="G556" s="177">
        <v>555</v>
      </c>
      <c r="H556" s="178">
        <v>48</v>
      </c>
      <c r="I556" s="172">
        <v>843</v>
      </c>
      <c r="J556" s="177">
        <v>226</v>
      </c>
      <c r="K556" s="177">
        <v>569</v>
      </c>
      <c r="L556" s="178">
        <v>48</v>
      </c>
      <c r="M556" s="172">
        <v>891</v>
      </c>
      <c r="N556" s="177">
        <v>226</v>
      </c>
      <c r="O556" s="177">
        <v>607</v>
      </c>
      <c r="P556" s="178">
        <v>58</v>
      </c>
    </row>
    <row r="557" spans="1:16" x14ac:dyDescent="0.3">
      <c r="A557" s="175" t="s">
        <v>457</v>
      </c>
      <c r="B557" s="176" t="s">
        <v>569</v>
      </c>
      <c r="C557" s="176" t="s">
        <v>1754</v>
      </c>
      <c r="D557" s="175" t="s">
        <v>667</v>
      </c>
      <c r="E557" s="172">
        <v>643</v>
      </c>
      <c r="F557" s="177">
        <v>286</v>
      </c>
      <c r="G557" s="177">
        <v>180</v>
      </c>
      <c r="H557" s="178">
        <v>177</v>
      </c>
      <c r="I557" s="172">
        <v>725</v>
      </c>
      <c r="J557" s="177">
        <v>291</v>
      </c>
      <c r="K557" s="177">
        <v>260</v>
      </c>
      <c r="L557" s="178">
        <v>174</v>
      </c>
      <c r="M557" s="172">
        <v>876</v>
      </c>
      <c r="N557" s="177">
        <v>479</v>
      </c>
      <c r="O557" s="177">
        <v>224</v>
      </c>
      <c r="P557" s="178">
        <v>173</v>
      </c>
    </row>
    <row r="558" spans="1:16" x14ac:dyDescent="0.3">
      <c r="A558" s="175" t="s">
        <v>474</v>
      </c>
      <c r="B558" s="176" t="s">
        <v>712</v>
      </c>
      <c r="C558" s="176" t="s">
        <v>1755</v>
      </c>
      <c r="D558" s="175" t="s">
        <v>739</v>
      </c>
      <c r="E558" s="172">
        <v>987</v>
      </c>
      <c r="F558" s="177">
        <v>271</v>
      </c>
      <c r="G558" s="177">
        <v>369</v>
      </c>
      <c r="H558" s="178">
        <v>347</v>
      </c>
      <c r="I558" s="172">
        <v>884</v>
      </c>
      <c r="J558" s="177">
        <v>268</v>
      </c>
      <c r="K558" s="177">
        <v>272</v>
      </c>
      <c r="L558" s="178">
        <v>344</v>
      </c>
      <c r="M558" s="172">
        <v>877</v>
      </c>
      <c r="N558" s="177">
        <v>269</v>
      </c>
      <c r="O558" s="177">
        <v>261</v>
      </c>
      <c r="P558" s="178">
        <v>347</v>
      </c>
    </row>
    <row r="559" spans="1:16" x14ac:dyDescent="0.3">
      <c r="A559" s="175" t="s">
        <v>568</v>
      </c>
      <c r="B559" s="176" t="s">
        <v>793</v>
      </c>
      <c r="C559" s="176" t="s">
        <v>1756</v>
      </c>
      <c r="D559" s="175" t="s">
        <v>813</v>
      </c>
      <c r="E559" s="172">
        <v>867</v>
      </c>
      <c r="F559" s="177">
        <v>360</v>
      </c>
      <c r="G559" s="177">
        <v>205</v>
      </c>
      <c r="H559" s="178">
        <v>302</v>
      </c>
      <c r="I559" s="172">
        <v>863</v>
      </c>
      <c r="J559" s="177">
        <v>362</v>
      </c>
      <c r="K559" s="177">
        <v>199</v>
      </c>
      <c r="L559" s="178">
        <v>302</v>
      </c>
      <c r="M559" s="172">
        <v>869</v>
      </c>
      <c r="N559" s="177">
        <v>364</v>
      </c>
      <c r="O559" s="177">
        <v>208</v>
      </c>
      <c r="P559" s="178">
        <v>297</v>
      </c>
    </row>
    <row r="560" spans="1:16" x14ac:dyDescent="0.3">
      <c r="A560" s="175" t="s">
        <v>234</v>
      </c>
      <c r="B560" s="176" t="s">
        <v>475</v>
      </c>
      <c r="C560" s="176" t="s">
        <v>1757</v>
      </c>
      <c r="D560" s="175" t="s">
        <v>508</v>
      </c>
      <c r="E560" s="172">
        <v>715</v>
      </c>
      <c r="F560" s="177">
        <v>294</v>
      </c>
      <c r="G560" s="177">
        <v>135</v>
      </c>
      <c r="H560" s="178">
        <v>286</v>
      </c>
      <c r="I560" s="172">
        <v>737</v>
      </c>
      <c r="J560" s="177">
        <v>283</v>
      </c>
      <c r="K560" s="177">
        <v>152</v>
      </c>
      <c r="L560" s="178">
        <v>302</v>
      </c>
      <c r="M560" s="172">
        <v>891</v>
      </c>
      <c r="N560" s="177">
        <v>318</v>
      </c>
      <c r="O560" s="177">
        <v>245</v>
      </c>
      <c r="P560" s="178">
        <v>328</v>
      </c>
    </row>
    <row r="561" spans="1:16" x14ac:dyDescent="0.3">
      <c r="A561" s="175" t="s">
        <v>1085</v>
      </c>
      <c r="B561" s="176" t="s">
        <v>874</v>
      </c>
      <c r="C561" s="176" t="s">
        <v>1758</v>
      </c>
      <c r="D561" s="175" t="s">
        <v>220</v>
      </c>
      <c r="E561" s="172">
        <v>801</v>
      </c>
      <c r="F561" s="177">
        <v>305</v>
      </c>
      <c r="G561" s="177">
        <v>221</v>
      </c>
      <c r="H561" s="178">
        <v>275</v>
      </c>
      <c r="I561" s="172">
        <v>851</v>
      </c>
      <c r="J561" s="177">
        <v>313</v>
      </c>
      <c r="K561" s="177">
        <v>243</v>
      </c>
      <c r="L561" s="178">
        <v>295</v>
      </c>
      <c r="M561" s="172">
        <v>855</v>
      </c>
      <c r="N561" s="177">
        <v>332</v>
      </c>
      <c r="O561" s="177">
        <v>238</v>
      </c>
      <c r="P561" s="178">
        <v>285</v>
      </c>
    </row>
    <row r="562" spans="1:16" x14ac:dyDescent="0.3">
      <c r="A562" s="175" t="s">
        <v>938</v>
      </c>
      <c r="B562" s="176" t="s">
        <v>1086</v>
      </c>
      <c r="C562" s="176" t="s">
        <v>1759</v>
      </c>
      <c r="D562" s="175" t="s">
        <v>1107</v>
      </c>
      <c r="E562" s="172">
        <v>900</v>
      </c>
      <c r="F562" s="177">
        <v>358</v>
      </c>
      <c r="G562" s="177">
        <v>252</v>
      </c>
      <c r="H562" s="178">
        <v>290</v>
      </c>
      <c r="I562" s="172">
        <v>881</v>
      </c>
      <c r="J562" s="177">
        <v>355</v>
      </c>
      <c r="K562" s="177">
        <v>233</v>
      </c>
      <c r="L562" s="178">
        <v>293</v>
      </c>
      <c r="M562" s="172">
        <v>862</v>
      </c>
      <c r="N562" s="177">
        <v>356</v>
      </c>
      <c r="O562" s="177">
        <v>213</v>
      </c>
      <c r="P562" s="178">
        <v>293</v>
      </c>
    </row>
    <row r="563" spans="1:16" x14ac:dyDescent="0.3">
      <c r="A563" s="175" t="s">
        <v>308</v>
      </c>
      <c r="B563" s="176" t="s">
        <v>1131</v>
      </c>
      <c r="C563" s="176" t="s">
        <v>1760</v>
      </c>
      <c r="D563" s="175" t="s">
        <v>1135</v>
      </c>
      <c r="E563" s="172">
        <v>857</v>
      </c>
      <c r="F563" s="177">
        <v>285</v>
      </c>
      <c r="G563" s="177">
        <v>394</v>
      </c>
      <c r="H563" s="178">
        <v>178</v>
      </c>
      <c r="I563" s="172">
        <v>862</v>
      </c>
      <c r="J563" s="177">
        <v>290</v>
      </c>
      <c r="K563" s="177">
        <v>388</v>
      </c>
      <c r="L563" s="178">
        <v>184</v>
      </c>
      <c r="M563" s="172">
        <v>873</v>
      </c>
      <c r="N563" s="177">
        <v>299</v>
      </c>
      <c r="O563" s="177">
        <v>376</v>
      </c>
      <c r="P563" s="178">
        <v>198</v>
      </c>
    </row>
    <row r="564" spans="1:16" x14ac:dyDescent="0.3">
      <c r="A564" s="175" t="s">
        <v>308</v>
      </c>
      <c r="B564" s="176" t="s">
        <v>1039</v>
      </c>
      <c r="C564" s="176" t="s">
        <v>1761</v>
      </c>
      <c r="D564" s="175" t="s">
        <v>1075</v>
      </c>
      <c r="E564" s="172">
        <v>814</v>
      </c>
      <c r="F564" s="177">
        <v>417</v>
      </c>
      <c r="G564" s="177">
        <v>209</v>
      </c>
      <c r="H564" s="178">
        <v>188</v>
      </c>
      <c r="I564" s="172">
        <v>860</v>
      </c>
      <c r="J564" s="177">
        <v>442</v>
      </c>
      <c r="K564" s="177">
        <v>224</v>
      </c>
      <c r="L564" s="178">
        <v>194</v>
      </c>
      <c r="M564" s="172">
        <v>854</v>
      </c>
      <c r="N564" s="177">
        <v>440</v>
      </c>
      <c r="O564" s="177">
        <v>221</v>
      </c>
      <c r="P564" s="178">
        <v>193</v>
      </c>
    </row>
    <row r="565" spans="1:16" x14ac:dyDescent="0.3">
      <c r="A565" s="175" t="s">
        <v>107</v>
      </c>
      <c r="B565" s="176" t="s">
        <v>506</v>
      </c>
      <c r="C565" s="176" t="s">
        <v>1762</v>
      </c>
      <c r="D565" s="175" t="s">
        <v>1027</v>
      </c>
      <c r="E565" s="172">
        <v>890</v>
      </c>
      <c r="F565" s="177">
        <v>429</v>
      </c>
      <c r="G565" s="177">
        <v>250</v>
      </c>
      <c r="H565" s="178">
        <v>211</v>
      </c>
      <c r="I565" s="172">
        <v>925</v>
      </c>
      <c r="J565" s="177">
        <v>430</v>
      </c>
      <c r="K565" s="177">
        <v>286</v>
      </c>
      <c r="L565" s="178">
        <v>209</v>
      </c>
      <c r="M565" s="172">
        <v>897</v>
      </c>
      <c r="N565" s="177">
        <v>362</v>
      </c>
      <c r="O565" s="177">
        <v>282</v>
      </c>
      <c r="P565" s="178">
        <v>253</v>
      </c>
    </row>
    <row r="566" spans="1:16" x14ac:dyDescent="0.3">
      <c r="A566" s="175" t="s">
        <v>568</v>
      </c>
      <c r="B566" s="176" t="s">
        <v>108</v>
      </c>
      <c r="C566" s="176" t="s">
        <v>1763</v>
      </c>
      <c r="D566" s="176" t="s">
        <v>133</v>
      </c>
      <c r="E566" s="172">
        <v>827</v>
      </c>
      <c r="F566" s="177">
        <v>187</v>
      </c>
      <c r="G566" s="177">
        <v>343</v>
      </c>
      <c r="H566" s="178">
        <v>297</v>
      </c>
      <c r="I566" s="172">
        <v>850</v>
      </c>
      <c r="J566" s="177">
        <v>204</v>
      </c>
      <c r="K566" s="177">
        <v>346</v>
      </c>
      <c r="L566" s="178">
        <v>300</v>
      </c>
      <c r="M566" s="172">
        <v>856</v>
      </c>
      <c r="N566" s="177">
        <v>204</v>
      </c>
      <c r="O566" s="177">
        <v>348</v>
      </c>
      <c r="P566" s="178">
        <v>304</v>
      </c>
    </row>
    <row r="567" spans="1:16" x14ac:dyDescent="0.3">
      <c r="A567" s="175" t="s">
        <v>429</v>
      </c>
      <c r="B567" s="176" t="s">
        <v>569</v>
      </c>
      <c r="C567" s="176" t="s">
        <v>1764</v>
      </c>
      <c r="D567" s="175" t="s">
        <v>571</v>
      </c>
      <c r="E567" s="172">
        <v>790</v>
      </c>
      <c r="F567" s="177">
        <v>307</v>
      </c>
      <c r="G567" s="177">
        <v>239</v>
      </c>
      <c r="H567" s="178">
        <v>244</v>
      </c>
      <c r="I567" s="172">
        <v>825</v>
      </c>
      <c r="J567" s="177">
        <v>320</v>
      </c>
      <c r="K567" s="177">
        <v>246</v>
      </c>
      <c r="L567" s="178">
        <v>259</v>
      </c>
      <c r="M567" s="172">
        <v>850</v>
      </c>
      <c r="N567" s="177">
        <v>321</v>
      </c>
      <c r="O567" s="177">
        <v>270</v>
      </c>
      <c r="P567" s="178">
        <v>259</v>
      </c>
    </row>
    <row r="568" spans="1:16" x14ac:dyDescent="0.3">
      <c r="A568" s="175" t="s">
        <v>107</v>
      </c>
      <c r="B568" s="176" t="s">
        <v>181</v>
      </c>
      <c r="C568" s="176" t="s">
        <v>1765</v>
      </c>
      <c r="D568" s="175" t="s">
        <v>850</v>
      </c>
      <c r="E568" s="172">
        <v>837</v>
      </c>
      <c r="F568" s="177">
        <v>280</v>
      </c>
      <c r="G568" s="177">
        <v>321</v>
      </c>
      <c r="H568" s="178">
        <v>236</v>
      </c>
      <c r="I568" s="172">
        <v>866</v>
      </c>
      <c r="J568" s="177">
        <v>330</v>
      </c>
      <c r="K568" s="177">
        <v>317</v>
      </c>
      <c r="L568" s="178">
        <v>219</v>
      </c>
      <c r="M568" s="172">
        <v>865</v>
      </c>
      <c r="N568" s="177">
        <v>296</v>
      </c>
      <c r="O568" s="177">
        <v>327</v>
      </c>
      <c r="P568" s="178">
        <v>242</v>
      </c>
    </row>
    <row r="569" spans="1:16" x14ac:dyDescent="0.3">
      <c r="A569" s="175" t="s">
        <v>938</v>
      </c>
      <c r="B569" s="176" t="s">
        <v>939</v>
      </c>
      <c r="C569" s="176" t="s">
        <v>1766</v>
      </c>
      <c r="D569" s="175" t="s">
        <v>306</v>
      </c>
      <c r="E569" s="172">
        <v>808</v>
      </c>
      <c r="F569" s="177">
        <v>568</v>
      </c>
      <c r="G569" s="177">
        <v>89</v>
      </c>
      <c r="H569" s="178">
        <v>151</v>
      </c>
      <c r="I569" s="172">
        <v>928</v>
      </c>
      <c r="J569" s="177">
        <v>677</v>
      </c>
      <c r="K569" s="177">
        <v>90</v>
      </c>
      <c r="L569" s="178">
        <v>161</v>
      </c>
      <c r="M569" s="172">
        <v>856</v>
      </c>
      <c r="N569" s="177">
        <v>575</v>
      </c>
      <c r="O569" s="177">
        <v>106</v>
      </c>
      <c r="P569" s="178">
        <v>175</v>
      </c>
    </row>
    <row r="570" spans="1:16" x14ac:dyDescent="0.3">
      <c r="A570" s="175" t="s">
        <v>938</v>
      </c>
      <c r="B570" s="176" t="s">
        <v>1039</v>
      </c>
      <c r="C570" s="176" t="s">
        <v>1767</v>
      </c>
      <c r="D570" s="175" t="s">
        <v>1077</v>
      </c>
      <c r="E570" s="172">
        <v>826</v>
      </c>
      <c r="F570" s="177">
        <v>326</v>
      </c>
      <c r="G570" s="177">
        <v>184</v>
      </c>
      <c r="H570" s="178">
        <v>316</v>
      </c>
      <c r="I570" s="172">
        <v>836</v>
      </c>
      <c r="J570" s="177">
        <v>320</v>
      </c>
      <c r="K570" s="177">
        <v>188</v>
      </c>
      <c r="L570" s="178">
        <v>328</v>
      </c>
      <c r="M570" s="172">
        <v>854</v>
      </c>
      <c r="N570" s="177">
        <v>320</v>
      </c>
      <c r="O570" s="177">
        <v>190</v>
      </c>
      <c r="P570" s="178">
        <v>344</v>
      </c>
    </row>
    <row r="571" spans="1:16" x14ac:dyDescent="0.3">
      <c r="A571" s="175" t="s">
        <v>568</v>
      </c>
      <c r="B571" s="176" t="s">
        <v>874</v>
      </c>
      <c r="C571" s="176" t="s">
        <v>1768</v>
      </c>
      <c r="D571" s="175" t="s">
        <v>643</v>
      </c>
      <c r="E571" s="172">
        <v>817</v>
      </c>
      <c r="F571" s="177">
        <v>434</v>
      </c>
      <c r="G571" s="177">
        <v>150</v>
      </c>
      <c r="H571" s="178">
        <v>233</v>
      </c>
      <c r="I571" s="172">
        <v>824</v>
      </c>
      <c r="J571" s="177">
        <v>427</v>
      </c>
      <c r="K571" s="177">
        <v>158</v>
      </c>
      <c r="L571" s="178">
        <v>239</v>
      </c>
      <c r="M571" s="172">
        <v>854</v>
      </c>
      <c r="N571" s="177">
        <v>428</v>
      </c>
      <c r="O571" s="177">
        <v>171</v>
      </c>
      <c r="P571" s="178">
        <v>255</v>
      </c>
    </row>
    <row r="572" spans="1:16" x14ac:dyDescent="0.3">
      <c r="A572" s="175" t="s">
        <v>680</v>
      </c>
      <c r="B572" s="176" t="s">
        <v>712</v>
      </c>
      <c r="C572" s="176" t="s">
        <v>1769</v>
      </c>
      <c r="D572" s="175" t="s">
        <v>162</v>
      </c>
      <c r="E572" s="172">
        <v>785</v>
      </c>
      <c r="F572" s="177">
        <v>457</v>
      </c>
      <c r="G572" s="177">
        <v>153</v>
      </c>
      <c r="H572" s="178">
        <v>175</v>
      </c>
      <c r="I572" s="172">
        <v>804</v>
      </c>
      <c r="J572" s="177">
        <v>469</v>
      </c>
      <c r="K572" s="177">
        <v>157</v>
      </c>
      <c r="L572" s="178">
        <v>178</v>
      </c>
      <c r="M572" s="172">
        <v>839</v>
      </c>
      <c r="N572" s="177">
        <v>481</v>
      </c>
      <c r="O572" s="177">
        <v>177</v>
      </c>
      <c r="P572" s="178">
        <v>181</v>
      </c>
    </row>
    <row r="573" spans="1:16" x14ac:dyDescent="0.3">
      <c r="A573" s="175" t="s">
        <v>308</v>
      </c>
      <c r="B573" s="176" t="s">
        <v>475</v>
      </c>
      <c r="C573" s="176" t="s">
        <v>1770</v>
      </c>
      <c r="D573" s="175" t="s">
        <v>261</v>
      </c>
      <c r="E573" s="172">
        <v>811</v>
      </c>
      <c r="F573" s="177">
        <v>199</v>
      </c>
      <c r="G573" s="177">
        <v>450</v>
      </c>
      <c r="H573" s="178">
        <v>162</v>
      </c>
      <c r="I573" s="172">
        <v>809</v>
      </c>
      <c r="J573" s="177">
        <v>203</v>
      </c>
      <c r="K573" s="177">
        <v>436</v>
      </c>
      <c r="L573" s="178">
        <v>170</v>
      </c>
      <c r="M573" s="172">
        <v>848</v>
      </c>
      <c r="N573" s="177">
        <v>205</v>
      </c>
      <c r="O573" s="177">
        <v>457</v>
      </c>
      <c r="P573" s="178">
        <v>186</v>
      </c>
    </row>
    <row r="574" spans="1:16" x14ac:dyDescent="0.3">
      <c r="A574" s="175" t="s">
        <v>873</v>
      </c>
      <c r="B574" s="176" t="s">
        <v>506</v>
      </c>
      <c r="C574" s="176" t="s">
        <v>1771</v>
      </c>
      <c r="D574" s="175" t="s">
        <v>1023</v>
      </c>
      <c r="E574" s="172">
        <v>863</v>
      </c>
      <c r="F574" s="177">
        <v>215</v>
      </c>
      <c r="G574" s="177">
        <v>473</v>
      </c>
      <c r="H574" s="178">
        <v>175</v>
      </c>
      <c r="I574" s="172">
        <v>832</v>
      </c>
      <c r="J574" s="177">
        <v>215</v>
      </c>
      <c r="K574" s="177">
        <v>437</v>
      </c>
      <c r="L574" s="178">
        <v>180</v>
      </c>
      <c r="M574" s="172">
        <v>832</v>
      </c>
      <c r="N574" s="177">
        <v>217</v>
      </c>
      <c r="O574" s="177">
        <v>433</v>
      </c>
      <c r="P574" s="178">
        <v>182</v>
      </c>
    </row>
    <row r="575" spans="1:16" x14ac:dyDescent="0.3">
      <c r="A575" s="175" t="s">
        <v>762</v>
      </c>
      <c r="B575" s="176" t="s">
        <v>712</v>
      </c>
      <c r="C575" s="176" t="s">
        <v>1772</v>
      </c>
      <c r="D575" s="175" t="s">
        <v>722</v>
      </c>
      <c r="E575" s="172">
        <v>794</v>
      </c>
      <c r="F575" s="177">
        <v>254</v>
      </c>
      <c r="G575" s="177">
        <v>391</v>
      </c>
      <c r="H575" s="178">
        <v>149</v>
      </c>
      <c r="I575" s="172">
        <v>833</v>
      </c>
      <c r="J575" s="177">
        <v>283</v>
      </c>
      <c r="K575" s="177">
        <v>396</v>
      </c>
      <c r="L575" s="178">
        <v>154</v>
      </c>
      <c r="M575" s="172">
        <v>860</v>
      </c>
      <c r="N575" s="177">
        <v>280</v>
      </c>
      <c r="O575" s="177">
        <v>393</v>
      </c>
      <c r="P575" s="178">
        <v>187</v>
      </c>
    </row>
    <row r="576" spans="1:16" x14ac:dyDescent="0.3">
      <c r="A576" s="175" t="s">
        <v>913</v>
      </c>
      <c r="B576" s="176" t="s">
        <v>449</v>
      </c>
      <c r="C576" s="176" t="s">
        <v>1773</v>
      </c>
      <c r="D576" s="175" t="s">
        <v>929</v>
      </c>
      <c r="E576" s="172">
        <v>921</v>
      </c>
      <c r="F576" s="177">
        <v>373</v>
      </c>
      <c r="G576" s="177">
        <v>437</v>
      </c>
      <c r="H576" s="178">
        <v>111</v>
      </c>
      <c r="I576" s="172">
        <v>931</v>
      </c>
      <c r="J576" s="177">
        <v>381</v>
      </c>
      <c r="K576" s="177">
        <v>429</v>
      </c>
      <c r="L576" s="178">
        <v>121</v>
      </c>
      <c r="M576" s="172">
        <v>827</v>
      </c>
      <c r="N576" s="177">
        <v>280</v>
      </c>
      <c r="O576" s="177">
        <v>426</v>
      </c>
      <c r="P576" s="178">
        <v>121</v>
      </c>
    </row>
    <row r="577" spans="1:16" x14ac:dyDescent="0.3">
      <c r="A577" s="175" t="s">
        <v>1038</v>
      </c>
      <c r="B577" s="176" t="s">
        <v>108</v>
      </c>
      <c r="C577" s="176" t="s">
        <v>1774</v>
      </c>
      <c r="D577" s="175" t="s">
        <v>224</v>
      </c>
      <c r="E577" s="172">
        <v>868</v>
      </c>
      <c r="F577" s="177">
        <v>529</v>
      </c>
      <c r="G577" s="177">
        <v>207</v>
      </c>
      <c r="H577" s="178">
        <v>132</v>
      </c>
      <c r="I577" s="172">
        <v>978</v>
      </c>
      <c r="J577" s="177">
        <v>638</v>
      </c>
      <c r="K577" s="177">
        <v>207</v>
      </c>
      <c r="L577" s="178">
        <v>133</v>
      </c>
      <c r="M577" s="172">
        <v>820</v>
      </c>
      <c r="N577" s="177">
        <v>490</v>
      </c>
      <c r="O577" s="177">
        <v>202</v>
      </c>
      <c r="P577" s="178">
        <v>128</v>
      </c>
    </row>
    <row r="578" spans="1:16" x14ac:dyDescent="0.3">
      <c r="A578" s="175" t="s">
        <v>260</v>
      </c>
      <c r="B578" s="176" t="s">
        <v>1131</v>
      </c>
      <c r="C578" s="176" t="s">
        <v>1775</v>
      </c>
      <c r="D578" s="175" t="s">
        <v>1139</v>
      </c>
      <c r="E578" s="172">
        <v>979</v>
      </c>
      <c r="F578" s="177">
        <v>462</v>
      </c>
      <c r="G578" s="177">
        <v>182</v>
      </c>
      <c r="H578" s="178">
        <v>335</v>
      </c>
      <c r="I578" s="172">
        <v>938</v>
      </c>
      <c r="J578" s="177">
        <v>463</v>
      </c>
      <c r="K578" s="177">
        <v>139</v>
      </c>
      <c r="L578" s="178">
        <v>336</v>
      </c>
      <c r="M578" s="172">
        <v>846</v>
      </c>
      <c r="N578" s="177">
        <v>338</v>
      </c>
      <c r="O578" s="177">
        <v>146</v>
      </c>
      <c r="P578" s="178">
        <v>362</v>
      </c>
    </row>
    <row r="579" spans="1:16" x14ac:dyDescent="0.3">
      <c r="A579" s="175" t="s">
        <v>873</v>
      </c>
      <c r="B579" s="176" t="s">
        <v>874</v>
      </c>
      <c r="C579" s="176" t="s">
        <v>1776</v>
      </c>
      <c r="D579" s="175" t="s">
        <v>886</v>
      </c>
      <c r="E579" s="172">
        <v>787</v>
      </c>
      <c r="F579" s="177">
        <v>279</v>
      </c>
      <c r="G579" s="177">
        <v>272</v>
      </c>
      <c r="H579" s="178">
        <v>236</v>
      </c>
      <c r="I579" s="172">
        <v>788</v>
      </c>
      <c r="J579" s="177">
        <v>282</v>
      </c>
      <c r="K579" s="177">
        <v>258</v>
      </c>
      <c r="L579" s="178">
        <v>248</v>
      </c>
      <c r="M579" s="172">
        <v>859</v>
      </c>
      <c r="N579" s="177">
        <v>283</v>
      </c>
      <c r="O579" s="177">
        <v>287</v>
      </c>
      <c r="P579" s="178">
        <v>289</v>
      </c>
    </row>
    <row r="580" spans="1:16" x14ac:dyDescent="0.3">
      <c r="A580" s="175" t="s">
        <v>1038</v>
      </c>
      <c r="B580" s="176" t="s">
        <v>235</v>
      </c>
      <c r="C580" s="176" t="s">
        <v>1777</v>
      </c>
      <c r="D580" s="175" t="s">
        <v>242</v>
      </c>
      <c r="E580" s="172">
        <v>806</v>
      </c>
      <c r="F580" s="177">
        <v>333</v>
      </c>
      <c r="G580" s="177">
        <v>178</v>
      </c>
      <c r="H580" s="178">
        <v>295</v>
      </c>
      <c r="I580" s="172">
        <v>828</v>
      </c>
      <c r="J580" s="177">
        <v>340</v>
      </c>
      <c r="K580" s="177">
        <v>176</v>
      </c>
      <c r="L580" s="178">
        <v>312</v>
      </c>
      <c r="M580" s="172">
        <v>864</v>
      </c>
      <c r="N580" s="177">
        <v>341</v>
      </c>
      <c r="O580" s="177">
        <v>163</v>
      </c>
      <c r="P580" s="178">
        <v>360</v>
      </c>
    </row>
    <row r="581" spans="1:16" x14ac:dyDescent="0.3">
      <c r="A581" s="175" t="s">
        <v>308</v>
      </c>
      <c r="B581" s="176" t="s">
        <v>261</v>
      </c>
      <c r="C581" s="176" t="s">
        <v>1778</v>
      </c>
      <c r="D581" s="175" t="s">
        <v>270</v>
      </c>
      <c r="E581" s="172">
        <v>806</v>
      </c>
      <c r="F581" s="177">
        <v>291</v>
      </c>
      <c r="G581" s="177">
        <v>270</v>
      </c>
      <c r="H581" s="178">
        <v>245</v>
      </c>
      <c r="I581" s="172">
        <v>815</v>
      </c>
      <c r="J581" s="177">
        <v>283</v>
      </c>
      <c r="K581" s="177">
        <v>276</v>
      </c>
      <c r="L581" s="178">
        <v>256</v>
      </c>
      <c r="M581" s="172">
        <v>858</v>
      </c>
      <c r="N581" s="177">
        <v>290</v>
      </c>
      <c r="O581" s="177">
        <v>269</v>
      </c>
      <c r="P581" s="178">
        <v>299</v>
      </c>
    </row>
    <row r="582" spans="1:16" x14ac:dyDescent="0.3">
      <c r="A582" s="175" t="s">
        <v>568</v>
      </c>
      <c r="B582" s="176" t="s">
        <v>1039</v>
      </c>
      <c r="C582" s="176" t="s">
        <v>1779</v>
      </c>
      <c r="D582" s="176" t="s">
        <v>203</v>
      </c>
      <c r="E582" s="172">
        <v>786</v>
      </c>
      <c r="F582" s="177">
        <v>298</v>
      </c>
      <c r="G582" s="177">
        <v>410</v>
      </c>
      <c r="H582" s="178">
        <v>78</v>
      </c>
      <c r="I582" s="172">
        <v>842</v>
      </c>
      <c r="J582" s="177">
        <v>296</v>
      </c>
      <c r="K582" s="177">
        <v>462</v>
      </c>
      <c r="L582" s="178">
        <v>84</v>
      </c>
      <c r="M582" s="172">
        <v>815</v>
      </c>
      <c r="N582" s="177">
        <v>295</v>
      </c>
      <c r="O582" s="177">
        <v>435</v>
      </c>
      <c r="P582" s="178">
        <v>85</v>
      </c>
    </row>
    <row r="583" spans="1:16" x14ac:dyDescent="0.3">
      <c r="A583" s="175" t="s">
        <v>308</v>
      </c>
      <c r="B583" s="176" t="s">
        <v>309</v>
      </c>
      <c r="C583" s="176" t="s">
        <v>1780</v>
      </c>
      <c r="D583" s="175" t="s">
        <v>417</v>
      </c>
      <c r="E583" s="172">
        <v>792</v>
      </c>
      <c r="F583" s="177">
        <v>393</v>
      </c>
      <c r="G583" s="177">
        <v>229</v>
      </c>
      <c r="H583" s="178">
        <v>170</v>
      </c>
      <c r="I583" s="172">
        <v>817</v>
      </c>
      <c r="J583" s="177">
        <v>385</v>
      </c>
      <c r="K583" s="177">
        <v>244</v>
      </c>
      <c r="L583" s="178">
        <v>188</v>
      </c>
      <c r="M583" s="172">
        <v>821</v>
      </c>
      <c r="N583" s="177">
        <v>387</v>
      </c>
      <c r="O583" s="177">
        <v>238</v>
      </c>
      <c r="P583" s="178">
        <v>196</v>
      </c>
    </row>
    <row r="584" spans="1:16" x14ac:dyDescent="0.3">
      <c r="A584" s="175" t="s">
        <v>1130</v>
      </c>
      <c r="B584" s="176" t="s">
        <v>569</v>
      </c>
      <c r="C584" s="176" t="s">
        <v>1781</v>
      </c>
      <c r="D584" s="175" t="s">
        <v>659</v>
      </c>
      <c r="E584" s="172">
        <v>804</v>
      </c>
      <c r="F584" s="177">
        <v>414</v>
      </c>
      <c r="G584" s="177">
        <v>131</v>
      </c>
      <c r="H584" s="178">
        <v>259</v>
      </c>
      <c r="I584" s="172">
        <v>828</v>
      </c>
      <c r="J584" s="177">
        <v>438</v>
      </c>
      <c r="K584" s="177">
        <v>144</v>
      </c>
      <c r="L584" s="178">
        <v>246</v>
      </c>
      <c r="M584" s="172">
        <v>847</v>
      </c>
      <c r="N584" s="177">
        <v>421</v>
      </c>
      <c r="O584" s="177">
        <v>143</v>
      </c>
      <c r="P584" s="178">
        <v>283</v>
      </c>
    </row>
    <row r="585" spans="1:16" x14ac:dyDescent="0.3">
      <c r="A585" s="175" t="s">
        <v>1130</v>
      </c>
      <c r="B585" s="176" t="s">
        <v>261</v>
      </c>
      <c r="C585" s="176" t="s">
        <v>1782</v>
      </c>
      <c r="D585" s="175" t="s">
        <v>279</v>
      </c>
      <c r="E585" s="172">
        <v>755</v>
      </c>
      <c r="F585" s="177">
        <v>154</v>
      </c>
      <c r="G585" s="177">
        <v>500</v>
      </c>
      <c r="H585" s="178">
        <v>101</v>
      </c>
      <c r="I585" s="172">
        <v>793</v>
      </c>
      <c r="J585" s="177">
        <v>178</v>
      </c>
      <c r="K585" s="177">
        <v>511</v>
      </c>
      <c r="L585" s="178">
        <v>104</v>
      </c>
      <c r="M585" s="172">
        <v>810</v>
      </c>
      <c r="N585" s="177">
        <v>172</v>
      </c>
      <c r="O585" s="177">
        <v>532</v>
      </c>
      <c r="P585" s="178">
        <v>106</v>
      </c>
    </row>
    <row r="586" spans="1:16" x14ac:dyDescent="0.3">
      <c r="A586" s="175" t="s">
        <v>1038</v>
      </c>
      <c r="B586" s="176" t="s">
        <v>108</v>
      </c>
      <c r="C586" s="176" t="s">
        <v>1783</v>
      </c>
      <c r="D586" s="175" t="s">
        <v>131</v>
      </c>
      <c r="E586" s="172">
        <v>809</v>
      </c>
      <c r="F586" s="177">
        <v>587</v>
      </c>
      <c r="G586" s="177">
        <v>58</v>
      </c>
      <c r="H586" s="178">
        <v>164</v>
      </c>
      <c r="I586" s="172">
        <v>815</v>
      </c>
      <c r="J586" s="177">
        <v>586</v>
      </c>
      <c r="K586" s="177">
        <v>65</v>
      </c>
      <c r="L586" s="178">
        <v>164</v>
      </c>
      <c r="M586" s="172">
        <v>810</v>
      </c>
      <c r="N586" s="177">
        <v>582</v>
      </c>
      <c r="O586" s="177">
        <v>61</v>
      </c>
      <c r="P586" s="178">
        <v>167</v>
      </c>
    </row>
    <row r="587" spans="1:16" x14ac:dyDescent="0.3">
      <c r="A587" s="175" t="s">
        <v>1014</v>
      </c>
      <c r="B587" s="176" t="s">
        <v>475</v>
      </c>
      <c r="C587" s="176" t="s">
        <v>1784</v>
      </c>
      <c r="D587" s="175" t="s">
        <v>481</v>
      </c>
      <c r="E587" s="172">
        <v>671</v>
      </c>
      <c r="F587" s="177">
        <v>147</v>
      </c>
      <c r="G587" s="177">
        <v>348</v>
      </c>
      <c r="H587" s="178">
        <v>176</v>
      </c>
      <c r="I587" s="172">
        <v>740</v>
      </c>
      <c r="J587" s="177">
        <v>149</v>
      </c>
      <c r="K587" s="177">
        <v>413</v>
      </c>
      <c r="L587" s="178">
        <v>178</v>
      </c>
      <c r="M587" s="172">
        <v>814</v>
      </c>
      <c r="N587" s="177">
        <v>169</v>
      </c>
      <c r="O587" s="177">
        <v>459</v>
      </c>
      <c r="P587" s="178">
        <v>186</v>
      </c>
    </row>
    <row r="588" spans="1:16" x14ac:dyDescent="0.3">
      <c r="A588" s="175" t="s">
        <v>792</v>
      </c>
      <c r="B588" s="176" t="s">
        <v>1039</v>
      </c>
      <c r="C588" s="176" t="s">
        <v>1785</v>
      </c>
      <c r="D588" s="175" t="s">
        <v>1068</v>
      </c>
      <c r="E588" s="172">
        <v>660</v>
      </c>
      <c r="F588" s="177">
        <v>394</v>
      </c>
      <c r="G588" s="177">
        <v>92</v>
      </c>
      <c r="H588" s="178">
        <v>174</v>
      </c>
      <c r="I588" s="172">
        <v>796</v>
      </c>
      <c r="J588" s="177">
        <v>521</v>
      </c>
      <c r="K588" s="177">
        <v>92</v>
      </c>
      <c r="L588" s="178">
        <v>183</v>
      </c>
      <c r="M588" s="172">
        <v>811</v>
      </c>
      <c r="N588" s="177">
        <v>531</v>
      </c>
      <c r="O588" s="177">
        <v>91</v>
      </c>
      <c r="P588" s="178">
        <v>189</v>
      </c>
    </row>
    <row r="589" spans="1:16" x14ac:dyDescent="0.3">
      <c r="A589" s="175" t="s">
        <v>568</v>
      </c>
      <c r="B589" s="176" t="s">
        <v>513</v>
      </c>
      <c r="C589" s="176" t="s">
        <v>1786</v>
      </c>
      <c r="D589" s="175" t="s">
        <v>532</v>
      </c>
      <c r="E589" s="172">
        <v>791</v>
      </c>
      <c r="F589" s="177">
        <v>257</v>
      </c>
      <c r="G589" s="177">
        <v>342</v>
      </c>
      <c r="H589" s="178">
        <v>192</v>
      </c>
      <c r="I589" s="172">
        <v>781</v>
      </c>
      <c r="J589" s="177">
        <v>258</v>
      </c>
      <c r="K589" s="177">
        <v>330</v>
      </c>
      <c r="L589" s="178">
        <v>193</v>
      </c>
      <c r="M589" s="172">
        <v>826</v>
      </c>
      <c r="N589" s="177">
        <v>274</v>
      </c>
      <c r="O589" s="177">
        <v>337</v>
      </c>
      <c r="P589" s="178">
        <v>215</v>
      </c>
    </row>
    <row r="590" spans="1:16" x14ac:dyDescent="0.3">
      <c r="A590" s="175" t="s">
        <v>1014</v>
      </c>
      <c r="B590" s="176" t="s">
        <v>181</v>
      </c>
      <c r="C590" s="176" t="s">
        <v>1787</v>
      </c>
      <c r="D590" s="175" t="s">
        <v>844</v>
      </c>
      <c r="E590" s="172">
        <v>773</v>
      </c>
      <c r="F590" s="177">
        <v>314</v>
      </c>
      <c r="G590" s="177">
        <v>250</v>
      </c>
      <c r="H590" s="178">
        <v>209</v>
      </c>
      <c r="I590" s="172">
        <v>782</v>
      </c>
      <c r="J590" s="177">
        <v>301</v>
      </c>
      <c r="K590" s="177">
        <v>262</v>
      </c>
      <c r="L590" s="178">
        <v>219</v>
      </c>
      <c r="M590" s="172">
        <v>801</v>
      </c>
      <c r="N590" s="177">
        <v>301</v>
      </c>
      <c r="O590" s="177">
        <v>282</v>
      </c>
      <c r="P590" s="178">
        <v>218</v>
      </c>
    </row>
    <row r="591" spans="1:16" x14ac:dyDescent="0.3">
      <c r="A591" s="175" t="s">
        <v>819</v>
      </c>
      <c r="B591" s="176" t="s">
        <v>763</v>
      </c>
      <c r="C591" s="176" t="s">
        <v>1788</v>
      </c>
      <c r="D591" s="175" t="s">
        <v>775</v>
      </c>
      <c r="E591" s="172">
        <v>759</v>
      </c>
      <c r="F591" s="177">
        <v>330</v>
      </c>
      <c r="G591" s="177">
        <v>243</v>
      </c>
      <c r="H591" s="178">
        <v>186</v>
      </c>
      <c r="I591" s="172">
        <v>775</v>
      </c>
      <c r="J591" s="177">
        <v>334</v>
      </c>
      <c r="K591" s="177">
        <v>257</v>
      </c>
      <c r="L591" s="178">
        <v>184</v>
      </c>
      <c r="M591" s="172">
        <v>787</v>
      </c>
      <c r="N591" s="177">
        <v>329</v>
      </c>
      <c r="O591" s="177">
        <v>282</v>
      </c>
      <c r="P591" s="178">
        <v>176</v>
      </c>
    </row>
    <row r="592" spans="1:16" x14ac:dyDescent="0.3">
      <c r="A592" s="175" t="s">
        <v>762</v>
      </c>
      <c r="B592" s="176" t="s">
        <v>181</v>
      </c>
      <c r="C592" s="176" t="s">
        <v>1789</v>
      </c>
      <c r="D592" s="175" t="s">
        <v>838</v>
      </c>
      <c r="E592" s="172">
        <v>797</v>
      </c>
      <c r="F592" s="177">
        <v>165</v>
      </c>
      <c r="G592" s="177">
        <v>415</v>
      </c>
      <c r="H592" s="178">
        <v>217</v>
      </c>
      <c r="I592" s="172">
        <v>772</v>
      </c>
      <c r="J592" s="177">
        <v>156</v>
      </c>
      <c r="K592" s="177">
        <v>389</v>
      </c>
      <c r="L592" s="178">
        <v>227</v>
      </c>
      <c r="M592" s="172">
        <v>768</v>
      </c>
      <c r="N592" s="177">
        <v>156</v>
      </c>
      <c r="O592" s="177">
        <v>409</v>
      </c>
      <c r="P592" s="178">
        <v>203</v>
      </c>
    </row>
    <row r="593" spans="1:16" x14ac:dyDescent="0.3">
      <c r="A593" s="175" t="s">
        <v>1130</v>
      </c>
      <c r="B593" s="176" t="s">
        <v>108</v>
      </c>
      <c r="C593" s="176" t="s">
        <v>1790</v>
      </c>
      <c r="D593" s="175" t="s">
        <v>225</v>
      </c>
      <c r="E593" s="172">
        <v>713</v>
      </c>
      <c r="F593" s="177">
        <v>286</v>
      </c>
      <c r="G593" s="177">
        <v>272</v>
      </c>
      <c r="H593" s="178">
        <v>155</v>
      </c>
      <c r="I593" s="172">
        <v>791</v>
      </c>
      <c r="J593" s="177">
        <v>344</v>
      </c>
      <c r="K593" s="177">
        <v>267</v>
      </c>
      <c r="L593" s="178">
        <v>180</v>
      </c>
      <c r="M593" s="172">
        <v>794</v>
      </c>
      <c r="N593" s="177">
        <v>342</v>
      </c>
      <c r="O593" s="177">
        <v>264</v>
      </c>
      <c r="P593" s="178">
        <v>188</v>
      </c>
    </row>
    <row r="594" spans="1:16" x14ac:dyDescent="0.3">
      <c r="A594" s="175" t="s">
        <v>711</v>
      </c>
      <c r="B594" s="176" t="s">
        <v>569</v>
      </c>
      <c r="C594" s="176" t="s">
        <v>1791</v>
      </c>
      <c r="D594" s="175" t="s">
        <v>676</v>
      </c>
      <c r="E594" s="172">
        <v>772</v>
      </c>
      <c r="F594" s="177">
        <v>239</v>
      </c>
      <c r="G594" s="177">
        <v>376</v>
      </c>
      <c r="H594" s="178">
        <v>157</v>
      </c>
      <c r="I594" s="172">
        <v>785</v>
      </c>
      <c r="J594" s="177">
        <v>239</v>
      </c>
      <c r="K594" s="177">
        <v>377</v>
      </c>
      <c r="L594" s="178">
        <v>169</v>
      </c>
      <c r="M594" s="172">
        <v>799</v>
      </c>
      <c r="N594" s="177">
        <v>242</v>
      </c>
      <c r="O594" s="177">
        <v>374</v>
      </c>
      <c r="P594" s="178">
        <v>183</v>
      </c>
    </row>
    <row r="595" spans="1:16" x14ac:dyDescent="0.3">
      <c r="A595" s="175" t="s">
        <v>107</v>
      </c>
      <c r="B595" s="176" t="s">
        <v>513</v>
      </c>
      <c r="C595" s="176" t="s">
        <v>1792</v>
      </c>
      <c r="D595" s="175" t="s">
        <v>525</v>
      </c>
      <c r="E595" s="172">
        <v>711</v>
      </c>
      <c r="F595" s="177">
        <v>324</v>
      </c>
      <c r="G595" s="177">
        <v>245</v>
      </c>
      <c r="H595" s="178">
        <v>142</v>
      </c>
      <c r="I595" s="172">
        <v>665</v>
      </c>
      <c r="J595" s="177">
        <v>360</v>
      </c>
      <c r="K595" s="177">
        <v>159</v>
      </c>
      <c r="L595" s="178">
        <v>146</v>
      </c>
      <c r="M595" s="172">
        <v>796</v>
      </c>
      <c r="N595" s="177">
        <v>359</v>
      </c>
      <c r="O595" s="177">
        <v>279</v>
      </c>
      <c r="P595" s="178">
        <v>158</v>
      </c>
    </row>
    <row r="596" spans="1:16" x14ac:dyDescent="0.3">
      <c r="A596" s="175" t="s">
        <v>819</v>
      </c>
      <c r="B596" s="176" t="s">
        <v>272</v>
      </c>
      <c r="C596" s="176" t="s">
        <v>1793</v>
      </c>
      <c r="D596" s="175" t="s">
        <v>553</v>
      </c>
      <c r="E596" s="172">
        <v>783</v>
      </c>
      <c r="F596" s="177">
        <v>167</v>
      </c>
      <c r="G596" s="177">
        <v>476</v>
      </c>
      <c r="H596" s="178">
        <v>140</v>
      </c>
      <c r="I596" s="172">
        <v>769</v>
      </c>
      <c r="J596" s="177">
        <v>167</v>
      </c>
      <c r="K596" s="177">
        <v>456</v>
      </c>
      <c r="L596" s="178">
        <v>146</v>
      </c>
      <c r="M596" s="172">
        <v>793</v>
      </c>
      <c r="N596" s="177">
        <v>173</v>
      </c>
      <c r="O596" s="177">
        <v>464</v>
      </c>
      <c r="P596" s="178">
        <v>156</v>
      </c>
    </row>
    <row r="597" spans="1:16" x14ac:dyDescent="0.3">
      <c r="A597" s="175" t="s">
        <v>568</v>
      </c>
      <c r="B597" s="176" t="s">
        <v>939</v>
      </c>
      <c r="C597" s="176" t="s">
        <v>1794</v>
      </c>
      <c r="D597" s="175" t="s">
        <v>942</v>
      </c>
      <c r="E597" s="172">
        <v>794</v>
      </c>
      <c r="F597" s="177">
        <v>405</v>
      </c>
      <c r="G597" s="177">
        <v>94</v>
      </c>
      <c r="H597" s="178">
        <v>295</v>
      </c>
      <c r="I597" s="172">
        <v>782</v>
      </c>
      <c r="J597" s="177">
        <v>398</v>
      </c>
      <c r="K597" s="177">
        <v>94</v>
      </c>
      <c r="L597" s="178">
        <v>290</v>
      </c>
      <c r="M597" s="172">
        <v>788</v>
      </c>
      <c r="N597" s="177">
        <v>399</v>
      </c>
      <c r="O597" s="177">
        <v>92</v>
      </c>
      <c r="P597" s="178">
        <v>297</v>
      </c>
    </row>
    <row r="598" spans="1:16" x14ac:dyDescent="0.3">
      <c r="A598" s="175" t="s">
        <v>792</v>
      </c>
      <c r="B598" s="176" t="s">
        <v>108</v>
      </c>
      <c r="C598" s="176" t="s">
        <v>1795</v>
      </c>
      <c r="D598" s="175" t="s">
        <v>128</v>
      </c>
      <c r="E598" s="172">
        <v>732</v>
      </c>
      <c r="F598" s="177">
        <v>246</v>
      </c>
      <c r="G598" s="177">
        <v>318</v>
      </c>
      <c r="H598" s="178">
        <v>168</v>
      </c>
      <c r="I598" s="172">
        <v>755</v>
      </c>
      <c r="J598" s="177">
        <v>246</v>
      </c>
      <c r="K598" s="177">
        <v>326</v>
      </c>
      <c r="L598" s="178">
        <v>183</v>
      </c>
      <c r="M598" s="172">
        <v>779</v>
      </c>
      <c r="N598" s="177">
        <v>249</v>
      </c>
      <c r="O598" s="177">
        <v>348</v>
      </c>
      <c r="P598" s="178">
        <v>182</v>
      </c>
    </row>
    <row r="599" spans="1:16" x14ac:dyDescent="0.3">
      <c r="A599" s="175" t="s">
        <v>107</v>
      </c>
      <c r="B599" s="176" t="s">
        <v>513</v>
      </c>
      <c r="C599" s="176" t="s">
        <v>1796</v>
      </c>
      <c r="D599" s="175" t="s">
        <v>517</v>
      </c>
      <c r="E599" s="172">
        <v>751</v>
      </c>
      <c r="F599" s="177">
        <v>161</v>
      </c>
      <c r="G599" s="177">
        <v>358</v>
      </c>
      <c r="H599" s="178">
        <v>232</v>
      </c>
      <c r="I599" s="172">
        <v>797</v>
      </c>
      <c r="J599" s="177">
        <v>173</v>
      </c>
      <c r="K599" s="177">
        <v>361</v>
      </c>
      <c r="L599" s="178">
        <v>263</v>
      </c>
      <c r="M599" s="172">
        <v>782</v>
      </c>
      <c r="N599" s="177">
        <v>173</v>
      </c>
      <c r="O599" s="177">
        <v>344</v>
      </c>
      <c r="P599" s="178">
        <v>265</v>
      </c>
    </row>
    <row r="600" spans="1:16" x14ac:dyDescent="0.3">
      <c r="A600" s="175" t="s">
        <v>107</v>
      </c>
      <c r="B600" s="176" t="s">
        <v>272</v>
      </c>
      <c r="C600" s="176" t="s">
        <v>1797</v>
      </c>
      <c r="D600" s="175" t="s">
        <v>318</v>
      </c>
      <c r="E600" s="172">
        <v>772</v>
      </c>
      <c r="F600" s="177">
        <v>415</v>
      </c>
      <c r="G600" s="177">
        <v>91</v>
      </c>
      <c r="H600" s="178">
        <v>266</v>
      </c>
      <c r="I600" s="172">
        <v>875</v>
      </c>
      <c r="J600" s="177">
        <v>521</v>
      </c>
      <c r="K600" s="177">
        <v>88</v>
      </c>
      <c r="L600" s="178">
        <v>266</v>
      </c>
      <c r="M600" s="172">
        <v>787</v>
      </c>
      <c r="N600" s="177">
        <v>431</v>
      </c>
      <c r="O600" s="177">
        <v>83</v>
      </c>
      <c r="P600" s="178">
        <v>273</v>
      </c>
    </row>
    <row r="601" spans="1:16" x14ac:dyDescent="0.3">
      <c r="A601" s="175" t="s">
        <v>819</v>
      </c>
      <c r="B601" s="176" t="s">
        <v>135</v>
      </c>
      <c r="C601" s="176" t="s">
        <v>1798</v>
      </c>
      <c r="D601" s="175" t="s">
        <v>444</v>
      </c>
      <c r="E601" s="172">
        <v>774</v>
      </c>
      <c r="F601" s="177">
        <v>150</v>
      </c>
      <c r="G601" s="177">
        <v>265</v>
      </c>
      <c r="H601" s="178">
        <v>359</v>
      </c>
      <c r="I601" s="172">
        <v>785</v>
      </c>
      <c r="J601" s="177">
        <v>174</v>
      </c>
      <c r="K601" s="177">
        <v>257</v>
      </c>
      <c r="L601" s="178">
        <v>354</v>
      </c>
      <c r="M601" s="172">
        <v>797</v>
      </c>
      <c r="N601" s="177">
        <v>177</v>
      </c>
      <c r="O601" s="177">
        <v>247</v>
      </c>
      <c r="P601" s="178">
        <v>373</v>
      </c>
    </row>
    <row r="602" spans="1:16" x14ac:dyDescent="0.3">
      <c r="A602" s="175" t="s">
        <v>819</v>
      </c>
      <c r="B602" s="176" t="s">
        <v>261</v>
      </c>
      <c r="C602" s="176" t="s">
        <v>1799</v>
      </c>
      <c r="D602" s="175" t="s">
        <v>300</v>
      </c>
      <c r="E602" s="172">
        <v>783</v>
      </c>
      <c r="F602" s="177">
        <v>212</v>
      </c>
      <c r="G602" s="177">
        <v>350</v>
      </c>
      <c r="H602" s="178">
        <v>221</v>
      </c>
      <c r="I602" s="172">
        <v>774</v>
      </c>
      <c r="J602" s="177">
        <v>217</v>
      </c>
      <c r="K602" s="177">
        <v>333</v>
      </c>
      <c r="L602" s="178">
        <v>224</v>
      </c>
      <c r="M602" s="172">
        <v>788</v>
      </c>
      <c r="N602" s="177">
        <v>220</v>
      </c>
      <c r="O602" s="177">
        <v>330</v>
      </c>
      <c r="P602" s="178">
        <v>238</v>
      </c>
    </row>
    <row r="603" spans="1:16" x14ac:dyDescent="0.3">
      <c r="A603" s="175" t="s">
        <v>474</v>
      </c>
      <c r="B603" s="176" t="s">
        <v>793</v>
      </c>
      <c r="C603" s="176" t="s">
        <v>1800</v>
      </c>
      <c r="D603" s="175" t="s">
        <v>810</v>
      </c>
      <c r="E603" s="172">
        <v>778</v>
      </c>
      <c r="F603" s="177">
        <v>357</v>
      </c>
      <c r="G603" s="177">
        <v>205</v>
      </c>
      <c r="H603" s="178">
        <v>216</v>
      </c>
      <c r="I603" s="172">
        <v>766</v>
      </c>
      <c r="J603" s="177">
        <v>368</v>
      </c>
      <c r="K603" s="177">
        <v>166</v>
      </c>
      <c r="L603" s="178">
        <v>232</v>
      </c>
      <c r="M603" s="172">
        <v>785</v>
      </c>
      <c r="N603" s="177">
        <v>365</v>
      </c>
      <c r="O603" s="177">
        <v>177</v>
      </c>
      <c r="P603" s="178">
        <v>243</v>
      </c>
    </row>
    <row r="604" spans="1:16" x14ac:dyDescent="0.3">
      <c r="A604" s="175" t="s">
        <v>474</v>
      </c>
      <c r="B604" s="176" t="s">
        <v>763</v>
      </c>
      <c r="C604" s="176" t="s">
        <v>1801</v>
      </c>
      <c r="D604" s="175" t="s">
        <v>765</v>
      </c>
      <c r="E604" s="172">
        <v>789</v>
      </c>
      <c r="F604" s="177">
        <v>264</v>
      </c>
      <c r="G604" s="177">
        <v>334</v>
      </c>
      <c r="H604" s="178">
        <v>191</v>
      </c>
      <c r="I604" s="172">
        <v>725</v>
      </c>
      <c r="J604" s="177">
        <v>267</v>
      </c>
      <c r="K604" s="177">
        <v>255</v>
      </c>
      <c r="L604" s="178">
        <v>203</v>
      </c>
      <c r="M604" s="172">
        <v>773</v>
      </c>
      <c r="N604" s="177">
        <v>257</v>
      </c>
      <c r="O604" s="177">
        <v>309</v>
      </c>
      <c r="P604" s="178">
        <v>207</v>
      </c>
    </row>
    <row r="605" spans="1:16" x14ac:dyDescent="0.3">
      <c r="A605" s="175" t="s">
        <v>308</v>
      </c>
      <c r="B605" s="176" t="s">
        <v>681</v>
      </c>
      <c r="C605" s="176" t="s">
        <v>1802</v>
      </c>
      <c r="D605" s="176" t="s">
        <v>703</v>
      </c>
      <c r="E605" s="172">
        <v>690</v>
      </c>
      <c r="F605" s="177">
        <v>217</v>
      </c>
      <c r="G605" s="177">
        <v>303</v>
      </c>
      <c r="H605" s="178">
        <v>170</v>
      </c>
      <c r="I605" s="172">
        <v>746</v>
      </c>
      <c r="J605" s="177">
        <v>220</v>
      </c>
      <c r="K605" s="177">
        <v>349</v>
      </c>
      <c r="L605" s="178">
        <v>177</v>
      </c>
      <c r="M605" s="172">
        <v>752</v>
      </c>
      <c r="N605" s="177">
        <v>224</v>
      </c>
      <c r="O605" s="177">
        <v>360</v>
      </c>
      <c r="P605" s="178">
        <v>168</v>
      </c>
    </row>
    <row r="606" spans="1:16" x14ac:dyDescent="0.3">
      <c r="A606" s="175" t="s">
        <v>924</v>
      </c>
      <c r="B606" s="176" t="s">
        <v>108</v>
      </c>
      <c r="C606" s="176" t="s">
        <v>1803</v>
      </c>
      <c r="D606" s="175" t="s">
        <v>126</v>
      </c>
      <c r="E606" s="172">
        <v>743</v>
      </c>
      <c r="F606" s="177">
        <v>306</v>
      </c>
      <c r="G606" s="177">
        <v>194</v>
      </c>
      <c r="H606" s="178">
        <v>243</v>
      </c>
      <c r="I606" s="172">
        <v>740</v>
      </c>
      <c r="J606" s="177">
        <v>310</v>
      </c>
      <c r="K606" s="177">
        <v>184</v>
      </c>
      <c r="L606" s="178">
        <v>246</v>
      </c>
      <c r="M606" s="172">
        <v>764</v>
      </c>
      <c r="N606" s="177">
        <v>310</v>
      </c>
      <c r="O606" s="177">
        <v>204</v>
      </c>
      <c r="P606" s="178">
        <v>250</v>
      </c>
    </row>
    <row r="607" spans="1:16" x14ac:dyDescent="0.3">
      <c r="A607" s="175" t="s">
        <v>308</v>
      </c>
      <c r="B607" s="176" t="s">
        <v>181</v>
      </c>
      <c r="C607" s="176" t="s">
        <v>1804</v>
      </c>
      <c r="D607" s="175" t="s">
        <v>824</v>
      </c>
      <c r="E607" s="172">
        <v>755</v>
      </c>
      <c r="F607" s="177">
        <v>277</v>
      </c>
      <c r="G607" s="177">
        <v>215</v>
      </c>
      <c r="H607" s="178">
        <v>263</v>
      </c>
      <c r="I607" s="172">
        <v>763</v>
      </c>
      <c r="J607" s="177">
        <v>282</v>
      </c>
      <c r="K607" s="177">
        <v>202</v>
      </c>
      <c r="L607" s="178">
        <v>279</v>
      </c>
      <c r="M607" s="172">
        <v>788</v>
      </c>
      <c r="N607" s="177">
        <v>280</v>
      </c>
      <c r="O607" s="177">
        <v>199</v>
      </c>
      <c r="P607" s="178">
        <v>309</v>
      </c>
    </row>
    <row r="608" spans="1:16" x14ac:dyDescent="0.3">
      <c r="A608" s="175" t="s">
        <v>924</v>
      </c>
      <c r="B608" s="176" t="s">
        <v>309</v>
      </c>
      <c r="C608" s="176" t="s">
        <v>1805</v>
      </c>
      <c r="D608" s="175" t="s">
        <v>377</v>
      </c>
      <c r="E608" s="172">
        <v>743</v>
      </c>
      <c r="F608" s="177">
        <v>433</v>
      </c>
      <c r="G608" s="177">
        <v>170</v>
      </c>
      <c r="H608" s="178">
        <v>140</v>
      </c>
      <c r="I608" s="172">
        <v>756</v>
      </c>
      <c r="J608" s="177">
        <v>437</v>
      </c>
      <c r="K608" s="177">
        <v>157</v>
      </c>
      <c r="L608" s="178">
        <v>162</v>
      </c>
      <c r="M608" s="172">
        <v>752</v>
      </c>
      <c r="N608" s="177">
        <v>450</v>
      </c>
      <c r="O608" s="177">
        <v>146</v>
      </c>
      <c r="P608" s="178">
        <v>156</v>
      </c>
    </row>
    <row r="609" spans="1:16" x14ac:dyDescent="0.3">
      <c r="A609" s="175" t="s">
        <v>512</v>
      </c>
      <c r="B609" s="176" t="s">
        <v>309</v>
      </c>
      <c r="C609" s="176" t="s">
        <v>1806</v>
      </c>
      <c r="D609" s="175" t="s">
        <v>170</v>
      </c>
      <c r="E609" s="172">
        <v>725</v>
      </c>
      <c r="F609" s="177">
        <v>171</v>
      </c>
      <c r="G609" s="177">
        <v>422</v>
      </c>
      <c r="H609" s="178">
        <v>132</v>
      </c>
      <c r="I609" s="172">
        <v>767</v>
      </c>
      <c r="J609" s="177">
        <v>172</v>
      </c>
      <c r="K609" s="177">
        <v>460</v>
      </c>
      <c r="L609" s="178">
        <v>135</v>
      </c>
      <c r="M609" s="172">
        <v>756</v>
      </c>
      <c r="N609" s="177">
        <v>171</v>
      </c>
      <c r="O609" s="177">
        <v>452</v>
      </c>
      <c r="P609" s="178">
        <v>133</v>
      </c>
    </row>
    <row r="610" spans="1:16" x14ac:dyDescent="0.3">
      <c r="A610" s="175" t="s">
        <v>938</v>
      </c>
      <c r="B610" s="176" t="s">
        <v>108</v>
      </c>
      <c r="C610" s="176" t="s">
        <v>1807</v>
      </c>
      <c r="D610" s="175" t="s">
        <v>142</v>
      </c>
      <c r="E610" s="172">
        <v>771</v>
      </c>
      <c r="F610" s="177">
        <v>227</v>
      </c>
      <c r="G610" s="177">
        <v>353</v>
      </c>
      <c r="H610" s="178">
        <v>191</v>
      </c>
      <c r="I610" s="172">
        <v>569</v>
      </c>
      <c r="J610" s="177">
        <v>226</v>
      </c>
      <c r="K610" s="177">
        <v>143</v>
      </c>
      <c r="L610" s="178">
        <v>200</v>
      </c>
      <c r="M610" s="172">
        <v>756</v>
      </c>
      <c r="N610" s="177">
        <v>218</v>
      </c>
      <c r="O610" s="177">
        <v>335</v>
      </c>
      <c r="P610" s="178">
        <v>203</v>
      </c>
    </row>
    <row r="611" spans="1:16" x14ac:dyDescent="0.3">
      <c r="A611" s="175" t="s">
        <v>539</v>
      </c>
      <c r="B611" s="176" t="s">
        <v>309</v>
      </c>
      <c r="C611" s="176" t="s">
        <v>1808</v>
      </c>
      <c r="D611" s="175" t="s">
        <v>331</v>
      </c>
      <c r="E611" s="172">
        <v>636</v>
      </c>
      <c r="F611" s="177">
        <v>319</v>
      </c>
      <c r="G611" s="177">
        <v>157</v>
      </c>
      <c r="H611" s="178">
        <v>160</v>
      </c>
      <c r="I611" s="172">
        <v>651</v>
      </c>
      <c r="J611" s="177">
        <v>316</v>
      </c>
      <c r="K611" s="177">
        <v>174</v>
      </c>
      <c r="L611" s="178">
        <v>161</v>
      </c>
      <c r="M611" s="172">
        <v>775</v>
      </c>
      <c r="N611" s="177">
        <v>322</v>
      </c>
      <c r="O611" s="177">
        <v>268</v>
      </c>
      <c r="P611" s="178">
        <v>185</v>
      </c>
    </row>
    <row r="612" spans="1:16" x14ac:dyDescent="0.3">
      <c r="A612" s="175" t="s">
        <v>680</v>
      </c>
      <c r="B612" s="176" t="s">
        <v>506</v>
      </c>
      <c r="C612" s="176" t="s">
        <v>1809</v>
      </c>
      <c r="D612" s="175" t="s">
        <v>1025</v>
      </c>
      <c r="E612" s="172">
        <v>854</v>
      </c>
      <c r="F612" s="177">
        <v>565</v>
      </c>
      <c r="G612" s="177">
        <v>165</v>
      </c>
      <c r="H612" s="178">
        <v>124</v>
      </c>
      <c r="I612" s="172">
        <v>918</v>
      </c>
      <c r="J612" s="177">
        <v>562</v>
      </c>
      <c r="K612" s="177">
        <v>173</v>
      </c>
      <c r="L612" s="178">
        <v>183</v>
      </c>
      <c r="M612" s="172">
        <v>740</v>
      </c>
      <c r="N612" s="177">
        <v>380</v>
      </c>
      <c r="O612" s="177">
        <v>182</v>
      </c>
      <c r="P612" s="178">
        <v>178</v>
      </c>
    </row>
    <row r="613" spans="1:16" x14ac:dyDescent="0.3">
      <c r="A613" s="175" t="s">
        <v>260</v>
      </c>
      <c r="B613" s="176" t="s">
        <v>506</v>
      </c>
      <c r="C613" s="176" t="s">
        <v>1810</v>
      </c>
      <c r="D613" s="175" t="s">
        <v>1034</v>
      </c>
      <c r="E613" s="172">
        <v>781</v>
      </c>
      <c r="F613" s="177">
        <v>313</v>
      </c>
      <c r="G613" s="177">
        <v>235</v>
      </c>
      <c r="H613" s="178">
        <v>233</v>
      </c>
      <c r="I613" s="172">
        <v>755</v>
      </c>
      <c r="J613" s="177">
        <v>307</v>
      </c>
      <c r="K613" s="177">
        <v>220</v>
      </c>
      <c r="L613" s="178">
        <v>228</v>
      </c>
      <c r="M613" s="172">
        <v>756</v>
      </c>
      <c r="N613" s="177">
        <v>293</v>
      </c>
      <c r="O613" s="177">
        <v>223</v>
      </c>
      <c r="P613" s="178">
        <v>240</v>
      </c>
    </row>
    <row r="614" spans="1:16" x14ac:dyDescent="0.3">
      <c r="A614" s="175" t="s">
        <v>568</v>
      </c>
      <c r="B614" s="176" t="s">
        <v>135</v>
      </c>
      <c r="C614" s="176" t="s">
        <v>1811</v>
      </c>
      <c r="D614" s="175" t="s">
        <v>454</v>
      </c>
      <c r="E614" s="172">
        <v>791</v>
      </c>
      <c r="F614" s="177">
        <v>274</v>
      </c>
      <c r="G614" s="177">
        <v>297</v>
      </c>
      <c r="H614" s="178">
        <v>220</v>
      </c>
      <c r="I614" s="172">
        <v>813</v>
      </c>
      <c r="J614" s="177">
        <v>270</v>
      </c>
      <c r="K614" s="177">
        <v>316</v>
      </c>
      <c r="L614" s="178">
        <v>227</v>
      </c>
      <c r="M614" s="172">
        <v>750</v>
      </c>
      <c r="N614" s="177">
        <v>266</v>
      </c>
      <c r="O614" s="177">
        <v>246</v>
      </c>
      <c r="P614" s="178">
        <v>238</v>
      </c>
    </row>
    <row r="615" spans="1:16" x14ac:dyDescent="0.3">
      <c r="A615" s="175" t="s">
        <v>308</v>
      </c>
      <c r="B615" s="176" t="s">
        <v>235</v>
      </c>
      <c r="C615" s="176" t="s">
        <v>1812</v>
      </c>
      <c r="D615" s="175" t="s">
        <v>238</v>
      </c>
      <c r="E615" s="172">
        <v>727</v>
      </c>
      <c r="F615" s="177">
        <v>360</v>
      </c>
      <c r="G615" s="177">
        <v>311</v>
      </c>
      <c r="H615" s="178">
        <v>56</v>
      </c>
      <c r="I615" s="172">
        <v>711</v>
      </c>
      <c r="J615" s="177">
        <v>350</v>
      </c>
      <c r="K615" s="177">
        <v>301</v>
      </c>
      <c r="L615" s="178">
        <v>60</v>
      </c>
      <c r="M615" s="172">
        <v>732</v>
      </c>
      <c r="N615" s="177">
        <v>374</v>
      </c>
      <c r="O615" s="177">
        <v>305</v>
      </c>
      <c r="P615" s="178">
        <v>53</v>
      </c>
    </row>
    <row r="616" spans="1:16" x14ac:dyDescent="0.3">
      <c r="A616" s="175" t="s">
        <v>260</v>
      </c>
      <c r="B616" s="176" t="s">
        <v>108</v>
      </c>
      <c r="C616" s="176" t="s">
        <v>1813</v>
      </c>
      <c r="D616" s="175" t="s">
        <v>194</v>
      </c>
      <c r="E616" s="172">
        <v>742</v>
      </c>
      <c r="F616" s="177">
        <v>220</v>
      </c>
      <c r="G616" s="177">
        <v>449</v>
      </c>
      <c r="H616" s="178">
        <v>73</v>
      </c>
      <c r="I616" s="172">
        <v>746</v>
      </c>
      <c r="J616" s="177">
        <v>223</v>
      </c>
      <c r="K616" s="177">
        <v>454</v>
      </c>
      <c r="L616" s="178">
        <v>69</v>
      </c>
      <c r="M616" s="172">
        <v>749</v>
      </c>
      <c r="N616" s="177">
        <v>223</v>
      </c>
      <c r="O616" s="177">
        <v>447</v>
      </c>
      <c r="P616" s="178">
        <v>79</v>
      </c>
    </row>
    <row r="617" spans="1:16" x14ac:dyDescent="0.3">
      <c r="A617" s="175" t="s">
        <v>819</v>
      </c>
      <c r="B617" s="176" t="s">
        <v>135</v>
      </c>
      <c r="C617" s="176" t="s">
        <v>1814</v>
      </c>
      <c r="D617" s="175" t="s">
        <v>434</v>
      </c>
      <c r="E617" s="172">
        <v>742</v>
      </c>
      <c r="F617" s="177">
        <v>359</v>
      </c>
      <c r="G617" s="177">
        <v>204</v>
      </c>
      <c r="H617" s="178">
        <v>179</v>
      </c>
      <c r="I617" s="172">
        <v>749</v>
      </c>
      <c r="J617" s="177">
        <v>364</v>
      </c>
      <c r="K617" s="177">
        <v>200</v>
      </c>
      <c r="L617" s="178">
        <v>185</v>
      </c>
      <c r="M617" s="172">
        <v>733</v>
      </c>
      <c r="N617" s="177">
        <v>365</v>
      </c>
      <c r="O617" s="177">
        <v>184</v>
      </c>
      <c r="P617" s="178">
        <v>184</v>
      </c>
    </row>
    <row r="618" spans="1:16" x14ac:dyDescent="0.3">
      <c r="A618" s="175" t="s">
        <v>308</v>
      </c>
      <c r="B618" s="176" t="s">
        <v>309</v>
      </c>
      <c r="C618" s="176" t="s">
        <v>1815</v>
      </c>
      <c r="D618" s="175" t="s">
        <v>406</v>
      </c>
      <c r="E618" s="172">
        <v>720</v>
      </c>
      <c r="F618" s="177">
        <v>184</v>
      </c>
      <c r="G618" s="177">
        <v>287</v>
      </c>
      <c r="H618" s="178">
        <v>249</v>
      </c>
      <c r="I618" s="172">
        <v>717</v>
      </c>
      <c r="J618" s="177">
        <v>189</v>
      </c>
      <c r="K618" s="177">
        <v>276</v>
      </c>
      <c r="L618" s="178">
        <v>252</v>
      </c>
      <c r="M618" s="172">
        <v>735</v>
      </c>
      <c r="N618" s="177">
        <v>200</v>
      </c>
      <c r="O618" s="177">
        <v>280</v>
      </c>
      <c r="P618" s="178">
        <v>255</v>
      </c>
    </row>
    <row r="619" spans="1:16" x14ac:dyDescent="0.3">
      <c r="A619" s="175" t="s">
        <v>680</v>
      </c>
      <c r="B619" s="176" t="s">
        <v>108</v>
      </c>
      <c r="C619" s="176" t="s">
        <v>1816</v>
      </c>
      <c r="D619" s="175" t="s">
        <v>220</v>
      </c>
      <c r="E619" s="172">
        <v>730</v>
      </c>
      <c r="F619" s="177">
        <v>285</v>
      </c>
      <c r="G619" s="177">
        <v>338</v>
      </c>
      <c r="H619" s="178">
        <v>107</v>
      </c>
      <c r="I619" s="172">
        <v>727</v>
      </c>
      <c r="J619" s="177">
        <v>279</v>
      </c>
      <c r="K619" s="177">
        <v>339</v>
      </c>
      <c r="L619" s="178">
        <v>109</v>
      </c>
      <c r="M619" s="172">
        <v>734</v>
      </c>
      <c r="N619" s="177">
        <v>290</v>
      </c>
      <c r="O619" s="177">
        <v>329</v>
      </c>
      <c r="P619" s="178">
        <v>115</v>
      </c>
    </row>
    <row r="620" spans="1:16" x14ac:dyDescent="0.3">
      <c r="A620" s="175" t="s">
        <v>1149</v>
      </c>
      <c r="B620" s="176" t="s">
        <v>108</v>
      </c>
      <c r="C620" s="176" t="s">
        <v>1817</v>
      </c>
      <c r="D620" s="175" t="s">
        <v>201</v>
      </c>
      <c r="E620" s="172">
        <v>674</v>
      </c>
      <c r="F620" s="177">
        <v>382</v>
      </c>
      <c r="G620" s="177">
        <v>146</v>
      </c>
      <c r="H620" s="178">
        <v>146</v>
      </c>
      <c r="I620" s="172">
        <v>723</v>
      </c>
      <c r="J620" s="177">
        <v>379</v>
      </c>
      <c r="K620" s="177">
        <v>168</v>
      </c>
      <c r="L620" s="178">
        <v>176</v>
      </c>
      <c r="M620" s="172">
        <v>743</v>
      </c>
      <c r="N620" s="177">
        <v>381</v>
      </c>
      <c r="O620" s="177">
        <v>168</v>
      </c>
      <c r="P620" s="178">
        <v>194</v>
      </c>
    </row>
    <row r="621" spans="1:16" x14ac:dyDescent="0.3">
      <c r="A621" s="175" t="s">
        <v>792</v>
      </c>
      <c r="B621" s="176" t="s">
        <v>475</v>
      </c>
      <c r="C621" s="176" t="s">
        <v>1818</v>
      </c>
      <c r="D621" s="175" t="s">
        <v>505</v>
      </c>
      <c r="E621" s="172">
        <v>706</v>
      </c>
      <c r="F621" s="177">
        <v>279</v>
      </c>
      <c r="G621" s="177">
        <v>52</v>
      </c>
      <c r="H621" s="178">
        <v>375</v>
      </c>
      <c r="I621" s="172">
        <v>703</v>
      </c>
      <c r="J621" s="177">
        <v>280</v>
      </c>
      <c r="K621" s="177">
        <v>53</v>
      </c>
      <c r="L621" s="178">
        <v>370</v>
      </c>
      <c r="M621" s="172">
        <v>722</v>
      </c>
      <c r="N621" s="177">
        <v>284</v>
      </c>
      <c r="O621" s="177">
        <v>66</v>
      </c>
      <c r="P621" s="178">
        <v>372</v>
      </c>
    </row>
    <row r="622" spans="1:16" x14ac:dyDescent="0.3">
      <c r="A622" s="175" t="s">
        <v>568</v>
      </c>
      <c r="B622" s="176" t="s">
        <v>939</v>
      </c>
      <c r="C622" s="176" t="s">
        <v>1819</v>
      </c>
      <c r="D622" s="175" t="s">
        <v>983</v>
      </c>
      <c r="E622" s="172">
        <v>724</v>
      </c>
      <c r="F622" s="177">
        <v>355</v>
      </c>
      <c r="G622" s="177">
        <v>164</v>
      </c>
      <c r="H622" s="178">
        <v>205</v>
      </c>
      <c r="I622" s="172">
        <v>736</v>
      </c>
      <c r="J622" s="177">
        <v>362</v>
      </c>
      <c r="K622" s="177">
        <v>157</v>
      </c>
      <c r="L622" s="178">
        <v>217</v>
      </c>
      <c r="M622" s="172">
        <v>726</v>
      </c>
      <c r="N622" s="177">
        <v>357</v>
      </c>
      <c r="O622" s="177">
        <v>145</v>
      </c>
      <c r="P622" s="178">
        <v>224</v>
      </c>
    </row>
    <row r="623" spans="1:16" x14ac:dyDescent="0.3">
      <c r="A623" s="175" t="s">
        <v>429</v>
      </c>
      <c r="B623" s="176" t="s">
        <v>261</v>
      </c>
      <c r="C623" s="176" t="s">
        <v>1820</v>
      </c>
      <c r="D623" s="175" t="s">
        <v>292</v>
      </c>
      <c r="E623" s="172">
        <v>705</v>
      </c>
      <c r="F623" s="177">
        <v>311</v>
      </c>
      <c r="G623" s="177">
        <v>245</v>
      </c>
      <c r="H623" s="178">
        <v>149</v>
      </c>
      <c r="I623" s="172">
        <v>725</v>
      </c>
      <c r="J623" s="177">
        <v>316</v>
      </c>
      <c r="K623" s="177">
        <v>248</v>
      </c>
      <c r="L623" s="178">
        <v>161</v>
      </c>
      <c r="M623" s="172">
        <v>744</v>
      </c>
      <c r="N623" s="177">
        <v>315</v>
      </c>
      <c r="O623" s="177">
        <v>242</v>
      </c>
      <c r="P623" s="178">
        <v>187</v>
      </c>
    </row>
    <row r="624" spans="1:16" x14ac:dyDescent="0.3">
      <c r="A624" s="175" t="s">
        <v>873</v>
      </c>
      <c r="B624" s="176" t="s">
        <v>309</v>
      </c>
      <c r="C624" s="176" t="s">
        <v>1821</v>
      </c>
      <c r="D624" s="175" t="s">
        <v>364</v>
      </c>
      <c r="E624" s="172">
        <v>696</v>
      </c>
      <c r="F624" s="177">
        <v>220</v>
      </c>
      <c r="G624" s="177">
        <v>267</v>
      </c>
      <c r="H624" s="178">
        <v>209</v>
      </c>
      <c r="I624" s="172">
        <v>704</v>
      </c>
      <c r="J624" s="177">
        <v>225</v>
      </c>
      <c r="K624" s="177">
        <v>249</v>
      </c>
      <c r="L624" s="178">
        <v>230</v>
      </c>
      <c r="M624" s="172">
        <v>687</v>
      </c>
      <c r="N624" s="177">
        <v>276</v>
      </c>
      <c r="O624" s="177">
        <v>208</v>
      </c>
      <c r="P624" s="178">
        <v>203</v>
      </c>
    </row>
    <row r="625" spans="1:16" x14ac:dyDescent="0.3">
      <c r="A625" s="175" t="s">
        <v>568</v>
      </c>
      <c r="B625" s="176" t="s">
        <v>181</v>
      </c>
      <c r="C625" s="176" t="s">
        <v>1822</v>
      </c>
      <c r="D625" s="175" t="s">
        <v>272</v>
      </c>
      <c r="E625" s="172">
        <v>703</v>
      </c>
      <c r="F625" s="177">
        <v>412</v>
      </c>
      <c r="G625" s="177">
        <v>173</v>
      </c>
      <c r="H625" s="178">
        <v>118</v>
      </c>
      <c r="I625" s="172">
        <v>716</v>
      </c>
      <c r="J625" s="177">
        <v>414</v>
      </c>
      <c r="K625" s="177">
        <v>178</v>
      </c>
      <c r="L625" s="178">
        <v>124</v>
      </c>
      <c r="M625" s="172">
        <v>733</v>
      </c>
      <c r="N625" s="177">
        <v>413</v>
      </c>
      <c r="O625" s="177">
        <v>177</v>
      </c>
      <c r="P625" s="178">
        <v>143</v>
      </c>
    </row>
    <row r="626" spans="1:16" x14ac:dyDescent="0.3">
      <c r="A626" s="175" t="s">
        <v>429</v>
      </c>
      <c r="B626" s="176" t="s">
        <v>1150</v>
      </c>
      <c r="C626" s="176" t="s">
        <v>1823</v>
      </c>
      <c r="D626" s="175" t="s">
        <v>826</v>
      </c>
      <c r="E626" s="172">
        <v>708</v>
      </c>
      <c r="F626" s="177">
        <v>389</v>
      </c>
      <c r="G626" s="177">
        <v>110</v>
      </c>
      <c r="H626" s="178">
        <v>209</v>
      </c>
      <c r="I626" s="172">
        <v>722</v>
      </c>
      <c r="J626" s="177">
        <v>389</v>
      </c>
      <c r="K626" s="177">
        <v>120</v>
      </c>
      <c r="L626" s="178">
        <v>213</v>
      </c>
      <c r="M626" s="172">
        <v>700</v>
      </c>
      <c r="N626" s="177">
        <v>389</v>
      </c>
      <c r="O626" s="177">
        <v>111</v>
      </c>
      <c r="P626" s="178">
        <v>200</v>
      </c>
    </row>
    <row r="627" spans="1:16" x14ac:dyDescent="0.3">
      <c r="A627" s="175" t="s">
        <v>1149</v>
      </c>
      <c r="B627" s="176" t="s">
        <v>1039</v>
      </c>
      <c r="C627" s="176" t="s">
        <v>1824</v>
      </c>
      <c r="D627" s="175" t="s">
        <v>1062</v>
      </c>
      <c r="E627" s="172">
        <v>695</v>
      </c>
      <c r="F627" s="177">
        <v>445</v>
      </c>
      <c r="G627" s="177">
        <v>100</v>
      </c>
      <c r="H627" s="178">
        <v>150</v>
      </c>
      <c r="I627" s="172">
        <v>719</v>
      </c>
      <c r="J627" s="177">
        <v>449</v>
      </c>
      <c r="K627" s="177">
        <v>111</v>
      </c>
      <c r="L627" s="178">
        <v>159</v>
      </c>
      <c r="M627" s="172">
        <v>719</v>
      </c>
      <c r="N627" s="177">
        <v>442</v>
      </c>
      <c r="O627" s="177">
        <v>112</v>
      </c>
      <c r="P627" s="178">
        <v>165</v>
      </c>
    </row>
    <row r="628" spans="1:16" x14ac:dyDescent="0.3">
      <c r="A628" s="175" t="s">
        <v>1187</v>
      </c>
      <c r="B628" s="176" t="s">
        <v>309</v>
      </c>
      <c r="C628" s="176" t="s">
        <v>1825</v>
      </c>
      <c r="D628" s="175" t="s">
        <v>313</v>
      </c>
      <c r="E628" s="172">
        <v>834</v>
      </c>
      <c r="F628" s="177">
        <v>475</v>
      </c>
      <c r="G628" s="177">
        <v>140</v>
      </c>
      <c r="H628" s="178">
        <v>219</v>
      </c>
      <c r="I628" s="172">
        <v>836</v>
      </c>
      <c r="J628" s="177">
        <v>477</v>
      </c>
      <c r="K628" s="177">
        <v>124</v>
      </c>
      <c r="L628" s="178">
        <v>235</v>
      </c>
      <c r="M628" s="172">
        <v>716</v>
      </c>
      <c r="N628" s="177">
        <v>350</v>
      </c>
      <c r="O628" s="177">
        <v>126</v>
      </c>
      <c r="P628" s="178">
        <v>240</v>
      </c>
    </row>
    <row r="629" spans="1:16" x14ac:dyDescent="0.3">
      <c r="A629" s="175" t="s">
        <v>308</v>
      </c>
      <c r="B629" s="176" t="s">
        <v>309</v>
      </c>
      <c r="C629" s="176" t="s">
        <v>1826</v>
      </c>
      <c r="D629" s="175" t="s">
        <v>384</v>
      </c>
      <c r="E629" s="172">
        <v>677</v>
      </c>
      <c r="F629" s="177">
        <v>150</v>
      </c>
      <c r="G629" s="177">
        <v>363</v>
      </c>
      <c r="H629" s="178">
        <v>164</v>
      </c>
      <c r="I629" s="172">
        <v>705</v>
      </c>
      <c r="J629" s="177">
        <v>146</v>
      </c>
      <c r="K629" s="177">
        <v>386</v>
      </c>
      <c r="L629" s="178">
        <v>173</v>
      </c>
      <c r="M629" s="172">
        <v>709</v>
      </c>
      <c r="N629" s="177">
        <v>140</v>
      </c>
      <c r="O629" s="177">
        <v>398</v>
      </c>
      <c r="P629" s="178">
        <v>171</v>
      </c>
    </row>
    <row r="630" spans="1:16" x14ac:dyDescent="0.3">
      <c r="A630" s="175" t="s">
        <v>568</v>
      </c>
      <c r="B630" s="176" t="s">
        <v>181</v>
      </c>
      <c r="C630" s="176" t="s">
        <v>1827</v>
      </c>
      <c r="D630" s="175" t="s">
        <v>484</v>
      </c>
      <c r="E630" s="172">
        <v>693</v>
      </c>
      <c r="F630" s="177">
        <v>420</v>
      </c>
      <c r="G630" s="177">
        <v>84</v>
      </c>
      <c r="H630" s="178">
        <v>189</v>
      </c>
      <c r="I630" s="172">
        <v>714</v>
      </c>
      <c r="J630" s="177">
        <v>418</v>
      </c>
      <c r="K630" s="177">
        <v>86</v>
      </c>
      <c r="L630" s="178">
        <v>210</v>
      </c>
      <c r="M630" s="172">
        <v>712</v>
      </c>
      <c r="N630" s="177">
        <v>418</v>
      </c>
      <c r="O630" s="177">
        <v>82</v>
      </c>
      <c r="P630" s="178">
        <v>212</v>
      </c>
    </row>
    <row r="631" spans="1:16" x14ac:dyDescent="0.3">
      <c r="A631" s="175" t="s">
        <v>568</v>
      </c>
      <c r="B631" s="176" t="s">
        <v>475</v>
      </c>
      <c r="C631" s="176" t="s">
        <v>1828</v>
      </c>
      <c r="D631" s="175" t="s">
        <v>123</v>
      </c>
      <c r="E631" s="172">
        <v>725</v>
      </c>
      <c r="F631" s="177">
        <v>382</v>
      </c>
      <c r="G631" s="177">
        <v>140</v>
      </c>
      <c r="H631" s="178">
        <v>203</v>
      </c>
      <c r="I631" s="172">
        <v>773</v>
      </c>
      <c r="J631" s="177">
        <v>393</v>
      </c>
      <c r="K631" s="177">
        <v>169</v>
      </c>
      <c r="L631" s="178">
        <v>211</v>
      </c>
      <c r="M631" s="172">
        <v>706</v>
      </c>
      <c r="N631" s="177">
        <v>310</v>
      </c>
      <c r="O631" s="177">
        <v>186</v>
      </c>
      <c r="P631" s="178">
        <v>210</v>
      </c>
    </row>
    <row r="632" spans="1:16" x14ac:dyDescent="0.3">
      <c r="A632" s="175" t="s">
        <v>260</v>
      </c>
      <c r="B632" s="176" t="s">
        <v>506</v>
      </c>
      <c r="C632" s="176" t="s">
        <v>1829</v>
      </c>
      <c r="D632" s="175" t="s">
        <v>1022</v>
      </c>
      <c r="E632" s="172">
        <v>705</v>
      </c>
      <c r="F632" s="177">
        <v>486</v>
      </c>
      <c r="G632" s="177">
        <v>102</v>
      </c>
      <c r="H632" s="178">
        <v>117</v>
      </c>
      <c r="I632" s="172">
        <v>817</v>
      </c>
      <c r="J632" s="177">
        <v>596</v>
      </c>
      <c r="K632" s="177">
        <v>102</v>
      </c>
      <c r="L632" s="178">
        <v>119</v>
      </c>
      <c r="M632" s="172">
        <v>715</v>
      </c>
      <c r="N632" s="177">
        <v>488</v>
      </c>
      <c r="O632" s="177">
        <v>100</v>
      </c>
      <c r="P632" s="178">
        <v>127</v>
      </c>
    </row>
    <row r="633" spans="1:16" x14ac:dyDescent="0.3">
      <c r="A633" s="175" t="s">
        <v>474</v>
      </c>
      <c r="B633" s="176" t="s">
        <v>1039</v>
      </c>
      <c r="C633" s="176" t="s">
        <v>1830</v>
      </c>
      <c r="D633" s="175" t="s">
        <v>1052</v>
      </c>
      <c r="E633" s="172">
        <v>569</v>
      </c>
      <c r="F633" s="177">
        <v>211</v>
      </c>
      <c r="G633" s="177">
        <v>168</v>
      </c>
      <c r="H633" s="178">
        <v>190</v>
      </c>
      <c r="I633" s="172">
        <v>691</v>
      </c>
      <c r="J633" s="177">
        <v>319</v>
      </c>
      <c r="K633" s="177">
        <v>171</v>
      </c>
      <c r="L633" s="178">
        <v>201</v>
      </c>
      <c r="M633" s="172">
        <v>728</v>
      </c>
      <c r="N633" s="177">
        <v>321</v>
      </c>
      <c r="O633" s="177">
        <v>184</v>
      </c>
      <c r="P633" s="178">
        <v>223</v>
      </c>
    </row>
    <row r="634" spans="1:16" x14ac:dyDescent="0.3">
      <c r="A634" s="175" t="s">
        <v>568</v>
      </c>
      <c r="B634" s="176" t="s">
        <v>939</v>
      </c>
      <c r="C634" s="176" t="s">
        <v>1831</v>
      </c>
      <c r="D634" s="175" t="s">
        <v>994</v>
      </c>
      <c r="E634" s="172">
        <v>707</v>
      </c>
      <c r="F634" s="177">
        <v>216</v>
      </c>
      <c r="G634" s="177">
        <v>263</v>
      </c>
      <c r="H634" s="178">
        <v>228</v>
      </c>
      <c r="I634" s="172">
        <v>750</v>
      </c>
      <c r="J634" s="177">
        <v>261</v>
      </c>
      <c r="K634" s="177">
        <v>267</v>
      </c>
      <c r="L634" s="178">
        <v>222</v>
      </c>
      <c r="M634" s="172">
        <v>737</v>
      </c>
      <c r="N634" s="177">
        <v>204</v>
      </c>
      <c r="O634" s="177">
        <v>279</v>
      </c>
      <c r="P634" s="178">
        <v>254</v>
      </c>
    </row>
    <row r="635" spans="1:16" x14ac:dyDescent="0.3">
      <c r="A635" s="175" t="s">
        <v>747</v>
      </c>
      <c r="B635" s="176" t="s">
        <v>569</v>
      </c>
      <c r="C635" s="176" t="s">
        <v>1832</v>
      </c>
      <c r="D635" s="175" t="s">
        <v>596</v>
      </c>
      <c r="E635" s="172">
        <v>565</v>
      </c>
      <c r="F635" s="177">
        <v>347</v>
      </c>
      <c r="G635" s="177">
        <v>44</v>
      </c>
      <c r="H635" s="178">
        <v>174</v>
      </c>
      <c r="I635" s="172">
        <v>667</v>
      </c>
      <c r="J635" s="177">
        <v>352</v>
      </c>
      <c r="K635" s="177">
        <v>65</v>
      </c>
      <c r="L635" s="178">
        <v>250</v>
      </c>
      <c r="M635" s="172">
        <v>726</v>
      </c>
      <c r="N635" s="177">
        <v>353</v>
      </c>
      <c r="O635" s="177">
        <v>99</v>
      </c>
      <c r="P635" s="178">
        <v>274</v>
      </c>
    </row>
    <row r="636" spans="1:16" x14ac:dyDescent="0.3">
      <c r="A636" s="175" t="s">
        <v>429</v>
      </c>
      <c r="B636" s="176" t="s">
        <v>108</v>
      </c>
      <c r="C636" s="176" t="s">
        <v>1833</v>
      </c>
      <c r="D636" s="175" t="s">
        <v>187</v>
      </c>
      <c r="E636" s="172">
        <v>696</v>
      </c>
      <c r="F636" s="177">
        <v>287</v>
      </c>
      <c r="G636" s="177">
        <v>202</v>
      </c>
      <c r="H636" s="178">
        <v>207</v>
      </c>
      <c r="I636" s="172">
        <v>712</v>
      </c>
      <c r="J636" s="177">
        <v>278</v>
      </c>
      <c r="K636" s="177">
        <v>226</v>
      </c>
      <c r="L636" s="178">
        <v>208</v>
      </c>
      <c r="M636" s="172">
        <v>712</v>
      </c>
      <c r="N636" s="177">
        <v>277</v>
      </c>
      <c r="O636" s="177">
        <v>215</v>
      </c>
      <c r="P636" s="178">
        <v>220</v>
      </c>
    </row>
    <row r="637" spans="1:16" x14ac:dyDescent="0.3">
      <c r="A637" s="175" t="s">
        <v>819</v>
      </c>
      <c r="B637" s="176" t="s">
        <v>681</v>
      </c>
      <c r="C637" s="176" t="s">
        <v>1834</v>
      </c>
      <c r="D637" s="175" t="s">
        <v>694</v>
      </c>
      <c r="E637" s="172">
        <v>681</v>
      </c>
      <c r="F637" s="177">
        <v>272</v>
      </c>
      <c r="G637" s="177">
        <v>243</v>
      </c>
      <c r="H637" s="178">
        <v>166</v>
      </c>
      <c r="I637" s="172">
        <v>696</v>
      </c>
      <c r="J637" s="177">
        <v>265</v>
      </c>
      <c r="K637" s="177">
        <v>241</v>
      </c>
      <c r="L637" s="178">
        <v>190</v>
      </c>
      <c r="M637" s="172">
        <v>724</v>
      </c>
      <c r="N637" s="177">
        <v>259</v>
      </c>
      <c r="O637" s="177">
        <v>251</v>
      </c>
      <c r="P637" s="178">
        <v>214</v>
      </c>
    </row>
    <row r="638" spans="1:16" x14ac:dyDescent="0.3">
      <c r="A638" s="175" t="s">
        <v>474</v>
      </c>
      <c r="B638" s="176" t="s">
        <v>181</v>
      </c>
      <c r="C638" s="176" t="s">
        <v>1835</v>
      </c>
      <c r="D638" s="175" t="s">
        <v>296</v>
      </c>
      <c r="E638" s="172">
        <v>726</v>
      </c>
      <c r="F638" s="177">
        <v>259</v>
      </c>
      <c r="G638" s="177">
        <v>338</v>
      </c>
      <c r="H638" s="178">
        <v>129</v>
      </c>
      <c r="I638" s="172">
        <v>700</v>
      </c>
      <c r="J638" s="177">
        <v>257</v>
      </c>
      <c r="K638" s="177">
        <v>312</v>
      </c>
      <c r="L638" s="178">
        <v>131</v>
      </c>
      <c r="M638" s="172">
        <v>700</v>
      </c>
      <c r="N638" s="177">
        <v>263</v>
      </c>
      <c r="O638" s="177">
        <v>304</v>
      </c>
      <c r="P638" s="178">
        <v>133</v>
      </c>
    </row>
    <row r="639" spans="1:16" x14ac:dyDescent="0.3">
      <c r="A639" s="175" t="s">
        <v>711</v>
      </c>
      <c r="B639" s="176" t="s">
        <v>712</v>
      </c>
      <c r="C639" s="176" t="s">
        <v>1836</v>
      </c>
      <c r="D639" s="175" t="s">
        <v>740</v>
      </c>
      <c r="E639" s="172">
        <v>681</v>
      </c>
      <c r="F639" s="177">
        <v>174</v>
      </c>
      <c r="G639" s="177">
        <v>395</v>
      </c>
      <c r="H639" s="178">
        <v>112</v>
      </c>
      <c r="I639" s="172">
        <v>689</v>
      </c>
      <c r="J639" s="177">
        <v>175</v>
      </c>
      <c r="K639" s="177">
        <v>401</v>
      </c>
      <c r="L639" s="178">
        <v>113</v>
      </c>
      <c r="M639" s="172">
        <v>692</v>
      </c>
      <c r="N639" s="177">
        <v>177</v>
      </c>
      <c r="O639" s="177">
        <v>406</v>
      </c>
      <c r="P639" s="178">
        <v>109</v>
      </c>
    </row>
    <row r="640" spans="1:16" x14ac:dyDescent="0.3">
      <c r="A640" s="175" t="s">
        <v>1162</v>
      </c>
      <c r="B640" s="176" t="s">
        <v>939</v>
      </c>
      <c r="C640" s="176" t="s">
        <v>1837</v>
      </c>
      <c r="D640" s="175" t="s">
        <v>946</v>
      </c>
      <c r="E640" s="172">
        <v>701</v>
      </c>
      <c r="F640" s="177">
        <v>358</v>
      </c>
      <c r="G640" s="177">
        <v>132</v>
      </c>
      <c r="H640" s="178">
        <v>211</v>
      </c>
      <c r="I640" s="172">
        <v>701</v>
      </c>
      <c r="J640" s="177">
        <v>357</v>
      </c>
      <c r="K640" s="177">
        <v>131</v>
      </c>
      <c r="L640" s="178">
        <v>213</v>
      </c>
      <c r="M640" s="172">
        <v>721</v>
      </c>
      <c r="N640" s="177">
        <v>354</v>
      </c>
      <c r="O640" s="177">
        <v>128</v>
      </c>
      <c r="P640" s="178">
        <v>239</v>
      </c>
    </row>
    <row r="641" spans="1:16" x14ac:dyDescent="0.3">
      <c r="A641" s="175" t="s">
        <v>568</v>
      </c>
      <c r="B641" s="176" t="s">
        <v>793</v>
      </c>
      <c r="C641" s="176" t="s">
        <v>1838</v>
      </c>
      <c r="D641" s="175" t="s">
        <v>807</v>
      </c>
      <c r="E641" s="172">
        <v>689</v>
      </c>
      <c r="F641" s="177">
        <v>220</v>
      </c>
      <c r="G641" s="177">
        <v>273</v>
      </c>
      <c r="H641" s="178">
        <v>196</v>
      </c>
      <c r="I641" s="172">
        <v>695</v>
      </c>
      <c r="J641" s="177">
        <v>218</v>
      </c>
      <c r="K641" s="177">
        <v>269</v>
      </c>
      <c r="L641" s="178">
        <v>208</v>
      </c>
      <c r="M641" s="172">
        <v>702</v>
      </c>
      <c r="N641" s="177">
        <v>218</v>
      </c>
      <c r="O641" s="177">
        <v>267</v>
      </c>
      <c r="P641" s="178">
        <v>217</v>
      </c>
    </row>
    <row r="642" spans="1:16" x14ac:dyDescent="0.3">
      <c r="A642" s="175" t="s">
        <v>107</v>
      </c>
      <c r="B642" s="176" t="s">
        <v>874</v>
      </c>
      <c r="C642" s="176" t="s">
        <v>1839</v>
      </c>
      <c r="D642" s="175" t="s">
        <v>878</v>
      </c>
      <c r="E642" s="172">
        <v>800</v>
      </c>
      <c r="F642" s="177">
        <v>456</v>
      </c>
      <c r="G642" s="177">
        <v>226</v>
      </c>
      <c r="H642" s="178">
        <v>118</v>
      </c>
      <c r="I642" s="172">
        <v>809</v>
      </c>
      <c r="J642" s="177">
        <v>445</v>
      </c>
      <c r="K642" s="177">
        <v>241</v>
      </c>
      <c r="L642" s="178">
        <v>123</v>
      </c>
      <c r="M642" s="172">
        <v>687</v>
      </c>
      <c r="N642" s="177">
        <v>307</v>
      </c>
      <c r="O642" s="177">
        <v>262</v>
      </c>
      <c r="P642" s="178">
        <v>118</v>
      </c>
    </row>
    <row r="643" spans="1:16" x14ac:dyDescent="0.3">
      <c r="A643" s="175" t="s">
        <v>457</v>
      </c>
      <c r="B643" s="176" t="s">
        <v>939</v>
      </c>
      <c r="C643" s="176" t="s">
        <v>1840</v>
      </c>
      <c r="D643" s="175" t="s">
        <v>1007</v>
      </c>
      <c r="E643" s="172">
        <v>697</v>
      </c>
      <c r="F643" s="177">
        <v>250</v>
      </c>
      <c r="G643" s="177">
        <v>260</v>
      </c>
      <c r="H643" s="178">
        <v>187</v>
      </c>
      <c r="I643" s="172">
        <v>692</v>
      </c>
      <c r="J643" s="177">
        <v>253</v>
      </c>
      <c r="K643" s="177">
        <v>250</v>
      </c>
      <c r="L643" s="178">
        <v>189</v>
      </c>
      <c r="M643" s="172">
        <v>706</v>
      </c>
      <c r="N643" s="177">
        <v>252</v>
      </c>
      <c r="O643" s="177">
        <v>249</v>
      </c>
      <c r="P643" s="178">
        <v>205</v>
      </c>
    </row>
    <row r="644" spans="1:16" x14ac:dyDescent="0.3">
      <c r="A644" s="175" t="s">
        <v>938</v>
      </c>
      <c r="B644" s="176" t="s">
        <v>681</v>
      </c>
      <c r="C644" s="176" t="s">
        <v>1841</v>
      </c>
      <c r="D644" s="175" t="s">
        <v>683</v>
      </c>
      <c r="E644" s="172">
        <v>705</v>
      </c>
      <c r="F644" s="177">
        <v>316</v>
      </c>
      <c r="G644" s="177">
        <v>274</v>
      </c>
      <c r="H644" s="178">
        <v>115</v>
      </c>
      <c r="I644" s="172">
        <v>721</v>
      </c>
      <c r="J644" s="177">
        <v>320</v>
      </c>
      <c r="K644" s="177">
        <v>283</v>
      </c>
      <c r="L644" s="178">
        <v>118</v>
      </c>
      <c r="M644" s="172">
        <v>685</v>
      </c>
      <c r="N644" s="177">
        <v>321</v>
      </c>
      <c r="O644" s="177">
        <v>247</v>
      </c>
      <c r="P644" s="178">
        <v>117</v>
      </c>
    </row>
    <row r="645" spans="1:16" x14ac:dyDescent="0.3">
      <c r="A645" s="175" t="s">
        <v>1130</v>
      </c>
      <c r="B645" s="176" t="s">
        <v>1179</v>
      </c>
      <c r="C645" s="176" t="s">
        <v>1842</v>
      </c>
      <c r="D645" s="175" t="s">
        <v>269</v>
      </c>
      <c r="E645" s="172">
        <v>688</v>
      </c>
      <c r="F645" s="177">
        <v>207</v>
      </c>
      <c r="G645" s="177">
        <v>296</v>
      </c>
      <c r="H645" s="178">
        <v>185</v>
      </c>
      <c r="I645" s="172">
        <v>689</v>
      </c>
      <c r="J645" s="177">
        <v>211</v>
      </c>
      <c r="K645" s="177">
        <v>285</v>
      </c>
      <c r="L645" s="178">
        <v>193</v>
      </c>
      <c r="M645" s="172">
        <v>690</v>
      </c>
      <c r="N645" s="177">
        <v>209</v>
      </c>
      <c r="O645" s="177">
        <v>284</v>
      </c>
      <c r="P645" s="178">
        <v>197</v>
      </c>
    </row>
    <row r="646" spans="1:16" x14ac:dyDescent="0.3">
      <c r="A646" s="175" t="s">
        <v>308</v>
      </c>
      <c r="B646" s="176" t="s">
        <v>939</v>
      </c>
      <c r="C646" s="176" t="s">
        <v>1843</v>
      </c>
      <c r="D646" s="175" t="s">
        <v>961</v>
      </c>
      <c r="E646" s="172">
        <v>636</v>
      </c>
      <c r="F646" s="177">
        <v>278</v>
      </c>
      <c r="G646" s="177">
        <v>74</v>
      </c>
      <c r="H646" s="178">
        <v>284</v>
      </c>
      <c r="I646" s="172">
        <v>621</v>
      </c>
      <c r="J646" s="177">
        <v>280</v>
      </c>
      <c r="K646" s="177">
        <v>50</v>
      </c>
      <c r="L646" s="178">
        <v>291</v>
      </c>
      <c r="M646" s="172">
        <v>702</v>
      </c>
      <c r="N646" s="177">
        <v>288</v>
      </c>
      <c r="O646" s="177">
        <v>101</v>
      </c>
      <c r="P646" s="178">
        <v>313</v>
      </c>
    </row>
    <row r="647" spans="1:16" x14ac:dyDescent="0.3">
      <c r="A647" s="175" t="s">
        <v>107</v>
      </c>
      <c r="B647" s="176" t="s">
        <v>569</v>
      </c>
      <c r="C647" s="176" t="s">
        <v>1844</v>
      </c>
      <c r="D647" s="175" t="s">
        <v>161</v>
      </c>
      <c r="E647" s="172">
        <v>668</v>
      </c>
      <c r="F647" s="177">
        <v>307</v>
      </c>
      <c r="G647" s="177">
        <v>225</v>
      </c>
      <c r="H647" s="178">
        <v>136</v>
      </c>
      <c r="I647" s="172">
        <v>661</v>
      </c>
      <c r="J647" s="177">
        <v>305</v>
      </c>
      <c r="K647" s="177">
        <v>219</v>
      </c>
      <c r="L647" s="178">
        <v>137</v>
      </c>
      <c r="M647" s="172">
        <v>709</v>
      </c>
      <c r="N647" s="177">
        <v>306</v>
      </c>
      <c r="O647" s="177">
        <v>236</v>
      </c>
      <c r="P647" s="178">
        <v>167</v>
      </c>
    </row>
    <row r="648" spans="1:16" x14ac:dyDescent="0.3">
      <c r="A648" s="175" t="s">
        <v>819</v>
      </c>
      <c r="B648" s="176" t="s">
        <v>235</v>
      </c>
      <c r="C648" s="176" t="s">
        <v>1845</v>
      </c>
      <c r="D648" s="176" t="s">
        <v>247</v>
      </c>
      <c r="E648" s="172">
        <v>682</v>
      </c>
      <c r="F648" s="177">
        <v>143</v>
      </c>
      <c r="G648" s="177">
        <v>296</v>
      </c>
      <c r="H648" s="178">
        <v>243</v>
      </c>
      <c r="I648" s="172">
        <v>688</v>
      </c>
      <c r="J648" s="177">
        <v>148</v>
      </c>
      <c r="K648" s="177">
        <v>336</v>
      </c>
      <c r="L648" s="178">
        <v>204</v>
      </c>
      <c r="M648" s="172">
        <v>720</v>
      </c>
      <c r="N648" s="177">
        <v>147</v>
      </c>
      <c r="O648" s="177">
        <v>325</v>
      </c>
      <c r="P648" s="178">
        <v>248</v>
      </c>
    </row>
    <row r="649" spans="1:16" x14ac:dyDescent="0.3">
      <c r="A649" s="175" t="s">
        <v>429</v>
      </c>
      <c r="B649" s="176" t="s">
        <v>309</v>
      </c>
      <c r="C649" s="176" t="s">
        <v>1846</v>
      </c>
      <c r="D649" s="175" t="s">
        <v>397</v>
      </c>
      <c r="E649" s="172">
        <v>666</v>
      </c>
      <c r="F649" s="177">
        <v>321</v>
      </c>
      <c r="G649" s="177">
        <v>236</v>
      </c>
      <c r="H649" s="178">
        <v>109</v>
      </c>
      <c r="I649" s="172">
        <v>705</v>
      </c>
      <c r="J649" s="177">
        <v>327</v>
      </c>
      <c r="K649" s="177">
        <v>271</v>
      </c>
      <c r="L649" s="178">
        <v>107</v>
      </c>
      <c r="M649" s="172">
        <v>676</v>
      </c>
      <c r="N649" s="177">
        <v>323</v>
      </c>
      <c r="O649" s="177">
        <v>243</v>
      </c>
      <c r="P649" s="178">
        <v>110</v>
      </c>
    </row>
    <row r="650" spans="1:16" x14ac:dyDescent="0.3">
      <c r="A650" s="175" t="s">
        <v>1038</v>
      </c>
      <c r="B650" s="176" t="s">
        <v>181</v>
      </c>
      <c r="C650" s="176" t="s">
        <v>1847</v>
      </c>
      <c r="D650" s="175" t="s">
        <v>571</v>
      </c>
      <c r="E650" s="172">
        <v>761</v>
      </c>
      <c r="F650" s="177">
        <v>338</v>
      </c>
      <c r="G650" s="177">
        <v>283</v>
      </c>
      <c r="H650" s="178">
        <v>140</v>
      </c>
      <c r="I650" s="172">
        <v>736</v>
      </c>
      <c r="J650" s="177">
        <v>313</v>
      </c>
      <c r="K650" s="177">
        <v>293</v>
      </c>
      <c r="L650" s="178">
        <v>130</v>
      </c>
      <c r="M650" s="172">
        <v>675</v>
      </c>
      <c r="N650" s="177">
        <v>254</v>
      </c>
      <c r="O650" s="177">
        <v>288</v>
      </c>
      <c r="P650" s="178">
        <v>133</v>
      </c>
    </row>
    <row r="651" spans="1:16" x14ac:dyDescent="0.3">
      <c r="A651" s="175" t="s">
        <v>568</v>
      </c>
      <c r="B651" s="176" t="s">
        <v>681</v>
      </c>
      <c r="C651" s="176" t="s">
        <v>1848</v>
      </c>
      <c r="D651" s="175" t="s">
        <v>687</v>
      </c>
      <c r="E651" s="172">
        <v>688</v>
      </c>
      <c r="F651" s="177">
        <v>233</v>
      </c>
      <c r="G651" s="177">
        <v>342</v>
      </c>
      <c r="H651" s="178">
        <v>113</v>
      </c>
      <c r="I651" s="172">
        <v>697</v>
      </c>
      <c r="J651" s="177">
        <v>235</v>
      </c>
      <c r="K651" s="177">
        <v>351</v>
      </c>
      <c r="L651" s="178">
        <v>111</v>
      </c>
      <c r="M651" s="172">
        <v>672</v>
      </c>
      <c r="N651" s="177">
        <v>244</v>
      </c>
      <c r="O651" s="177">
        <v>316</v>
      </c>
      <c r="P651" s="178">
        <v>112</v>
      </c>
    </row>
    <row r="652" spans="1:16" x14ac:dyDescent="0.3">
      <c r="A652" s="175" t="s">
        <v>1038</v>
      </c>
      <c r="B652" s="176" t="s">
        <v>108</v>
      </c>
      <c r="C652" s="176" t="s">
        <v>1849</v>
      </c>
      <c r="D652" s="175" t="s">
        <v>175</v>
      </c>
      <c r="E652" s="172">
        <v>633</v>
      </c>
      <c r="F652" s="177">
        <v>223</v>
      </c>
      <c r="G652" s="177">
        <v>172</v>
      </c>
      <c r="H652" s="178">
        <v>238</v>
      </c>
      <c r="I652" s="172">
        <v>664</v>
      </c>
      <c r="J652" s="177">
        <v>223</v>
      </c>
      <c r="K652" s="177">
        <v>222</v>
      </c>
      <c r="L652" s="178">
        <v>219</v>
      </c>
      <c r="M652" s="172">
        <v>688</v>
      </c>
      <c r="N652" s="177">
        <v>231</v>
      </c>
      <c r="O652" s="177">
        <v>219</v>
      </c>
      <c r="P652" s="178">
        <v>238</v>
      </c>
    </row>
    <row r="653" spans="1:16" x14ac:dyDescent="0.3">
      <c r="A653" s="175" t="s">
        <v>107</v>
      </c>
      <c r="B653" s="176" t="s">
        <v>309</v>
      </c>
      <c r="C653" s="176" t="s">
        <v>1850</v>
      </c>
      <c r="D653" s="175" t="s">
        <v>321</v>
      </c>
      <c r="E653" s="172">
        <v>659</v>
      </c>
      <c r="F653" s="177">
        <v>121</v>
      </c>
      <c r="G653" s="177">
        <v>314</v>
      </c>
      <c r="H653" s="178">
        <v>224</v>
      </c>
      <c r="I653" s="172">
        <v>664</v>
      </c>
      <c r="J653" s="177">
        <v>123</v>
      </c>
      <c r="K653" s="177">
        <v>315</v>
      </c>
      <c r="L653" s="178">
        <v>226</v>
      </c>
      <c r="M653" s="172">
        <v>673</v>
      </c>
      <c r="N653" s="177">
        <v>124</v>
      </c>
      <c r="O653" s="177">
        <v>316</v>
      </c>
      <c r="P653" s="178">
        <v>233</v>
      </c>
    </row>
    <row r="654" spans="1:16" x14ac:dyDescent="0.3">
      <c r="A654" s="175" t="s">
        <v>107</v>
      </c>
      <c r="B654" s="176" t="s">
        <v>569</v>
      </c>
      <c r="C654" s="176" t="s">
        <v>1851</v>
      </c>
      <c r="D654" s="175" t="s">
        <v>636</v>
      </c>
      <c r="E654" s="172">
        <v>969</v>
      </c>
      <c r="F654" s="177">
        <v>360</v>
      </c>
      <c r="G654" s="177">
        <v>462</v>
      </c>
      <c r="H654" s="178">
        <v>147</v>
      </c>
      <c r="I654" s="172">
        <v>663</v>
      </c>
      <c r="J654" s="177">
        <v>437</v>
      </c>
      <c r="K654" s="177">
        <v>64</v>
      </c>
      <c r="L654" s="178">
        <v>162</v>
      </c>
      <c r="M654" s="172">
        <v>689</v>
      </c>
      <c r="N654" s="177">
        <v>433</v>
      </c>
      <c r="O654" s="177">
        <v>71</v>
      </c>
      <c r="P654" s="178">
        <v>185</v>
      </c>
    </row>
    <row r="655" spans="1:16" x14ac:dyDescent="0.3">
      <c r="A655" s="175" t="s">
        <v>873</v>
      </c>
      <c r="B655" s="176" t="s">
        <v>569</v>
      </c>
      <c r="C655" s="176" t="s">
        <v>1852</v>
      </c>
      <c r="D655" s="175" t="s">
        <v>623</v>
      </c>
      <c r="E655" s="172">
        <v>707</v>
      </c>
      <c r="F655" s="177">
        <v>360</v>
      </c>
      <c r="G655" s="177">
        <v>207</v>
      </c>
      <c r="H655" s="178">
        <v>140</v>
      </c>
      <c r="I655" s="172">
        <v>758</v>
      </c>
      <c r="J655" s="177">
        <v>432</v>
      </c>
      <c r="K655" s="177">
        <v>181</v>
      </c>
      <c r="L655" s="178">
        <v>145</v>
      </c>
      <c r="M655" s="172">
        <v>668</v>
      </c>
      <c r="N655" s="177">
        <v>349</v>
      </c>
      <c r="O655" s="177">
        <v>171</v>
      </c>
      <c r="P655" s="178">
        <v>148</v>
      </c>
    </row>
    <row r="656" spans="1:16" x14ac:dyDescent="0.3">
      <c r="A656" s="175" t="s">
        <v>747</v>
      </c>
      <c r="B656" s="176" t="s">
        <v>569</v>
      </c>
      <c r="C656" s="176" t="s">
        <v>1853</v>
      </c>
      <c r="D656" s="175" t="s">
        <v>632</v>
      </c>
      <c r="E656" s="172">
        <v>701</v>
      </c>
      <c r="F656" s="177">
        <v>288</v>
      </c>
      <c r="G656" s="177">
        <v>257</v>
      </c>
      <c r="H656" s="178">
        <v>156</v>
      </c>
      <c r="I656" s="172">
        <v>700</v>
      </c>
      <c r="J656" s="177">
        <v>292</v>
      </c>
      <c r="K656" s="177">
        <v>246</v>
      </c>
      <c r="L656" s="178">
        <v>162</v>
      </c>
      <c r="M656" s="172">
        <v>669</v>
      </c>
      <c r="N656" s="177">
        <v>277</v>
      </c>
      <c r="O656" s="177">
        <v>226</v>
      </c>
      <c r="P656" s="178">
        <v>166</v>
      </c>
    </row>
    <row r="657" spans="1:16" x14ac:dyDescent="0.3">
      <c r="A657" s="175" t="s">
        <v>308</v>
      </c>
      <c r="B657" s="176" t="s">
        <v>914</v>
      </c>
      <c r="C657" s="176" t="s">
        <v>1854</v>
      </c>
      <c r="D657" s="175" t="s">
        <v>921</v>
      </c>
      <c r="E657" s="172">
        <v>632</v>
      </c>
      <c r="F657" s="177">
        <v>334</v>
      </c>
      <c r="G657" s="177">
        <v>130</v>
      </c>
      <c r="H657" s="178">
        <v>168</v>
      </c>
      <c r="I657" s="172">
        <v>666</v>
      </c>
      <c r="J657" s="177">
        <v>344</v>
      </c>
      <c r="K657" s="177">
        <v>130</v>
      </c>
      <c r="L657" s="178">
        <v>192</v>
      </c>
      <c r="M657" s="172">
        <v>665</v>
      </c>
      <c r="N657" s="177">
        <v>346</v>
      </c>
      <c r="O657" s="177">
        <v>126</v>
      </c>
      <c r="P657" s="178">
        <v>193</v>
      </c>
    </row>
    <row r="658" spans="1:16" x14ac:dyDescent="0.3">
      <c r="A658" s="175" t="s">
        <v>308</v>
      </c>
      <c r="B658" s="176" t="s">
        <v>235</v>
      </c>
      <c r="C658" s="176" t="s">
        <v>1855</v>
      </c>
      <c r="D658" s="175" t="s">
        <v>250</v>
      </c>
      <c r="E658" s="172">
        <v>607</v>
      </c>
      <c r="F658" s="177">
        <v>187</v>
      </c>
      <c r="G658" s="177">
        <v>297</v>
      </c>
      <c r="H658" s="178">
        <v>123</v>
      </c>
      <c r="I658" s="172">
        <v>598</v>
      </c>
      <c r="J658" s="177">
        <v>186</v>
      </c>
      <c r="K658" s="177">
        <v>290</v>
      </c>
      <c r="L658" s="178">
        <v>122</v>
      </c>
      <c r="M658" s="172">
        <v>676</v>
      </c>
      <c r="N658" s="177">
        <v>189</v>
      </c>
      <c r="O658" s="177">
        <v>352</v>
      </c>
      <c r="P658" s="178">
        <v>135</v>
      </c>
    </row>
    <row r="659" spans="1:16" x14ac:dyDescent="0.3">
      <c r="A659" s="175" t="s">
        <v>308</v>
      </c>
      <c r="B659" s="176" t="s">
        <v>712</v>
      </c>
      <c r="C659" s="176" t="s">
        <v>1856</v>
      </c>
      <c r="D659" s="175" t="s">
        <v>728</v>
      </c>
      <c r="E659" s="172">
        <v>657</v>
      </c>
      <c r="F659" s="177">
        <v>178</v>
      </c>
      <c r="G659" s="177">
        <v>363</v>
      </c>
      <c r="H659" s="178">
        <v>116</v>
      </c>
      <c r="I659" s="172">
        <v>646</v>
      </c>
      <c r="J659" s="177">
        <v>174</v>
      </c>
      <c r="K659" s="177">
        <v>358</v>
      </c>
      <c r="L659" s="178">
        <v>114</v>
      </c>
      <c r="M659" s="172">
        <v>662</v>
      </c>
      <c r="N659" s="177">
        <v>179</v>
      </c>
      <c r="O659" s="177">
        <v>368</v>
      </c>
      <c r="P659" s="178">
        <v>115</v>
      </c>
    </row>
    <row r="660" spans="1:16" x14ac:dyDescent="0.3">
      <c r="A660" s="175" t="s">
        <v>711</v>
      </c>
      <c r="B660" s="176" t="s">
        <v>939</v>
      </c>
      <c r="C660" s="176" t="s">
        <v>1857</v>
      </c>
      <c r="D660" s="175" t="s">
        <v>992</v>
      </c>
      <c r="E660" s="172">
        <v>703</v>
      </c>
      <c r="F660" s="177">
        <v>130</v>
      </c>
      <c r="G660" s="177">
        <v>496</v>
      </c>
      <c r="H660" s="178">
        <v>77</v>
      </c>
      <c r="I660" s="172">
        <v>706</v>
      </c>
      <c r="J660" s="177">
        <v>132</v>
      </c>
      <c r="K660" s="177">
        <v>495</v>
      </c>
      <c r="L660" s="178">
        <v>79</v>
      </c>
      <c r="M660" s="172">
        <v>670</v>
      </c>
      <c r="N660" s="177">
        <v>131</v>
      </c>
      <c r="O660" s="177">
        <v>450</v>
      </c>
      <c r="P660" s="178">
        <v>89</v>
      </c>
    </row>
    <row r="661" spans="1:16" x14ac:dyDescent="0.3">
      <c r="A661" s="175" t="s">
        <v>539</v>
      </c>
      <c r="B661" s="176" t="s">
        <v>135</v>
      </c>
      <c r="C661" s="176" t="s">
        <v>1858</v>
      </c>
      <c r="D661" s="175" t="s">
        <v>436</v>
      </c>
      <c r="E661" s="172">
        <v>625</v>
      </c>
      <c r="F661" s="177">
        <v>196</v>
      </c>
      <c r="G661" s="177">
        <v>308</v>
      </c>
      <c r="H661" s="178">
        <v>121</v>
      </c>
      <c r="I661" s="172">
        <v>657</v>
      </c>
      <c r="J661" s="177">
        <v>208</v>
      </c>
      <c r="K661" s="177">
        <v>337</v>
      </c>
      <c r="L661" s="178">
        <v>112</v>
      </c>
      <c r="M661" s="172">
        <v>660</v>
      </c>
      <c r="N661" s="177">
        <v>215</v>
      </c>
      <c r="O661" s="177">
        <v>333</v>
      </c>
      <c r="P661" s="178">
        <v>112</v>
      </c>
    </row>
    <row r="662" spans="1:16" x14ac:dyDescent="0.3">
      <c r="A662" s="175" t="s">
        <v>1038</v>
      </c>
      <c r="B662" s="176" t="s">
        <v>309</v>
      </c>
      <c r="C662" s="176" t="s">
        <v>1859</v>
      </c>
      <c r="D662" s="175" t="s">
        <v>393</v>
      </c>
      <c r="E662" s="172">
        <v>643</v>
      </c>
      <c r="F662" s="177">
        <v>375</v>
      </c>
      <c r="G662" s="177">
        <v>133</v>
      </c>
      <c r="H662" s="178">
        <v>135</v>
      </c>
      <c r="I662" s="172">
        <v>654</v>
      </c>
      <c r="J662" s="177">
        <v>385</v>
      </c>
      <c r="K662" s="177">
        <v>130</v>
      </c>
      <c r="L662" s="178">
        <v>139</v>
      </c>
      <c r="M662" s="172">
        <v>673</v>
      </c>
      <c r="N662" s="177">
        <v>390</v>
      </c>
      <c r="O662" s="177">
        <v>130</v>
      </c>
      <c r="P662" s="178">
        <v>153</v>
      </c>
    </row>
    <row r="663" spans="1:16" x14ac:dyDescent="0.3">
      <c r="A663" s="175" t="s">
        <v>1038</v>
      </c>
      <c r="B663" s="176" t="s">
        <v>681</v>
      </c>
      <c r="C663" s="176" t="s">
        <v>1860</v>
      </c>
      <c r="D663" s="175" t="s">
        <v>688</v>
      </c>
      <c r="E663" s="172">
        <v>633</v>
      </c>
      <c r="F663" s="177">
        <v>464</v>
      </c>
      <c r="G663" s="177">
        <v>58</v>
      </c>
      <c r="H663" s="178">
        <v>111</v>
      </c>
      <c r="I663" s="172">
        <v>654</v>
      </c>
      <c r="J663" s="177">
        <v>470</v>
      </c>
      <c r="K663" s="177">
        <v>61</v>
      </c>
      <c r="L663" s="178">
        <v>123</v>
      </c>
      <c r="M663" s="172">
        <v>669</v>
      </c>
      <c r="N663" s="177">
        <v>468</v>
      </c>
      <c r="O663" s="177">
        <v>68</v>
      </c>
      <c r="P663" s="178">
        <v>133</v>
      </c>
    </row>
    <row r="664" spans="1:16" x14ac:dyDescent="0.3">
      <c r="A664" s="175" t="s">
        <v>938</v>
      </c>
      <c r="B664" s="176" t="s">
        <v>874</v>
      </c>
      <c r="C664" s="176" t="s">
        <v>1861</v>
      </c>
      <c r="D664" s="175" t="s">
        <v>894</v>
      </c>
      <c r="E664" s="172">
        <v>655</v>
      </c>
      <c r="F664" s="177">
        <v>462</v>
      </c>
      <c r="G664" s="177">
        <v>89</v>
      </c>
      <c r="H664" s="178">
        <v>104</v>
      </c>
      <c r="I664" s="172">
        <v>658</v>
      </c>
      <c r="J664" s="177">
        <v>463</v>
      </c>
      <c r="K664" s="177">
        <v>88</v>
      </c>
      <c r="L664" s="178">
        <v>107</v>
      </c>
      <c r="M664" s="172">
        <v>660</v>
      </c>
      <c r="N664" s="177">
        <v>463</v>
      </c>
      <c r="O664" s="177">
        <v>87</v>
      </c>
      <c r="P664" s="178">
        <v>110</v>
      </c>
    </row>
    <row r="665" spans="1:16" x14ac:dyDescent="0.3">
      <c r="A665" s="175" t="s">
        <v>107</v>
      </c>
      <c r="B665" s="176" t="s">
        <v>569</v>
      </c>
      <c r="C665" s="176" t="s">
        <v>1862</v>
      </c>
      <c r="D665" s="175" t="s">
        <v>644</v>
      </c>
      <c r="E665" s="172">
        <v>654</v>
      </c>
      <c r="F665" s="177">
        <v>284</v>
      </c>
      <c r="G665" s="177">
        <v>197</v>
      </c>
      <c r="H665" s="178">
        <v>173</v>
      </c>
      <c r="I665" s="172">
        <v>660</v>
      </c>
      <c r="J665" s="177">
        <v>287</v>
      </c>
      <c r="K665" s="177">
        <v>185</v>
      </c>
      <c r="L665" s="178">
        <v>188</v>
      </c>
      <c r="M665" s="172">
        <v>652</v>
      </c>
      <c r="N665" s="177">
        <v>287</v>
      </c>
      <c r="O665" s="177">
        <v>178</v>
      </c>
      <c r="P665" s="178">
        <v>187</v>
      </c>
    </row>
    <row r="666" spans="1:16" x14ac:dyDescent="0.3">
      <c r="A666" s="175" t="s">
        <v>819</v>
      </c>
      <c r="B666" s="176" t="s">
        <v>1039</v>
      </c>
      <c r="C666" s="176" t="s">
        <v>1863</v>
      </c>
      <c r="D666" s="175" t="s">
        <v>1046</v>
      </c>
      <c r="E666" s="172">
        <v>607</v>
      </c>
      <c r="F666" s="177">
        <v>158</v>
      </c>
      <c r="G666" s="177">
        <v>256</v>
      </c>
      <c r="H666" s="178">
        <v>193</v>
      </c>
      <c r="I666" s="172">
        <v>641</v>
      </c>
      <c r="J666" s="177">
        <v>167</v>
      </c>
      <c r="K666" s="177">
        <v>261</v>
      </c>
      <c r="L666" s="178">
        <v>213</v>
      </c>
      <c r="M666" s="172">
        <v>654</v>
      </c>
      <c r="N666" s="177">
        <v>181</v>
      </c>
      <c r="O666" s="177">
        <v>259</v>
      </c>
      <c r="P666" s="178">
        <v>214</v>
      </c>
    </row>
    <row r="667" spans="1:16" x14ac:dyDescent="0.3">
      <c r="A667" s="175" t="s">
        <v>260</v>
      </c>
      <c r="B667" s="176" t="s">
        <v>763</v>
      </c>
      <c r="C667" s="176" t="s">
        <v>1864</v>
      </c>
      <c r="D667" s="175" t="s">
        <v>776</v>
      </c>
      <c r="E667" s="172">
        <v>643</v>
      </c>
      <c r="F667" s="177">
        <v>269</v>
      </c>
      <c r="G667" s="177">
        <v>227</v>
      </c>
      <c r="H667" s="178">
        <v>147</v>
      </c>
      <c r="I667" s="172">
        <v>648</v>
      </c>
      <c r="J667" s="177">
        <v>268</v>
      </c>
      <c r="K667" s="177">
        <v>220</v>
      </c>
      <c r="L667" s="178">
        <v>160</v>
      </c>
      <c r="M667" s="172">
        <v>651</v>
      </c>
      <c r="N667" s="177">
        <v>272</v>
      </c>
      <c r="O667" s="177">
        <v>219</v>
      </c>
      <c r="P667" s="178">
        <v>160</v>
      </c>
    </row>
    <row r="668" spans="1:16" x14ac:dyDescent="0.3">
      <c r="A668" s="175" t="s">
        <v>260</v>
      </c>
      <c r="B668" s="176" t="s">
        <v>1150</v>
      </c>
      <c r="C668" s="176" t="s">
        <v>1865</v>
      </c>
      <c r="D668" s="175" t="s">
        <v>199</v>
      </c>
      <c r="E668" s="172">
        <v>642</v>
      </c>
      <c r="F668" s="177">
        <v>217</v>
      </c>
      <c r="G668" s="177">
        <v>278</v>
      </c>
      <c r="H668" s="178">
        <v>147</v>
      </c>
      <c r="I668" s="172">
        <v>636</v>
      </c>
      <c r="J668" s="177">
        <v>211</v>
      </c>
      <c r="K668" s="177">
        <v>270</v>
      </c>
      <c r="L668" s="178">
        <v>155</v>
      </c>
      <c r="M668" s="172">
        <v>660</v>
      </c>
      <c r="N668" s="177">
        <v>218</v>
      </c>
      <c r="O668" s="177">
        <v>278</v>
      </c>
      <c r="P668" s="178">
        <v>164</v>
      </c>
    </row>
    <row r="669" spans="1:16" x14ac:dyDescent="0.3">
      <c r="A669" s="175" t="s">
        <v>819</v>
      </c>
      <c r="B669" s="176" t="s">
        <v>1188</v>
      </c>
      <c r="C669" s="176" t="s">
        <v>1866</v>
      </c>
      <c r="D669" s="175" t="s">
        <v>1191</v>
      </c>
      <c r="E669" s="172">
        <v>607</v>
      </c>
      <c r="F669" s="177">
        <v>272</v>
      </c>
      <c r="G669" s="177">
        <v>210</v>
      </c>
      <c r="H669" s="178">
        <v>125</v>
      </c>
      <c r="I669" s="172">
        <v>629</v>
      </c>
      <c r="J669" s="177">
        <v>291</v>
      </c>
      <c r="K669" s="177">
        <v>210</v>
      </c>
      <c r="L669" s="178">
        <v>128</v>
      </c>
      <c r="M669" s="172">
        <v>660</v>
      </c>
      <c r="N669" s="177">
        <v>295</v>
      </c>
      <c r="O669" s="177">
        <v>224</v>
      </c>
      <c r="P669" s="178">
        <v>141</v>
      </c>
    </row>
    <row r="670" spans="1:16" x14ac:dyDescent="0.3">
      <c r="A670" s="175" t="s">
        <v>568</v>
      </c>
      <c r="B670" s="176" t="s">
        <v>1039</v>
      </c>
      <c r="C670" s="176" t="s">
        <v>1867</v>
      </c>
      <c r="D670" s="175" t="s">
        <v>1073</v>
      </c>
      <c r="E670" s="172">
        <v>635</v>
      </c>
      <c r="F670" s="177">
        <v>291</v>
      </c>
      <c r="G670" s="177">
        <v>225</v>
      </c>
      <c r="H670" s="178">
        <v>119</v>
      </c>
      <c r="I670" s="172">
        <v>639</v>
      </c>
      <c r="J670" s="177">
        <v>289</v>
      </c>
      <c r="K670" s="177">
        <v>231</v>
      </c>
      <c r="L670" s="178">
        <v>119</v>
      </c>
      <c r="M670" s="172">
        <v>647</v>
      </c>
      <c r="N670" s="177">
        <v>289</v>
      </c>
      <c r="O670" s="177">
        <v>238</v>
      </c>
      <c r="P670" s="178">
        <v>120</v>
      </c>
    </row>
    <row r="671" spans="1:16" x14ac:dyDescent="0.3">
      <c r="A671" s="175" t="s">
        <v>512</v>
      </c>
      <c r="B671" s="176" t="s">
        <v>763</v>
      </c>
      <c r="C671" s="176" t="s">
        <v>1868</v>
      </c>
      <c r="D671" s="175" t="s">
        <v>788</v>
      </c>
      <c r="E671" s="172">
        <v>672</v>
      </c>
      <c r="F671" s="177">
        <v>317</v>
      </c>
      <c r="G671" s="177">
        <v>151</v>
      </c>
      <c r="H671" s="178">
        <v>204</v>
      </c>
      <c r="I671" s="172">
        <v>671</v>
      </c>
      <c r="J671" s="177">
        <v>320</v>
      </c>
      <c r="K671" s="177">
        <v>150</v>
      </c>
      <c r="L671" s="178">
        <v>201</v>
      </c>
      <c r="M671" s="172">
        <v>651</v>
      </c>
      <c r="N671" s="177">
        <v>313</v>
      </c>
      <c r="O671" s="177">
        <v>131</v>
      </c>
      <c r="P671" s="178">
        <v>207</v>
      </c>
    </row>
    <row r="672" spans="1:16" x14ac:dyDescent="0.3">
      <c r="A672" s="175" t="s">
        <v>107</v>
      </c>
      <c r="B672" s="176" t="s">
        <v>569</v>
      </c>
      <c r="C672" s="176" t="s">
        <v>1869</v>
      </c>
      <c r="D672" s="175" t="s">
        <v>600</v>
      </c>
      <c r="E672" s="172">
        <v>664</v>
      </c>
      <c r="F672" s="177">
        <v>190</v>
      </c>
      <c r="G672" s="177">
        <v>373</v>
      </c>
      <c r="H672" s="178">
        <v>101</v>
      </c>
      <c r="I672" s="172">
        <v>648</v>
      </c>
      <c r="J672" s="177">
        <v>188</v>
      </c>
      <c r="K672" s="177">
        <v>357</v>
      </c>
      <c r="L672" s="178">
        <v>103</v>
      </c>
      <c r="M672" s="172">
        <v>649</v>
      </c>
      <c r="N672" s="177">
        <v>187</v>
      </c>
      <c r="O672" s="177">
        <v>354</v>
      </c>
      <c r="P672" s="178">
        <v>108</v>
      </c>
    </row>
    <row r="673" spans="1:16" x14ac:dyDescent="0.3">
      <c r="A673" s="175" t="s">
        <v>938</v>
      </c>
      <c r="B673" s="176" t="s">
        <v>272</v>
      </c>
      <c r="C673" s="176" t="s">
        <v>1870</v>
      </c>
      <c r="D673" s="175" t="s">
        <v>558</v>
      </c>
      <c r="E673" s="172">
        <v>619</v>
      </c>
      <c r="F673" s="177">
        <v>257</v>
      </c>
      <c r="G673" s="177">
        <v>182</v>
      </c>
      <c r="H673" s="178">
        <v>180</v>
      </c>
      <c r="I673" s="172">
        <v>584</v>
      </c>
      <c r="J673" s="177">
        <v>256</v>
      </c>
      <c r="K673" s="177">
        <v>137</v>
      </c>
      <c r="L673" s="178">
        <v>191</v>
      </c>
      <c r="M673" s="172">
        <v>647</v>
      </c>
      <c r="N673" s="177">
        <v>256</v>
      </c>
      <c r="O673" s="177">
        <v>192</v>
      </c>
      <c r="P673" s="178">
        <v>199</v>
      </c>
    </row>
    <row r="674" spans="1:16" x14ac:dyDescent="0.3">
      <c r="A674" s="175" t="s">
        <v>308</v>
      </c>
      <c r="B674" s="176" t="s">
        <v>108</v>
      </c>
      <c r="C674" s="176" t="s">
        <v>1871</v>
      </c>
      <c r="D674" s="175" t="s">
        <v>152</v>
      </c>
      <c r="E674" s="172">
        <v>622</v>
      </c>
      <c r="F674" s="177">
        <v>285</v>
      </c>
      <c r="G674" s="177">
        <v>75</v>
      </c>
      <c r="H674" s="178">
        <v>262</v>
      </c>
      <c r="I674" s="172">
        <v>613</v>
      </c>
      <c r="J674" s="177">
        <v>287</v>
      </c>
      <c r="K674" s="177">
        <v>69</v>
      </c>
      <c r="L674" s="178">
        <v>257</v>
      </c>
      <c r="M674" s="172">
        <v>663</v>
      </c>
      <c r="N674" s="177">
        <v>289</v>
      </c>
      <c r="O674" s="177">
        <v>92</v>
      </c>
      <c r="P674" s="178">
        <v>282</v>
      </c>
    </row>
    <row r="675" spans="1:16" x14ac:dyDescent="0.3">
      <c r="A675" s="175" t="s">
        <v>1172</v>
      </c>
      <c r="B675" s="176" t="s">
        <v>939</v>
      </c>
      <c r="C675" s="176" t="s">
        <v>1872</v>
      </c>
      <c r="D675" s="175" t="s">
        <v>1010</v>
      </c>
      <c r="E675" s="172">
        <v>687</v>
      </c>
      <c r="F675" s="177">
        <v>249</v>
      </c>
      <c r="G675" s="177">
        <v>325</v>
      </c>
      <c r="H675" s="178">
        <v>113</v>
      </c>
      <c r="I675" s="172">
        <v>651</v>
      </c>
      <c r="J675" s="177">
        <v>248</v>
      </c>
      <c r="K675" s="177">
        <v>295</v>
      </c>
      <c r="L675" s="178">
        <v>108</v>
      </c>
      <c r="M675" s="172">
        <v>663</v>
      </c>
      <c r="N675" s="177">
        <v>250</v>
      </c>
      <c r="O675" s="177">
        <v>278</v>
      </c>
      <c r="P675" s="178">
        <v>135</v>
      </c>
    </row>
    <row r="676" spans="1:16" x14ac:dyDescent="0.3">
      <c r="A676" s="175" t="s">
        <v>308</v>
      </c>
      <c r="B676" s="176" t="s">
        <v>108</v>
      </c>
      <c r="C676" s="176" t="s">
        <v>1873</v>
      </c>
      <c r="D676" s="175" t="s">
        <v>139</v>
      </c>
      <c r="E676" s="172">
        <v>629</v>
      </c>
      <c r="F676" s="177">
        <v>205</v>
      </c>
      <c r="G676" s="177">
        <v>225</v>
      </c>
      <c r="H676" s="178">
        <v>199</v>
      </c>
      <c r="I676" s="172">
        <v>646</v>
      </c>
      <c r="J676" s="177">
        <v>211</v>
      </c>
      <c r="K676" s="177">
        <v>231</v>
      </c>
      <c r="L676" s="178">
        <v>204</v>
      </c>
      <c r="M676" s="172">
        <v>639</v>
      </c>
      <c r="N676" s="177">
        <v>206</v>
      </c>
      <c r="O676" s="177">
        <v>225</v>
      </c>
      <c r="P676" s="178">
        <v>208</v>
      </c>
    </row>
    <row r="677" spans="1:16" x14ac:dyDescent="0.3">
      <c r="A677" s="175" t="s">
        <v>1014</v>
      </c>
      <c r="B677" s="176" t="s">
        <v>309</v>
      </c>
      <c r="C677" s="176" t="s">
        <v>1874</v>
      </c>
      <c r="D677" s="175" t="s">
        <v>390</v>
      </c>
      <c r="E677" s="172">
        <v>573</v>
      </c>
      <c r="F677" s="177">
        <v>231</v>
      </c>
      <c r="G677" s="177">
        <v>217</v>
      </c>
      <c r="H677" s="178">
        <v>125</v>
      </c>
      <c r="I677" s="172">
        <v>621</v>
      </c>
      <c r="J677" s="177">
        <v>234</v>
      </c>
      <c r="K677" s="177">
        <v>249</v>
      </c>
      <c r="L677" s="178">
        <v>138</v>
      </c>
      <c r="M677" s="172">
        <v>628</v>
      </c>
      <c r="N677" s="177">
        <v>237</v>
      </c>
      <c r="O677" s="177">
        <v>260</v>
      </c>
      <c r="P677" s="178">
        <v>131</v>
      </c>
    </row>
    <row r="678" spans="1:16" x14ac:dyDescent="0.3">
      <c r="A678" s="175" t="s">
        <v>107</v>
      </c>
      <c r="B678" s="176" t="s">
        <v>309</v>
      </c>
      <c r="C678" s="176" t="s">
        <v>1875</v>
      </c>
      <c r="D678" s="175" t="s">
        <v>355</v>
      </c>
      <c r="E678" s="172">
        <v>503</v>
      </c>
      <c r="F678" s="177">
        <v>255</v>
      </c>
      <c r="G678" s="177">
        <v>68</v>
      </c>
      <c r="H678" s="178">
        <v>180</v>
      </c>
      <c r="I678" s="172">
        <v>558</v>
      </c>
      <c r="J678" s="177">
        <v>253</v>
      </c>
      <c r="K678" s="177">
        <v>111</v>
      </c>
      <c r="L678" s="178">
        <v>194</v>
      </c>
      <c r="M678" s="172">
        <v>641</v>
      </c>
      <c r="N678" s="177">
        <v>323</v>
      </c>
      <c r="O678" s="177">
        <v>115</v>
      </c>
      <c r="P678" s="178">
        <v>203</v>
      </c>
    </row>
    <row r="679" spans="1:16" x14ac:dyDescent="0.3">
      <c r="A679" s="175" t="s">
        <v>873</v>
      </c>
      <c r="B679" s="176" t="s">
        <v>108</v>
      </c>
      <c r="C679" s="176" t="s">
        <v>1876</v>
      </c>
      <c r="D679" s="175" t="s">
        <v>229</v>
      </c>
      <c r="E679" s="172">
        <v>609</v>
      </c>
      <c r="F679" s="177">
        <v>272</v>
      </c>
      <c r="G679" s="177">
        <v>137</v>
      </c>
      <c r="H679" s="178">
        <v>200</v>
      </c>
      <c r="I679" s="172">
        <v>632</v>
      </c>
      <c r="J679" s="177">
        <v>275</v>
      </c>
      <c r="K679" s="177">
        <v>146</v>
      </c>
      <c r="L679" s="178">
        <v>211</v>
      </c>
      <c r="M679" s="172">
        <v>671</v>
      </c>
      <c r="N679" s="177">
        <v>272</v>
      </c>
      <c r="O679" s="177">
        <v>146</v>
      </c>
      <c r="P679" s="178">
        <v>253</v>
      </c>
    </row>
    <row r="680" spans="1:16" x14ac:dyDescent="0.3">
      <c r="A680" s="175" t="s">
        <v>308</v>
      </c>
      <c r="B680" s="176" t="s">
        <v>763</v>
      </c>
      <c r="C680" s="176" t="s">
        <v>1877</v>
      </c>
      <c r="D680" s="175" t="s">
        <v>769</v>
      </c>
      <c r="E680" s="172">
        <v>856</v>
      </c>
      <c r="F680" s="177">
        <v>454</v>
      </c>
      <c r="G680" s="177">
        <v>290</v>
      </c>
      <c r="H680" s="178">
        <v>112</v>
      </c>
      <c r="I680" s="172">
        <v>824</v>
      </c>
      <c r="J680" s="177">
        <v>453</v>
      </c>
      <c r="K680" s="177">
        <v>276</v>
      </c>
      <c r="L680" s="178">
        <v>95</v>
      </c>
      <c r="M680" s="172">
        <v>653</v>
      </c>
      <c r="N680" s="177">
        <v>242</v>
      </c>
      <c r="O680" s="177">
        <v>292</v>
      </c>
      <c r="P680" s="178">
        <v>119</v>
      </c>
    </row>
    <row r="681" spans="1:16" x14ac:dyDescent="0.3">
      <c r="A681" s="175" t="s">
        <v>512</v>
      </c>
      <c r="B681" s="176" t="s">
        <v>181</v>
      </c>
      <c r="C681" s="176" t="s">
        <v>1878</v>
      </c>
      <c r="D681" s="175" t="s">
        <v>853</v>
      </c>
      <c r="E681" s="172">
        <v>533</v>
      </c>
      <c r="F681" s="177">
        <v>238</v>
      </c>
      <c r="G681" s="177">
        <v>124</v>
      </c>
      <c r="H681" s="178">
        <v>171</v>
      </c>
      <c r="I681" s="172">
        <v>596</v>
      </c>
      <c r="J681" s="177">
        <v>235</v>
      </c>
      <c r="K681" s="177">
        <v>186</v>
      </c>
      <c r="L681" s="178">
        <v>175</v>
      </c>
      <c r="M681" s="172">
        <v>632</v>
      </c>
      <c r="N681" s="177">
        <v>238</v>
      </c>
      <c r="O681" s="177">
        <v>215</v>
      </c>
      <c r="P681" s="178">
        <v>179</v>
      </c>
    </row>
    <row r="682" spans="1:16" x14ac:dyDescent="0.3">
      <c r="A682" s="175" t="s">
        <v>308</v>
      </c>
      <c r="B682" s="176" t="s">
        <v>261</v>
      </c>
      <c r="C682" s="176" t="s">
        <v>1879</v>
      </c>
      <c r="D682" s="175" t="s">
        <v>307</v>
      </c>
      <c r="E682" s="172">
        <v>559</v>
      </c>
      <c r="F682" s="177">
        <v>134</v>
      </c>
      <c r="G682" s="177">
        <v>273</v>
      </c>
      <c r="H682" s="178">
        <v>152</v>
      </c>
      <c r="I682" s="172">
        <v>611</v>
      </c>
      <c r="J682" s="177">
        <v>136</v>
      </c>
      <c r="K682" s="177">
        <v>320</v>
      </c>
      <c r="L682" s="178">
        <v>155</v>
      </c>
      <c r="M682" s="172">
        <v>631</v>
      </c>
      <c r="N682" s="177">
        <v>136</v>
      </c>
      <c r="O682" s="177">
        <v>336</v>
      </c>
      <c r="P682" s="178">
        <v>159</v>
      </c>
    </row>
    <row r="683" spans="1:16" x14ac:dyDescent="0.3">
      <c r="A683" s="175" t="s">
        <v>680</v>
      </c>
      <c r="B683" s="176" t="s">
        <v>108</v>
      </c>
      <c r="C683" s="176" t="s">
        <v>1880</v>
      </c>
      <c r="D683" s="175" t="s">
        <v>124</v>
      </c>
      <c r="E683" s="172">
        <v>636</v>
      </c>
      <c r="F683" s="177">
        <v>380</v>
      </c>
      <c r="G683" s="177">
        <v>172</v>
      </c>
      <c r="H683" s="178">
        <v>84</v>
      </c>
      <c r="I683" s="172">
        <v>621</v>
      </c>
      <c r="J683" s="177">
        <v>381</v>
      </c>
      <c r="K683" s="177">
        <v>160</v>
      </c>
      <c r="L683" s="178">
        <v>80</v>
      </c>
      <c r="M683" s="172">
        <v>633</v>
      </c>
      <c r="N683" s="177">
        <v>381</v>
      </c>
      <c r="O683" s="177">
        <v>165</v>
      </c>
      <c r="P683" s="178">
        <v>87</v>
      </c>
    </row>
    <row r="684" spans="1:16" x14ac:dyDescent="0.3">
      <c r="A684" s="175" t="s">
        <v>938</v>
      </c>
      <c r="B684" s="176" t="s">
        <v>763</v>
      </c>
      <c r="C684" s="176" t="s">
        <v>1881</v>
      </c>
      <c r="D684" s="175" t="s">
        <v>781</v>
      </c>
      <c r="E684" s="172">
        <v>616</v>
      </c>
      <c r="F684" s="177">
        <v>299</v>
      </c>
      <c r="G684" s="177">
        <v>125</v>
      </c>
      <c r="H684" s="178">
        <v>192</v>
      </c>
      <c r="I684" s="172">
        <v>626</v>
      </c>
      <c r="J684" s="177">
        <v>299</v>
      </c>
      <c r="K684" s="177">
        <v>134</v>
      </c>
      <c r="L684" s="178">
        <v>193</v>
      </c>
      <c r="M684" s="172">
        <v>639</v>
      </c>
      <c r="N684" s="177">
        <v>301</v>
      </c>
      <c r="O684" s="177">
        <v>131</v>
      </c>
      <c r="P684" s="178">
        <v>207</v>
      </c>
    </row>
    <row r="685" spans="1:16" x14ac:dyDescent="0.3">
      <c r="A685" s="175" t="s">
        <v>1085</v>
      </c>
      <c r="B685" s="176" t="s">
        <v>272</v>
      </c>
      <c r="C685" s="176" t="s">
        <v>1882</v>
      </c>
      <c r="D685" s="175" t="s">
        <v>551</v>
      </c>
      <c r="E685" s="172">
        <v>607</v>
      </c>
      <c r="F685" s="177">
        <v>424</v>
      </c>
      <c r="G685" s="177">
        <v>94</v>
      </c>
      <c r="H685" s="178">
        <v>89</v>
      </c>
      <c r="I685" s="172">
        <v>634</v>
      </c>
      <c r="J685" s="177">
        <v>428</v>
      </c>
      <c r="K685" s="177">
        <v>102</v>
      </c>
      <c r="L685" s="178">
        <v>104</v>
      </c>
      <c r="M685" s="172">
        <v>636</v>
      </c>
      <c r="N685" s="177">
        <v>427</v>
      </c>
      <c r="O685" s="177">
        <v>92</v>
      </c>
      <c r="P685" s="178">
        <v>117</v>
      </c>
    </row>
    <row r="686" spans="1:16" x14ac:dyDescent="0.3">
      <c r="A686" s="175" t="s">
        <v>924</v>
      </c>
      <c r="B686" s="176" t="s">
        <v>874</v>
      </c>
      <c r="C686" s="176" t="s">
        <v>1883</v>
      </c>
      <c r="D686" s="175" t="s">
        <v>902</v>
      </c>
      <c r="E686" s="172">
        <v>557</v>
      </c>
      <c r="F686" s="177">
        <v>120</v>
      </c>
      <c r="G686" s="177">
        <v>292</v>
      </c>
      <c r="H686" s="178">
        <v>145</v>
      </c>
      <c r="I686" s="172">
        <v>599</v>
      </c>
      <c r="J686" s="177">
        <v>133</v>
      </c>
      <c r="K686" s="177">
        <v>304</v>
      </c>
      <c r="L686" s="178">
        <v>162</v>
      </c>
      <c r="M686" s="172">
        <v>633</v>
      </c>
      <c r="N686" s="177">
        <v>141</v>
      </c>
      <c r="O686" s="177">
        <v>319</v>
      </c>
      <c r="P686" s="178">
        <v>173</v>
      </c>
    </row>
    <row r="687" spans="1:16" x14ac:dyDescent="0.3">
      <c r="A687" s="175" t="s">
        <v>308</v>
      </c>
      <c r="B687" s="176" t="s">
        <v>272</v>
      </c>
      <c r="C687" s="176" t="s">
        <v>1884</v>
      </c>
      <c r="D687" s="175" t="s">
        <v>556</v>
      </c>
      <c r="E687" s="172">
        <v>607</v>
      </c>
      <c r="F687" s="177">
        <v>452</v>
      </c>
      <c r="G687" s="177">
        <v>39</v>
      </c>
      <c r="H687" s="178">
        <v>116</v>
      </c>
      <c r="I687" s="172">
        <v>623</v>
      </c>
      <c r="J687" s="177">
        <v>455</v>
      </c>
      <c r="K687" s="177">
        <v>38</v>
      </c>
      <c r="L687" s="178">
        <v>130</v>
      </c>
      <c r="M687" s="172">
        <v>625</v>
      </c>
      <c r="N687" s="177">
        <v>451</v>
      </c>
      <c r="O687" s="177">
        <v>41</v>
      </c>
      <c r="P687" s="178">
        <v>133</v>
      </c>
    </row>
    <row r="688" spans="1:16" x14ac:dyDescent="0.3">
      <c r="A688" s="175" t="s">
        <v>1014</v>
      </c>
      <c r="B688" s="176" t="s">
        <v>1086</v>
      </c>
      <c r="C688" s="176" t="s">
        <v>1885</v>
      </c>
      <c r="D688" s="175" t="s">
        <v>1098</v>
      </c>
      <c r="E688" s="172">
        <v>708</v>
      </c>
      <c r="F688" s="177">
        <v>173</v>
      </c>
      <c r="G688" s="177">
        <v>479</v>
      </c>
      <c r="H688" s="178">
        <v>56</v>
      </c>
      <c r="I688" s="172">
        <v>661</v>
      </c>
      <c r="J688" s="177">
        <v>166</v>
      </c>
      <c r="K688" s="177">
        <v>442</v>
      </c>
      <c r="L688" s="178">
        <v>53</v>
      </c>
      <c r="M688" s="172">
        <v>626</v>
      </c>
      <c r="N688" s="177">
        <v>175</v>
      </c>
      <c r="O688" s="177">
        <v>393</v>
      </c>
      <c r="P688" s="178">
        <v>58</v>
      </c>
    </row>
    <row r="689" spans="1:16" x14ac:dyDescent="0.3">
      <c r="A689" s="175" t="s">
        <v>260</v>
      </c>
      <c r="B689" s="176" t="s">
        <v>939</v>
      </c>
      <c r="C689" s="176" t="s">
        <v>1886</v>
      </c>
      <c r="D689" s="175" t="s">
        <v>261</v>
      </c>
      <c r="E689" s="172">
        <v>580</v>
      </c>
      <c r="F689" s="177">
        <v>212</v>
      </c>
      <c r="G689" s="177">
        <v>229</v>
      </c>
      <c r="H689" s="178">
        <v>139</v>
      </c>
      <c r="I689" s="172">
        <v>603</v>
      </c>
      <c r="J689" s="177">
        <v>215</v>
      </c>
      <c r="K689" s="177">
        <v>244</v>
      </c>
      <c r="L689" s="178">
        <v>144</v>
      </c>
      <c r="M689" s="172">
        <v>633</v>
      </c>
      <c r="N689" s="177">
        <v>218</v>
      </c>
      <c r="O689" s="177">
        <v>258</v>
      </c>
      <c r="P689" s="178">
        <v>157</v>
      </c>
    </row>
    <row r="690" spans="1:16" x14ac:dyDescent="0.3">
      <c r="A690" s="175" t="s">
        <v>308</v>
      </c>
      <c r="B690" s="176" t="s">
        <v>793</v>
      </c>
      <c r="C690" s="176" t="s">
        <v>1887</v>
      </c>
      <c r="D690" s="175" t="s">
        <v>799</v>
      </c>
      <c r="E690" s="172">
        <v>665</v>
      </c>
      <c r="F690" s="177">
        <v>425</v>
      </c>
      <c r="G690" s="177">
        <v>102</v>
      </c>
      <c r="H690" s="178">
        <v>138</v>
      </c>
      <c r="I690" s="172">
        <v>637</v>
      </c>
      <c r="J690" s="177">
        <v>418</v>
      </c>
      <c r="K690" s="177">
        <v>78</v>
      </c>
      <c r="L690" s="178">
        <v>141</v>
      </c>
      <c r="M690" s="172">
        <v>623</v>
      </c>
      <c r="N690" s="177">
        <v>403</v>
      </c>
      <c r="O690" s="177">
        <v>72</v>
      </c>
      <c r="P690" s="178">
        <v>148</v>
      </c>
    </row>
    <row r="691" spans="1:16" x14ac:dyDescent="0.3">
      <c r="A691" s="175" t="s">
        <v>308</v>
      </c>
      <c r="B691" s="176" t="s">
        <v>261</v>
      </c>
      <c r="C691" s="176" t="s">
        <v>1888</v>
      </c>
      <c r="D691" s="175" t="s">
        <v>284</v>
      </c>
      <c r="E691" s="172">
        <v>555</v>
      </c>
      <c r="F691" s="177">
        <v>190</v>
      </c>
      <c r="G691" s="177">
        <v>178</v>
      </c>
      <c r="H691" s="178">
        <v>187</v>
      </c>
      <c r="I691" s="172">
        <v>588</v>
      </c>
      <c r="J691" s="177">
        <v>198</v>
      </c>
      <c r="K691" s="177">
        <v>211</v>
      </c>
      <c r="L691" s="178">
        <v>179</v>
      </c>
      <c r="M691" s="172">
        <v>602</v>
      </c>
      <c r="N691" s="177">
        <v>198</v>
      </c>
      <c r="O691" s="177">
        <v>237</v>
      </c>
      <c r="P691" s="178">
        <v>167</v>
      </c>
    </row>
    <row r="692" spans="1:16" x14ac:dyDescent="0.3">
      <c r="A692" s="175" t="s">
        <v>762</v>
      </c>
      <c r="B692" s="176" t="s">
        <v>272</v>
      </c>
      <c r="C692" s="176" t="s">
        <v>1889</v>
      </c>
      <c r="D692" s="175" t="s">
        <v>548</v>
      </c>
      <c r="E692" s="172">
        <v>595</v>
      </c>
      <c r="F692" s="177">
        <v>196</v>
      </c>
      <c r="G692" s="177">
        <v>276</v>
      </c>
      <c r="H692" s="178">
        <v>123</v>
      </c>
      <c r="I692" s="172">
        <v>615</v>
      </c>
      <c r="J692" s="177">
        <v>204</v>
      </c>
      <c r="K692" s="177">
        <v>276</v>
      </c>
      <c r="L692" s="178">
        <v>135</v>
      </c>
      <c r="M692" s="172">
        <v>621</v>
      </c>
      <c r="N692" s="177">
        <v>207</v>
      </c>
      <c r="O692" s="177">
        <v>272</v>
      </c>
      <c r="P692" s="178">
        <v>142</v>
      </c>
    </row>
    <row r="693" spans="1:16" x14ac:dyDescent="0.3">
      <c r="A693" s="175" t="s">
        <v>913</v>
      </c>
      <c r="B693" s="176" t="s">
        <v>181</v>
      </c>
      <c r="C693" s="176" t="s">
        <v>1890</v>
      </c>
      <c r="D693" s="175" t="s">
        <v>859</v>
      </c>
      <c r="E693" s="172">
        <v>631</v>
      </c>
      <c r="F693" s="177">
        <v>284</v>
      </c>
      <c r="G693" s="177">
        <v>88</v>
      </c>
      <c r="H693" s="178">
        <v>259</v>
      </c>
      <c r="I693" s="172">
        <v>602</v>
      </c>
      <c r="J693" s="177">
        <v>288</v>
      </c>
      <c r="K693" s="177">
        <v>73</v>
      </c>
      <c r="L693" s="178">
        <v>241</v>
      </c>
      <c r="M693" s="172">
        <v>621</v>
      </c>
      <c r="N693" s="177">
        <v>285</v>
      </c>
      <c r="O693" s="177">
        <v>86</v>
      </c>
      <c r="P693" s="178">
        <v>250</v>
      </c>
    </row>
    <row r="694" spans="1:16" x14ac:dyDescent="0.3">
      <c r="A694" s="175" t="s">
        <v>1085</v>
      </c>
      <c r="B694" s="176" t="s">
        <v>939</v>
      </c>
      <c r="C694" s="176" t="s">
        <v>1891</v>
      </c>
      <c r="D694" s="175" t="s">
        <v>963</v>
      </c>
      <c r="E694" s="172">
        <v>588</v>
      </c>
      <c r="F694" s="177">
        <v>240</v>
      </c>
      <c r="G694" s="177">
        <v>204</v>
      </c>
      <c r="H694" s="178">
        <v>144</v>
      </c>
      <c r="I694" s="172">
        <v>611</v>
      </c>
      <c r="J694" s="177">
        <v>270</v>
      </c>
      <c r="K694" s="177">
        <v>210</v>
      </c>
      <c r="L694" s="178">
        <v>131</v>
      </c>
      <c r="M694" s="172">
        <v>618</v>
      </c>
      <c r="N694" s="177">
        <v>278</v>
      </c>
      <c r="O694" s="177">
        <v>202</v>
      </c>
      <c r="P694" s="178">
        <v>138</v>
      </c>
    </row>
    <row r="695" spans="1:16" x14ac:dyDescent="0.3">
      <c r="A695" s="175" t="s">
        <v>819</v>
      </c>
      <c r="B695" s="176" t="s">
        <v>108</v>
      </c>
      <c r="C695" s="176" t="s">
        <v>1892</v>
      </c>
      <c r="D695" s="176" t="s">
        <v>202</v>
      </c>
      <c r="E695" s="172">
        <v>678</v>
      </c>
      <c r="F695" s="177">
        <v>298</v>
      </c>
      <c r="G695" s="177">
        <v>185</v>
      </c>
      <c r="H695" s="178">
        <v>195</v>
      </c>
      <c r="I695" s="172">
        <v>706</v>
      </c>
      <c r="J695" s="177">
        <v>302</v>
      </c>
      <c r="K695" s="177">
        <v>192</v>
      </c>
      <c r="L695" s="178">
        <v>212</v>
      </c>
      <c r="M695" s="172">
        <v>620</v>
      </c>
      <c r="N695" s="177">
        <v>208</v>
      </c>
      <c r="O695" s="177">
        <v>191</v>
      </c>
      <c r="P695" s="178">
        <v>221</v>
      </c>
    </row>
    <row r="696" spans="1:16" x14ac:dyDescent="0.3">
      <c r="A696" s="175" t="s">
        <v>260</v>
      </c>
      <c r="B696" s="176" t="s">
        <v>939</v>
      </c>
      <c r="C696" s="176" t="s">
        <v>1893</v>
      </c>
      <c r="D696" s="175" t="s">
        <v>945</v>
      </c>
      <c r="E696" s="172">
        <v>622</v>
      </c>
      <c r="F696" s="177">
        <v>89</v>
      </c>
      <c r="G696" s="177">
        <v>493</v>
      </c>
      <c r="H696" s="178">
        <v>40</v>
      </c>
      <c r="I696" s="172">
        <v>687</v>
      </c>
      <c r="J696" s="177">
        <v>94</v>
      </c>
      <c r="K696" s="177">
        <v>554</v>
      </c>
      <c r="L696" s="178">
        <v>39</v>
      </c>
      <c r="M696" s="172">
        <v>611</v>
      </c>
      <c r="N696" s="177">
        <v>90</v>
      </c>
      <c r="O696" s="177">
        <v>481</v>
      </c>
      <c r="P696" s="178">
        <v>40</v>
      </c>
    </row>
    <row r="697" spans="1:16" x14ac:dyDescent="0.3">
      <c r="A697" s="175" t="s">
        <v>819</v>
      </c>
      <c r="B697" s="176" t="s">
        <v>449</v>
      </c>
      <c r="C697" s="176" t="s">
        <v>1894</v>
      </c>
      <c r="D697" s="175" t="s">
        <v>934</v>
      </c>
      <c r="E697" s="172">
        <v>606</v>
      </c>
      <c r="F697" s="177">
        <v>162</v>
      </c>
      <c r="G697" s="177">
        <v>242</v>
      </c>
      <c r="H697" s="178">
        <v>202</v>
      </c>
      <c r="I697" s="172">
        <v>609</v>
      </c>
      <c r="J697" s="177">
        <v>165</v>
      </c>
      <c r="K697" s="177">
        <v>242</v>
      </c>
      <c r="L697" s="178">
        <v>202</v>
      </c>
      <c r="M697" s="172">
        <v>609</v>
      </c>
      <c r="N697" s="177">
        <v>162</v>
      </c>
      <c r="O697" s="177">
        <v>241</v>
      </c>
      <c r="P697" s="178">
        <v>206</v>
      </c>
    </row>
    <row r="698" spans="1:16" x14ac:dyDescent="0.3">
      <c r="A698" s="175" t="s">
        <v>711</v>
      </c>
      <c r="B698" s="176" t="s">
        <v>475</v>
      </c>
      <c r="C698" s="176" t="s">
        <v>1895</v>
      </c>
      <c r="D698" s="175" t="s">
        <v>496</v>
      </c>
      <c r="E698" s="172">
        <v>572</v>
      </c>
      <c r="F698" s="177">
        <v>342</v>
      </c>
      <c r="G698" s="177">
        <v>33</v>
      </c>
      <c r="H698" s="178">
        <v>197</v>
      </c>
      <c r="I698" s="172">
        <v>597</v>
      </c>
      <c r="J698" s="177">
        <v>347</v>
      </c>
      <c r="K698" s="177">
        <v>37</v>
      </c>
      <c r="L698" s="178">
        <v>213</v>
      </c>
      <c r="M698" s="172">
        <v>572</v>
      </c>
      <c r="N698" s="177">
        <v>349</v>
      </c>
      <c r="O698" s="177">
        <v>42</v>
      </c>
      <c r="P698" s="178">
        <v>181</v>
      </c>
    </row>
    <row r="699" spans="1:16" x14ac:dyDescent="0.3">
      <c r="A699" s="175" t="s">
        <v>913</v>
      </c>
      <c r="B699" s="176" t="s">
        <v>309</v>
      </c>
      <c r="C699" s="176" t="s">
        <v>1896</v>
      </c>
      <c r="D699" s="175" t="s">
        <v>394</v>
      </c>
      <c r="E699" s="172">
        <v>590</v>
      </c>
      <c r="F699" s="177">
        <v>165</v>
      </c>
      <c r="G699" s="177">
        <v>203</v>
      </c>
      <c r="H699" s="178">
        <v>222</v>
      </c>
      <c r="I699" s="172">
        <v>592</v>
      </c>
      <c r="J699" s="177">
        <v>163</v>
      </c>
      <c r="K699" s="177">
        <v>218</v>
      </c>
      <c r="L699" s="178">
        <v>211</v>
      </c>
      <c r="M699" s="172">
        <v>607</v>
      </c>
      <c r="N699" s="177">
        <v>161</v>
      </c>
      <c r="O699" s="177">
        <v>227</v>
      </c>
      <c r="P699" s="178">
        <v>219</v>
      </c>
    </row>
    <row r="700" spans="1:16" x14ac:dyDescent="0.3">
      <c r="A700" s="175" t="s">
        <v>474</v>
      </c>
      <c r="B700" s="176" t="s">
        <v>513</v>
      </c>
      <c r="C700" s="176" t="s">
        <v>1897</v>
      </c>
      <c r="D700" s="175" t="s">
        <v>529</v>
      </c>
      <c r="E700" s="172">
        <v>595</v>
      </c>
      <c r="F700" s="177">
        <v>385</v>
      </c>
      <c r="G700" s="177">
        <v>153</v>
      </c>
      <c r="H700" s="178">
        <v>57</v>
      </c>
      <c r="I700" s="172">
        <v>600</v>
      </c>
      <c r="J700" s="177">
        <v>392</v>
      </c>
      <c r="K700" s="177">
        <v>153</v>
      </c>
      <c r="L700" s="178">
        <v>55</v>
      </c>
      <c r="M700" s="172">
        <v>601</v>
      </c>
      <c r="N700" s="177">
        <v>388</v>
      </c>
      <c r="O700" s="177">
        <v>156</v>
      </c>
      <c r="P700" s="178">
        <v>57</v>
      </c>
    </row>
    <row r="701" spans="1:16" x14ac:dyDescent="0.3">
      <c r="A701" s="175" t="s">
        <v>474</v>
      </c>
      <c r="B701" s="176" t="s">
        <v>181</v>
      </c>
      <c r="C701" s="176" t="s">
        <v>1898</v>
      </c>
      <c r="D701" s="175" t="s">
        <v>869</v>
      </c>
      <c r="E701" s="172">
        <v>584</v>
      </c>
      <c r="F701" s="177">
        <v>181</v>
      </c>
      <c r="G701" s="177">
        <v>308</v>
      </c>
      <c r="H701" s="178">
        <v>95</v>
      </c>
      <c r="I701" s="172">
        <v>592</v>
      </c>
      <c r="J701" s="177">
        <v>184</v>
      </c>
      <c r="K701" s="177">
        <v>303</v>
      </c>
      <c r="L701" s="178">
        <v>105</v>
      </c>
      <c r="M701" s="172">
        <v>598</v>
      </c>
      <c r="N701" s="177">
        <v>181</v>
      </c>
      <c r="O701" s="177">
        <v>312</v>
      </c>
      <c r="P701" s="178">
        <v>105</v>
      </c>
    </row>
    <row r="702" spans="1:16" x14ac:dyDescent="0.3">
      <c r="A702" s="175" t="s">
        <v>474</v>
      </c>
      <c r="B702" s="176" t="s">
        <v>569</v>
      </c>
      <c r="C702" s="176" t="s">
        <v>1899</v>
      </c>
      <c r="D702" s="175" t="s">
        <v>617</v>
      </c>
      <c r="E702" s="172">
        <v>601</v>
      </c>
      <c r="F702" s="177">
        <v>265</v>
      </c>
      <c r="G702" s="177">
        <v>175</v>
      </c>
      <c r="H702" s="178">
        <v>161</v>
      </c>
      <c r="I702" s="172">
        <v>603</v>
      </c>
      <c r="J702" s="177">
        <v>257</v>
      </c>
      <c r="K702" s="177">
        <v>188</v>
      </c>
      <c r="L702" s="178">
        <v>158</v>
      </c>
      <c r="M702" s="172">
        <v>596</v>
      </c>
      <c r="N702" s="177">
        <v>256</v>
      </c>
      <c r="O702" s="177">
        <v>183</v>
      </c>
      <c r="P702" s="178">
        <v>157</v>
      </c>
    </row>
    <row r="703" spans="1:16" x14ac:dyDescent="0.3">
      <c r="A703" s="175" t="s">
        <v>938</v>
      </c>
      <c r="B703" s="176" t="s">
        <v>309</v>
      </c>
      <c r="C703" s="176" t="s">
        <v>1900</v>
      </c>
      <c r="D703" s="175" t="s">
        <v>361</v>
      </c>
      <c r="E703" s="172">
        <v>559</v>
      </c>
      <c r="F703" s="177">
        <v>247</v>
      </c>
      <c r="G703" s="177">
        <v>109</v>
      </c>
      <c r="H703" s="178">
        <v>203</v>
      </c>
      <c r="I703" s="172">
        <v>596</v>
      </c>
      <c r="J703" s="177">
        <v>250</v>
      </c>
      <c r="K703" s="177">
        <v>113</v>
      </c>
      <c r="L703" s="178">
        <v>233</v>
      </c>
      <c r="M703" s="172">
        <v>608</v>
      </c>
      <c r="N703" s="177">
        <v>252</v>
      </c>
      <c r="O703" s="177">
        <v>112</v>
      </c>
      <c r="P703" s="178">
        <v>244</v>
      </c>
    </row>
    <row r="704" spans="1:16" x14ac:dyDescent="0.3">
      <c r="A704" s="175" t="s">
        <v>1014</v>
      </c>
      <c r="B704" s="176" t="s">
        <v>181</v>
      </c>
      <c r="C704" s="176" t="s">
        <v>1901</v>
      </c>
      <c r="D704" s="175" t="s">
        <v>872</v>
      </c>
      <c r="E704" s="172">
        <v>566</v>
      </c>
      <c r="F704" s="177">
        <v>191</v>
      </c>
      <c r="G704" s="177">
        <v>217</v>
      </c>
      <c r="H704" s="178">
        <v>158</v>
      </c>
      <c r="I704" s="172">
        <v>589</v>
      </c>
      <c r="J704" s="177">
        <v>198</v>
      </c>
      <c r="K704" s="177">
        <v>190</v>
      </c>
      <c r="L704" s="178">
        <v>201</v>
      </c>
      <c r="M704" s="172">
        <v>590</v>
      </c>
      <c r="N704" s="177">
        <v>194</v>
      </c>
      <c r="O704" s="177">
        <v>201</v>
      </c>
      <c r="P704" s="178">
        <v>195</v>
      </c>
    </row>
    <row r="705" spans="1:16" x14ac:dyDescent="0.3">
      <c r="A705" s="175" t="s">
        <v>107</v>
      </c>
      <c r="B705" s="176" t="s">
        <v>449</v>
      </c>
      <c r="C705" s="176" t="s">
        <v>1902</v>
      </c>
      <c r="D705" s="175" t="s">
        <v>478</v>
      </c>
      <c r="E705" s="172">
        <v>631</v>
      </c>
      <c r="F705" s="177">
        <v>205</v>
      </c>
      <c r="G705" s="177">
        <v>332</v>
      </c>
      <c r="H705" s="178">
        <v>94</v>
      </c>
      <c r="I705" s="172">
        <v>606</v>
      </c>
      <c r="J705" s="177">
        <v>226</v>
      </c>
      <c r="K705" s="177">
        <v>282</v>
      </c>
      <c r="L705" s="178">
        <v>98</v>
      </c>
      <c r="M705" s="172">
        <v>603</v>
      </c>
      <c r="N705" s="177">
        <v>204</v>
      </c>
      <c r="O705" s="177">
        <v>293</v>
      </c>
      <c r="P705" s="178">
        <v>106</v>
      </c>
    </row>
    <row r="706" spans="1:16" x14ac:dyDescent="0.3">
      <c r="A706" s="175" t="s">
        <v>457</v>
      </c>
      <c r="B706" s="176" t="s">
        <v>108</v>
      </c>
      <c r="C706" s="176" t="s">
        <v>1903</v>
      </c>
      <c r="D706" s="175" t="s">
        <v>218</v>
      </c>
      <c r="E706" s="172">
        <v>564</v>
      </c>
      <c r="F706" s="177">
        <v>140</v>
      </c>
      <c r="G706" s="177">
        <v>237</v>
      </c>
      <c r="H706" s="178">
        <v>187</v>
      </c>
      <c r="I706" s="172">
        <v>573</v>
      </c>
      <c r="J706" s="177">
        <v>139</v>
      </c>
      <c r="K706" s="177">
        <v>244</v>
      </c>
      <c r="L706" s="178">
        <v>190</v>
      </c>
      <c r="M706" s="172">
        <v>596</v>
      </c>
      <c r="N706" s="177">
        <v>144</v>
      </c>
      <c r="O706" s="177">
        <v>260</v>
      </c>
      <c r="P706" s="178">
        <v>192</v>
      </c>
    </row>
    <row r="707" spans="1:16" x14ac:dyDescent="0.3">
      <c r="A707" s="175" t="s">
        <v>568</v>
      </c>
      <c r="B707" s="176" t="s">
        <v>309</v>
      </c>
      <c r="C707" s="176" t="s">
        <v>1904</v>
      </c>
      <c r="D707" s="175" t="s">
        <v>349</v>
      </c>
      <c r="E707" s="172">
        <v>575</v>
      </c>
      <c r="F707" s="177">
        <v>266</v>
      </c>
      <c r="G707" s="177">
        <v>154</v>
      </c>
      <c r="H707" s="178">
        <v>155</v>
      </c>
      <c r="I707" s="172">
        <v>585</v>
      </c>
      <c r="J707" s="177">
        <v>272</v>
      </c>
      <c r="K707" s="177">
        <v>162</v>
      </c>
      <c r="L707" s="178">
        <v>151</v>
      </c>
      <c r="M707" s="172">
        <v>625</v>
      </c>
      <c r="N707" s="177">
        <v>283</v>
      </c>
      <c r="O707" s="177">
        <v>159</v>
      </c>
      <c r="P707" s="178">
        <v>183</v>
      </c>
    </row>
    <row r="708" spans="1:16" x14ac:dyDescent="0.3">
      <c r="A708" s="175" t="s">
        <v>539</v>
      </c>
      <c r="B708" s="176" t="s">
        <v>712</v>
      </c>
      <c r="C708" s="176" t="s">
        <v>1905</v>
      </c>
      <c r="D708" s="176" t="s">
        <v>742</v>
      </c>
      <c r="E708" s="172">
        <v>598</v>
      </c>
      <c r="F708" s="177">
        <v>145</v>
      </c>
      <c r="G708" s="177">
        <v>362</v>
      </c>
      <c r="H708" s="178">
        <v>91</v>
      </c>
      <c r="I708" s="172">
        <v>611</v>
      </c>
      <c r="J708" s="177">
        <v>152</v>
      </c>
      <c r="K708" s="177">
        <v>360</v>
      </c>
      <c r="L708" s="178">
        <v>99</v>
      </c>
      <c r="M708" s="172">
        <v>594</v>
      </c>
      <c r="N708" s="177">
        <v>150</v>
      </c>
      <c r="O708" s="177">
        <v>344</v>
      </c>
      <c r="P708" s="178">
        <v>100</v>
      </c>
    </row>
    <row r="709" spans="1:16" x14ac:dyDescent="0.3">
      <c r="A709" s="175" t="s">
        <v>260</v>
      </c>
      <c r="B709" s="176" t="s">
        <v>108</v>
      </c>
      <c r="C709" s="176" t="s">
        <v>1906</v>
      </c>
      <c r="D709" s="175" t="s">
        <v>117</v>
      </c>
      <c r="E709" s="172">
        <v>637</v>
      </c>
      <c r="F709" s="177">
        <v>251</v>
      </c>
      <c r="G709" s="177">
        <v>286</v>
      </c>
      <c r="H709" s="178">
        <v>100</v>
      </c>
      <c r="I709" s="172">
        <v>612</v>
      </c>
      <c r="J709" s="177">
        <v>254</v>
      </c>
      <c r="K709" s="177">
        <v>256</v>
      </c>
      <c r="L709" s="178">
        <v>102</v>
      </c>
      <c r="M709" s="172">
        <v>604</v>
      </c>
      <c r="N709" s="177">
        <v>258</v>
      </c>
      <c r="O709" s="177">
        <v>233</v>
      </c>
      <c r="P709" s="178">
        <v>113</v>
      </c>
    </row>
    <row r="710" spans="1:16" x14ac:dyDescent="0.3">
      <c r="A710" s="175" t="s">
        <v>1085</v>
      </c>
      <c r="B710" s="176" t="s">
        <v>309</v>
      </c>
      <c r="C710" s="176" t="s">
        <v>1907</v>
      </c>
      <c r="D710" s="175" t="s">
        <v>344</v>
      </c>
      <c r="E710" s="172">
        <v>628</v>
      </c>
      <c r="F710" s="177">
        <v>298</v>
      </c>
      <c r="G710" s="177">
        <v>182</v>
      </c>
      <c r="H710" s="178">
        <v>148</v>
      </c>
      <c r="I710" s="172">
        <v>694</v>
      </c>
      <c r="J710" s="177">
        <v>352</v>
      </c>
      <c r="K710" s="177">
        <v>188</v>
      </c>
      <c r="L710" s="178">
        <v>154</v>
      </c>
      <c r="M710" s="172">
        <v>620</v>
      </c>
      <c r="N710" s="177">
        <v>268</v>
      </c>
      <c r="O710" s="177">
        <v>168</v>
      </c>
      <c r="P710" s="178">
        <v>184</v>
      </c>
    </row>
    <row r="711" spans="1:16" x14ac:dyDescent="0.3">
      <c r="A711" s="175" t="s">
        <v>308</v>
      </c>
      <c r="B711" s="176" t="s">
        <v>458</v>
      </c>
      <c r="C711" s="176" t="s">
        <v>1908</v>
      </c>
      <c r="D711" s="175" t="s">
        <v>470</v>
      </c>
      <c r="E711" s="172">
        <v>578</v>
      </c>
      <c r="F711" s="177">
        <v>257</v>
      </c>
      <c r="G711" s="177">
        <v>110</v>
      </c>
      <c r="H711" s="178">
        <v>211</v>
      </c>
      <c r="I711" s="172">
        <v>587</v>
      </c>
      <c r="J711" s="177">
        <v>263</v>
      </c>
      <c r="K711" s="177">
        <v>104</v>
      </c>
      <c r="L711" s="178">
        <v>220</v>
      </c>
      <c r="M711" s="172">
        <v>596</v>
      </c>
      <c r="N711" s="177">
        <v>265</v>
      </c>
      <c r="O711" s="177">
        <v>104</v>
      </c>
      <c r="P711" s="178">
        <v>227</v>
      </c>
    </row>
    <row r="712" spans="1:16" x14ac:dyDescent="0.3">
      <c r="A712" s="175" t="s">
        <v>819</v>
      </c>
      <c r="B712" s="176" t="s">
        <v>309</v>
      </c>
      <c r="C712" s="176" t="s">
        <v>1909</v>
      </c>
      <c r="D712" s="175" t="s">
        <v>389</v>
      </c>
      <c r="E712" s="172">
        <v>552</v>
      </c>
      <c r="F712" s="177">
        <v>146</v>
      </c>
      <c r="G712" s="177">
        <v>213</v>
      </c>
      <c r="H712" s="178">
        <v>193</v>
      </c>
      <c r="I712" s="172">
        <v>592</v>
      </c>
      <c r="J712" s="177">
        <v>159</v>
      </c>
      <c r="K712" s="177">
        <v>248</v>
      </c>
      <c r="L712" s="178">
        <v>185</v>
      </c>
      <c r="M712" s="172">
        <v>616</v>
      </c>
      <c r="N712" s="177">
        <v>166</v>
      </c>
      <c r="O712" s="177">
        <v>237</v>
      </c>
      <c r="P712" s="178">
        <v>213</v>
      </c>
    </row>
    <row r="713" spans="1:16" x14ac:dyDescent="0.3">
      <c r="A713" s="175" t="s">
        <v>819</v>
      </c>
      <c r="B713" s="176" t="s">
        <v>793</v>
      </c>
      <c r="C713" s="176" t="s">
        <v>1910</v>
      </c>
      <c r="D713" s="175" t="s">
        <v>809</v>
      </c>
      <c r="E713" s="172">
        <v>399</v>
      </c>
      <c r="F713" s="177">
        <v>189</v>
      </c>
      <c r="G713" s="177">
        <v>55</v>
      </c>
      <c r="H713" s="178">
        <v>155</v>
      </c>
      <c r="I713" s="172">
        <v>459</v>
      </c>
      <c r="J713" s="177">
        <v>189</v>
      </c>
      <c r="K713" s="177">
        <v>70</v>
      </c>
      <c r="L713" s="178">
        <v>200</v>
      </c>
      <c r="M713" s="172">
        <v>575</v>
      </c>
      <c r="N713" s="177">
        <v>190</v>
      </c>
      <c r="O713" s="177">
        <v>194</v>
      </c>
      <c r="P713" s="178">
        <v>191</v>
      </c>
    </row>
    <row r="714" spans="1:16" x14ac:dyDescent="0.3">
      <c r="A714" s="175" t="s">
        <v>308</v>
      </c>
      <c r="B714" s="176" t="s">
        <v>181</v>
      </c>
      <c r="C714" s="176" t="s">
        <v>1911</v>
      </c>
      <c r="D714" s="175" t="s">
        <v>837</v>
      </c>
      <c r="E714" s="172">
        <v>545</v>
      </c>
      <c r="F714" s="177">
        <v>268</v>
      </c>
      <c r="G714" s="177">
        <v>169</v>
      </c>
      <c r="H714" s="178">
        <v>108</v>
      </c>
      <c r="I714" s="172">
        <v>560</v>
      </c>
      <c r="J714" s="177">
        <v>269</v>
      </c>
      <c r="K714" s="177">
        <v>175</v>
      </c>
      <c r="L714" s="178">
        <v>116</v>
      </c>
      <c r="M714" s="172">
        <v>618</v>
      </c>
      <c r="N714" s="177">
        <v>269</v>
      </c>
      <c r="O714" s="177">
        <v>197</v>
      </c>
      <c r="P714" s="178">
        <v>152</v>
      </c>
    </row>
    <row r="715" spans="1:16" x14ac:dyDescent="0.3">
      <c r="A715" s="175" t="s">
        <v>308</v>
      </c>
      <c r="B715" s="176" t="s">
        <v>309</v>
      </c>
      <c r="C715" s="176" t="s">
        <v>1912</v>
      </c>
      <c r="D715" s="175" t="s">
        <v>351</v>
      </c>
      <c r="E715" s="172">
        <v>611</v>
      </c>
      <c r="F715" s="177">
        <v>167</v>
      </c>
      <c r="G715" s="177">
        <v>373</v>
      </c>
      <c r="H715" s="178">
        <v>71</v>
      </c>
      <c r="I715" s="172">
        <v>624</v>
      </c>
      <c r="J715" s="177">
        <v>181</v>
      </c>
      <c r="K715" s="177">
        <v>367</v>
      </c>
      <c r="L715" s="178">
        <v>76</v>
      </c>
      <c r="M715" s="172">
        <v>588</v>
      </c>
      <c r="N715" s="177">
        <v>170</v>
      </c>
      <c r="O715" s="177">
        <v>336</v>
      </c>
      <c r="P715" s="178">
        <v>82</v>
      </c>
    </row>
    <row r="716" spans="1:16" x14ac:dyDescent="0.3">
      <c r="A716" s="175" t="s">
        <v>107</v>
      </c>
      <c r="B716" s="176" t="s">
        <v>1039</v>
      </c>
      <c r="C716" s="176" t="s">
        <v>1913</v>
      </c>
      <c r="D716" s="175" t="s">
        <v>1079</v>
      </c>
      <c r="E716" s="172">
        <v>547</v>
      </c>
      <c r="F716" s="177">
        <v>259</v>
      </c>
      <c r="G716" s="177">
        <v>127</v>
      </c>
      <c r="H716" s="178">
        <v>161</v>
      </c>
      <c r="I716" s="172">
        <v>597</v>
      </c>
      <c r="J716" s="177">
        <v>258</v>
      </c>
      <c r="K716" s="177">
        <v>128</v>
      </c>
      <c r="L716" s="178">
        <v>211</v>
      </c>
      <c r="M716" s="172">
        <v>615</v>
      </c>
      <c r="N716" s="177">
        <v>253</v>
      </c>
      <c r="O716" s="177">
        <v>117</v>
      </c>
      <c r="P716" s="178">
        <v>245</v>
      </c>
    </row>
    <row r="717" spans="1:16" x14ac:dyDescent="0.3">
      <c r="A717" s="175" t="s">
        <v>762</v>
      </c>
      <c r="B717" s="176" t="s">
        <v>914</v>
      </c>
      <c r="C717" s="176" t="s">
        <v>1914</v>
      </c>
      <c r="D717" s="175" t="s">
        <v>918</v>
      </c>
      <c r="E717" s="172">
        <v>568</v>
      </c>
      <c r="F717" s="177">
        <v>232</v>
      </c>
      <c r="G717" s="177">
        <v>201</v>
      </c>
      <c r="H717" s="178">
        <v>135</v>
      </c>
      <c r="I717" s="172">
        <v>578</v>
      </c>
      <c r="J717" s="177">
        <v>236</v>
      </c>
      <c r="K717" s="177">
        <v>203</v>
      </c>
      <c r="L717" s="178">
        <v>139</v>
      </c>
      <c r="M717" s="172">
        <v>583</v>
      </c>
      <c r="N717" s="177">
        <v>243</v>
      </c>
      <c r="O717" s="177">
        <v>198</v>
      </c>
      <c r="P717" s="178">
        <v>142</v>
      </c>
    </row>
    <row r="718" spans="1:16" x14ac:dyDescent="0.3">
      <c r="A718" s="175" t="s">
        <v>107</v>
      </c>
      <c r="B718" s="176" t="s">
        <v>108</v>
      </c>
      <c r="C718" s="176" t="s">
        <v>1915</v>
      </c>
      <c r="D718" s="175" t="s">
        <v>162</v>
      </c>
      <c r="E718" s="172">
        <v>575</v>
      </c>
      <c r="F718" s="177">
        <v>140</v>
      </c>
      <c r="G718" s="177">
        <v>320</v>
      </c>
      <c r="H718" s="178">
        <v>115</v>
      </c>
      <c r="I718" s="172">
        <v>576</v>
      </c>
      <c r="J718" s="177">
        <v>146</v>
      </c>
      <c r="K718" s="177">
        <v>316</v>
      </c>
      <c r="L718" s="178">
        <v>114</v>
      </c>
      <c r="M718" s="172">
        <v>588</v>
      </c>
      <c r="N718" s="177">
        <v>145</v>
      </c>
      <c r="O718" s="177">
        <v>321</v>
      </c>
      <c r="P718" s="178">
        <v>122</v>
      </c>
    </row>
    <row r="719" spans="1:16" x14ac:dyDescent="0.3">
      <c r="A719" s="175" t="s">
        <v>107</v>
      </c>
      <c r="B719" s="176" t="s">
        <v>475</v>
      </c>
      <c r="C719" s="176" t="s">
        <v>1916</v>
      </c>
      <c r="D719" s="175" t="s">
        <v>478</v>
      </c>
      <c r="E719" s="172">
        <v>584</v>
      </c>
      <c r="F719" s="177">
        <v>200</v>
      </c>
      <c r="G719" s="177">
        <v>264</v>
      </c>
      <c r="H719" s="178">
        <v>120</v>
      </c>
      <c r="I719" s="172">
        <v>575</v>
      </c>
      <c r="J719" s="177">
        <v>198</v>
      </c>
      <c r="K719" s="177">
        <v>259</v>
      </c>
      <c r="L719" s="178">
        <v>118</v>
      </c>
      <c r="M719" s="172">
        <v>565</v>
      </c>
      <c r="N719" s="177">
        <v>211</v>
      </c>
      <c r="O719" s="177">
        <v>249</v>
      </c>
      <c r="P719" s="178">
        <v>105</v>
      </c>
    </row>
    <row r="720" spans="1:16" x14ac:dyDescent="0.3">
      <c r="A720" s="175" t="s">
        <v>568</v>
      </c>
      <c r="B720" s="176" t="s">
        <v>449</v>
      </c>
      <c r="C720" s="176" t="s">
        <v>1917</v>
      </c>
      <c r="D720" s="175" t="s">
        <v>930</v>
      </c>
      <c r="E720" s="172">
        <v>588</v>
      </c>
      <c r="F720" s="177">
        <v>88</v>
      </c>
      <c r="G720" s="177">
        <v>306</v>
      </c>
      <c r="H720" s="178">
        <v>194</v>
      </c>
      <c r="I720" s="172">
        <v>572</v>
      </c>
      <c r="J720" s="177">
        <v>82</v>
      </c>
      <c r="K720" s="177">
        <v>298</v>
      </c>
      <c r="L720" s="178">
        <v>192</v>
      </c>
      <c r="M720" s="172">
        <v>583</v>
      </c>
      <c r="N720" s="177">
        <v>82</v>
      </c>
      <c r="O720" s="177">
        <v>302</v>
      </c>
      <c r="P720" s="178">
        <v>199</v>
      </c>
    </row>
    <row r="721" spans="1:16" x14ac:dyDescent="0.3">
      <c r="A721" s="175" t="s">
        <v>308</v>
      </c>
      <c r="B721" s="176" t="s">
        <v>108</v>
      </c>
      <c r="C721" s="176" t="s">
        <v>1918</v>
      </c>
      <c r="D721" s="175" t="s">
        <v>166</v>
      </c>
      <c r="E721" s="172">
        <v>544</v>
      </c>
      <c r="F721" s="177">
        <v>267</v>
      </c>
      <c r="G721" s="177">
        <v>168</v>
      </c>
      <c r="H721" s="178">
        <v>109</v>
      </c>
      <c r="I721" s="172">
        <v>548</v>
      </c>
      <c r="J721" s="177">
        <v>263</v>
      </c>
      <c r="K721" s="177">
        <v>179</v>
      </c>
      <c r="L721" s="178">
        <v>106</v>
      </c>
      <c r="M721" s="172">
        <v>586</v>
      </c>
      <c r="N721" s="177">
        <v>284</v>
      </c>
      <c r="O721" s="177">
        <v>186</v>
      </c>
      <c r="P721" s="178">
        <v>116</v>
      </c>
    </row>
    <row r="722" spans="1:16" x14ac:dyDescent="0.3">
      <c r="A722" s="175" t="s">
        <v>308</v>
      </c>
      <c r="B722" s="176" t="s">
        <v>793</v>
      </c>
      <c r="C722" s="176" t="s">
        <v>1919</v>
      </c>
      <c r="D722" s="175" t="s">
        <v>816</v>
      </c>
      <c r="E722" s="172">
        <v>530</v>
      </c>
      <c r="F722" s="177">
        <v>131</v>
      </c>
      <c r="G722" s="177">
        <v>314</v>
      </c>
      <c r="H722" s="178">
        <v>85</v>
      </c>
      <c r="I722" s="172">
        <v>557</v>
      </c>
      <c r="J722" s="177">
        <v>141</v>
      </c>
      <c r="K722" s="177">
        <v>325</v>
      </c>
      <c r="L722" s="178">
        <v>91</v>
      </c>
      <c r="M722" s="172">
        <v>571</v>
      </c>
      <c r="N722" s="177">
        <v>144</v>
      </c>
      <c r="O722" s="177">
        <v>339</v>
      </c>
      <c r="P722" s="178">
        <v>88</v>
      </c>
    </row>
    <row r="723" spans="1:16" x14ac:dyDescent="0.3">
      <c r="A723" s="175" t="s">
        <v>1162</v>
      </c>
      <c r="B723" s="176" t="s">
        <v>569</v>
      </c>
      <c r="C723" s="176" t="s">
        <v>1920</v>
      </c>
      <c r="D723" s="175" t="s">
        <v>655</v>
      </c>
      <c r="E723" s="172">
        <v>616</v>
      </c>
      <c r="F723" s="177">
        <v>183</v>
      </c>
      <c r="G723" s="177">
        <v>269</v>
      </c>
      <c r="H723" s="178">
        <v>164</v>
      </c>
      <c r="I723" s="172">
        <v>610</v>
      </c>
      <c r="J723" s="177">
        <v>188</v>
      </c>
      <c r="K723" s="177">
        <v>247</v>
      </c>
      <c r="L723" s="178">
        <v>175</v>
      </c>
      <c r="M723" s="172">
        <v>572</v>
      </c>
      <c r="N723" s="177">
        <v>186</v>
      </c>
      <c r="O723" s="177">
        <v>210</v>
      </c>
      <c r="P723" s="178">
        <v>176</v>
      </c>
    </row>
    <row r="724" spans="1:16" x14ac:dyDescent="0.3">
      <c r="A724" s="175" t="s">
        <v>1038</v>
      </c>
      <c r="B724" s="176" t="s">
        <v>712</v>
      </c>
      <c r="C724" s="176" t="s">
        <v>1921</v>
      </c>
      <c r="D724" s="175" t="s">
        <v>737</v>
      </c>
      <c r="E724" s="172">
        <v>545</v>
      </c>
      <c r="F724" s="177">
        <v>224</v>
      </c>
      <c r="G724" s="177">
        <v>168</v>
      </c>
      <c r="H724" s="178">
        <v>153</v>
      </c>
      <c r="I724" s="172">
        <v>551</v>
      </c>
      <c r="J724" s="177">
        <v>222</v>
      </c>
      <c r="K724" s="177">
        <v>174</v>
      </c>
      <c r="L724" s="178">
        <v>155</v>
      </c>
      <c r="M724" s="172">
        <v>560</v>
      </c>
      <c r="N724" s="177">
        <v>227</v>
      </c>
      <c r="O724" s="177">
        <v>185</v>
      </c>
      <c r="P724" s="178">
        <v>148</v>
      </c>
    </row>
    <row r="725" spans="1:16" x14ac:dyDescent="0.3">
      <c r="A725" s="175" t="s">
        <v>924</v>
      </c>
      <c r="B725" s="176" t="s">
        <v>874</v>
      </c>
      <c r="C725" s="176" t="s">
        <v>1922</v>
      </c>
      <c r="D725" s="175" t="s">
        <v>883</v>
      </c>
      <c r="E725" s="172">
        <v>553</v>
      </c>
      <c r="F725" s="177">
        <v>288</v>
      </c>
      <c r="G725" s="177">
        <v>200</v>
      </c>
      <c r="H725" s="178">
        <v>65</v>
      </c>
      <c r="I725" s="172">
        <v>634</v>
      </c>
      <c r="J725" s="177">
        <v>349</v>
      </c>
      <c r="K725" s="177">
        <v>218</v>
      </c>
      <c r="L725" s="178">
        <v>67</v>
      </c>
      <c r="M725" s="172">
        <v>574</v>
      </c>
      <c r="N725" s="177">
        <v>292</v>
      </c>
      <c r="O725" s="177">
        <v>208</v>
      </c>
      <c r="P725" s="178">
        <v>74</v>
      </c>
    </row>
    <row r="726" spans="1:16" x14ac:dyDescent="0.3">
      <c r="A726" s="175" t="s">
        <v>819</v>
      </c>
      <c r="B726" s="176" t="s">
        <v>309</v>
      </c>
      <c r="C726" s="176" t="s">
        <v>1923</v>
      </c>
      <c r="D726" s="175" t="s">
        <v>399</v>
      </c>
      <c r="E726" s="172">
        <v>815</v>
      </c>
      <c r="F726" s="177">
        <v>614</v>
      </c>
      <c r="G726" s="177">
        <v>131</v>
      </c>
      <c r="H726" s="178">
        <v>70</v>
      </c>
      <c r="I726" s="172">
        <v>849</v>
      </c>
      <c r="J726" s="177">
        <v>614</v>
      </c>
      <c r="K726" s="177">
        <v>154</v>
      </c>
      <c r="L726" s="178">
        <v>81</v>
      </c>
      <c r="M726" s="172">
        <v>570</v>
      </c>
      <c r="N726" s="177">
        <v>336</v>
      </c>
      <c r="O726" s="177">
        <v>150</v>
      </c>
      <c r="P726" s="178">
        <v>84</v>
      </c>
    </row>
    <row r="727" spans="1:16" x14ac:dyDescent="0.3">
      <c r="A727" s="175" t="s">
        <v>234</v>
      </c>
      <c r="B727" s="176" t="s">
        <v>108</v>
      </c>
      <c r="C727" s="176" t="s">
        <v>1924</v>
      </c>
      <c r="D727" s="175" t="s">
        <v>138</v>
      </c>
      <c r="E727" s="172">
        <v>539</v>
      </c>
      <c r="F727" s="177">
        <v>307</v>
      </c>
      <c r="G727" s="177">
        <v>127</v>
      </c>
      <c r="H727" s="178">
        <v>105</v>
      </c>
      <c r="I727" s="172">
        <v>560</v>
      </c>
      <c r="J727" s="177">
        <v>316</v>
      </c>
      <c r="K727" s="177">
        <v>137</v>
      </c>
      <c r="L727" s="178">
        <v>107</v>
      </c>
      <c r="M727" s="172">
        <v>580</v>
      </c>
      <c r="N727" s="177">
        <v>315</v>
      </c>
      <c r="O727" s="177">
        <v>145</v>
      </c>
      <c r="P727" s="178">
        <v>120</v>
      </c>
    </row>
    <row r="728" spans="1:16" x14ac:dyDescent="0.3">
      <c r="A728" s="175" t="s">
        <v>1178</v>
      </c>
      <c r="B728" s="176" t="s">
        <v>1086</v>
      </c>
      <c r="C728" s="176" t="s">
        <v>1925</v>
      </c>
      <c r="D728" s="175" t="s">
        <v>1116</v>
      </c>
      <c r="E728" s="172">
        <v>607</v>
      </c>
      <c r="F728" s="177">
        <v>198</v>
      </c>
      <c r="G728" s="177">
        <v>342</v>
      </c>
      <c r="H728" s="178">
        <v>67</v>
      </c>
      <c r="I728" s="172">
        <v>554</v>
      </c>
      <c r="J728" s="177">
        <v>198</v>
      </c>
      <c r="K728" s="177">
        <v>286</v>
      </c>
      <c r="L728" s="178">
        <v>70</v>
      </c>
      <c r="M728" s="172">
        <v>569</v>
      </c>
      <c r="N728" s="177">
        <v>200</v>
      </c>
      <c r="O728" s="177">
        <v>296</v>
      </c>
      <c r="P728" s="178">
        <v>73</v>
      </c>
    </row>
    <row r="729" spans="1:16" x14ac:dyDescent="0.3">
      <c r="A729" s="175" t="s">
        <v>308</v>
      </c>
      <c r="B729" s="176" t="s">
        <v>712</v>
      </c>
      <c r="C729" s="176" t="s">
        <v>1926</v>
      </c>
      <c r="D729" s="175" t="s">
        <v>394</v>
      </c>
      <c r="E729" s="172">
        <v>429</v>
      </c>
      <c r="F729" s="177">
        <v>155</v>
      </c>
      <c r="G729" s="177">
        <v>183</v>
      </c>
      <c r="H729" s="178">
        <v>91</v>
      </c>
      <c r="I729" s="172">
        <v>614</v>
      </c>
      <c r="J729" s="177">
        <v>154</v>
      </c>
      <c r="K729" s="177">
        <v>365</v>
      </c>
      <c r="L729" s="178">
        <v>95</v>
      </c>
      <c r="M729" s="172">
        <v>568</v>
      </c>
      <c r="N729" s="177">
        <v>152</v>
      </c>
      <c r="O729" s="177">
        <v>317</v>
      </c>
      <c r="P729" s="178">
        <v>99</v>
      </c>
    </row>
    <row r="730" spans="1:16" x14ac:dyDescent="0.3">
      <c r="A730" s="175" t="s">
        <v>308</v>
      </c>
      <c r="B730" s="176" t="s">
        <v>763</v>
      </c>
      <c r="C730" s="176" t="s">
        <v>1927</v>
      </c>
      <c r="D730" s="175" t="s">
        <v>782</v>
      </c>
      <c r="E730" s="172">
        <v>551</v>
      </c>
      <c r="F730" s="177">
        <v>215</v>
      </c>
      <c r="G730" s="177">
        <v>134</v>
      </c>
      <c r="H730" s="178">
        <v>202</v>
      </c>
      <c r="I730" s="172">
        <v>553</v>
      </c>
      <c r="J730" s="177">
        <v>218</v>
      </c>
      <c r="K730" s="177">
        <v>122</v>
      </c>
      <c r="L730" s="178">
        <v>213</v>
      </c>
      <c r="M730" s="172">
        <v>568</v>
      </c>
      <c r="N730" s="177">
        <v>218</v>
      </c>
      <c r="O730" s="177">
        <v>130</v>
      </c>
      <c r="P730" s="178">
        <v>220</v>
      </c>
    </row>
    <row r="731" spans="1:16" x14ac:dyDescent="0.3">
      <c r="A731" s="175" t="s">
        <v>762</v>
      </c>
      <c r="B731" s="176" t="s">
        <v>272</v>
      </c>
      <c r="C731" s="176" t="s">
        <v>1928</v>
      </c>
      <c r="D731" s="175" t="s">
        <v>547</v>
      </c>
      <c r="E731" s="172">
        <v>582</v>
      </c>
      <c r="F731" s="177">
        <v>354</v>
      </c>
      <c r="G731" s="177">
        <v>121</v>
      </c>
      <c r="H731" s="178">
        <v>107</v>
      </c>
      <c r="I731" s="172">
        <v>555</v>
      </c>
      <c r="J731" s="177">
        <v>320</v>
      </c>
      <c r="K731" s="177">
        <v>128</v>
      </c>
      <c r="L731" s="178">
        <v>107</v>
      </c>
      <c r="M731" s="172">
        <v>557</v>
      </c>
      <c r="N731" s="177">
        <v>324</v>
      </c>
      <c r="O731" s="177">
        <v>125</v>
      </c>
      <c r="P731" s="178">
        <v>108</v>
      </c>
    </row>
    <row r="732" spans="1:16" x14ac:dyDescent="0.3">
      <c r="A732" s="175" t="s">
        <v>260</v>
      </c>
      <c r="B732" s="176" t="s">
        <v>181</v>
      </c>
      <c r="C732" s="176" t="s">
        <v>1929</v>
      </c>
      <c r="D732" s="175" t="s">
        <v>857</v>
      </c>
      <c r="E732" s="172">
        <v>562</v>
      </c>
      <c r="F732" s="177">
        <v>218</v>
      </c>
      <c r="G732" s="177">
        <v>215</v>
      </c>
      <c r="H732" s="178">
        <v>129</v>
      </c>
      <c r="I732" s="172">
        <v>564</v>
      </c>
      <c r="J732" s="177">
        <v>227</v>
      </c>
      <c r="K732" s="177">
        <v>209</v>
      </c>
      <c r="L732" s="178">
        <v>128</v>
      </c>
      <c r="M732" s="172">
        <v>555</v>
      </c>
      <c r="N732" s="177">
        <v>225</v>
      </c>
      <c r="O732" s="177">
        <v>201</v>
      </c>
      <c r="P732" s="178">
        <v>129</v>
      </c>
    </row>
    <row r="733" spans="1:16" x14ac:dyDescent="0.3">
      <c r="A733" s="175" t="s">
        <v>429</v>
      </c>
      <c r="B733" s="176" t="s">
        <v>939</v>
      </c>
      <c r="C733" s="176" t="s">
        <v>1930</v>
      </c>
      <c r="D733" s="175" t="s">
        <v>956</v>
      </c>
      <c r="E733" s="172">
        <v>540</v>
      </c>
      <c r="F733" s="177">
        <v>62</v>
      </c>
      <c r="G733" s="177">
        <v>308</v>
      </c>
      <c r="H733" s="178">
        <v>170</v>
      </c>
      <c r="I733" s="172">
        <v>551</v>
      </c>
      <c r="J733" s="177">
        <v>61</v>
      </c>
      <c r="K733" s="177">
        <v>309</v>
      </c>
      <c r="L733" s="178">
        <v>181</v>
      </c>
      <c r="M733" s="172">
        <v>577</v>
      </c>
      <c r="N733" s="177">
        <v>82</v>
      </c>
      <c r="O733" s="177">
        <v>290</v>
      </c>
      <c r="P733" s="178">
        <v>205</v>
      </c>
    </row>
    <row r="734" spans="1:16" x14ac:dyDescent="0.3">
      <c r="A734" s="175" t="s">
        <v>1085</v>
      </c>
      <c r="B734" s="176" t="s">
        <v>793</v>
      </c>
      <c r="C734" s="176" t="s">
        <v>1931</v>
      </c>
      <c r="D734" s="176" t="s">
        <v>808</v>
      </c>
      <c r="E734" s="172">
        <v>508</v>
      </c>
      <c r="F734" s="177">
        <v>223</v>
      </c>
      <c r="G734" s="177">
        <v>120</v>
      </c>
      <c r="H734" s="178">
        <v>165</v>
      </c>
      <c r="I734" s="172">
        <v>509</v>
      </c>
      <c r="J734" s="177">
        <v>224</v>
      </c>
      <c r="K734" s="177">
        <v>119</v>
      </c>
      <c r="L734" s="178">
        <v>166</v>
      </c>
      <c r="M734" s="172">
        <v>555</v>
      </c>
      <c r="N734" s="177">
        <v>266</v>
      </c>
      <c r="O734" s="177">
        <v>120</v>
      </c>
      <c r="P734" s="178">
        <v>169</v>
      </c>
    </row>
    <row r="735" spans="1:16" x14ac:dyDescent="0.3">
      <c r="A735" s="175" t="s">
        <v>107</v>
      </c>
      <c r="B735" s="176" t="s">
        <v>309</v>
      </c>
      <c r="C735" s="176" t="s">
        <v>1932</v>
      </c>
      <c r="D735" s="175" t="s">
        <v>385</v>
      </c>
      <c r="E735" s="172">
        <v>539</v>
      </c>
      <c r="F735" s="177">
        <v>150</v>
      </c>
      <c r="G735" s="177">
        <v>199</v>
      </c>
      <c r="H735" s="178">
        <v>190</v>
      </c>
      <c r="I735" s="172">
        <v>540</v>
      </c>
      <c r="J735" s="177">
        <v>158</v>
      </c>
      <c r="K735" s="177">
        <v>184</v>
      </c>
      <c r="L735" s="178">
        <v>198</v>
      </c>
      <c r="M735" s="172">
        <v>559</v>
      </c>
      <c r="N735" s="177">
        <v>163</v>
      </c>
      <c r="O735" s="177">
        <v>191</v>
      </c>
      <c r="P735" s="178">
        <v>205</v>
      </c>
    </row>
    <row r="736" spans="1:16" x14ac:dyDescent="0.3">
      <c r="A736" s="175" t="s">
        <v>938</v>
      </c>
      <c r="B736" s="176" t="s">
        <v>235</v>
      </c>
      <c r="C736" s="176" t="s">
        <v>1933</v>
      </c>
      <c r="D736" s="175" t="s">
        <v>256</v>
      </c>
      <c r="E736" s="172">
        <v>561</v>
      </c>
      <c r="F736" s="177">
        <v>272</v>
      </c>
      <c r="G736" s="177">
        <v>205</v>
      </c>
      <c r="H736" s="178">
        <v>84</v>
      </c>
      <c r="I736" s="172">
        <v>556</v>
      </c>
      <c r="J736" s="177">
        <v>272</v>
      </c>
      <c r="K736" s="177">
        <v>192</v>
      </c>
      <c r="L736" s="178">
        <v>92</v>
      </c>
      <c r="M736" s="172">
        <v>549</v>
      </c>
      <c r="N736" s="177">
        <v>274</v>
      </c>
      <c r="O736" s="177">
        <v>178</v>
      </c>
      <c r="P736" s="178">
        <v>97</v>
      </c>
    </row>
    <row r="737" spans="1:16" x14ac:dyDescent="0.3">
      <c r="A737" s="175" t="s">
        <v>107</v>
      </c>
      <c r="B737" s="176" t="s">
        <v>108</v>
      </c>
      <c r="C737" s="176" t="s">
        <v>1934</v>
      </c>
      <c r="D737" s="175" t="s">
        <v>184</v>
      </c>
      <c r="E737" s="172">
        <v>517</v>
      </c>
      <c r="F737" s="177">
        <v>250</v>
      </c>
      <c r="G737" s="177">
        <v>154</v>
      </c>
      <c r="H737" s="178">
        <v>113</v>
      </c>
      <c r="I737" s="172">
        <v>550</v>
      </c>
      <c r="J737" s="177">
        <v>253</v>
      </c>
      <c r="K737" s="177">
        <v>160</v>
      </c>
      <c r="L737" s="178">
        <v>137</v>
      </c>
      <c r="M737" s="172">
        <v>548</v>
      </c>
      <c r="N737" s="177">
        <v>254</v>
      </c>
      <c r="O737" s="177">
        <v>151</v>
      </c>
      <c r="P737" s="178">
        <v>143</v>
      </c>
    </row>
    <row r="738" spans="1:16" x14ac:dyDescent="0.3">
      <c r="A738" s="175" t="s">
        <v>308</v>
      </c>
      <c r="B738" s="176" t="s">
        <v>763</v>
      </c>
      <c r="C738" s="176" t="s">
        <v>1935</v>
      </c>
      <c r="D738" s="175" t="s">
        <v>784</v>
      </c>
      <c r="E738" s="172">
        <v>451</v>
      </c>
      <c r="F738" s="177">
        <v>192</v>
      </c>
      <c r="G738" s="177">
        <v>135</v>
      </c>
      <c r="H738" s="178">
        <v>124</v>
      </c>
      <c r="I738" s="172">
        <v>487</v>
      </c>
      <c r="J738" s="177">
        <v>192</v>
      </c>
      <c r="K738" s="177">
        <v>140</v>
      </c>
      <c r="L738" s="178">
        <v>155</v>
      </c>
      <c r="M738" s="172">
        <v>551</v>
      </c>
      <c r="N738" s="177">
        <v>185</v>
      </c>
      <c r="O738" s="177">
        <v>202</v>
      </c>
      <c r="P738" s="178">
        <v>164</v>
      </c>
    </row>
    <row r="739" spans="1:16" x14ac:dyDescent="0.3">
      <c r="A739" s="175" t="s">
        <v>938</v>
      </c>
      <c r="B739" s="176" t="s">
        <v>135</v>
      </c>
      <c r="C739" s="176" t="s">
        <v>1936</v>
      </c>
      <c r="D739" s="175" t="s">
        <v>438</v>
      </c>
      <c r="E739" s="172">
        <v>560</v>
      </c>
      <c r="F739" s="177">
        <v>216</v>
      </c>
      <c r="G739" s="177">
        <v>143</v>
      </c>
      <c r="H739" s="178">
        <v>201</v>
      </c>
      <c r="I739" s="172">
        <v>546</v>
      </c>
      <c r="J739" s="177">
        <v>215</v>
      </c>
      <c r="K739" s="177">
        <v>135</v>
      </c>
      <c r="L739" s="178">
        <v>196</v>
      </c>
      <c r="M739" s="172">
        <v>553</v>
      </c>
      <c r="N739" s="177">
        <v>215</v>
      </c>
      <c r="O739" s="177">
        <v>129</v>
      </c>
      <c r="P739" s="178">
        <v>209</v>
      </c>
    </row>
    <row r="740" spans="1:16" x14ac:dyDescent="0.3">
      <c r="A740" s="175" t="s">
        <v>539</v>
      </c>
      <c r="B740" s="176" t="s">
        <v>475</v>
      </c>
      <c r="C740" s="176" t="s">
        <v>1937</v>
      </c>
      <c r="D740" s="175" t="s">
        <v>488</v>
      </c>
      <c r="E740" s="172">
        <v>542</v>
      </c>
      <c r="F740" s="177">
        <v>270</v>
      </c>
      <c r="G740" s="177">
        <v>159</v>
      </c>
      <c r="H740" s="178">
        <v>113</v>
      </c>
      <c r="I740" s="172">
        <v>548</v>
      </c>
      <c r="J740" s="177">
        <v>280</v>
      </c>
      <c r="K740" s="177">
        <v>151</v>
      </c>
      <c r="L740" s="178">
        <v>117</v>
      </c>
      <c r="M740" s="172">
        <v>541</v>
      </c>
      <c r="N740" s="177">
        <v>277</v>
      </c>
      <c r="O740" s="177">
        <v>146</v>
      </c>
      <c r="P740" s="178">
        <v>118</v>
      </c>
    </row>
    <row r="741" spans="1:16" x14ac:dyDescent="0.3">
      <c r="A741" s="175" t="s">
        <v>568</v>
      </c>
      <c r="B741" s="176" t="s">
        <v>569</v>
      </c>
      <c r="C741" s="176" t="s">
        <v>1938</v>
      </c>
      <c r="D741" s="175" t="s">
        <v>628</v>
      </c>
      <c r="E741" s="172">
        <v>508</v>
      </c>
      <c r="F741" s="177">
        <v>348</v>
      </c>
      <c r="G741" s="177">
        <v>75</v>
      </c>
      <c r="H741" s="178">
        <v>85</v>
      </c>
      <c r="I741" s="172">
        <v>511</v>
      </c>
      <c r="J741" s="177">
        <v>341</v>
      </c>
      <c r="K741" s="177">
        <v>80</v>
      </c>
      <c r="L741" s="178">
        <v>90</v>
      </c>
      <c r="M741" s="172">
        <v>546</v>
      </c>
      <c r="N741" s="177">
        <v>356</v>
      </c>
      <c r="O741" s="177">
        <v>90</v>
      </c>
      <c r="P741" s="178">
        <v>100</v>
      </c>
    </row>
    <row r="742" spans="1:16" x14ac:dyDescent="0.3">
      <c r="A742" s="175" t="s">
        <v>938</v>
      </c>
      <c r="B742" s="176" t="s">
        <v>309</v>
      </c>
      <c r="C742" s="176" t="s">
        <v>1939</v>
      </c>
      <c r="D742" s="175" t="s">
        <v>339</v>
      </c>
      <c r="E742" s="172">
        <v>510</v>
      </c>
      <c r="F742" s="177">
        <v>181</v>
      </c>
      <c r="G742" s="177">
        <v>155</v>
      </c>
      <c r="H742" s="178">
        <v>174</v>
      </c>
      <c r="I742" s="172">
        <v>522</v>
      </c>
      <c r="J742" s="177">
        <v>191</v>
      </c>
      <c r="K742" s="177">
        <v>157</v>
      </c>
      <c r="L742" s="178">
        <v>174</v>
      </c>
      <c r="M742" s="172">
        <v>580</v>
      </c>
      <c r="N742" s="177">
        <v>191</v>
      </c>
      <c r="O742" s="177">
        <v>170</v>
      </c>
      <c r="P742" s="178">
        <v>219</v>
      </c>
    </row>
    <row r="743" spans="1:16" x14ac:dyDescent="0.3">
      <c r="A743" s="175" t="s">
        <v>819</v>
      </c>
      <c r="B743" s="176" t="s">
        <v>108</v>
      </c>
      <c r="C743" s="176" t="s">
        <v>1940</v>
      </c>
      <c r="D743" s="176" t="s">
        <v>183</v>
      </c>
      <c r="E743" s="172">
        <v>512</v>
      </c>
      <c r="F743" s="177">
        <v>265</v>
      </c>
      <c r="G743" s="177">
        <v>153</v>
      </c>
      <c r="H743" s="178">
        <v>94</v>
      </c>
      <c r="I743" s="172">
        <v>501</v>
      </c>
      <c r="J743" s="177">
        <v>267</v>
      </c>
      <c r="K743" s="177">
        <v>134</v>
      </c>
      <c r="L743" s="178">
        <v>100</v>
      </c>
      <c r="M743" s="172">
        <v>552</v>
      </c>
      <c r="N743" s="177">
        <v>267</v>
      </c>
      <c r="O743" s="177">
        <v>168</v>
      </c>
      <c r="P743" s="178">
        <v>117</v>
      </c>
    </row>
    <row r="744" spans="1:16" x14ac:dyDescent="0.3">
      <c r="A744" s="175" t="s">
        <v>234</v>
      </c>
      <c r="B744" s="176" t="s">
        <v>569</v>
      </c>
      <c r="C744" s="176" t="s">
        <v>1941</v>
      </c>
      <c r="D744" s="175" t="s">
        <v>642</v>
      </c>
      <c r="E744" s="172">
        <v>574</v>
      </c>
      <c r="F744" s="177">
        <v>121</v>
      </c>
      <c r="G744" s="177">
        <v>401</v>
      </c>
      <c r="H744" s="178">
        <v>52</v>
      </c>
      <c r="I744" s="172">
        <v>551</v>
      </c>
      <c r="J744" s="177">
        <v>117</v>
      </c>
      <c r="K744" s="177">
        <v>378</v>
      </c>
      <c r="L744" s="178">
        <v>56</v>
      </c>
      <c r="M744" s="172">
        <v>548</v>
      </c>
      <c r="N744" s="177">
        <v>119</v>
      </c>
      <c r="O744" s="177">
        <v>359</v>
      </c>
      <c r="P744" s="178">
        <v>70</v>
      </c>
    </row>
    <row r="745" spans="1:16" x14ac:dyDescent="0.3">
      <c r="A745" s="175" t="s">
        <v>474</v>
      </c>
      <c r="B745" s="176" t="s">
        <v>569</v>
      </c>
      <c r="C745" s="176" t="s">
        <v>1942</v>
      </c>
      <c r="D745" s="175" t="s">
        <v>633</v>
      </c>
      <c r="E745" s="172">
        <v>537</v>
      </c>
      <c r="F745" s="177">
        <v>142</v>
      </c>
      <c r="G745" s="177">
        <v>322</v>
      </c>
      <c r="H745" s="178">
        <v>73</v>
      </c>
      <c r="I745" s="172">
        <v>573</v>
      </c>
      <c r="J745" s="177">
        <v>196</v>
      </c>
      <c r="K745" s="177">
        <v>309</v>
      </c>
      <c r="L745" s="178">
        <v>68</v>
      </c>
      <c r="M745" s="172">
        <v>540</v>
      </c>
      <c r="N745" s="177">
        <v>172</v>
      </c>
      <c r="O745" s="177">
        <v>292</v>
      </c>
      <c r="P745" s="178">
        <v>76</v>
      </c>
    </row>
    <row r="746" spans="1:16" x14ac:dyDescent="0.3">
      <c r="A746" s="175" t="s">
        <v>568</v>
      </c>
      <c r="B746" s="176" t="s">
        <v>712</v>
      </c>
      <c r="C746" s="176" t="s">
        <v>1943</v>
      </c>
      <c r="D746" s="175" t="s">
        <v>745</v>
      </c>
      <c r="E746" s="172">
        <v>517</v>
      </c>
      <c r="F746" s="177">
        <v>286</v>
      </c>
      <c r="G746" s="177">
        <v>61</v>
      </c>
      <c r="H746" s="178">
        <v>170</v>
      </c>
      <c r="I746" s="172">
        <v>536</v>
      </c>
      <c r="J746" s="177">
        <v>286</v>
      </c>
      <c r="K746" s="177">
        <v>68</v>
      </c>
      <c r="L746" s="178">
        <v>182</v>
      </c>
      <c r="M746" s="172">
        <v>529</v>
      </c>
      <c r="N746" s="177">
        <v>288</v>
      </c>
      <c r="O746" s="177">
        <v>60</v>
      </c>
      <c r="P746" s="178">
        <v>181</v>
      </c>
    </row>
    <row r="747" spans="1:16" x14ac:dyDescent="0.3">
      <c r="A747" s="175" t="s">
        <v>568</v>
      </c>
      <c r="B747" s="176" t="s">
        <v>513</v>
      </c>
      <c r="C747" s="176" t="s">
        <v>1944</v>
      </c>
      <c r="D747" s="175" t="s">
        <v>538</v>
      </c>
      <c r="E747" s="172">
        <v>552</v>
      </c>
      <c r="F747" s="177">
        <v>294</v>
      </c>
      <c r="G747" s="177">
        <v>67</v>
      </c>
      <c r="H747" s="178">
        <v>191</v>
      </c>
      <c r="I747" s="172">
        <v>544</v>
      </c>
      <c r="J747" s="177">
        <v>299</v>
      </c>
      <c r="K747" s="177">
        <v>47</v>
      </c>
      <c r="L747" s="178">
        <v>198</v>
      </c>
      <c r="M747" s="172">
        <v>539</v>
      </c>
      <c r="N747" s="177">
        <v>284</v>
      </c>
      <c r="O747" s="177">
        <v>48</v>
      </c>
      <c r="P747" s="178">
        <v>207</v>
      </c>
    </row>
    <row r="748" spans="1:16" x14ac:dyDescent="0.3">
      <c r="A748" s="175" t="s">
        <v>107</v>
      </c>
      <c r="B748" s="176" t="s">
        <v>1131</v>
      </c>
      <c r="C748" s="176" t="s">
        <v>1945</v>
      </c>
      <c r="D748" s="175" t="s">
        <v>194</v>
      </c>
      <c r="E748" s="172">
        <v>521</v>
      </c>
      <c r="F748" s="177">
        <v>274</v>
      </c>
      <c r="G748" s="177">
        <v>68</v>
      </c>
      <c r="H748" s="178">
        <v>179</v>
      </c>
      <c r="I748" s="172">
        <v>533</v>
      </c>
      <c r="J748" s="177">
        <v>280</v>
      </c>
      <c r="K748" s="177">
        <v>64</v>
      </c>
      <c r="L748" s="178">
        <v>189</v>
      </c>
      <c r="M748" s="172">
        <v>530</v>
      </c>
      <c r="N748" s="177">
        <v>276</v>
      </c>
      <c r="O748" s="177">
        <v>63</v>
      </c>
      <c r="P748" s="178">
        <v>191</v>
      </c>
    </row>
    <row r="749" spans="1:16" x14ac:dyDescent="0.3">
      <c r="A749" s="175" t="s">
        <v>938</v>
      </c>
      <c r="B749" s="176" t="s">
        <v>712</v>
      </c>
      <c r="C749" s="176" t="s">
        <v>1946</v>
      </c>
      <c r="D749" s="175" t="s">
        <v>743</v>
      </c>
      <c r="E749" s="172">
        <v>536</v>
      </c>
      <c r="F749" s="177">
        <v>249</v>
      </c>
      <c r="G749" s="177">
        <v>75</v>
      </c>
      <c r="H749" s="178">
        <v>212</v>
      </c>
      <c r="I749" s="172">
        <v>527</v>
      </c>
      <c r="J749" s="177">
        <v>246</v>
      </c>
      <c r="K749" s="177">
        <v>65</v>
      </c>
      <c r="L749" s="178">
        <v>216</v>
      </c>
      <c r="M749" s="172">
        <v>535</v>
      </c>
      <c r="N749" s="177">
        <v>247</v>
      </c>
      <c r="O749" s="177">
        <v>65</v>
      </c>
      <c r="P749" s="178">
        <v>223</v>
      </c>
    </row>
    <row r="750" spans="1:16" x14ac:dyDescent="0.3">
      <c r="A750" s="175" t="s">
        <v>938</v>
      </c>
      <c r="B750" s="176" t="s">
        <v>569</v>
      </c>
      <c r="C750" s="176" t="s">
        <v>1947</v>
      </c>
      <c r="D750" s="175" t="s">
        <v>583</v>
      </c>
      <c r="E750" s="172">
        <v>495</v>
      </c>
      <c r="F750" s="177">
        <v>238</v>
      </c>
      <c r="G750" s="177">
        <v>119</v>
      </c>
      <c r="H750" s="178">
        <v>138</v>
      </c>
      <c r="I750" s="172">
        <v>513</v>
      </c>
      <c r="J750" s="177">
        <v>237</v>
      </c>
      <c r="K750" s="177">
        <v>131</v>
      </c>
      <c r="L750" s="178">
        <v>145</v>
      </c>
      <c r="M750" s="172">
        <v>528</v>
      </c>
      <c r="N750" s="177">
        <v>241</v>
      </c>
      <c r="O750" s="177">
        <v>139</v>
      </c>
      <c r="P750" s="178">
        <v>148</v>
      </c>
    </row>
    <row r="751" spans="1:16" x14ac:dyDescent="0.3">
      <c r="A751" s="175" t="s">
        <v>474</v>
      </c>
      <c r="B751" s="176" t="s">
        <v>939</v>
      </c>
      <c r="C751" s="176" t="s">
        <v>1948</v>
      </c>
      <c r="D751" s="175" t="s">
        <v>1005</v>
      </c>
      <c r="E751" s="172">
        <v>488</v>
      </c>
      <c r="F751" s="177">
        <v>233</v>
      </c>
      <c r="G751" s="177">
        <v>153</v>
      </c>
      <c r="H751" s="178">
        <v>102</v>
      </c>
      <c r="I751" s="172">
        <v>524</v>
      </c>
      <c r="J751" s="177">
        <v>231</v>
      </c>
      <c r="K751" s="177">
        <v>169</v>
      </c>
      <c r="L751" s="178">
        <v>124</v>
      </c>
      <c r="M751" s="172">
        <v>521</v>
      </c>
      <c r="N751" s="177">
        <v>233</v>
      </c>
      <c r="O751" s="177">
        <v>164</v>
      </c>
      <c r="P751" s="178">
        <v>124</v>
      </c>
    </row>
    <row r="752" spans="1:16" x14ac:dyDescent="0.3">
      <c r="A752" s="175" t="s">
        <v>474</v>
      </c>
      <c r="B752" s="176" t="s">
        <v>181</v>
      </c>
      <c r="C752" s="176" t="s">
        <v>1949</v>
      </c>
      <c r="D752" s="175" t="s">
        <v>842</v>
      </c>
      <c r="E752" s="172">
        <v>514</v>
      </c>
      <c r="F752" s="177">
        <v>262</v>
      </c>
      <c r="G752" s="177">
        <v>72</v>
      </c>
      <c r="H752" s="178">
        <v>180</v>
      </c>
      <c r="I752" s="172">
        <v>520</v>
      </c>
      <c r="J752" s="177">
        <v>272</v>
      </c>
      <c r="K752" s="177">
        <v>64</v>
      </c>
      <c r="L752" s="178">
        <v>184</v>
      </c>
      <c r="M752" s="172">
        <v>521</v>
      </c>
      <c r="N752" s="177">
        <v>269</v>
      </c>
      <c r="O752" s="177">
        <v>67</v>
      </c>
      <c r="P752" s="178">
        <v>185</v>
      </c>
    </row>
    <row r="753" spans="1:16" x14ac:dyDescent="0.3">
      <c r="A753" s="175" t="s">
        <v>792</v>
      </c>
      <c r="B753" s="176" t="s">
        <v>569</v>
      </c>
      <c r="C753" s="176" t="s">
        <v>1950</v>
      </c>
      <c r="D753" s="175" t="s">
        <v>581</v>
      </c>
      <c r="E753" s="172">
        <v>510</v>
      </c>
      <c r="F753" s="177">
        <v>258</v>
      </c>
      <c r="G753" s="177">
        <v>77</v>
      </c>
      <c r="H753" s="178">
        <v>175</v>
      </c>
      <c r="I753" s="172">
        <v>513</v>
      </c>
      <c r="J753" s="177">
        <v>259</v>
      </c>
      <c r="K753" s="177">
        <v>74</v>
      </c>
      <c r="L753" s="178">
        <v>180</v>
      </c>
      <c r="M753" s="172">
        <v>530</v>
      </c>
      <c r="N753" s="177">
        <v>260</v>
      </c>
      <c r="O753" s="177">
        <v>79</v>
      </c>
      <c r="P753" s="178">
        <v>191</v>
      </c>
    </row>
    <row r="754" spans="1:16" x14ac:dyDescent="0.3">
      <c r="A754" s="175" t="s">
        <v>107</v>
      </c>
      <c r="B754" s="176" t="s">
        <v>1039</v>
      </c>
      <c r="C754" s="176" t="s">
        <v>1951</v>
      </c>
      <c r="D754" s="175" t="s">
        <v>1070</v>
      </c>
      <c r="E754" s="172">
        <v>515</v>
      </c>
      <c r="F754" s="177">
        <v>220</v>
      </c>
      <c r="G754" s="177">
        <v>181</v>
      </c>
      <c r="H754" s="178">
        <v>114</v>
      </c>
      <c r="I754" s="172">
        <v>522</v>
      </c>
      <c r="J754" s="177">
        <v>224</v>
      </c>
      <c r="K754" s="177">
        <v>176</v>
      </c>
      <c r="L754" s="178">
        <v>122</v>
      </c>
      <c r="M754" s="172">
        <v>525</v>
      </c>
      <c r="N754" s="177">
        <v>224</v>
      </c>
      <c r="O754" s="177">
        <v>173</v>
      </c>
      <c r="P754" s="178">
        <v>128</v>
      </c>
    </row>
    <row r="755" spans="1:16" x14ac:dyDescent="0.3">
      <c r="A755" s="175" t="s">
        <v>1038</v>
      </c>
      <c r="B755" s="176" t="s">
        <v>181</v>
      </c>
      <c r="C755" s="176" t="s">
        <v>1952</v>
      </c>
      <c r="D755" s="175" t="s">
        <v>856</v>
      </c>
      <c r="E755" s="172">
        <v>512</v>
      </c>
      <c r="F755" s="177">
        <v>265</v>
      </c>
      <c r="G755" s="177">
        <v>89</v>
      </c>
      <c r="H755" s="178">
        <v>158</v>
      </c>
      <c r="I755" s="172">
        <v>530</v>
      </c>
      <c r="J755" s="177">
        <v>266</v>
      </c>
      <c r="K755" s="177">
        <v>98</v>
      </c>
      <c r="L755" s="178">
        <v>166</v>
      </c>
      <c r="M755" s="172">
        <v>525</v>
      </c>
      <c r="N755" s="177">
        <v>266</v>
      </c>
      <c r="O755" s="177">
        <v>87</v>
      </c>
      <c r="P755" s="178">
        <v>172</v>
      </c>
    </row>
    <row r="756" spans="1:16" x14ac:dyDescent="0.3">
      <c r="A756" s="175" t="s">
        <v>107</v>
      </c>
      <c r="B756" s="176" t="s">
        <v>569</v>
      </c>
      <c r="C756" s="176" t="s">
        <v>1953</v>
      </c>
      <c r="D756" s="175" t="s">
        <v>666</v>
      </c>
      <c r="E756" s="172">
        <v>451</v>
      </c>
      <c r="F756" s="177">
        <v>180</v>
      </c>
      <c r="G756" s="177">
        <v>122</v>
      </c>
      <c r="H756" s="178">
        <v>149</v>
      </c>
      <c r="I756" s="172">
        <v>497</v>
      </c>
      <c r="J756" s="177">
        <v>174</v>
      </c>
      <c r="K756" s="177">
        <v>159</v>
      </c>
      <c r="L756" s="178">
        <v>164</v>
      </c>
      <c r="M756" s="172">
        <v>524</v>
      </c>
      <c r="N756" s="177">
        <v>185</v>
      </c>
      <c r="O756" s="177">
        <v>169</v>
      </c>
      <c r="P756" s="178">
        <v>170</v>
      </c>
    </row>
    <row r="757" spans="1:16" x14ac:dyDescent="0.3">
      <c r="A757" s="175" t="s">
        <v>429</v>
      </c>
      <c r="B757" s="176" t="s">
        <v>475</v>
      </c>
      <c r="C757" s="176" t="s">
        <v>1954</v>
      </c>
      <c r="D757" s="175" t="s">
        <v>494</v>
      </c>
      <c r="E757" s="172">
        <v>529</v>
      </c>
      <c r="F757" s="177">
        <v>108</v>
      </c>
      <c r="G757" s="177">
        <v>345</v>
      </c>
      <c r="H757" s="178">
        <v>76</v>
      </c>
      <c r="I757" s="172">
        <v>514</v>
      </c>
      <c r="J757" s="177">
        <v>113</v>
      </c>
      <c r="K757" s="177">
        <v>327</v>
      </c>
      <c r="L757" s="178">
        <v>74</v>
      </c>
      <c r="M757" s="172">
        <v>527</v>
      </c>
      <c r="N757" s="177">
        <v>115</v>
      </c>
      <c r="O757" s="177">
        <v>328</v>
      </c>
      <c r="P757" s="178">
        <v>84</v>
      </c>
    </row>
    <row r="758" spans="1:16" x14ac:dyDescent="0.3">
      <c r="A758" s="175" t="s">
        <v>568</v>
      </c>
      <c r="B758" s="176" t="s">
        <v>1039</v>
      </c>
      <c r="C758" s="176" t="s">
        <v>1955</v>
      </c>
      <c r="D758" s="175" t="s">
        <v>1051</v>
      </c>
      <c r="E758" s="172">
        <v>565</v>
      </c>
      <c r="F758" s="177">
        <v>119</v>
      </c>
      <c r="G758" s="177">
        <v>392</v>
      </c>
      <c r="H758" s="178">
        <v>54</v>
      </c>
      <c r="I758" s="172">
        <v>530</v>
      </c>
      <c r="J758" s="177">
        <v>118</v>
      </c>
      <c r="K758" s="177">
        <v>348</v>
      </c>
      <c r="L758" s="178">
        <v>64</v>
      </c>
      <c r="M758" s="172">
        <v>514</v>
      </c>
      <c r="N758" s="177">
        <v>122</v>
      </c>
      <c r="O758" s="177">
        <v>330</v>
      </c>
      <c r="P758" s="178">
        <v>62</v>
      </c>
    </row>
    <row r="759" spans="1:16" x14ac:dyDescent="0.3">
      <c r="A759" s="175" t="s">
        <v>568</v>
      </c>
      <c r="B759" s="176" t="s">
        <v>506</v>
      </c>
      <c r="C759" s="176" t="s">
        <v>1956</v>
      </c>
      <c r="D759" s="176" t="s">
        <v>174</v>
      </c>
      <c r="E759" s="172">
        <v>355</v>
      </c>
      <c r="F759" s="177">
        <v>170</v>
      </c>
      <c r="G759" s="177">
        <v>69</v>
      </c>
      <c r="H759" s="178">
        <v>116</v>
      </c>
      <c r="I759" s="172">
        <v>497</v>
      </c>
      <c r="J759" s="177">
        <v>177</v>
      </c>
      <c r="K759" s="177">
        <v>87</v>
      </c>
      <c r="L759" s="178">
        <v>233</v>
      </c>
      <c r="M759" s="172">
        <v>531</v>
      </c>
      <c r="N759" s="177">
        <v>183</v>
      </c>
      <c r="O759" s="177">
        <v>99</v>
      </c>
      <c r="P759" s="178">
        <v>249</v>
      </c>
    </row>
    <row r="760" spans="1:16" x14ac:dyDescent="0.3">
      <c r="A760" s="175" t="s">
        <v>308</v>
      </c>
      <c r="B760" s="176" t="s">
        <v>1039</v>
      </c>
      <c r="C760" s="176" t="s">
        <v>1957</v>
      </c>
      <c r="D760" s="175" t="s">
        <v>1060</v>
      </c>
      <c r="E760" s="172">
        <v>571</v>
      </c>
      <c r="F760" s="177">
        <v>272</v>
      </c>
      <c r="G760" s="177">
        <v>210</v>
      </c>
      <c r="H760" s="178">
        <v>89</v>
      </c>
      <c r="I760" s="172">
        <v>575</v>
      </c>
      <c r="J760" s="177">
        <v>274</v>
      </c>
      <c r="K760" s="177">
        <v>218</v>
      </c>
      <c r="L760" s="178">
        <v>83</v>
      </c>
      <c r="M760" s="172">
        <v>545</v>
      </c>
      <c r="N760" s="177">
        <v>233</v>
      </c>
      <c r="O760" s="177">
        <v>196</v>
      </c>
      <c r="P760" s="178">
        <v>116</v>
      </c>
    </row>
    <row r="761" spans="1:16" x14ac:dyDescent="0.3">
      <c r="A761" s="175" t="s">
        <v>762</v>
      </c>
      <c r="B761" s="176" t="s">
        <v>309</v>
      </c>
      <c r="C761" s="176" t="s">
        <v>1958</v>
      </c>
      <c r="D761" s="175" t="s">
        <v>328</v>
      </c>
      <c r="E761" s="172">
        <v>475</v>
      </c>
      <c r="F761" s="177">
        <v>186</v>
      </c>
      <c r="G761" s="177">
        <v>50</v>
      </c>
      <c r="H761" s="178">
        <v>239</v>
      </c>
      <c r="I761" s="172">
        <v>498</v>
      </c>
      <c r="J761" s="177">
        <v>190</v>
      </c>
      <c r="K761" s="177">
        <v>56</v>
      </c>
      <c r="L761" s="178">
        <v>252</v>
      </c>
      <c r="M761" s="172">
        <v>522</v>
      </c>
      <c r="N761" s="177">
        <v>191</v>
      </c>
      <c r="O761" s="177">
        <v>69</v>
      </c>
      <c r="P761" s="178">
        <v>262</v>
      </c>
    </row>
    <row r="762" spans="1:16" x14ac:dyDescent="0.3">
      <c r="A762" s="175" t="s">
        <v>1178</v>
      </c>
      <c r="B762" s="176" t="s">
        <v>506</v>
      </c>
      <c r="C762" s="176" t="s">
        <v>1959</v>
      </c>
      <c r="D762" s="175" t="s">
        <v>1026</v>
      </c>
      <c r="E762" s="172">
        <v>545</v>
      </c>
      <c r="F762" s="177">
        <v>176</v>
      </c>
      <c r="G762" s="177">
        <v>173</v>
      </c>
      <c r="H762" s="178">
        <v>196</v>
      </c>
      <c r="I762" s="172">
        <v>527</v>
      </c>
      <c r="J762" s="177">
        <v>176</v>
      </c>
      <c r="K762" s="177">
        <v>152</v>
      </c>
      <c r="L762" s="178">
        <v>199</v>
      </c>
      <c r="M762" s="172">
        <v>516</v>
      </c>
      <c r="N762" s="177">
        <v>175</v>
      </c>
      <c r="O762" s="177">
        <v>137</v>
      </c>
      <c r="P762" s="178">
        <v>204</v>
      </c>
    </row>
    <row r="763" spans="1:16" x14ac:dyDescent="0.3">
      <c r="A763" s="175" t="s">
        <v>308</v>
      </c>
      <c r="B763" s="176" t="s">
        <v>874</v>
      </c>
      <c r="C763" s="176" t="s">
        <v>1960</v>
      </c>
      <c r="D763" s="175" t="s">
        <v>885</v>
      </c>
      <c r="E763" s="172">
        <v>451</v>
      </c>
      <c r="F763" s="177">
        <v>136</v>
      </c>
      <c r="G763" s="177">
        <v>172</v>
      </c>
      <c r="H763" s="178">
        <v>143</v>
      </c>
      <c r="I763" s="172">
        <v>483</v>
      </c>
      <c r="J763" s="177">
        <v>137</v>
      </c>
      <c r="K763" s="177">
        <v>185</v>
      </c>
      <c r="L763" s="178">
        <v>161</v>
      </c>
      <c r="M763" s="172">
        <v>510</v>
      </c>
      <c r="N763" s="177">
        <v>142</v>
      </c>
      <c r="O763" s="177">
        <v>208</v>
      </c>
      <c r="P763" s="178">
        <v>160</v>
      </c>
    </row>
    <row r="764" spans="1:16" x14ac:dyDescent="0.3">
      <c r="A764" s="175" t="s">
        <v>938</v>
      </c>
      <c r="B764" s="176" t="s">
        <v>309</v>
      </c>
      <c r="C764" s="176" t="s">
        <v>1961</v>
      </c>
      <c r="D764" s="175" t="s">
        <v>370</v>
      </c>
      <c r="E764" s="172">
        <v>471</v>
      </c>
      <c r="F764" s="177">
        <v>195</v>
      </c>
      <c r="G764" s="177">
        <v>105</v>
      </c>
      <c r="H764" s="178">
        <v>171</v>
      </c>
      <c r="I764" s="172">
        <v>511</v>
      </c>
      <c r="J764" s="177">
        <v>195</v>
      </c>
      <c r="K764" s="177">
        <v>131</v>
      </c>
      <c r="L764" s="178">
        <v>185</v>
      </c>
      <c r="M764" s="172">
        <v>531</v>
      </c>
      <c r="N764" s="177">
        <v>200</v>
      </c>
      <c r="O764" s="177">
        <v>126</v>
      </c>
      <c r="P764" s="178">
        <v>205</v>
      </c>
    </row>
    <row r="765" spans="1:16" x14ac:dyDescent="0.3">
      <c r="A765" s="175" t="s">
        <v>938</v>
      </c>
      <c r="B765" s="176" t="s">
        <v>681</v>
      </c>
      <c r="C765" s="176" t="s">
        <v>1962</v>
      </c>
      <c r="D765" s="175" t="s">
        <v>699</v>
      </c>
      <c r="E765" s="172">
        <v>487</v>
      </c>
      <c r="F765" s="177">
        <v>260</v>
      </c>
      <c r="G765" s="177">
        <v>97</v>
      </c>
      <c r="H765" s="178">
        <v>130</v>
      </c>
      <c r="I765" s="172">
        <v>502</v>
      </c>
      <c r="J765" s="177">
        <v>271</v>
      </c>
      <c r="K765" s="177">
        <v>87</v>
      </c>
      <c r="L765" s="178">
        <v>144</v>
      </c>
      <c r="M765" s="172">
        <v>508</v>
      </c>
      <c r="N765" s="177">
        <v>270</v>
      </c>
      <c r="O765" s="177">
        <v>96</v>
      </c>
      <c r="P765" s="178">
        <v>142</v>
      </c>
    </row>
    <row r="766" spans="1:16" x14ac:dyDescent="0.3">
      <c r="A766" s="175" t="s">
        <v>308</v>
      </c>
      <c r="B766" s="176" t="s">
        <v>108</v>
      </c>
      <c r="C766" s="176" t="s">
        <v>1963</v>
      </c>
      <c r="D766" s="175" t="s">
        <v>197</v>
      </c>
      <c r="E766" s="172">
        <v>428</v>
      </c>
      <c r="F766" s="177">
        <v>198</v>
      </c>
      <c r="G766" s="177">
        <v>107</v>
      </c>
      <c r="H766" s="178">
        <v>123</v>
      </c>
      <c r="I766" s="172">
        <v>461</v>
      </c>
      <c r="J766" s="177">
        <v>200</v>
      </c>
      <c r="K766" s="177">
        <v>128</v>
      </c>
      <c r="L766" s="178">
        <v>133</v>
      </c>
      <c r="M766" s="172">
        <v>505</v>
      </c>
      <c r="N766" s="177">
        <v>201</v>
      </c>
      <c r="O766" s="177">
        <v>169</v>
      </c>
      <c r="P766" s="178">
        <v>135</v>
      </c>
    </row>
    <row r="767" spans="1:16" x14ac:dyDescent="0.3">
      <c r="A767" s="175" t="s">
        <v>711</v>
      </c>
      <c r="B767" s="176" t="s">
        <v>309</v>
      </c>
      <c r="C767" s="176" t="s">
        <v>1964</v>
      </c>
      <c r="D767" s="176" t="s">
        <v>372</v>
      </c>
      <c r="E767" s="172">
        <v>469</v>
      </c>
      <c r="F767" s="177">
        <v>142</v>
      </c>
      <c r="G767" s="177">
        <v>80</v>
      </c>
      <c r="H767" s="178">
        <v>247</v>
      </c>
      <c r="I767" s="172">
        <v>476</v>
      </c>
      <c r="J767" s="177">
        <v>142</v>
      </c>
      <c r="K767" s="177">
        <v>80</v>
      </c>
      <c r="L767" s="178">
        <v>254</v>
      </c>
      <c r="M767" s="172">
        <v>512</v>
      </c>
      <c r="N767" s="177">
        <v>145</v>
      </c>
      <c r="O767" s="177">
        <v>104</v>
      </c>
      <c r="P767" s="178">
        <v>263</v>
      </c>
    </row>
    <row r="768" spans="1:16" x14ac:dyDescent="0.3">
      <c r="A768" s="175" t="s">
        <v>1014</v>
      </c>
      <c r="B768" s="176" t="s">
        <v>181</v>
      </c>
      <c r="C768" s="176" t="s">
        <v>1965</v>
      </c>
      <c r="D768" s="176" t="s">
        <v>841</v>
      </c>
      <c r="E768" s="172">
        <v>522</v>
      </c>
      <c r="F768" s="177">
        <v>115</v>
      </c>
      <c r="G768" s="177">
        <v>327</v>
      </c>
      <c r="H768" s="178">
        <v>80</v>
      </c>
      <c r="I768" s="172">
        <v>534</v>
      </c>
      <c r="J768" s="177">
        <v>121</v>
      </c>
      <c r="K768" s="177">
        <v>336</v>
      </c>
      <c r="L768" s="178">
        <v>77</v>
      </c>
      <c r="M768" s="172">
        <v>501</v>
      </c>
      <c r="N768" s="177">
        <v>121</v>
      </c>
      <c r="O768" s="177">
        <v>304</v>
      </c>
      <c r="P768" s="178">
        <v>76</v>
      </c>
    </row>
    <row r="769" spans="1:16" x14ac:dyDescent="0.3">
      <c r="A769" s="175" t="s">
        <v>539</v>
      </c>
      <c r="B769" s="176" t="s">
        <v>569</v>
      </c>
      <c r="C769" s="176" t="s">
        <v>1966</v>
      </c>
      <c r="D769" s="175" t="s">
        <v>669</v>
      </c>
      <c r="E769" s="172">
        <v>502</v>
      </c>
      <c r="F769" s="177">
        <v>264</v>
      </c>
      <c r="G769" s="177">
        <v>139</v>
      </c>
      <c r="H769" s="178">
        <v>99</v>
      </c>
      <c r="I769" s="172">
        <v>492</v>
      </c>
      <c r="J769" s="177">
        <v>261</v>
      </c>
      <c r="K769" s="177">
        <v>134</v>
      </c>
      <c r="L769" s="178">
        <v>97</v>
      </c>
      <c r="M769" s="172">
        <v>503</v>
      </c>
      <c r="N769" s="177">
        <v>260</v>
      </c>
      <c r="O769" s="177">
        <v>142</v>
      </c>
      <c r="P769" s="178">
        <v>101</v>
      </c>
    </row>
    <row r="770" spans="1:16" x14ac:dyDescent="0.3">
      <c r="A770" s="175" t="s">
        <v>539</v>
      </c>
      <c r="B770" s="176" t="s">
        <v>309</v>
      </c>
      <c r="C770" s="176" t="s">
        <v>1967</v>
      </c>
      <c r="D770" s="175" t="s">
        <v>398</v>
      </c>
      <c r="E770" s="172">
        <v>495</v>
      </c>
      <c r="F770" s="177">
        <v>215</v>
      </c>
      <c r="G770" s="177">
        <v>140</v>
      </c>
      <c r="H770" s="178">
        <v>140</v>
      </c>
      <c r="I770" s="172">
        <v>503</v>
      </c>
      <c r="J770" s="177">
        <v>212</v>
      </c>
      <c r="K770" s="177">
        <v>148</v>
      </c>
      <c r="L770" s="178">
        <v>143</v>
      </c>
      <c r="M770" s="172">
        <v>501</v>
      </c>
      <c r="N770" s="177">
        <v>211</v>
      </c>
      <c r="O770" s="177">
        <v>144</v>
      </c>
      <c r="P770" s="178">
        <v>146</v>
      </c>
    </row>
    <row r="771" spans="1:16" x14ac:dyDescent="0.3">
      <c r="A771" s="175" t="s">
        <v>260</v>
      </c>
      <c r="B771" s="176" t="s">
        <v>939</v>
      </c>
      <c r="C771" s="176" t="s">
        <v>1968</v>
      </c>
      <c r="D771" s="175" t="s">
        <v>949</v>
      </c>
      <c r="E771" s="172">
        <v>461</v>
      </c>
      <c r="F771" s="177">
        <v>168</v>
      </c>
      <c r="G771" s="177">
        <v>144</v>
      </c>
      <c r="H771" s="178">
        <v>149</v>
      </c>
      <c r="I771" s="172">
        <v>481</v>
      </c>
      <c r="J771" s="177">
        <v>172</v>
      </c>
      <c r="K771" s="177">
        <v>146</v>
      </c>
      <c r="L771" s="178">
        <v>163</v>
      </c>
      <c r="M771" s="172">
        <v>505</v>
      </c>
      <c r="N771" s="177">
        <v>172</v>
      </c>
      <c r="O771" s="177">
        <v>163</v>
      </c>
      <c r="P771" s="178">
        <v>170</v>
      </c>
    </row>
    <row r="772" spans="1:16" x14ac:dyDescent="0.3">
      <c r="A772" s="175" t="s">
        <v>260</v>
      </c>
      <c r="B772" s="176" t="s">
        <v>569</v>
      </c>
      <c r="C772" s="176" t="s">
        <v>1969</v>
      </c>
      <c r="D772" s="175" t="s">
        <v>620</v>
      </c>
      <c r="E772" s="172">
        <v>483</v>
      </c>
      <c r="F772" s="177">
        <v>260</v>
      </c>
      <c r="G772" s="177">
        <v>57</v>
      </c>
      <c r="H772" s="178">
        <v>166</v>
      </c>
      <c r="I772" s="172">
        <v>500</v>
      </c>
      <c r="J772" s="177">
        <v>260</v>
      </c>
      <c r="K772" s="177">
        <v>65</v>
      </c>
      <c r="L772" s="178">
        <v>175</v>
      </c>
      <c r="M772" s="172">
        <v>496</v>
      </c>
      <c r="N772" s="177">
        <v>259</v>
      </c>
      <c r="O772" s="177">
        <v>63</v>
      </c>
      <c r="P772" s="178">
        <v>174</v>
      </c>
    </row>
    <row r="773" spans="1:16" x14ac:dyDescent="0.3">
      <c r="A773" s="175" t="s">
        <v>260</v>
      </c>
      <c r="B773" s="176" t="s">
        <v>108</v>
      </c>
      <c r="C773" s="176" t="s">
        <v>1970</v>
      </c>
      <c r="D773" s="175" t="s">
        <v>147</v>
      </c>
      <c r="E773" s="172">
        <v>503</v>
      </c>
      <c r="F773" s="177">
        <v>122</v>
      </c>
      <c r="G773" s="177">
        <v>304</v>
      </c>
      <c r="H773" s="178">
        <v>77</v>
      </c>
      <c r="I773" s="172">
        <v>478</v>
      </c>
      <c r="J773" s="177">
        <v>144</v>
      </c>
      <c r="K773" s="177">
        <v>262</v>
      </c>
      <c r="L773" s="178">
        <v>72</v>
      </c>
      <c r="M773" s="172">
        <v>514</v>
      </c>
      <c r="N773" s="177">
        <v>143</v>
      </c>
      <c r="O773" s="177">
        <v>282</v>
      </c>
      <c r="P773" s="178">
        <v>89</v>
      </c>
    </row>
    <row r="774" spans="1:16" x14ac:dyDescent="0.3">
      <c r="A774" s="175" t="s">
        <v>107</v>
      </c>
      <c r="B774" s="176" t="s">
        <v>793</v>
      </c>
      <c r="C774" s="176" t="s">
        <v>1971</v>
      </c>
      <c r="D774" s="175" t="s">
        <v>802</v>
      </c>
      <c r="E774" s="172">
        <v>579</v>
      </c>
      <c r="F774" s="177">
        <v>283</v>
      </c>
      <c r="G774" s="177">
        <v>155</v>
      </c>
      <c r="H774" s="178">
        <v>141</v>
      </c>
      <c r="I774" s="172">
        <v>572</v>
      </c>
      <c r="J774" s="177">
        <v>283</v>
      </c>
      <c r="K774" s="177">
        <v>162</v>
      </c>
      <c r="L774" s="178">
        <v>127</v>
      </c>
      <c r="M774" s="172">
        <v>486</v>
      </c>
      <c r="N774" s="177">
        <v>199</v>
      </c>
      <c r="O774" s="177">
        <v>170</v>
      </c>
      <c r="P774" s="178">
        <v>117</v>
      </c>
    </row>
    <row r="775" spans="1:16" x14ac:dyDescent="0.3">
      <c r="A775" s="175" t="s">
        <v>1182</v>
      </c>
      <c r="B775" s="176" t="s">
        <v>763</v>
      </c>
      <c r="C775" s="176" t="s">
        <v>1972</v>
      </c>
      <c r="D775" s="175" t="s">
        <v>450</v>
      </c>
      <c r="E775" s="172">
        <v>486</v>
      </c>
      <c r="F775" s="177">
        <v>135</v>
      </c>
      <c r="G775" s="177">
        <v>231</v>
      </c>
      <c r="H775" s="178">
        <v>120</v>
      </c>
      <c r="I775" s="172">
        <v>479</v>
      </c>
      <c r="J775" s="177">
        <v>133</v>
      </c>
      <c r="K775" s="177">
        <v>223</v>
      </c>
      <c r="L775" s="178">
        <v>123</v>
      </c>
      <c r="M775" s="172">
        <v>494</v>
      </c>
      <c r="N775" s="177">
        <v>140</v>
      </c>
      <c r="O775" s="177">
        <v>231</v>
      </c>
      <c r="P775" s="178">
        <v>123</v>
      </c>
    </row>
    <row r="776" spans="1:16" x14ac:dyDescent="0.3">
      <c r="A776" s="175" t="s">
        <v>1014</v>
      </c>
      <c r="B776" s="176" t="s">
        <v>309</v>
      </c>
      <c r="C776" s="176" t="s">
        <v>1973</v>
      </c>
      <c r="D776" s="175" t="s">
        <v>358</v>
      </c>
      <c r="E776" s="172">
        <v>511</v>
      </c>
      <c r="F776" s="177">
        <v>165</v>
      </c>
      <c r="G776" s="177">
        <v>246</v>
      </c>
      <c r="H776" s="178">
        <v>100</v>
      </c>
      <c r="I776" s="172">
        <v>513</v>
      </c>
      <c r="J776" s="177">
        <v>161</v>
      </c>
      <c r="K776" s="177">
        <v>249</v>
      </c>
      <c r="L776" s="178">
        <v>103</v>
      </c>
      <c r="M776" s="172">
        <v>510</v>
      </c>
      <c r="N776" s="177">
        <v>168</v>
      </c>
      <c r="O776" s="177">
        <v>221</v>
      </c>
      <c r="P776" s="178">
        <v>121</v>
      </c>
    </row>
    <row r="777" spans="1:16" x14ac:dyDescent="0.3">
      <c r="A777" s="175" t="s">
        <v>568</v>
      </c>
      <c r="B777" s="176" t="s">
        <v>712</v>
      </c>
      <c r="C777" s="176" t="s">
        <v>1974</v>
      </c>
      <c r="D777" s="175" t="s">
        <v>731</v>
      </c>
      <c r="E777" s="172">
        <v>537</v>
      </c>
      <c r="F777" s="177">
        <v>175</v>
      </c>
      <c r="G777" s="177">
        <v>257</v>
      </c>
      <c r="H777" s="178">
        <v>105</v>
      </c>
      <c r="I777" s="172">
        <v>497</v>
      </c>
      <c r="J777" s="177">
        <v>176</v>
      </c>
      <c r="K777" s="177">
        <v>210</v>
      </c>
      <c r="L777" s="178">
        <v>111</v>
      </c>
      <c r="M777" s="172">
        <v>492</v>
      </c>
      <c r="N777" s="177">
        <v>173</v>
      </c>
      <c r="O777" s="177">
        <v>207</v>
      </c>
      <c r="P777" s="178">
        <v>112</v>
      </c>
    </row>
    <row r="778" spans="1:16" x14ac:dyDescent="0.3">
      <c r="A778" s="175" t="s">
        <v>938</v>
      </c>
      <c r="B778" s="176" t="s">
        <v>475</v>
      </c>
      <c r="C778" s="176" t="s">
        <v>1975</v>
      </c>
      <c r="D778" s="175" t="s">
        <v>492</v>
      </c>
      <c r="E778" s="172">
        <v>481</v>
      </c>
      <c r="F778" s="177">
        <v>222</v>
      </c>
      <c r="G778" s="177">
        <v>210</v>
      </c>
      <c r="H778" s="178">
        <v>49</v>
      </c>
      <c r="I778" s="172">
        <v>474</v>
      </c>
      <c r="J778" s="177">
        <v>224</v>
      </c>
      <c r="K778" s="177">
        <v>196</v>
      </c>
      <c r="L778" s="178">
        <v>54</v>
      </c>
      <c r="M778" s="172">
        <v>483</v>
      </c>
      <c r="N778" s="177">
        <v>239</v>
      </c>
      <c r="O778" s="177">
        <v>198</v>
      </c>
      <c r="P778" s="178">
        <v>46</v>
      </c>
    </row>
    <row r="779" spans="1:16" x14ac:dyDescent="0.3">
      <c r="A779" s="175" t="s">
        <v>234</v>
      </c>
      <c r="B779" s="176" t="s">
        <v>874</v>
      </c>
      <c r="C779" s="176" t="s">
        <v>1976</v>
      </c>
      <c r="D779" s="175" t="s">
        <v>887</v>
      </c>
      <c r="E779" s="172">
        <v>562</v>
      </c>
      <c r="F779" s="177">
        <v>342</v>
      </c>
      <c r="G779" s="177">
        <v>87</v>
      </c>
      <c r="H779" s="178">
        <v>133</v>
      </c>
      <c r="I779" s="172">
        <v>579</v>
      </c>
      <c r="J779" s="177">
        <v>336</v>
      </c>
      <c r="K779" s="177">
        <v>107</v>
      </c>
      <c r="L779" s="178">
        <v>136</v>
      </c>
      <c r="M779" s="172">
        <v>491</v>
      </c>
      <c r="N779" s="177">
        <v>246</v>
      </c>
      <c r="O779" s="177">
        <v>109</v>
      </c>
      <c r="P779" s="178">
        <v>136</v>
      </c>
    </row>
    <row r="780" spans="1:16" x14ac:dyDescent="0.3">
      <c r="A780" s="175" t="s">
        <v>938</v>
      </c>
      <c r="B780" s="176" t="s">
        <v>939</v>
      </c>
      <c r="C780" s="176" t="s">
        <v>1977</v>
      </c>
      <c r="D780" s="175" t="s">
        <v>147</v>
      </c>
      <c r="E780" s="172">
        <v>472</v>
      </c>
      <c r="F780" s="177">
        <v>306</v>
      </c>
      <c r="G780" s="177">
        <v>93</v>
      </c>
      <c r="H780" s="178">
        <v>73</v>
      </c>
      <c r="I780" s="172">
        <v>504</v>
      </c>
      <c r="J780" s="177">
        <v>305</v>
      </c>
      <c r="K780" s="177">
        <v>101</v>
      </c>
      <c r="L780" s="178">
        <v>98</v>
      </c>
      <c r="M780" s="172">
        <v>502</v>
      </c>
      <c r="N780" s="177">
        <v>308</v>
      </c>
      <c r="O780" s="177">
        <v>85</v>
      </c>
      <c r="P780" s="178">
        <v>109</v>
      </c>
    </row>
    <row r="781" spans="1:16" x14ac:dyDescent="0.3">
      <c r="A781" s="175" t="s">
        <v>938</v>
      </c>
      <c r="B781" s="176" t="s">
        <v>712</v>
      </c>
      <c r="C781" s="176" t="s">
        <v>1978</v>
      </c>
      <c r="D781" s="175" t="s">
        <v>726</v>
      </c>
      <c r="E781" s="172">
        <v>540</v>
      </c>
      <c r="F781" s="177">
        <v>228</v>
      </c>
      <c r="G781" s="177">
        <v>172</v>
      </c>
      <c r="H781" s="178">
        <v>140</v>
      </c>
      <c r="I781" s="172">
        <v>487</v>
      </c>
      <c r="J781" s="177">
        <v>232</v>
      </c>
      <c r="K781" s="177">
        <v>100</v>
      </c>
      <c r="L781" s="178">
        <v>155</v>
      </c>
      <c r="M781" s="172">
        <v>499</v>
      </c>
      <c r="N781" s="177">
        <v>232</v>
      </c>
      <c r="O781" s="177">
        <v>102</v>
      </c>
      <c r="P781" s="178">
        <v>165</v>
      </c>
    </row>
    <row r="782" spans="1:16" x14ac:dyDescent="0.3">
      <c r="A782" s="175" t="s">
        <v>1162</v>
      </c>
      <c r="B782" s="176" t="s">
        <v>108</v>
      </c>
      <c r="C782" s="176" t="s">
        <v>1979</v>
      </c>
      <c r="D782" s="175" t="s">
        <v>181</v>
      </c>
      <c r="E782" s="172">
        <v>647</v>
      </c>
      <c r="F782" s="177">
        <v>443</v>
      </c>
      <c r="G782" s="177">
        <v>67</v>
      </c>
      <c r="H782" s="178">
        <v>137</v>
      </c>
      <c r="I782" s="172">
        <v>635</v>
      </c>
      <c r="J782" s="177">
        <v>436</v>
      </c>
      <c r="K782" s="177">
        <v>55</v>
      </c>
      <c r="L782" s="178">
        <v>144</v>
      </c>
      <c r="M782" s="172">
        <v>480</v>
      </c>
      <c r="N782" s="177">
        <v>292</v>
      </c>
      <c r="O782" s="177">
        <v>53</v>
      </c>
      <c r="P782" s="178">
        <v>135</v>
      </c>
    </row>
    <row r="783" spans="1:16" x14ac:dyDescent="0.3">
      <c r="A783" s="175" t="s">
        <v>260</v>
      </c>
      <c r="B783" s="176" t="s">
        <v>272</v>
      </c>
      <c r="C783" s="176" t="s">
        <v>1980</v>
      </c>
      <c r="D783" s="175" t="s">
        <v>566</v>
      </c>
      <c r="E783" s="172">
        <v>464</v>
      </c>
      <c r="F783" s="177">
        <v>303</v>
      </c>
      <c r="G783" s="177">
        <v>71</v>
      </c>
      <c r="H783" s="178">
        <v>90</v>
      </c>
      <c r="I783" s="172">
        <v>493</v>
      </c>
      <c r="J783" s="177">
        <v>309</v>
      </c>
      <c r="K783" s="177">
        <v>70</v>
      </c>
      <c r="L783" s="178">
        <v>114</v>
      </c>
      <c r="M783" s="172">
        <v>489</v>
      </c>
      <c r="N783" s="177">
        <v>285</v>
      </c>
      <c r="O783" s="177">
        <v>89</v>
      </c>
      <c r="P783" s="178">
        <v>115</v>
      </c>
    </row>
    <row r="784" spans="1:16" x14ac:dyDescent="0.3">
      <c r="A784" s="175" t="s">
        <v>1085</v>
      </c>
      <c r="B784" s="176" t="s">
        <v>712</v>
      </c>
      <c r="C784" s="176" t="s">
        <v>1981</v>
      </c>
      <c r="D784" s="175" t="s">
        <v>446</v>
      </c>
      <c r="E784" s="172">
        <v>497</v>
      </c>
      <c r="F784" s="177">
        <v>302</v>
      </c>
      <c r="G784" s="177">
        <v>34</v>
      </c>
      <c r="H784" s="178">
        <v>161</v>
      </c>
      <c r="I784" s="172">
        <v>569</v>
      </c>
      <c r="J784" s="177">
        <v>383</v>
      </c>
      <c r="K784" s="177">
        <v>43</v>
      </c>
      <c r="L784" s="178">
        <v>143</v>
      </c>
      <c r="M784" s="172">
        <v>499</v>
      </c>
      <c r="N784" s="177">
        <v>300</v>
      </c>
      <c r="O784" s="177">
        <v>43</v>
      </c>
      <c r="P784" s="178">
        <v>156</v>
      </c>
    </row>
    <row r="785" spans="1:16" x14ac:dyDescent="0.3">
      <c r="A785" s="175" t="s">
        <v>107</v>
      </c>
      <c r="B785" s="176" t="s">
        <v>475</v>
      </c>
      <c r="C785" s="176" t="s">
        <v>1982</v>
      </c>
      <c r="D785" s="175" t="s">
        <v>489</v>
      </c>
      <c r="E785" s="172">
        <v>446</v>
      </c>
      <c r="F785" s="177">
        <v>164</v>
      </c>
      <c r="G785" s="177">
        <v>149</v>
      </c>
      <c r="H785" s="178">
        <v>133</v>
      </c>
      <c r="I785" s="172">
        <v>434</v>
      </c>
      <c r="J785" s="177">
        <v>166</v>
      </c>
      <c r="K785" s="177">
        <v>113</v>
      </c>
      <c r="L785" s="178">
        <v>155</v>
      </c>
      <c r="M785" s="172">
        <v>490</v>
      </c>
      <c r="N785" s="177">
        <v>195</v>
      </c>
      <c r="O785" s="177">
        <v>135</v>
      </c>
      <c r="P785" s="178">
        <v>160</v>
      </c>
    </row>
    <row r="786" spans="1:16" x14ac:dyDescent="0.3">
      <c r="A786" s="175" t="s">
        <v>568</v>
      </c>
      <c r="B786" s="176" t="s">
        <v>939</v>
      </c>
      <c r="C786" s="176" t="s">
        <v>1983</v>
      </c>
      <c r="D786" s="175" t="s">
        <v>997</v>
      </c>
      <c r="E786" s="172">
        <v>487</v>
      </c>
      <c r="F786" s="177">
        <v>276</v>
      </c>
      <c r="G786" s="177">
        <v>114</v>
      </c>
      <c r="H786" s="178">
        <v>97</v>
      </c>
      <c r="I786" s="172">
        <v>469</v>
      </c>
      <c r="J786" s="177">
        <v>278</v>
      </c>
      <c r="K786" s="177">
        <v>83</v>
      </c>
      <c r="L786" s="178">
        <v>108</v>
      </c>
      <c r="M786" s="172">
        <v>479</v>
      </c>
      <c r="N786" s="177">
        <v>280</v>
      </c>
      <c r="O786" s="177">
        <v>90</v>
      </c>
      <c r="P786" s="178">
        <v>109</v>
      </c>
    </row>
    <row r="787" spans="1:16" x14ac:dyDescent="0.3">
      <c r="A787" s="175" t="s">
        <v>308</v>
      </c>
      <c r="B787" s="176" t="s">
        <v>1163</v>
      </c>
      <c r="C787" s="176" t="s">
        <v>1984</v>
      </c>
      <c r="D787" s="175" t="s">
        <v>1170</v>
      </c>
      <c r="E787" s="172">
        <v>501</v>
      </c>
      <c r="F787" s="177">
        <v>160</v>
      </c>
      <c r="G787" s="177">
        <v>244</v>
      </c>
      <c r="H787" s="178">
        <v>97</v>
      </c>
      <c r="I787" s="172">
        <v>481</v>
      </c>
      <c r="J787" s="177">
        <v>159</v>
      </c>
      <c r="K787" s="177">
        <v>220</v>
      </c>
      <c r="L787" s="178">
        <v>102</v>
      </c>
      <c r="M787" s="172">
        <v>487</v>
      </c>
      <c r="N787" s="177">
        <v>158</v>
      </c>
      <c r="O787" s="177">
        <v>217</v>
      </c>
      <c r="P787" s="178">
        <v>112</v>
      </c>
    </row>
    <row r="788" spans="1:16" x14ac:dyDescent="0.3">
      <c r="A788" s="175" t="s">
        <v>1038</v>
      </c>
      <c r="B788" s="176" t="s">
        <v>569</v>
      </c>
      <c r="C788" s="176" t="s">
        <v>1985</v>
      </c>
      <c r="D788" s="175" t="s">
        <v>612</v>
      </c>
      <c r="E788" s="172">
        <v>432</v>
      </c>
      <c r="F788" s="177">
        <v>176</v>
      </c>
      <c r="G788" s="177">
        <v>83</v>
      </c>
      <c r="H788" s="178">
        <v>173</v>
      </c>
      <c r="I788" s="172">
        <v>466</v>
      </c>
      <c r="J788" s="177">
        <v>179</v>
      </c>
      <c r="K788" s="177">
        <v>97</v>
      </c>
      <c r="L788" s="178">
        <v>190</v>
      </c>
      <c r="M788" s="172">
        <v>474</v>
      </c>
      <c r="N788" s="177">
        <v>183</v>
      </c>
      <c r="O788" s="177">
        <v>104</v>
      </c>
      <c r="P788" s="178">
        <v>187</v>
      </c>
    </row>
    <row r="789" spans="1:16" x14ac:dyDescent="0.3">
      <c r="A789" s="175" t="s">
        <v>1014</v>
      </c>
      <c r="B789" s="176" t="s">
        <v>748</v>
      </c>
      <c r="C789" s="176" t="s">
        <v>1986</v>
      </c>
      <c r="D789" s="175" t="s">
        <v>761</v>
      </c>
      <c r="E789" s="172">
        <v>496</v>
      </c>
      <c r="F789" s="177">
        <v>171</v>
      </c>
      <c r="G789" s="177">
        <v>202</v>
      </c>
      <c r="H789" s="178">
        <v>123</v>
      </c>
      <c r="I789" s="172">
        <v>502</v>
      </c>
      <c r="J789" s="177">
        <v>172</v>
      </c>
      <c r="K789" s="177">
        <v>197</v>
      </c>
      <c r="L789" s="178">
        <v>133</v>
      </c>
      <c r="M789" s="172">
        <v>467</v>
      </c>
      <c r="N789" s="177">
        <v>150</v>
      </c>
      <c r="O789" s="177">
        <v>193</v>
      </c>
      <c r="P789" s="178">
        <v>124</v>
      </c>
    </row>
    <row r="790" spans="1:16" x14ac:dyDescent="0.3">
      <c r="A790" s="175" t="s">
        <v>1162</v>
      </c>
      <c r="B790" s="176" t="s">
        <v>1039</v>
      </c>
      <c r="C790" s="176" t="s">
        <v>1987</v>
      </c>
      <c r="D790" s="175" t="s">
        <v>505</v>
      </c>
      <c r="E790" s="172">
        <v>458</v>
      </c>
      <c r="F790" s="177">
        <v>218</v>
      </c>
      <c r="G790" s="177">
        <v>66</v>
      </c>
      <c r="H790" s="178">
        <v>174</v>
      </c>
      <c r="I790" s="172">
        <v>477</v>
      </c>
      <c r="J790" s="177">
        <v>220</v>
      </c>
      <c r="K790" s="177">
        <v>64</v>
      </c>
      <c r="L790" s="178">
        <v>193</v>
      </c>
      <c r="M790" s="172">
        <v>471</v>
      </c>
      <c r="N790" s="177">
        <v>218</v>
      </c>
      <c r="O790" s="177">
        <v>64</v>
      </c>
      <c r="P790" s="178">
        <v>189</v>
      </c>
    </row>
    <row r="791" spans="1:16" x14ac:dyDescent="0.3">
      <c r="A791" s="175" t="s">
        <v>680</v>
      </c>
      <c r="B791" s="176" t="s">
        <v>108</v>
      </c>
      <c r="C791" s="176" t="s">
        <v>1988</v>
      </c>
      <c r="D791" s="175" t="s">
        <v>199</v>
      </c>
      <c r="E791" s="172">
        <v>475</v>
      </c>
      <c r="F791" s="177">
        <v>131</v>
      </c>
      <c r="G791" s="177">
        <v>248</v>
      </c>
      <c r="H791" s="178">
        <v>96</v>
      </c>
      <c r="I791" s="172">
        <v>459</v>
      </c>
      <c r="J791" s="177">
        <v>132</v>
      </c>
      <c r="K791" s="177">
        <v>235</v>
      </c>
      <c r="L791" s="178">
        <v>92</v>
      </c>
      <c r="M791" s="172">
        <v>488</v>
      </c>
      <c r="N791" s="177">
        <v>133</v>
      </c>
      <c r="O791" s="177">
        <v>249</v>
      </c>
      <c r="P791" s="178">
        <v>106</v>
      </c>
    </row>
    <row r="792" spans="1:16" x14ac:dyDescent="0.3">
      <c r="A792" s="175" t="s">
        <v>913</v>
      </c>
      <c r="B792" s="176" t="s">
        <v>1150</v>
      </c>
      <c r="C792" s="176" t="s">
        <v>1989</v>
      </c>
      <c r="D792" s="175" t="s">
        <v>906</v>
      </c>
      <c r="E792" s="172">
        <v>461</v>
      </c>
      <c r="F792" s="177">
        <v>321</v>
      </c>
      <c r="G792" s="177">
        <v>59</v>
      </c>
      <c r="H792" s="178">
        <v>81</v>
      </c>
      <c r="I792" s="172">
        <v>471</v>
      </c>
      <c r="J792" s="177">
        <v>325</v>
      </c>
      <c r="K792" s="177">
        <v>58</v>
      </c>
      <c r="L792" s="178">
        <v>88</v>
      </c>
      <c r="M792" s="172">
        <v>478</v>
      </c>
      <c r="N792" s="177">
        <v>325</v>
      </c>
      <c r="O792" s="177">
        <v>61</v>
      </c>
      <c r="P792" s="178">
        <v>92</v>
      </c>
    </row>
    <row r="793" spans="1:16" x14ac:dyDescent="0.3">
      <c r="A793" s="175" t="s">
        <v>568</v>
      </c>
      <c r="B793" s="176" t="s">
        <v>874</v>
      </c>
      <c r="C793" s="176" t="s">
        <v>1990</v>
      </c>
      <c r="D793" s="175" t="s">
        <v>901</v>
      </c>
      <c r="E793" s="172">
        <v>470</v>
      </c>
      <c r="F793" s="177">
        <v>90</v>
      </c>
      <c r="G793" s="177">
        <v>167</v>
      </c>
      <c r="H793" s="178">
        <v>213</v>
      </c>
      <c r="I793" s="172">
        <v>474</v>
      </c>
      <c r="J793" s="177">
        <v>91</v>
      </c>
      <c r="K793" s="177">
        <v>170</v>
      </c>
      <c r="L793" s="178">
        <v>213</v>
      </c>
      <c r="M793" s="172">
        <v>473</v>
      </c>
      <c r="N793" s="177">
        <v>92</v>
      </c>
      <c r="O793" s="177">
        <v>168</v>
      </c>
      <c r="P793" s="178">
        <v>213</v>
      </c>
    </row>
    <row r="794" spans="1:16" x14ac:dyDescent="0.3">
      <c r="A794" s="175" t="s">
        <v>819</v>
      </c>
      <c r="B794" s="176" t="s">
        <v>181</v>
      </c>
      <c r="C794" s="176" t="s">
        <v>1991</v>
      </c>
      <c r="D794" s="175" t="s">
        <v>827</v>
      </c>
      <c r="E794" s="172">
        <v>467</v>
      </c>
      <c r="F794" s="177">
        <v>242</v>
      </c>
      <c r="G794" s="177">
        <v>49</v>
      </c>
      <c r="H794" s="178">
        <v>176</v>
      </c>
      <c r="I794" s="172">
        <v>473</v>
      </c>
      <c r="J794" s="177">
        <v>241</v>
      </c>
      <c r="K794" s="177">
        <v>55</v>
      </c>
      <c r="L794" s="178">
        <v>177</v>
      </c>
      <c r="M794" s="172">
        <v>494</v>
      </c>
      <c r="N794" s="177">
        <v>242</v>
      </c>
      <c r="O794" s="177">
        <v>54</v>
      </c>
      <c r="P794" s="178">
        <v>198</v>
      </c>
    </row>
    <row r="795" spans="1:16" x14ac:dyDescent="0.3">
      <c r="A795" s="175" t="s">
        <v>107</v>
      </c>
      <c r="B795" s="176" t="s">
        <v>108</v>
      </c>
      <c r="C795" s="176" t="s">
        <v>1992</v>
      </c>
      <c r="D795" s="175" t="s">
        <v>123</v>
      </c>
      <c r="E795" s="172">
        <v>459</v>
      </c>
      <c r="F795" s="177">
        <v>125</v>
      </c>
      <c r="G795" s="177">
        <v>180</v>
      </c>
      <c r="H795" s="178">
        <v>154</v>
      </c>
      <c r="I795" s="172">
        <v>502</v>
      </c>
      <c r="J795" s="177">
        <v>121</v>
      </c>
      <c r="K795" s="177">
        <v>214</v>
      </c>
      <c r="L795" s="178">
        <v>167</v>
      </c>
      <c r="M795" s="172">
        <v>476</v>
      </c>
      <c r="N795" s="177">
        <v>123</v>
      </c>
      <c r="O795" s="177">
        <v>181</v>
      </c>
      <c r="P795" s="178">
        <v>172</v>
      </c>
    </row>
    <row r="796" spans="1:16" x14ac:dyDescent="0.3">
      <c r="A796" s="175" t="s">
        <v>308</v>
      </c>
      <c r="B796" s="176" t="s">
        <v>181</v>
      </c>
      <c r="C796" s="176" t="s">
        <v>1993</v>
      </c>
      <c r="D796" s="175" t="s">
        <v>849</v>
      </c>
      <c r="E796" s="172">
        <v>457</v>
      </c>
      <c r="F796" s="177">
        <v>117</v>
      </c>
      <c r="G796" s="177">
        <v>299</v>
      </c>
      <c r="H796" s="178">
        <v>41</v>
      </c>
      <c r="I796" s="172">
        <v>480</v>
      </c>
      <c r="J796" s="177">
        <v>117</v>
      </c>
      <c r="K796" s="177">
        <v>319</v>
      </c>
      <c r="L796" s="178">
        <v>44</v>
      </c>
      <c r="M796" s="172">
        <v>473</v>
      </c>
      <c r="N796" s="177">
        <v>124</v>
      </c>
      <c r="O796" s="177">
        <v>302</v>
      </c>
      <c r="P796" s="178">
        <v>47</v>
      </c>
    </row>
    <row r="797" spans="1:16" x14ac:dyDescent="0.3">
      <c r="A797" s="175" t="s">
        <v>568</v>
      </c>
      <c r="B797" s="176" t="s">
        <v>569</v>
      </c>
      <c r="C797" s="176" t="s">
        <v>1994</v>
      </c>
      <c r="D797" s="175" t="s">
        <v>670</v>
      </c>
      <c r="E797" s="172">
        <v>475</v>
      </c>
      <c r="F797" s="177">
        <v>166</v>
      </c>
      <c r="G797" s="177">
        <v>128</v>
      </c>
      <c r="H797" s="178">
        <v>181</v>
      </c>
      <c r="I797" s="172">
        <v>484</v>
      </c>
      <c r="J797" s="177">
        <v>170</v>
      </c>
      <c r="K797" s="177">
        <v>133</v>
      </c>
      <c r="L797" s="178">
        <v>181</v>
      </c>
      <c r="M797" s="172">
        <v>493</v>
      </c>
      <c r="N797" s="177">
        <v>175</v>
      </c>
      <c r="O797" s="177">
        <v>113</v>
      </c>
      <c r="P797" s="178">
        <v>205</v>
      </c>
    </row>
    <row r="798" spans="1:16" x14ac:dyDescent="0.3">
      <c r="A798" s="175" t="s">
        <v>747</v>
      </c>
      <c r="B798" s="176" t="s">
        <v>506</v>
      </c>
      <c r="C798" s="176" t="s">
        <v>1995</v>
      </c>
      <c r="D798" s="175" t="s">
        <v>1030</v>
      </c>
      <c r="E798" s="172">
        <v>411</v>
      </c>
      <c r="F798" s="177">
        <v>144</v>
      </c>
      <c r="G798" s="177">
        <v>126</v>
      </c>
      <c r="H798" s="178">
        <v>141</v>
      </c>
      <c r="I798" s="172">
        <v>439</v>
      </c>
      <c r="J798" s="177">
        <v>141</v>
      </c>
      <c r="K798" s="177">
        <v>122</v>
      </c>
      <c r="L798" s="178">
        <v>176</v>
      </c>
      <c r="M798" s="172">
        <v>472</v>
      </c>
      <c r="N798" s="177">
        <v>143</v>
      </c>
      <c r="O798" s="177">
        <v>148</v>
      </c>
      <c r="P798" s="178">
        <v>181</v>
      </c>
    </row>
    <row r="799" spans="1:16" x14ac:dyDescent="0.3">
      <c r="A799" s="175" t="s">
        <v>234</v>
      </c>
      <c r="B799" s="176" t="s">
        <v>1039</v>
      </c>
      <c r="C799" s="176" t="s">
        <v>1996</v>
      </c>
      <c r="D799" s="175" t="s">
        <v>1071</v>
      </c>
      <c r="E799" s="172">
        <v>447</v>
      </c>
      <c r="F799" s="177">
        <v>116</v>
      </c>
      <c r="G799" s="177">
        <v>207</v>
      </c>
      <c r="H799" s="178">
        <v>124</v>
      </c>
      <c r="I799" s="172">
        <v>463</v>
      </c>
      <c r="J799" s="177">
        <v>118</v>
      </c>
      <c r="K799" s="177">
        <v>221</v>
      </c>
      <c r="L799" s="178">
        <v>124</v>
      </c>
      <c r="M799" s="172">
        <v>469</v>
      </c>
      <c r="N799" s="177">
        <v>114</v>
      </c>
      <c r="O799" s="177">
        <v>228</v>
      </c>
      <c r="P799" s="178">
        <v>127</v>
      </c>
    </row>
    <row r="800" spans="1:16" x14ac:dyDescent="0.3">
      <c r="A800" s="175" t="s">
        <v>539</v>
      </c>
      <c r="B800" s="176" t="s">
        <v>309</v>
      </c>
      <c r="C800" s="176" t="s">
        <v>1997</v>
      </c>
      <c r="D800" s="175" t="s">
        <v>350</v>
      </c>
      <c r="E800" s="172">
        <v>473</v>
      </c>
      <c r="F800" s="177">
        <v>164</v>
      </c>
      <c r="G800" s="177">
        <v>81</v>
      </c>
      <c r="H800" s="178">
        <v>228</v>
      </c>
      <c r="I800" s="172">
        <v>468</v>
      </c>
      <c r="J800" s="177">
        <v>163</v>
      </c>
      <c r="K800" s="177">
        <v>91</v>
      </c>
      <c r="L800" s="178">
        <v>214</v>
      </c>
      <c r="M800" s="172">
        <v>460</v>
      </c>
      <c r="N800" s="177">
        <v>165</v>
      </c>
      <c r="O800" s="177">
        <v>85</v>
      </c>
      <c r="P800" s="178">
        <v>210</v>
      </c>
    </row>
    <row r="801" spans="1:16" x14ac:dyDescent="0.3">
      <c r="A801" s="175" t="s">
        <v>234</v>
      </c>
      <c r="B801" s="176" t="s">
        <v>261</v>
      </c>
      <c r="C801" s="176" t="s">
        <v>1998</v>
      </c>
      <c r="D801" s="175" t="s">
        <v>275</v>
      </c>
      <c r="E801" s="172">
        <v>438</v>
      </c>
      <c r="F801" s="177">
        <v>279</v>
      </c>
      <c r="G801" s="177">
        <v>49</v>
      </c>
      <c r="H801" s="178">
        <v>110</v>
      </c>
      <c r="I801" s="172">
        <v>537</v>
      </c>
      <c r="J801" s="177">
        <v>383</v>
      </c>
      <c r="K801" s="177">
        <v>59</v>
      </c>
      <c r="L801" s="178">
        <v>95</v>
      </c>
      <c r="M801" s="172">
        <v>473</v>
      </c>
      <c r="N801" s="177">
        <v>306</v>
      </c>
      <c r="O801" s="177">
        <v>61</v>
      </c>
      <c r="P801" s="178">
        <v>106</v>
      </c>
    </row>
    <row r="802" spans="1:16" x14ac:dyDescent="0.3">
      <c r="A802" s="175" t="s">
        <v>938</v>
      </c>
      <c r="B802" s="176" t="s">
        <v>272</v>
      </c>
      <c r="C802" s="176" t="s">
        <v>1999</v>
      </c>
      <c r="D802" s="176" t="s">
        <v>542</v>
      </c>
      <c r="E802" s="172">
        <v>460</v>
      </c>
      <c r="F802" s="177">
        <v>188</v>
      </c>
      <c r="G802" s="177">
        <v>129</v>
      </c>
      <c r="H802" s="178">
        <v>143</v>
      </c>
      <c r="I802" s="172">
        <v>438</v>
      </c>
      <c r="J802" s="177">
        <v>188</v>
      </c>
      <c r="K802" s="177">
        <v>100</v>
      </c>
      <c r="L802" s="178">
        <v>150</v>
      </c>
      <c r="M802" s="172">
        <v>460</v>
      </c>
      <c r="N802" s="177">
        <v>189</v>
      </c>
      <c r="O802" s="177">
        <v>121</v>
      </c>
      <c r="P802" s="178">
        <v>150</v>
      </c>
    </row>
    <row r="803" spans="1:16" x14ac:dyDescent="0.3">
      <c r="A803" s="175" t="s">
        <v>873</v>
      </c>
      <c r="B803" s="176" t="s">
        <v>261</v>
      </c>
      <c r="C803" s="176" t="s">
        <v>2000</v>
      </c>
      <c r="D803" s="175" t="s">
        <v>282</v>
      </c>
      <c r="E803" s="172">
        <v>470</v>
      </c>
      <c r="F803" s="177">
        <v>189</v>
      </c>
      <c r="G803" s="177">
        <v>132</v>
      </c>
      <c r="H803" s="178">
        <v>149</v>
      </c>
      <c r="I803" s="172">
        <v>499</v>
      </c>
      <c r="J803" s="177">
        <v>189</v>
      </c>
      <c r="K803" s="177">
        <v>160</v>
      </c>
      <c r="L803" s="178">
        <v>150</v>
      </c>
      <c r="M803" s="172">
        <v>469</v>
      </c>
      <c r="N803" s="177">
        <v>194</v>
      </c>
      <c r="O803" s="177">
        <v>114</v>
      </c>
      <c r="P803" s="178">
        <v>161</v>
      </c>
    </row>
    <row r="804" spans="1:16" x14ac:dyDescent="0.3">
      <c r="A804" s="175" t="s">
        <v>512</v>
      </c>
      <c r="B804" s="176" t="s">
        <v>681</v>
      </c>
      <c r="C804" s="176" t="s">
        <v>2001</v>
      </c>
      <c r="D804" s="175" t="s">
        <v>710</v>
      </c>
      <c r="E804" s="172">
        <v>452</v>
      </c>
      <c r="F804" s="177">
        <v>337</v>
      </c>
      <c r="G804" s="177">
        <v>50</v>
      </c>
      <c r="H804" s="178">
        <v>65</v>
      </c>
      <c r="I804" s="172">
        <v>460</v>
      </c>
      <c r="J804" s="177">
        <v>338</v>
      </c>
      <c r="K804" s="177">
        <v>52</v>
      </c>
      <c r="L804" s="178">
        <v>70</v>
      </c>
      <c r="M804" s="172">
        <v>470</v>
      </c>
      <c r="N804" s="177">
        <v>339</v>
      </c>
      <c r="O804" s="177">
        <v>49</v>
      </c>
      <c r="P804" s="178">
        <v>82</v>
      </c>
    </row>
    <row r="805" spans="1:16" x14ac:dyDescent="0.3">
      <c r="A805" s="175" t="s">
        <v>873</v>
      </c>
      <c r="B805" s="176" t="s">
        <v>261</v>
      </c>
      <c r="C805" s="176" t="s">
        <v>2002</v>
      </c>
      <c r="D805" s="175" t="s">
        <v>302</v>
      </c>
      <c r="E805" s="172">
        <v>587</v>
      </c>
      <c r="F805" s="177">
        <v>109</v>
      </c>
      <c r="G805" s="177">
        <v>321</v>
      </c>
      <c r="H805" s="178">
        <v>157</v>
      </c>
      <c r="I805" s="172">
        <v>493</v>
      </c>
      <c r="J805" s="177">
        <v>108</v>
      </c>
      <c r="K805" s="177">
        <v>225</v>
      </c>
      <c r="L805" s="178">
        <v>160</v>
      </c>
      <c r="M805" s="172">
        <v>466</v>
      </c>
      <c r="N805" s="177">
        <v>108</v>
      </c>
      <c r="O805" s="177">
        <v>188</v>
      </c>
      <c r="P805" s="178">
        <v>170</v>
      </c>
    </row>
    <row r="806" spans="1:16" x14ac:dyDescent="0.3">
      <c r="A806" s="175" t="s">
        <v>568</v>
      </c>
      <c r="B806" s="176" t="s">
        <v>181</v>
      </c>
      <c r="C806" s="176" t="s">
        <v>2003</v>
      </c>
      <c r="D806" s="175" t="s">
        <v>840</v>
      </c>
      <c r="E806" s="172">
        <v>449</v>
      </c>
      <c r="F806" s="177">
        <v>194</v>
      </c>
      <c r="G806" s="177">
        <v>168</v>
      </c>
      <c r="H806" s="178">
        <v>87</v>
      </c>
      <c r="I806" s="172">
        <v>466</v>
      </c>
      <c r="J806" s="177">
        <v>196</v>
      </c>
      <c r="K806" s="177">
        <v>163</v>
      </c>
      <c r="L806" s="178">
        <v>107</v>
      </c>
      <c r="M806" s="172">
        <v>460</v>
      </c>
      <c r="N806" s="177">
        <v>198</v>
      </c>
      <c r="O806" s="177">
        <v>151</v>
      </c>
      <c r="P806" s="178">
        <v>111</v>
      </c>
    </row>
    <row r="807" spans="1:16" x14ac:dyDescent="0.3">
      <c r="A807" s="175" t="s">
        <v>457</v>
      </c>
      <c r="B807" s="176" t="s">
        <v>181</v>
      </c>
      <c r="C807" s="176" t="s">
        <v>2004</v>
      </c>
      <c r="D807" s="175" t="s">
        <v>836</v>
      </c>
      <c r="E807" s="172">
        <v>426</v>
      </c>
      <c r="F807" s="177">
        <v>192</v>
      </c>
      <c r="G807" s="177">
        <v>55</v>
      </c>
      <c r="H807" s="178">
        <v>179</v>
      </c>
      <c r="I807" s="172">
        <v>465</v>
      </c>
      <c r="J807" s="177">
        <v>231</v>
      </c>
      <c r="K807" s="177">
        <v>45</v>
      </c>
      <c r="L807" s="178">
        <v>189</v>
      </c>
      <c r="M807" s="172">
        <v>441</v>
      </c>
      <c r="N807" s="177">
        <v>228</v>
      </c>
      <c r="O807" s="177">
        <v>37</v>
      </c>
      <c r="P807" s="178">
        <v>176</v>
      </c>
    </row>
    <row r="808" spans="1:16" x14ac:dyDescent="0.3">
      <c r="A808" s="175" t="s">
        <v>107</v>
      </c>
      <c r="B808" s="176" t="s">
        <v>874</v>
      </c>
      <c r="C808" s="176" t="s">
        <v>2005</v>
      </c>
      <c r="D808" s="175" t="s">
        <v>906</v>
      </c>
      <c r="E808" s="172">
        <v>488</v>
      </c>
      <c r="F808" s="177">
        <v>222</v>
      </c>
      <c r="G808" s="177">
        <v>179</v>
      </c>
      <c r="H808" s="178">
        <v>87</v>
      </c>
      <c r="I808" s="172">
        <v>470</v>
      </c>
      <c r="J808" s="177">
        <v>223</v>
      </c>
      <c r="K808" s="177">
        <v>158</v>
      </c>
      <c r="L808" s="178">
        <v>89</v>
      </c>
      <c r="M808" s="172">
        <v>450</v>
      </c>
      <c r="N808" s="177">
        <v>220</v>
      </c>
      <c r="O808" s="177">
        <v>145</v>
      </c>
      <c r="P808" s="178">
        <v>85</v>
      </c>
    </row>
    <row r="809" spans="1:16" x14ac:dyDescent="0.3">
      <c r="A809" s="175" t="s">
        <v>474</v>
      </c>
      <c r="B809" s="176" t="s">
        <v>939</v>
      </c>
      <c r="C809" s="176" t="s">
        <v>2006</v>
      </c>
      <c r="D809" s="175" t="s">
        <v>964</v>
      </c>
      <c r="E809" s="172">
        <v>390</v>
      </c>
      <c r="F809" s="177">
        <v>184</v>
      </c>
      <c r="G809" s="177">
        <v>118</v>
      </c>
      <c r="H809" s="178">
        <v>88</v>
      </c>
      <c r="I809" s="172">
        <v>450</v>
      </c>
      <c r="J809" s="177">
        <v>245</v>
      </c>
      <c r="K809" s="177">
        <v>118</v>
      </c>
      <c r="L809" s="178">
        <v>87</v>
      </c>
      <c r="M809" s="172">
        <v>457</v>
      </c>
      <c r="N809" s="177">
        <v>246</v>
      </c>
      <c r="O809" s="177">
        <v>121</v>
      </c>
      <c r="P809" s="178">
        <v>90</v>
      </c>
    </row>
    <row r="810" spans="1:16" x14ac:dyDescent="0.3">
      <c r="A810" s="175" t="s">
        <v>1122</v>
      </c>
      <c r="B810" s="176" t="s">
        <v>181</v>
      </c>
      <c r="C810" s="176" t="s">
        <v>2007</v>
      </c>
      <c r="D810" s="175" t="s">
        <v>867</v>
      </c>
      <c r="E810" s="172">
        <v>487</v>
      </c>
      <c r="F810" s="177">
        <v>118</v>
      </c>
      <c r="G810" s="177">
        <v>263</v>
      </c>
      <c r="H810" s="178">
        <v>106</v>
      </c>
      <c r="I810" s="172">
        <v>437</v>
      </c>
      <c r="J810" s="177">
        <v>118</v>
      </c>
      <c r="K810" s="177">
        <v>218</v>
      </c>
      <c r="L810" s="178">
        <v>101</v>
      </c>
      <c r="M810" s="172">
        <v>460</v>
      </c>
      <c r="N810" s="177">
        <v>120</v>
      </c>
      <c r="O810" s="177">
        <v>232</v>
      </c>
      <c r="P810" s="178">
        <v>108</v>
      </c>
    </row>
    <row r="811" spans="1:16" x14ac:dyDescent="0.3">
      <c r="A811" s="175" t="s">
        <v>711</v>
      </c>
      <c r="B811" s="176" t="s">
        <v>748</v>
      </c>
      <c r="C811" s="176" t="s">
        <v>2008</v>
      </c>
      <c r="D811" s="175" t="s">
        <v>752</v>
      </c>
      <c r="E811" s="172">
        <v>482</v>
      </c>
      <c r="F811" s="177">
        <v>293</v>
      </c>
      <c r="G811" s="177">
        <v>77</v>
      </c>
      <c r="H811" s="178">
        <v>112</v>
      </c>
      <c r="I811" s="172">
        <v>519</v>
      </c>
      <c r="J811" s="177">
        <v>356</v>
      </c>
      <c r="K811" s="177">
        <v>51</v>
      </c>
      <c r="L811" s="178">
        <v>112</v>
      </c>
      <c r="M811" s="172">
        <v>448</v>
      </c>
      <c r="N811" s="177">
        <v>294</v>
      </c>
      <c r="O811" s="177">
        <v>45</v>
      </c>
      <c r="P811" s="178">
        <v>109</v>
      </c>
    </row>
    <row r="812" spans="1:16" x14ac:dyDescent="0.3">
      <c r="A812" s="175" t="s">
        <v>1085</v>
      </c>
      <c r="B812" s="176" t="s">
        <v>261</v>
      </c>
      <c r="C812" s="176" t="s">
        <v>2009</v>
      </c>
      <c r="D812" s="175" t="s">
        <v>269</v>
      </c>
      <c r="E812" s="172">
        <v>445</v>
      </c>
      <c r="F812" s="177">
        <v>168</v>
      </c>
      <c r="G812" s="177">
        <v>209</v>
      </c>
      <c r="H812" s="178">
        <v>68</v>
      </c>
      <c r="I812" s="172">
        <v>473</v>
      </c>
      <c r="J812" s="177">
        <v>190</v>
      </c>
      <c r="K812" s="177">
        <v>208</v>
      </c>
      <c r="L812" s="178">
        <v>75</v>
      </c>
      <c r="M812" s="172">
        <v>460</v>
      </c>
      <c r="N812" s="177">
        <v>171</v>
      </c>
      <c r="O812" s="177">
        <v>203</v>
      </c>
      <c r="P812" s="178">
        <v>86</v>
      </c>
    </row>
    <row r="813" spans="1:16" x14ac:dyDescent="0.3">
      <c r="A813" s="175" t="s">
        <v>107</v>
      </c>
      <c r="B813" s="176" t="s">
        <v>235</v>
      </c>
      <c r="C813" s="176" t="s">
        <v>2010</v>
      </c>
      <c r="D813" s="175" t="s">
        <v>244</v>
      </c>
      <c r="E813" s="172">
        <v>431</v>
      </c>
      <c r="F813" s="177">
        <v>186</v>
      </c>
      <c r="G813" s="177">
        <v>83</v>
      </c>
      <c r="H813" s="178">
        <v>162</v>
      </c>
      <c r="I813" s="172">
        <v>440</v>
      </c>
      <c r="J813" s="177">
        <v>190</v>
      </c>
      <c r="K813" s="177">
        <v>89</v>
      </c>
      <c r="L813" s="178">
        <v>161</v>
      </c>
      <c r="M813" s="172">
        <v>456</v>
      </c>
      <c r="N813" s="177">
        <v>194</v>
      </c>
      <c r="O813" s="177">
        <v>93</v>
      </c>
      <c r="P813" s="178">
        <v>169</v>
      </c>
    </row>
    <row r="814" spans="1:16" x14ac:dyDescent="0.3">
      <c r="A814" s="175" t="s">
        <v>913</v>
      </c>
      <c r="B814" s="176" t="s">
        <v>939</v>
      </c>
      <c r="C814" s="176" t="s">
        <v>2011</v>
      </c>
      <c r="D814" s="175" t="s">
        <v>990</v>
      </c>
      <c r="E814" s="172">
        <v>478</v>
      </c>
      <c r="F814" s="177">
        <v>184</v>
      </c>
      <c r="G814" s="177">
        <v>144</v>
      </c>
      <c r="H814" s="178">
        <v>150</v>
      </c>
      <c r="I814" s="172">
        <v>441</v>
      </c>
      <c r="J814" s="177">
        <v>180</v>
      </c>
      <c r="K814" s="177">
        <v>131</v>
      </c>
      <c r="L814" s="178">
        <v>130</v>
      </c>
      <c r="M814" s="172">
        <v>475</v>
      </c>
      <c r="N814" s="177">
        <v>182</v>
      </c>
      <c r="O814" s="177">
        <v>136</v>
      </c>
      <c r="P814" s="178">
        <v>157</v>
      </c>
    </row>
    <row r="815" spans="1:16" x14ac:dyDescent="0.3">
      <c r="A815" s="175" t="s">
        <v>1130</v>
      </c>
      <c r="B815" s="176" t="s">
        <v>181</v>
      </c>
      <c r="C815" s="176" t="s">
        <v>2012</v>
      </c>
      <c r="D815" s="175" t="s">
        <v>866</v>
      </c>
      <c r="E815" s="172">
        <v>448</v>
      </c>
      <c r="F815" s="177">
        <v>2</v>
      </c>
      <c r="G815" s="177">
        <v>441</v>
      </c>
      <c r="H815" s="178">
        <v>5</v>
      </c>
      <c r="I815" s="172">
        <v>406</v>
      </c>
      <c r="J815" s="177">
        <v>1</v>
      </c>
      <c r="K815" s="177">
        <v>399</v>
      </c>
      <c r="L815" s="178">
        <v>6</v>
      </c>
      <c r="M815" s="172">
        <v>445</v>
      </c>
      <c r="N815" s="177">
        <v>1</v>
      </c>
      <c r="O815" s="177">
        <v>439</v>
      </c>
      <c r="P815" s="178">
        <v>5</v>
      </c>
    </row>
    <row r="816" spans="1:16" x14ac:dyDescent="0.3">
      <c r="A816" s="175" t="s">
        <v>711</v>
      </c>
      <c r="B816" s="176" t="s">
        <v>261</v>
      </c>
      <c r="C816" s="176" t="s">
        <v>2013</v>
      </c>
      <c r="D816" s="175" t="s">
        <v>271</v>
      </c>
      <c r="E816" s="172">
        <v>410</v>
      </c>
      <c r="F816" s="177">
        <v>214</v>
      </c>
      <c r="G816" s="177">
        <v>72</v>
      </c>
      <c r="H816" s="178">
        <v>124</v>
      </c>
      <c r="I816" s="172">
        <v>454</v>
      </c>
      <c r="J816" s="177">
        <v>217</v>
      </c>
      <c r="K816" s="177">
        <v>89</v>
      </c>
      <c r="L816" s="178">
        <v>148</v>
      </c>
      <c r="M816" s="172">
        <v>470</v>
      </c>
      <c r="N816" s="177">
        <v>221</v>
      </c>
      <c r="O816" s="177">
        <v>77</v>
      </c>
      <c r="P816" s="178">
        <v>172</v>
      </c>
    </row>
    <row r="817" spans="1:16" x14ac:dyDescent="0.3">
      <c r="A817" s="175" t="s">
        <v>938</v>
      </c>
      <c r="B817" s="176" t="s">
        <v>506</v>
      </c>
      <c r="C817" s="176" t="s">
        <v>2014</v>
      </c>
      <c r="D817" s="175" t="s">
        <v>1031</v>
      </c>
      <c r="E817" s="172">
        <v>329</v>
      </c>
      <c r="F817" s="177">
        <v>84</v>
      </c>
      <c r="G817" s="177">
        <v>137</v>
      </c>
      <c r="H817" s="178">
        <v>108</v>
      </c>
      <c r="I817" s="172">
        <v>323</v>
      </c>
      <c r="J817" s="177">
        <v>88</v>
      </c>
      <c r="K817" s="177">
        <v>136</v>
      </c>
      <c r="L817" s="178">
        <v>99</v>
      </c>
      <c r="M817" s="172">
        <v>451</v>
      </c>
      <c r="N817" s="177">
        <v>95</v>
      </c>
      <c r="O817" s="177">
        <v>252</v>
      </c>
      <c r="P817" s="178">
        <v>104</v>
      </c>
    </row>
    <row r="818" spans="1:16" x14ac:dyDescent="0.3">
      <c r="A818" s="175" t="s">
        <v>234</v>
      </c>
      <c r="B818" s="176" t="s">
        <v>506</v>
      </c>
      <c r="C818" s="176" t="s">
        <v>2015</v>
      </c>
      <c r="D818" s="175" t="s">
        <v>1028</v>
      </c>
      <c r="E818" s="172">
        <v>409</v>
      </c>
      <c r="F818" s="177">
        <v>210</v>
      </c>
      <c r="G818" s="177">
        <v>80</v>
      </c>
      <c r="H818" s="178">
        <v>119</v>
      </c>
      <c r="I818" s="172">
        <v>435</v>
      </c>
      <c r="J818" s="177">
        <v>212</v>
      </c>
      <c r="K818" s="177">
        <v>84</v>
      </c>
      <c r="L818" s="178">
        <v>139</v>
      </c>
      <c r="M818" s="172">
        <v>447</v>
      </c>
      <c r="N818" s="177">
        <v>213</v>
      </c>
      <c r="O818" s="177">
        <v>92</v>
      </c>
      <c r="P818" s="178">
        <v>142</v>
      </c>
    </row>
    <row r="819" spans="1:16" x14ac:dyDescent="0.3">
      <c r="A819" s="175" t="s">
        <v>568</v>
      </c>
      <c r="B819" s="176" t="s">
        <v>108</v>
      </c>
      <c r="C819" s="176" t="s">
        <v>2016</v>
      </c>
      <c r="D819" s="175" t="s">
        <v>136</v>
      </c>
      <c r="E819" s="172">
        <v>439</v>
      </c>
      <c r="F819" s="177">
        <v>228</v>
      </c>
      <c r="G819" s="177">
        <v>144</v>
      </c>
      <c r="H819" s="178">
        <v>67</v>
      </c>
      <c r="I819" s="172">
        <v>444</v>
      </c>
      <c r="J819" s="177">
        <v>230</v>
      </c>
      <c r="K819" s="177">
        <v>144</v>
      </c>
      <c r="L819" s="178">
        <v>70</v>
      </c>
      <c r="M819" s="172">
        <v>462</v>
      </c>
      <c r="N819" s="177">
        <v>226</v>
      </c>
      <c r="O819" s="177">
        <v>147</v>
      </c>
      <c r="P819" s="178">
        <v>89</v>
      </c>
    </row>
    <row r="820" spans="1:16" x14ac:dyDescent="0.3">
      <c r="A820" s="175" t="s">
        <v>308</v>
      </c>
      <c r="B820" s="176" t="s">
        <v>1039</v>
      </c>
      <c r="C820" s="176" t="s">
        <v>2017</v>
      </c>
      <c r="D820" s="175" t="s">
        <v>1044</v>
      </c>
      <c r="E820" s="172">
        <v>412</v>
      </c>
      <c r="F820" s="177">
        <v>219</v>
      </c>
      <c r="G820" s="177">
        <v>82</v>
      </c>
      <c r="H820" s="178">
        <v>111</v>
      </c>
      <c r="I820" s="172">
        <v>417</v>
      </c>
      <c r="J820" s="177">
        <v>219</v>
      </c>
      <c r="K820" s="177">
        <v>80</v>
      </c>
      <c r="L820" s="178">
        <v>118</v>
      </c>
      <c r="M820" s="172">
        <v>440</v>
      </c>
      <c r="N820" s="177">
        <v>243</v>
      </c>
      <c r="O820" s="177">
        <v>82</v>
      </c>
      <c r="P820" s="178">
        <v>115</v>
      </c>
    </row>
    <row r="821" spans="1:16" x14ac:dyDescent="0.3">
      <c r="A821" s="175" t="s">
        <v>938</v>
      </c>
      <c r="B821" s="176" t="s">
        <v>261</v>
      </c>
      <c r="C821" s="176" t="s">
        <v>2018</v>
      </c>
      <c r="D821" s="175" t="s">
        <v>288</v>
      </c>
      <c r="E821" s="172">
        <v>461</v>
      </c>
      <c r="F821" s="177">
        <v>159</v>
      </c>
      <c r="G821" s="177">
        <v>109</v>
      </c>
      <c r="H821" s="178">
        <v>193</v>
      </c>
      <c r="I821" s="172">
        <v>450</v>
      </c>
      <c r="J821" s="177">
        <v>159</v>
      </c>
      <c r="K821" s="177">
        <v>107</v>
      </c>
      <c r="L821" s="178">
        <v>184</v>
      </c>
      <c r="M821" s="172">
        <v>453</v>
      </c>
      <c r="N821" s="177">
        <v>160</v>
      </c>
      <c r="O821" s="177">
        <v>97</v>
      </c>
      <c r="P821" s="178">
        <v>196</v>
      </c>
    </row>
    <row r="822" spans="1:16" x14ac:dyDescent="0.3">
      <c r="A822" s="175" t="s">
        <v>308</v>
      </c>
      <c r="B822" s="176" t="s">
        <v>181</v>
      </c>
      <c r="C822" s="176" t="s">
        <v>2019</v>
      </c>
      <c r="D822" s="175" t="s">
        <v>839</v>
      </c>
      <c r="E822" s="172">
        <v>442</v>
      </c>
      <c r="F822" s="177">
        <v>235</v>
      </c>
      <c r="G822" s="177">
        <v>146</v>
      </c>
      <c r="H822" s="178">
        <v>61</v>
      </c>
      <c r="I822" s="172">
        <v>442</v>
      </c>
      <c r="J822" s="177">
        <v>233</v>
      </c>
      <c r="K822" s="177">
        <v>145</v>
      </c>
      <c r="L822" s="178">
        <v>64</v>
      </c>
      <c r="M822" s="172">
        <v>439</v>
      </c>
      <c r="N822" s="177">
        <v>237</v>
      </c>
      <c r="O822" s="177">
        <v>140</v>
      </c>
      <c r="P822" s="178">
        <v>62</v>
      </c>
    </row>
    <row r="823" spans="1:16" x14ac:dyDescent="0.3">
      <c r="A823" s="175" t="s">
        <v>260</v>
      </c>
      <c r="B823" s="176" t="s">
        <v>475</v>
      </c>
      <c r="C823" s="176" t="s">
        <v>2020</v>
      </c>
      <c r="D823" s="175" t="s">
        <v>490</v>
      </c>
      <c r="E823" s="172">
        <v>410</v>
      </c>
      <c r="F823" s="177">
        <v>111</v>
      </c>
      <c r="G823" s="177">
        <v>173</v>
      </c>
      <c r="H823" s="178">
        <v>126</v>
      </c>
      <c r="I823" s="172">
        <v>420</v>
      </c>
      <c r="J823" s="177">
        <v>116</v>
      </c>
      <c r="K823" s="177">
        <v>173</v>
      </c>
      <c r="L823" s="178">
        <v>131</v>
      </c>
      <c r="M823" s="172">
        <v>449</v>
      </c>
      <c r="N823" s="177">
        <v>113</v>
      </c>
      <c r="O823" s="177">
        <v>196</v>
      </c>
      <c r="P823" s="178">
        <v>140</v>
      </c>
    </row>
    <row r="824" spans="1:16" x14ac:dyDescent="0.3">
      <c r="A824" s="175" t="s">
        <v>938</v>
      </c>
      <c r="B824" s="176" t="s">
        <v>475</v>
      </c>
      <c r="C824" s="176" t="s">
        <v>2021</v>
      </c>
      <c r="D824" s="175" t="s">
        <v>500</v>
      </c>
      <c r="E824" s="172">
        <v>447</v>
      </c>
      <c r="F824" s="177">
        <v>173</v>
      </c>
      <c r="G824" s="177">
        <v>82</v>
      </c>
      <c r="H824" s="178">
        <v>192</v>
      </c>
      <c r="I824" s="172">
        <v>440</v>
      </c>
      <c r="J824" s="177">
        <v>176</v>
      </c>
      <c r="K824" s="177">
        <v>83</v>
      </c>
      <c r="L824" s="178">
        <v>181</v>
      </c>
      <c r="M824" s="172">
        <v>440</v>
      </c>
      <c r="N824" s="177">
        <v>179</v>
      </c>
      <c r="O824" s="177">
        <v>79</v>
      </c>
      <c r="P824" s="178">
        <v>182</v>
      </c>
    </row>
    <row r="825" spans="1:16" x14ac:dyDescent="0.3">
      <c r="A825" s="175" t="s">
        <v>308</v>
      </c>
      <c r="B825" s="176" t="s">
        <v>309</v>
      </c>
      <c r="C825" s="176" t="s">
        <v>2022</v>
      </c>
      <c r="D825" s="175" t="s">
        <v>413</v>
      </c>
      <c r="E825" s="172">
        <v>468</v>
      </c>
      <c r="F825" s="177">
        <v>208</v>
      </c>
      <c r="G825" s="177">
        <v>213</v>
      </c>
      <c r="H825" s="178">
        <v>47</v>
      </c>
      <c r="I825" s="172">
        <v>435</v>
      </c>
      <c r="J825" s="177">
        <v>206</v>
      </c>
      <c r="K825" s="177">
        <v>176</v>
      </c>
      <c r="L825" s="178">
        <v>53</v>
      </c>
      <c r="M825" s="172">
        <v>438</v>
      </c>
      <c r="N825" s="177">
        <v>204</v>
      </c>
      <c r="O825" s="177">
        <v>180</v>
      </c>
      <c r="P825" s="178">
        <v>54</v>
      </c>
    </row>
    <row r="826" spans="1:16" x14ac:dyDescent="0.3">
      <c r="A826" s="175" t="s">
        <v>1130</v>
      </c>
      <c r="B826" s="176" t="s">
        <v>235</v>
      </c>
      <c r="C826" s="176" t="s">
        <v>2023</v>
      </c>
      <c r="D826" s="175" t="s">
        <v>248</v>
      </c>
      <c r="E826" s="172">
        <v>443</v>
      </c>
      <c r="F826" s="177">
        <v>236</v>
      </c>
      <c r="G826" s="177">
        <v>122</v>
      </c>
      <c r="H826" s="178">
        <v>85</v>
      </c>
      <c r="I826" s="172">
        <v>479</v>
      </c>
      <c r="J826" s="177">
        <v>269</v>
      </c>
      <c r="K826" s="177">
        <v>125</v>
      </c>
      <c r="L826" s="178">
        <v>85</v>
      </c>
      <c r="M826" s="172">
        <v>440</v>
      </c>
      <c r="N826" s="177">
        <v>214</v>
      </c>
      <c r="O826" s="177">
        <v>138</v>
      </c>
      <c r="P826" s="178">
        <v>88</v>
      </c>
    </row>
    <row r="827" spans="1:16" x14ac:dyDescent="0.3">
      <c r="A827" s="175" t="s">
        <v>107</v>
      </c>
      <c r="B827" s="176" t="s">
        <v>475</v>
      </c>
      <c r="C827" s="176" t="s">
        <v>2024</v>
      </c>
      <c r="D827" s="175" t="s">
        <v>491</v>
      </c>
      <c r="E827" s="172">
        <v>376</v>
      </c>
      <c r="F827" s="177">
        <v>123</v>
      </c>
      <c r="G827" s="177">
        <v>188</v>
      </c>
      <c r="H827" s="178">
        <v>65</v>
      </c>
      <c r="I827" s="172">
        <v>420</v>
      </c>
      <c r="J827" s="177">
        <v>126</v>
      </c>
      <c r="K827" s="177">
        <v>230</v>
      </c>
      <c r="L827" s="178">
        <v>64</v>
      </c>
      <c r="M827" s="172">
        <v>438</v>
      </c>
      <c r="N827" s="177">
        <v>136</v>
      </c>
      <c r="O827" s="177">
        <v>235</v>
      </c>
      <c r="P827" s="178">
        <v>67</v>
      </c>
    </row>
    <row r="828" spans="1:16" x14ac:dyDescent="0.3">
      <c r="A828" s="175" t="s">
        <v>308</v>
      </c>
      <c r="B828" s="176" t="s">
        <v>569</v>
      </c>
      <c r="C828" s="176" t="s">
        <v>2025</v>
      </c>
      <c r="D828" s="175" t="s">
        <v>614</v>
      </c>
      <c r="E828" s="172">
        <v>436</v>
      </c>
      <c r="F828" s="177">
        <v>246</v>
      </c>
      <c r="G828" s="177">
        <v>74</v>
      </c>
      <c r="H828" s="178">
        <v>116</v>
      </c>
      <c r="I828" s="172">
        <v>448</v>
      </c>
      <c r="J828" s="177">
        <v>247</v>
      </c>
      <c r="K828" s="177">
        <v>73</v>
      </c>
      <c r="L828" s="178">
        <v>128</v>
      </c>
      <c r="M828" s="172">
        <v>436</v>
      </c>
      <c r="N828" s="177">
        <v>244</v>
      </c>
      <c r="O828" s="177">
        <v>63</v>
      </c>
      <c r="P828" s="178">
        <v>129</v>
      </c>
    </row>
    <row r="829" spans="1:16" x14ac:dyDescent="0.3">
      <c r="A829" s="175" t="s">
        <v>1038</v>
      </c>
      <c r="B829" s="176" t="s">
        <v>874</v>
      </c>
      <c r="C829" s="176" t="s">
        <v>2026</v>
      </c>
      <c r="D829" s="175" t="s">
        <v>884</v>
      </c>
      <c r="E829" s="172">
        <v>454</v>
      </c>
      <c r="F829" s="177">
        <v>118</v>
      </c>
      <c r="G829" s="177">
        <v>162</v>
      </c>
      <c r="H829" s="178">
        <v>174</v>
      </c>
      <c r="I829" s="172">
        <v>440</v>
      </c>
      <c r="J829" s="177">
        <v>119</v>
      </c>
      <c r="K829" s="177">
        <v>140</v>
      </c>
      <c r="L829" s="178">
        <v>181</v>
      </c>
      <c r="M829" s="172">
        <v>458</v>
      </c>
      <c r="N829" s="177">
        <v>118</v>
      </c>
      <c r="O829" s="177">
        <v>135</v>
      </c>
      <c r="P829" s="178">
        <v>205</v>
      </c>
    </row>
    <row r="830" spans="1:16" x14ac:dyDescent="0.3">
      <c r="A830" s="175" t="s">
        <v>539</v>
      </c>
      <c r="B830" s="176" t="s">
        <v>1123</v>
      </c>
      <c r="C830" s="176" t="s">
        <v>2027</v>
      </c>
      <c r="D830" s="175" t="s">
        <v>1127</v>
      </c>
      <c r="E830" s="172">
        <v>412</v>
      </c>
      <c r="F830" s="177">
        <v>240</v>
      </c>
      <c r="G830" s="177">
        <v>68</v>
      </c>
      <c r="H830" s="178">
        <v>104</v>
      </c>
      <c r="I830" s="172">
        <v>431</v>
      </c>
      <c r="J830" s="177">
        <v>248</v>
      </c>
      <c r="K830" s="177">
        <v>67</v>
      </c>
      <c r="L830" s="178">
        <v>116</v>
      </c>
      <c r="M830" s="172">
        <v>433</v>
      </c>
      <c r="N830" s="177">
        <v>249</v>
      </c>
      <c r="O830" s="177">
        <v>69</v>
      </c>
      <c r="P830" s="178">
        <v>115</v>
      </c>
    </row>
    <row r="831" spans="1:16" x14ac:dyDescent="0.3">
      <c r="A831" s="175" t="s">
        <v>819</v>
      </c>
      <c r="B831" s="176" t="s">
        <v>181</v>
      </c>
      <c r="C831" s="176" t="s">
        <v>2028</v>
      </c>
      <c r="D831" s="175" t="s">
        <v>829</v>
      </c>
      <c r="E831" s="172">
        <v>428</v>
      </c>
      <c r="F831" s="177">
        <v>207</v>
      </c>
      <c r="G831" s="177">
        <v>100</v>
      </c>
      <c r="H831" s="178">
        <v>121</v>
      </c>
      <c r="I831" s="172">
        <v>439</v>
      </c>
      <c r="J831" s="177">
        <v>205</v>
      </c>
      <c r="K831" s="177">
        <v>112</v>
      </c>
      <c r="L831" s="178">
        <v>122</v>
      </c>
      <c r="M831" s="172">
        <v>439</v>
      </c>
      <c r="N831" s="177">
        <v>207</v>
      </c>
      <c r="O831" s="177">
        <v>104</v>
      </c>
      <c r="P831" s="178">
        <v>128</v>
      </c>
    </row>
    <row r="832" spans="1:16" x14ac:dyDescent="0.3">
      <c r="A832" s="175" t="s">
        <v>308</v>
      </c>
      <c r="B832" s="176" t="s">
        <v>458</v>
      </c>
      <c r="C832" s="176" t="s">
        <v>2029</v>
      </c>
      <c r="D832" s="175" t="s">
        <v>466</v>
      </c>
      <c r="E832" s="172">
        <v>490</v>
      </c>
      <c r="F832" s="177">
        <v>406</v>
      </c>
      <c r="G832" s="177">
        <v>38</v>
      </c>
      <c r="H832" s="178">
        <v>46</v>
      </c>
      <c r="I832" s="172">
        <v>462</v>
      </c>
      <c r="J832" s="177">
        <v>378</v>
      </c>
      <c r="K832" s="177">
        <v>37</v>
      </c>
      <c r="L832" s="178">
        <v>47</v>
      </c>
      <c r="M832" s="172">
        <v>432</v>
      </c>
      <c r="N832" s="177">
        <v>349</v>
      </c>
      <c r="O832" s="177">
        <v>35</v>
      </c>
      <c r="P832" s="178">
        <v>48</v>
      </c>
    </row>
    <row r="833" spans="1:16" x14ac:dyDescent="0.3">
      <c r="A833" s="175" t="s">
        <v>938</v>
      </c>
      <c r="B833" s="176" t="s">
        <v>506</v>
      </c>
      <c r="C833" s="176" t="s">
        <v>2030</v>
      </c>
      <c r="D833" s="175" t="s">
        <v>1017</v>
      </c>
      <c r="E833" s="172">
        <v>284</v>
      </c>
      <c r="F833" s="177">
        <v>115</v>
      </c>
      <c r="G833" s="177">
        <v>22</v>
      </c>
      <c r="H833" s="178">
        <v>147</v>
      </c>
      <c r="I833" s="172">
        <v>282</v>
      </c>
      <c r="J833" s="177">
        <v>116</v>
      </c>
      <c r="K833" s="177">
        <v>22</v>
      </c>
      <c r="L833" s="178">
        <v>144</v>
      </c>
      <c r="M833" s="172">
        <v>436</v>
      </c>
      <c r="N833" s="177">
        <v>260</v>
      </c>
      <c r="O833" s="177">
        <v>21</v>
      </c>
      <c r="P833" s="178">
        <v>155</v>
      </c>
    </row>
    <row r="834" spans="1:16" x14ac:dyDescent="0.3">
      <c r="A834" s="175" t="s">
        <v>792</v>
      </c>
      <c r="B834" s="176" t="s">
        <v>309</v>
      </c>
      <c r="C834" s="176" t="s">
        <v>2031</v>
      </c>
      <c r="D834" s="175" t="s">
        <v>326</v>
      </c>
      <c r="E834" s="172">
        <v>385</v>
      </c>
      <c r="F834" s="177">
        <v>78</v>
      </c>
      <c r="G834" s="177">
        <v>148</v>
      </c>
      <c r="H834" s="178">
        <v>159</v>
      </c>
      <c r="I834" s="172">
        <v>410</v>
      </c>
      <c r="J834" s="177">
        <v>93</v>
      </c>
      <c r="K834" s="177">
        <v>151</v>
      </c>
      <c r="L834" s="178">
        <v>166</v>
      </c>
      <c r="M834" s="172">
        <v>423</v>
      </c>
      <c r="N834" s="177">
        <v>93</v>
      </c>
      <c r="O834" s="177">
        <v>165</v>
      </c>
      <c r="P834" s="178">
        <v>165</v>
      </c>
    </row>
    <row r="835" spans="1:16" x14ac:dyDescent="0.3">
      <c r="A835" s="175" t="s">
        <v>107</v>
      </c>
      <c r="B835" s="176" t="s">
        <v>181</v>
      </c>
      <c r="C835" s="176" t="s">
        <v>2032</v>
      </c>
      <c r="D835" s="175" t="s">
        <v>845</v>
      </c>
      <c r="E835" s="172">
        <v>439</v>
      </c>
      <c r="F835" s="177">
        <v>170</v>
      </c>
      <c r="G835" s="177">
        <v>169</v>
      </c>
      <c r="H835" s="178">
        <v>100</v>
      </c>
      <c r="I835" s="172">
        <v>428</v>
      </c>
      <c r="J835" s="177">
        <v>172</v>
      </c>
      <c r="K835" s="177">
        <v>156</v>
      </c>
      <c r="L835" s="178">
        <v>100</v>
      </c>
      <c r="M835" s="172">
        <v>423</v>
      </c>
      <c r="N835" s="177">
        <v>170</v>
      </c>
      <c r="O835" s="177">
        <v>154</v>
      </c>
      <c r="P835" s="178">
        <v>99</v>
      </c>
    </row>
    <row r="836" spans="1:16" x14ac:dyDescent="0.3">
      <c r="A836" s="175" t="s">
        <v>938</v>
      </c>
      <c r="B836" s="176" t="s">
        <v>272</v>
      </c>
      <c r="C836" s="176" t="s">
        <v>2033</v>
      </c>
      <c r="D836" s="175" t="s">
        <v>550</v>
      </c>
      <c r="E836" s="172">
        <v>433</v>
      </c>
      <c r="F836" s="177">
        <v>105</v>
      </c>
      <c r="G836" s="177">
        <v>147</v>
      </c>
      <c r="H836" s="178">
        <v>181</v>
      </c>
      <c r="I836" s="172">
        <v>418</v>
      </c>
      <c r="J836" s="177">
        <v>107</v>
      </c>
      <c r="K836" s="177">
        <v>140</v>
      </c>
      <c r="L836" s="178">
        <v>171</v>
      </c>
      <c r="M836" s="172">
        <v>438</v>
      </c>
      <c r="N836" s="177">
        <v>110</v>
      </c>
      <c r="O836" s="177">
        <v>141</v>
      </c>
      <c r="P836" s="178">
        <v>187</v>
      </c>
    </row>
    <row r="837" spans="1:16" x14ac:dyDescent="0.3">
      <c r="A837" s="175" t="s">
        <v>819</v>
      </c>
      <c r="B837" s="176" t="s">
        <v>939</v>
      </c>
      <c r="C837" s="176" t="s">
        <v>2034</v>
      </c>
      <c r="D837" s="175" t="s">
        <v>972</v>
      </c>
      <c r="E837" s="172">
        <v>398</v>
      </c>
      <c r="F837" s="177">
        <v>140</v>
      </c>
      <c r="G837" s="177">
        <v>154</v>
      </c>
      <c r="H837" s="178">
        <v>104</v>
      </c>
      <c r="I837" s="172">
        <v>408</v>
      </c>
      <c r="J837" s="177">
        <v>149</v>
      </c>
      <c r="K837" s="177">
        <v>145</v>
      </c>
      <c r="L837" s="178">
        <v>114</v>
      </c>
      <c r="M837" s="172">
        <v>432</v>
      </c>
      <c r="N837" s="177">
        <v>149</v>
      </c>
      <c r="O837" s="177">
        <v>159</v>
      </c>
      <c r="P837" s="178">
        <v>124</v>
      </c>
    </row>
    <row r="838" spans="1:16" x14ac:dyDescent="0.3">
      <c r="A838" s="175" t="s">
        <v>107</v>
      </c>
      <c r="B838" s="176" t="s">
        <v>309</v>
      </c>
      <c r="C838" s="176" t="s">
        <v>2035</v>
      </c>
      <c r="D838" s="175" t="s">
        <v>357</v>
      </c>
      <c r="E838" s="172">
        <v>400</v>
      </c>
      <c r="F838" s="177">
        <v>167</v>
      </c>
      <c r="G838" s="177">
        <v>99</v>
      </c>
      <c r="H838" s="178">
        <v>134</v>
      </c>
      <c r="I838" s="172">
        <v>417</v>
      </c>
      <c r="J838" s="177">
        <v>168</v>
      </c>
      <c r="K838" s="177">
        <v>98</v>
      </c>
      <c r="L838" s="178">
        <v>151</v>
      </c>
      <c r="M838" s="172">
        <v>433</v>
      </c>
      <c r="N838" s="177">
        <v>169</v>
      </c>
      <c r="O838" s="177">
        <v>101</v>
      </c>
      <c r="P838" s="178">
        <v>163</v>
      </c>
    </row>
    <row r="839" spans="1:16" x14ac:dyDescent="0.3">
      <c r="A839" s="175" t="s">
        <v>938</v>
      </c>
      <c r="B839" s="176" t="s">
        <v>748</v>
      </c>
      <c r="C839" s="176" t="s">
        <v>2036</v>
      </c>
      <c r="D839" s="175" t="s">
        <v>753</v>
      </c>
      <c r="E839" s="172">
        <v>319</v>
      </c>
      <c r="F839" s="177">
        <v>144</v>
      </c>
      <c r="G839" s="177">
        <v>133</v>
      </c>
      <c r="H839" s="178">
        <v>42</v>
      </c>
      <c r="I839" s="172">
        <v>356</v>
      </c>
      <c r="J839" s="177">
        <v>143</v>
      </c>
      <c r="K839" s="177">
        <v>168</v>
      </c>
      <c r="L839" s="178">
        <v>45</v>
      </c>
      <c r="M839" s="172">
        <v>425</v>
      </c>
      <c r="N839" s="177">
        <v>151</v>
      </c>
      <c r="O839" s="177">
        <v>223</v>
      </c>
      <c r="P839" s="178">
        <v>51</v>
      </c>
    </row>
    <row r="840" spans="1:16" x14ac:dyDescent="0.3">
      <c r="A840" s="175" t="s">
        <v>474</v>
      </c>
      <c r="B840" s="176" t="s">
        <v>874</v>
      </c>
      <c r="C840" s="176" t="s">
        <v>2037</v>
      </c>
      <c r="D840" s="175" t="s">
        <v>881</v>
      </c>
      <c r="E840" s="172">
        <v>407</v>
      </c>
      <c r="F840" s="177">
        <v>91</v>
      </c>
      <c r="G840" s="177">
        <v>223</v>
      </c>
      <c r="H840" s="178">
        <v>93</v>
      </c>
      <c r="I840" s="172">
        <v>424</v>
      </c>
      <c r="J840" s="177">
        <v>93</v>
      </c>
      <c r="K840" s="177">
        <v>237</v>
      </c>
      <c r="L840" s="178">
        <v>94</v>
      </c>
      <c r="M840" s="172">
        <v>422</v>
      </c>
      <c r="N840" s="177">
        <v>95</v>
      </c>
      <c r="O840" s="177">
        <v>229</v>
      </c>
      <c r="P840" s="178">
        <v>98</v>
      </c>
    </row>
    <row r="841" spans="1:16" x14ac:dyDescent="0.3">
      <c r="A841" s="175" t="s">
        <v>107</v>
      </c>
      <c r="B841" s="176" t="s">
        <v>1123</v>
      </c>
      <c r="C841" s="176" t="s">
        <v>2038</v>
      </c>
      <c r="D841" s="175" t="s">
        <v>1125</v>
      </c>
      <c r="E841" s="172">
        <v>421</v>
      </c>
      <c r="F841" s="177">
        <v>157</v>
      </c>
      <c r="G841" s="177">
        <v>121</v>
      </c>
      <c r="H841" s="178">
        <v>143</v>
      </c>
      <c r="I841" s="172">
        <v>426</v>
      </c>
      <c r="J841" s="177">
        <v>159</v>
      </c>
      <c r="K841" s="177">
        <v>120</v>
      </c>
      <c r="L841" s="178">
        <v>147</v>
      </c>
      <c r="M841" s="172">
        <v>423</v>
      </c>
      <c r="N841" s="177">
        <v>157</v>
      </c>
      <c r="O841" s="177">
        <v>114</v>
      </c>
      <c r="P841" s="178">
        <v>152</v>
      </c>
    </row>
    <row r="842" spans="1:16" x14ac:dyDescent="0.3">
      <c r="A842" s="175" t="s">
        <v>107</v>
      </c>
      <c r="B842" s="176" t="s">
        <v>569</v>
      </c>
      <c r="C842" s="176" t="s">
        <v>2039</v>
      </c>
      <c r="D842" s="175" t="s">
        <v>637</v>
      </c>
      <c r="E842" s="172">
        <v>344</v>
      </c>
      <c r="F842" s="177">
        <v>158</v>
      </c>
      <c r="G842" s="177">
        <v>49</v>
      </c>
      <c r="H842" s="178">
        <v>137</v>
      </c>
      <c r="I842" s="172">
        <v>420</v>
      </c>
      <c r="J842" s="177">
        <v>212</v>
      </c>
      <c r="K842" s="177">
        <v>53</v>
      </c>
      <c r="L842" s="178">
        <v>155</v>
      </c>
      <c r="M842" s="172">
        <v>419</v>
      </c>
      <c r="N842" s="177">
        <v>209</v>
      </c>
      <c r="O842" s="177">
        <v>54</v>
      </c>
      <c r="P842" s="178">
        <v>156</v>
      </c>
    </row>
    <row r="843" spans="1:16" x14ac:dyDescent="0.3">
      <c r="A843" s="175" t="s">
        <v>308</v>
      </c>
      <c r="B843" s="176" t="s">
        <v>458</v>
      </c>
      <c r="C843" s="176" t="s">
        <v>2040</v>
      </c>
      <c r="D843" s="175" t="s">
        <v>225</v>
      </c>
      <c r="E843" s="172">
        <v>392</v>
      </c>
      <c r="F843" s="177">
        <v>196</v>
      </c>
      <c r="G843" s="177">
        <v>100</v>
      </c>
      <c r="H843" s="178">
        <v>96</v>
      </c>
      <c r="I843" s="172">
        <v>424</v>
      </c>
      <c r="J843" s="177">
        <v>189</v>
      </c>
      <c r="K843" s="177">
        <v>124</v>
      </c>
      <c r="L843" s="178">
        <v>111</v>
      </c>
      <c r="M843" s="172">
        <v>417</v>
      </c>
      <c r="N843" s="177">
        <v>196</v>
      </c>
      <c r="O843" s="177">
        <v>110</v>
      </c>
      <c r="P843" s="178">
        <v>111</v>
      </c>
    </row>
    <row r="844" spans="1:16" x14ac:dyDescent="0.3">
      <c r="A844" s="175" t="s">
        <v>568</v>
      </c>
      <c r="B844" s="176" t="s">
        <v>309</v>
      </c>
      <c r="C844" s="176" t="s">
        <v>2041</v>
      </c>
      <c r="D844" s="175" t="s">
        <v>422</v>
      </c>
      <c r="E844" s="172">
        <v>389</v>
      </c>
      <c r="F844" s="177">
        <v>134</v>
      </c>
      <c r="G844" s="177">
        <v>147</v>
      </c>
      <c r="H844" s="178">
        <v>108</v>
      </c>
      <c r="I844" s="172">
        <v>404</v>
      </c>
      <c r="J844" s="177">
        <v>137</v>
      </c>
      <c r="K844" s="177">
        <v>152</v>
      </c>
      <c r="L844" s="178">
        <v>115</v>
      </c>
      <c r="M844" s="172">
        <v>413</v>
      </c>
      <c r="N844" s="177">
        <v>165</v>
      </c>
      <c r="O844" s="177">
        <v>137</v>
      </c>
      <c r="P844" s="178">
        <v>111</v>
      </c>
    </row>
    <row r="845" spans="1:16" x14ac:dyDescent="0.3">
      <c r="A845" s="175" t="s">
        <v>568</v>
      </c>
      <c r="B845" s="176" t="s">
        <v>569</v>
      </c>
      <c r="C845" s="176" t="s">
        <v>2042</v>
      </c>
      <c r="D845" s="175" t="s">
        <v>677</v>
      </c>
      <c r="E845" s="172">
        <v>398</v>
      </c>
      <c r="F845" s="177">
        <v>164</v>
      </c>
      <c r="G845" s="177">
        <v>135</v>
      </c>
      <c r="H845" s="178">
        <v>99</v>
      </c>
      <c r="I845" s="172">
        <v>412</v>
      </c>
      <c r="J845" s="177">
        <v>164</v>
      </c>
      <c r="K845" s="177">
        <v>132</v>
      </c>
      <c r="L845" s="178">
        <v>116</v>
      </c>
      <c r="M845" s="172">
        <v>429</v>
      </c>
      <c r="N845" s="177">
        <v>167</v>
      </c>
      <c r="O845" s="177">
        <v>133</v>
      </c>
      <c r="P845" s="178">
        <v>129</v>
      </c>
    </row>
    <row r="846" spans="1:16" x14ac:dyDescent="0.3">
      <c r="A846" s="175" t="s">
        <v>308</v>
      </c>
      <c r="B846" s="176" t="s">
        <v>309</v>
      </c>
      <c r="C846" s="176" t="s">
        <v>2043</v>
      </c>
      <c r="D846" s="175" t="s">
        <v>391</v>
      </c>
      <c r="E846" s="172">
        <v>359</v>
      </c>
      <c r="F846" s="177">
        <v>78</v>
      </c>
      <c r="G846" s="177">
        <v>223</v>
      </c>
      <c r="H846" s="178">
        <v>58</v>
      </c>
      <c r="I846" s="172">
        <v>364</v>
      </c>
      <c r="J846" s="177">
        <v>74</v>
      </c>
      <c r="K846" s="177">
        <v>233</v>
      </c>
      <c r="L846" s="178">
        <v>57</v>
      </c>
      <c r="M846" s="172">
        <v>422</v>
      </c>
      <c r="N846" s="177">
        <v>75</v>
      </c>
      <c r="O846" s="177">
        <v>283</v>
      </c>
      <c r="P846" s="178">
        <v>64</v>
      </c>
    </row>
    <row r="847" spans="1:16" x14ac:dyDescent="0.3">
      <c r="A847" s="175" t="s">
        <v>819</v>
      </c>
      <c r="B847" s="176" t="s">
        <v>261</v>
      </c>
      <c r="C847" s="176" t="s">
        <v>2044</v>
      </c>
      <c r="D847" s="175" t="s">
        <v>273</v>
      </c>
      <c r="E847" s="172">
        <v>414</v>
      </c>
      <c r="F847" s="177">
        <v>202</v>
      </c>
      <c r="G847" s="177">
        <v>46</v>
      </c>
      <c r="H847" s="178">
        <v>166</v>
      </c>
      <c r="I847" s="172">
        <v>415</v>
      </c>
      <c r="J847" s="177">
        <v>205</v>
      </c>
      <c r="K847" s="177">
        <v>34</v>
      </c>
      <c r="L847" s="178">
        <v>176</v>
      </c>
      <c r="M847" s="172">
        <v>434</v>
      </c>
      <c r="N847" s="177">
        <v>206</v>
      </c>
      <c r="O847" s="177">
        <v>33</v>
      </c>
      <c r="P847" s="178">
        <v>195</v>
      </c>
    </row>
    <row r="848" spans="1:16" x14ac:dyDescent="0.3">
      <c r="A848" s="175" t="s">
        <v>873</v>
      </c>
      <c r="B848" s="176" t="s">
        <v>108</v>
      </c>
      <c r="C848" s="176" t="s">
        <v>2045</v>
      </c>
      <c r="D848" s="175" t="s">
        <v>186</v>
      </c>
      <c r="E848" s="172">
        <v>438</v>
      </c>
      <c r="F848" s="177">
        <v>155</v>
      </c>
      <c r="G848" s="177">
        <v>110</v>
      </c>
      <c r="H848" s="178">
        <v>173</v>
      </c>
      <c r="I848" s="172">
        <v>412</v>
      </c>
      <c r="J848" s="177">
        <v>157</v>
      </c>
      <c r="K848" s="177">
        <v>90</v>
      </c>
      <c r="L848" s="178">
        <v>165</v>
      </c>
      <c r="M848" s="172">
        <v>426</v>
      </c>
      <c r="N848" s="177">
        <v>160</v>
      </c>
      <c r="O848" s="177">
        <v>88</v>
      </c>
      <c r="P848" s="178">
        <v>178</v>
      </c>
    </row>
    <row r="849" spans="1:16" x14ac:dyDescent="0.3">
      <c r="A849" s="175" t="s">
        <v>1122</v>
      </c>
      <c r="B849" s="176" t="s">
        <v>712</v>
      </c>
      <c r="C849" s="176" t="s">
        <v>2046</v>
      </c>
      <c r="D849" s="175" t="s">
        <v>719</v>
      </c>
      <c r="E849" s="172">
        <v>357</v>
      </c>
      <c r="F849" s="177">
        <v>192</v>
      </c>
      <c r="G849" s="177">
        <v>127</v>
      </c>
      <c r="H849" s="178">
        <v>38</v>
      </c>
      <c r="I849" s="172">
        <v>397</v>
      </c>
      <c r="J849" s="177">
        <v>195</v>
      </c>
      <c r="K849" s="177">
        <v>131</v>
      </c>
      <c r="L849" s="178">
        <v>71</v>
      </c>
      <c r="M849" s="172">
        <v>414</v>
      </c>
      <c r="N849" s="177">
        <v>194</v>
      </c>
      <c r="O849" s="177">
        <v>148</v>
      </c>
      <c r="P849" s="178">
        <v>72</v>
      </c>
    </row>
    <row r="850" spans="1:16" x14ac:dyDescent="0.3">
      <c r="A850" s="175" t="s">
        <v>1085</v>
      </c>
      <c r="B850" s="176" t="s">
        <v>939</v>
      </c>
      <c r="C850" s="176" t="s">
        <v>2047</v>
      </c>
      <c r="D850" s="175" t="s">
        <v>1012</v>
      </c>
      <c r="E850" s="172">
        <v>498</v>
      </c>
      <c r="F850" s="177">
        <v>228</v>
      </c>
      <c r="G850" s="177">
        <v>40</v>
      </c>
      <c r="H850" s="178">
        <v>230</v>
      </c>
      <c r="I850" s="172">
        <v>471</v>
      </c>
      <c r="J850" s="177">
        <v>229</v>
      </c>
      <c r="K850" s="177">
        <v>35</v>
      </c>
      <c r="L850" s="178">
        <v>207</v>
      </c>
      <c r="M850" s="172">
        <v>380</v>
      </c>
      <c r="N850" s="177">
        <v>174</v>
      </c>
      <c r="O850" s="177">
        <v>31</v>
      </c>
      <c r="P850" s="178">
        <v>175</v>
      </c>
    </row>
    <row r="851" spans="1:16" x14ac:dyDescent="0.3">
      <c r="A851" s="175" t="s">
        <v>938</v>
      </c>
      <c r="B851" s="176" t="s">
        <v>712</v>
      </c>
      <c r="C851" s="176" t="s">
        <v>2048</v>
      </c>
      <c r="D851" s="175" t="s">
        <v>718</v>
      </c>
      <c r="E851" s="172">
        <v>416</v>
      </c>
      <c r="F851" s="177">
        <v>146</v>
      </c>
      <c r="G851" s="177">
        <v>178</v>
      </c>
      <c r="H851" s="178">
        <v>92</v>
      </c>
      <c r="I851" s="172">
        <v>410</v>
      </c>
      <c r="J851" s="177">
        <v>146</v>
      </c>
      <c r="K851" s="177">
        <v>172</v>
      </c>
      <c r="L851" s="178">
        <v>92</v>
      </c>
      <c r="M851" s="172">
        <v>416</v>
      </c>
      <c r="N851" s="177">
        <v>146</v>
      </c>
      <c r="O851" s="177">
        <v>174</v>
      </c>
      <c r="P851" s="178">
        <v>96</v>
      </c>
    </row>
    <row r="852" spans="1:16" x14ac:dyDescent="0.3">
      <c r="A852" s="175" t="s">
        <v>429</v>
      </c>
      <c r="B852" s="176" t="s">
        <v>261</v>
      </c>
      <c r="C852" s="176" t="s">
        <v>2049</v>
      </c>
      <c r="D852" s="175" t="s">
        <v>286</v>
      </c>
      <c r="E852" s="172">
        <v>405</v>
      </c>
      <c r="F852" s="177">
        <v>205</v>
      </c>
      <c r="G852" s="177">
        <v>103</v>
      </c>
      <c r="H852" s="178">
        <v>97</v>
      </c>
      <c r="I852" s="172">
        <v>411</v>
      </c>
      <c r="J852" s="177">
        <v>210</v>
      </c>
      <c r="K852" s="177">
        <v>102</v>
      </c>
      <c r="L852" s="178">
        <v>99</v>
      </c>
      <c r="M852" s="172">
        <v>414</v>
      </c>
      <c r="N852" s="177">
        <v>208</v>
      </c>
      <c r="O852" s="177">
        <v>103</v>
      </c>
      <c r="P852" s="178">
        <v>103</v>
      </c>
    </row>
    <row r="853" spans="1:16" x14ac:dyDescent="0.3">
      <c r="A853" s="175" t="s">
        <v>429</v>
      </c>
      <c r="B853" s="176" t="s">
        <v>181</v>
      </c>
      <c r="C853" s="176" t="s">
        <v>2050</v>
      </c>
      <c r="D853" s="175" t="s">
        <v>848</v>
      </c>
      <c r="E853" s="172">
        <v>282</v>
      </c>
      <c r="F853" s="177">
        <v>21</v>
      </c>
      <c r="G853" s="177">
        <v>257</v>
      </c>
      <c r="H853" s="178">
        <v>4</v>
      </c>
      <c r="I853" s="172">
        <v>395</v>
      </c>
      <c r="J853" s="177">
        <v>33</v>
      </c>
      <c r="K853" s="177">
        <v>357</v>
      </c>
      <c r="L853" s="178">
        <v>5</v>
      </c>
      <c r="M853" s="172">
        <v>408</v>
      </c>
      <c r="N853" s="177">
        <v>21</v>
      </c>
      <c r="O853" s="177">
        <v>384</v>
      </c>
      <c r="P853" s="178">
        <v>3</v>
      </c>
    </row>
    <row r="854" spans="1:16" x14ac:dyDescent="0.3">
      <c r="A854" s="175" t="s">
        <v>429</v>
      </c>
      <c r="B854" s="176" t="s">
        <v>181</v>
      </c>
      <c r="C854" s="176" t="s">
        <v>2051</v>
      </c>
      <c r="D854" s="175" t="s">
        <v>865</v>
      </c>
      <c r="E854" s="172">
        <v>391</v>
      </c>
      <c r="F854" s="177">
        <v>89</v>
      </c>
      <c r="G854" s="177">
        <v>200</v>
      </c>
      <c r="H854" s="178">
        <v>102</v>
      </c>
      <c r="I854" s="172">
        <v>397</v>
      </c>
      <c r="J854" s="177">
        <v>87</v>
      </c>
      <c r="K854" s="177">
        <v>199</v>
      </c>
      <c r="L854" s="178">
        <v>111</v>
      </c>
      <c r="M854" s="172">
        <v>417</v>
      </c>
      <c r="N854" s="177">
        <v>92</v>
      </c>
      <c r="O854" s="177">
        <v>206</v>
      </c>
      <c r="P854" s="178">
        <v>119</v>
      </c>
    </row>
    <row r="855" spans="1:16" x14ac:dyDescent="0.3">
      <c r="A855" s="175" t="s">
        <v>474</v>
      </c>
      <c r="B855" s="176" t="s">
        <v>763</v>
      </c>
      <c r="C855" s="176" t="s">
        <v>2052</v>
      </c>
      <c r="D855" s="175" t="s">
        <v>787</v>
      </c>
      <c r="E855" s="172">
        <v>464</v>
      </c>
      <c r="F855" s="177">
        <v>239</v>
      </c>
      <c r="G855" s="177">
        <v>114</v>
      </c>
      <c r="H855" s="178">
        <v>111</v>
      </c>
      <c r="I855" s="172">
        <v>455</v>
      </c>
      <c r="J855" s="177">
        <v>235</v>
      </c>
      <c r="K855" s="177">
        <v>116</v>
      </c>
      <c r="L855" s="178">
        <v>104</v>
      </c>
      <c r="M855" s="172">
        <v>394</v>
      </c>
      <c r="N855" s="177">
        <v>190</v>
      </c>
      <c r="O855" s="177">
        <v>114</v>
      </c>
      <c r="P855" s="178">
        <v>90</v>
      </c>
    </row>
    <row r="856" spans="1:16" x14ac:dyDescent="0.3">
      <c r="A856" s="175" t="s">
        <v>819</v>
      </c>
      <c r="B856" s="176" t="s">
        <v>309</v>
      </c>
      <c r="C856" s="176" t="s">
        <v>2053</v>
      </c>
      <c r="D856" s="175" t="s">
        <v>374</v>
      </c>
      <c r="E856" s="172">
        <v>370</v>
      </c>
      <c r="F856" s="177">
        <v>181</v>
      </c>
      <c r="G856" s="177">
        <v>84</v>
      </c>
      <c r="H856" s="178">
        <v>105</v>
      </c>
      <c r="I856" s="172">
        <v>399</v>
      </c>
      <c r="J856" s="177">
        <v>164</v>
      </c>
      <c r="K856" s="177">
        <v>114</v>
      </c>
      <c r="L856" s="178">
        <v>121</v>
      </c>
      <c r="M856" s="172">
        <v>422</v>
      </c>
      <c r="N856" s="177">
        <v>180</v>
      </c>
      <c r="O856" s="177">
        <v>106</v>
      </c>
      <c r="P856" s="178">
        <v>136</v>
      </c>
    </row>
    <row r="857" spans="1:16" x14ac:dyDescent="0.3">
      <c r="A857" s="175" t="s">
        <v>680</v>
      </c>
      <c r="B857" s="176" t="s">
        <v>261</v>
      </c>
      <c r="C857" s="176" t="s">
        <v>2054</v>
      </c>
      <c r="D857" s="175" t="s">
        <v>277</v>
      </c>
      <c r="E857" s="172">
        <v>410</v>
      </c>
      <c r="F857" s="177">
        <v>307</v>
      </c>
      <c r="G857" s="177">
        <v>44</v>
      </c>
      <c r="H857" s="178">
        <v>59</v>
      </c>
      <c r="I857" s="172">
        <v>421</v>
      </c>
      <c r="J857" s="177">
        <v>315</v>
      </c>
      <c r="K857" s="177">
        <v>47</v>
      </c>
      <c r="L857" s="178">
        <v>59</v>
      </c>
      <c r="M857" s="172">
        <v>409</v>
      </c>
      <c r="N857" s="177">
        <v>291</v>
      </c>
      <c r="O857" s="177">
        <v>57</v>
      </c>
      <c r="P857" s="178">
        <v>61</v>
      </c>
    </row>
    <row r="858" spans="1:16" x14ac:dyDescent="0.3">
      <c r="A858" s="175" t="s">
        <v>107</v>
      </c>
      <c r="B858" s="176" t="s">
        <v>939</v>
      </c>
      <c r="C858" s="176" t="s">
        <v>2055</v>
      </c>
      <c r="D858" s="175" t="s">
        <v>162</v>
      </c>
      <c r="E858" s="172">
        <v>389</v>
      </c>
      <c r="F858" s="177">
        <v>159</v>
      </c>
      <c r="G858" s="177">
        <v>90</v>
      </c>
      <c r="H858" s="178">
        <v>140</v>
      </c>
      <c r="I858" s="172">
        <v>402</v>
      </c>
      <c r="J858" s="177">
        <v>163</v>
      </c>
      <c r="K858" s="177">
        <v>97</v>
      </c>
      <c r="L858" s="178">
        <v>142</v>
      </c>
      <c r="M858" s="172">
        <v>407</v>
      </c>
      <c r="N858" s="177">
        <v>166</v>
      </c>
      <c r="O858" s="177">
        <v>99</v>
      </c>
      <c r="P858" s="178">
        <v>142</v>
      </c>
    </row>
    <row r="859" spans="1:16" x14ac:dyDescent="0.3">
      <c r="A859" s="175" t="s">
        <v>512</v>
      </c>
      <c r="B859" s="176" t="s">
        <v>506</v>
      </c>
      <c r="C859" s="176" t="s">
        <v>2056</v>
      </c>
      <c r="D859" s="175" t="s">
        <v>318</v>
      </c>
      <c r="E859" s="172">
        <v>395</v>
      </c>
      <c r="F859" s="177">
        <v>86</v>
      </c>
      <c r="G859" s="177">
        <v>142</v>
      </c>
      <c r="H859" s="178">
        <v>167</v>
      </c>
      <c r="I859" s="172">
        <v>387</v>
      </c>
      <c r="J859" s="177">
        <v>85</v>
      </c>
      <c r="K859" s="177">
        <v>145</v>
      </c>
      <c r="L859" s="178">
        <v>157</v>
      </c>
      <c r="M859" s="172">
        <v>422</v>
      </c>
      <c r="N859" s="177">
        <v>84</v>
      </c>
      <c r="O859" s="177">
        <v>162</v>
      </c>
      <c r="P859" s="178">
        <v>176</v>
      </c>
    </row>
    <row r="860" spans="1:16" x14ac:dyDescent="0.3">
      <c r="A860" s="175" t="s">
        <v>1160</v>
      </c>
      <c r="B860" s="176" t="s">
        <v>475</v>
      </c>
      <c r="C860" s="176" t="s">
        <v>2057</v>
      </c>
      <c r="D860" s="175" t="s">
        <v>499</v>
      </c>
      <c r="E860" s="172">
        <v>404</v>
      </c>
      <c r="F860" s="177">
        <v>166</v>
      </c>
      <c r="G860" s="177">
        <v>75</v>
      </c>
      <c r="H860" s="178">
        <v>163</v>
      </c>
      <c r="I860" s="172">
        <v>388</v>
      </c>
      <c r="J860" s="177">
        <v>163</v>
      </c>
      <c r="K860" s="177">
        <v>63</v>
      </c>
      <c r="L860" s="178">
        <v>162</v>
      </c>
      <c r="M860" s="172">
        <v>410</v>
      </c>
      <c r="N860" s="177">
        <v>164</v>
      </c>
      <c r="O860" s="177">
        <v>74</v>
      </c>
      <c r="P860" s="178">
        <v>172</v>
      </c>
    </row>
    <row r="861" spans="1:16" x14ac:dyDescent="0.3">
      <c r="A861" s="175" t="s">
        <v>1038</v>
      </c>
      <c r="B861" s="176" t="s">
        <v>874</v>
      </c>
      <c r="C861" s="176" t="s">
        <v>2058</v>
      </c>
      <c r="D861" s="175" t="s">
        <v>904</v>
      </c>
      <c r="E861" s="172">
        <v>402</v>
      </c>
      <c r="F861" s="177">
        <v>149</v>
      </c>
      <c r="G861" s="177">
        <v>168</v>
      </c>
      <c r="H861" s="178">
        <v>85</v>
      </c>
      <c r="I861" s="172">
        <v>403</v>
      </c>
      <c r="J861" s="177">
        <v>149</v>
      </c>
      <c r="K861" s="177">
        <v>167</v>
      </c>
      <c r="L861" s="178">
        <v>87</v>
      </c>
      <c r="M861" s="172">
        <v>404</v>
      </c>
      <c r="N861" s="177">
        <v>151</v>
      </c>
      <c r="O861" s="177">
        <v>160</v>
      </c>
      <c r="P861" s="178">
        <v>93</v>
      </c>
    </row>
    <row r="862" spans="1:16" x14ac:dyDescent="0.3">
      <c r="A862" s="175" t="s">
        <v>792</v>
      </c>
      <c r="B862" s="176" t="s">
        <v>506</v>
      </c>
      <c r="C862" s="176" t="s">
        <v>2059</v>
      </c>
      <c r="D862" s="175" t="s">
        <v>1016</v>
      </c>
      <c r="E862" s="172">
        <v>389</v>
      </c>
      <c r="F862" s="177">
        <v>246</v>
      </c>
      <c r="G862" s="177">
        <v>61</v>
      </c>
      <c r="H862" s="178">
        <v>82</v>
      </c>
      <c r="I862" s="172">
        <v>393</v>
      </c>
      <c r="J862" s="177">
        <v>247</v>
      </c>
      <c r="K862" s="177">
        <v>60</v>
      </c>
      <c r="L862" s="178">
        <v>86</v>
      </c>
      <c r="M862" s="172">
        <v>399</v>
      </c>
      <c r="N862" s="177">
        <v>245</v>
      </c>
      <c r="O862" s="177">
        <v>67</v>
      </c>
      <c r="P862" s="178">
        <v>87</v>
      </c>
    </row>
    <row r="863" spans="1:16" x14ac:dyDescent="0.3">
      <c r="A863" s="175" t="s">
        <v>539</v>
      </c>
      <c r="B863" s="176" t="s">
        <v>712</v>
      </c>
      <c r="C863" s="176" t="s">
        <v>2060</v>
      </c>
      <c r="D863" s="175" t="s">
        <v>715</v>
      </c>
      <c r="E863" s="172">
        <v>602</v>
      </c>
      <c r="F863" s="177">
        <v>298</v>
      </c>
      <c r="G863" s="177">
        <v>180</v>
      </c>
      <c r="H863" s="178">
        <v>124</v>
      </c>
      <c r="I863" s="172">
        <v>476</v>
      </c>
      <c r="J863" s="177">
        <v>297</v>
      </c>
      <c r="K863" s="177">
        <v>48</v>
      </c>
      <c r="L863" s="178">
        <v>131</v>
      </c>
      <c r="M863" s="172">
        <v>393</v>
      </c>
      <c r="N863" s="177">
        <v>223</v>
      </c>
      <c r="O863" s="177">
        <v>43</v>
      </c>
      <c r="P863" s="178">
        <v>127</v>
      </c>
    </row>
    <row r="864" spans="1:16" x14ac:dyDescent="0.3">
      <c r="A864" s="175" t="s">
        <v>260</v>
      </c>
      <c r="B864" s="176" t="s">
        <v>181</v>
      </c>
      <c r="C864" s="176" t="s">
        <v>2061</v>
      </c>
      <c r="D864" s="175" t="s">
        <v>854</v>
      </c>
      <c r="E864" s="172">
        <v>351</v>
      </c>
      <c r="F864" s="177">
        <v>161</v>
      </c>
      <c r="G864" s="177">
        <v>109</v>
      </c>
      <c r="H864" s="178">
        <v>81</v>
      </c>
      <c r="I864" s="172">
        <v>390</v>
      </c>
      <c r="J864" s="177">
        <v>163</v>
      </c>
      <c r="K864" s="177">
        <v>137</v>
      </c>
      <c r="L864" s="178">
        <v>90</v>
      </c>
      <c r="M864" s="172">
        <v>401</v>
      </c>
      <c r="N864" s="177">
        <v>162</v>
      </c>
      <c r="O864" s="177">
        <v>145</v>
      </c>
      <c r="P864" s="178">
        <v>94</v>
      </c>
    </row>
    <row r="865" spans="1:16" x14ac:dyDescent="0.3">
      <c r="A865" s="175" t="s">
        <v>568</v>
      </c>
      <c r="B865" s="176" t="s">
        <v>181</v>
      </c>
      <c r="C865" s="176" t="s">
        <v>2062</v>
      </c>
      <c r="D865" s="175" t="s">
        <v>823</v>
      </c>
      <c r="E865" s="172">
        <v>383</v>
      </c>
      <c r="F865" s="177">
        <v>99</v>
      </c>
      <c r="G865" s="177">
        <v>98</v>
      </c>
      <c r="H865" s="178">
        <v>186</v>
      </c>
      <c r="I865" s="172">
        <v>392</v>
      </c>
      <c r="J865" s="177">
        <v>101</v>
      </c>
      <c r="K865" s="177">
        <v>103</v>
      </c>
      <c r="L865" s="178">
        <v>188</v>
      </c>
      <c r="M865" s="172">
        <v>410</v>
      </c>
      <c r="N865" s="177">
        <v>100</v>
      </c>
      <c r="O865" s="177">
        <v>107</v>
      </c>
      <c r="P865" s="178">
        <v>203</v>
      </c>
    </row>
    <row r="866" spans="1:16" x14ac:dyDescent="0.3">
      <c r="A866" s="175" t="s">
        <v>680</v>
      </c>
      <c r="B866" s="176" t="s">
        <v>309</v>
      </c>
      <c r="C866" s="176" t="s">
        <v>2063</v>
      </c>
      <c r="D866" s="175" t="s">
        <v>380</v>
      </c>
      <c r="E866" s="172">
        <v>395</v>
      </c>
      <c r="F866" s="177">
        <v>176</v>
      </c>
      <c r="G866" s="177">
        <v>70</v>
      </c>
      <c r="H866" s="178">
        <v>149</v>
      </c>
      <c r="I866" s="172">
        <v>393</v>
      </c>
      <c r="J866" s="177">
        <v>176</v>
      </c>
      <c r="K866" s="177">
        <v>62</v>
      </c>
      <c r="L866" s="178">
        <v>155</v>
      </c>
      <c r="M866" s="172">
        <v>382</v>
      </c>
      <c r="N866" s="177">
        <v>181</v>
      </c>
      <c r="O866" s="177">
        <v>59</v>
      </c>
      <c r="P866" s="178">
        <v>142</v>
      </c>
    </row>
    <row r="867" spans="1:16" x14ac:dyDescent="0.3">
      <c r="A867" s="175" t="s">
        <v>1162</v>
      </c>
      <c r="B867" s="176" t="s">
        <v>108</v>
      </c>
      <c r="C867" s="176" t="s">
        <v>2064</v>
      </c>
      <c r="D867" s="175" t="s">
        <v>179</v>
      </c>
      <c r="E867" s="172">
        <v>370</v>
      </c>
      <c r="F867" s="177">
        <v>184</v>
      </c>
      <c r="G867" s="177">
        <v>122</v>
      </c>
      <c r="H867" s="178">
        <v>64</v>
      </c>
      <c r="I867" s="172">
        <v>389</v>
      </c>
      <c r="J867" s="177">
        <v>182</v>
      </c>
      <c r="K867" s="177">
        <v>135</v>
      </c>
      <c r="L867" s="178">
        <v>72</v>
      </c>
      <c r="M867" s="172">
        <v>386</v>
      </c>
      <c r="N867" s="177">
        <v>180</v>
      </c>
      <c r="O867" s="177">
        <v>141</v>
      </c>
      <c r="P867" s="178">
        <v>65</v>
      </c>
    </row>
    <row r="868" spans="1:16" x14ac:dyDescent="0.3">
      <c r="A868" s="175" t="s">
        <v>568</v>
      </c>
      <c r="B868" s="176" t="s">
        <v>1131</v>
      </c>
      <c r="C868" s="176" t="s">
        <v>2065</v>
      </c>
      <c r="D868" s="175" t="s">
        <v>1134</v>
      </c>
      <c r="E868" s="172">
        <v>369</v>
      </c>
      <c r="F868" s="177">
        <v>173</v>
      </c>
      <c r="G868" s="177">
        <v>52</v>
      </c>
      <c r="H868" s="178">
        <v>144</v>
      </c>
      <c r="I868" s="172">
        <v>365</v>
      </c>
      <c r="J868" s="177">
        <v>171</v>
      </c>
      <c r="K868" s="177">
        <v>43</v>
      </c>
      <c r="L868" s="178">
        <v>151</v>
      </c>
      <c r="M868" s="172">
        <v>394</v>
      </c>
      <c r="N868" s="177">
        <v>177</v>
      </c>
      <c r="O868" s="177">
        <v>64</v>
      </c>
      <c r="P868" s="178">
        <v>153</v>
      </c>
    </row>
    <row r="869" spans="1:16" x14ac:dyDescent="0.3">
      <c r="A869" s="175" t="s">
        <v>819</v>
      </c>
      <c r="B869" s="176" t="s">
        <v>261</v>
      </c>
      <c r="C869" s="176" t="s">
        <v>2066</v>
      </c>
      <c r="D869" s="175" t="s">
        <v>306</v>
      </c>
      <c r="E869" s="172">
        <v>393</v>
      </c>
      <c r="F869" s="177">
        <v>132</v>
      </c>
      <c r="G869" s="177">
        <v>105</v>
      </c>
      <c r="H869" s="178">
        <v>156</v>
      </c>
      <c r="I869" s="172">
        <v>392</v>
      </c>
      <c r="J869" s="177">
        <v>125</v>
      </c>
      <c r="K869" s="177">
        <v>108</v>
      </c>
      <c r="L869" s="178">
        <v>159</v>
      </c>
      <c r="M869" s="172">
        <v>396</v>
      </c>
      <c r="N869" s="177">
        <v>126</v>
      </c>
      <c r="O869" s="177">
        <v>106</v>
      </c>
      <c r="P869" s="178">
        <v>164</v>
      </c>
    </row>
    <row r="870" spans="1:16" x14ac:dyDescent="0.3">
      <c r="A870" s="175" t="s">
        <v>873</v>
      </c>
      <c r="B870" s="176" t="s">
        <v>309</v>
      </c>
      <c r="C870" s="176" t="s">
        <v>2067</v>
      </c>
      <c r="D870" s="175" t="s">
        <v>340</v>
      </c>
      <c r="E870" s="172">
        <v>402</v>
      </c>
      <c r="F870" s="177">
        <v>196</v>
      </c>
      <c r="G870" s="177">
        <v>35</v>
      </c>
      <c r="H870" s="178">
        <v>171</v>
      </c>
      <c r="I870" s="172">
        <v>382</v>
      </c>
      <c r="J870" s="177">
        <v>198</v>
      </c>
      <c r="K870" s="177">
        <v>24</v>
      </c>
      <c r="L870" s="178">
        <v>160</v>
      </c>
      <c r="M870" s="172">
        <v>401</v>
      </c>
      <c r="N870" s="177">
        <v>198</v>
      </c>
      <c r="O870" s="177">
        <v>33</v>
      </c>
      <c r="P870" s="178">
        <v>170</v>
      </c>
    </row>
    <row r="871" spans="1:16" x14ac:dyDescent="0.3">
      <c r="A871" s="175" t="s">
        <v>474</v>
      </c>
      <c r="B871" s="176" t="s">
        <v>261</v>
      </c>
      <c r="C871" s="176" t="s">
        <v>2068</v>
      </c>
      <c r="D871" s="175" t="s">
        <v>301</v>
      </c>
      <c r="E871" s="172">
        <v>413</v>
      </c>
      <c r="F871" s="177">
        <v>124</v>
      </c>
      <c r="G871" s="177">
        <v>90</v>
      </c>
      <c r="H871" s="178">
        <v>199</v>
      </c>
      <c r="I871" s="172">
        <v>423</v>
      </c>
      <c r="J871" s="177">
        <v>123</v>
      </c>
      <c r="K871" s="177">
        <v>104</v>
      </c>
      <c r="L871" s="178">
        <v>196</v>
      </c>
      <c r="M871" s="172">
        <v>363</v>
      </c>
      <c r="N871" s="177">
        <v>114</v>
      </c>
      <c r="O871" s="177">
        <v>79</v>
      </c>
      <c r="P871" s="178">
        <v>170</v>
      </c>
    </row>
    <row r="872" spans="1:16" x14ac:dyDescent="0.3">
      <c r="A872" s="175" t="s">
        <v>308</v>
      </c>
      <c r="B872" s="176" t="s">
        <v>763</v>
      </c>
      <c r="C872" s="176" t="s">
        <v>2069</v>
      </c>
      <c r="D872" s="175" t="s">
        <v>778</v>
      </c>
      <c r="E872" s="172">
        <v>290</v>
      </c>
      <c r="F872" s="177">
        <v>126</v>
      </c>
      <c r="G872" s="177">
        <v>49</v>
      </c>
      <c r="H872" s="178">
        <v>115</v>
      </c>
      <c r="I872" s="172">
        <v>383</v>
      </c>
      <c r="J872" s="177">
        <v>219</v>
      </c>
      <c r="K872" s="177">
        <v>55</v>
      </c>
      <c r="L872" s="178">
        <v>109</v>
      </c>
      <c r="M872" s="172">
        <v>394</v>
      </c>
      <c r="N872" s="177">
        <v>221</v>
      </c>
      <c r="O872" s="177">
        <v>59</v>
      </c>
      <c r="P872" s="178">
        <v>114</v>
      </c>
    </row>
    <row r="873" spans="1:16" x14ac:dyDescent="0.3">
      <c r="A873" s="175" t="s">
        <v>568</v>
      </c>
      <c r="B873" s="176" t="s">
        <v>261</v>
      </c>
      <c r="C873" s="176" t="s">
        <v>2070</v>
      </c>
      <c r="D873" s="175" t="s">
        <v>280</v>
      </c>
      <c r="E873" s="172">
        <v>676</v>
      </c>
      <c r="F873" s="177">
        <v>60</v>
      </c>
      <c r="G873" s="177">
        <v>560</v>
      </c>
      <c r="H873" s="178">
        <v>56</v>
      </c>
      <c r="I873" s="172">
        <v>444</v>
      </c>
      <c r="J873" s="177">
        <v>60</v>
      </c>
      <c r="K873" s="177">
        <v>323</v>
      </c>
      <c r="L873" s="178">
        <v>61</v>
      </c>
      <c r="M873" s="172">
        <v>387</v>
      </c>
      <c r="N873" s="177">
        <v>59</v>
      </c>
      <c r="O873" s="177">
        <v>269</v>
      </c>
      <c r="P873" s="178">
        <v>59</v>
      </c>
    </row>
    <row r="874" spans="1:16" x14ac:dyDescent="0.3">
      <c r="A874" s="175" t="s">
        <v>913</v>
      </c>
      <c r="B874" s="176" t="s">
        <v>108</v>
      </c>
      <c r="C874" s="176" t="s">
        <v>2071</v>
      </c>
      <c r="D874" s="175" t="s">
        <v>120</v>
      </c>
      <c r="E874" s="172">
        <v>372</v>
      </c>
      <c r="F874" s="177">
        <v>221</v>
      </c>
      <c r="G874" s="177">
        <v>85</v>
      </c>
      <c r="H874" s="178">
        <v>66</v>
      </c>
      <c r="I874" s="172">
        <v>385</v>
      </c>
      <c r="J874" s="177">
        <v>222</v>
      </c>
      <c r="K874" s="177">
        <v>94</v>
      </c>
      <c r="L874" s="178">
        <v>69</v>
      </c>
      <c r="M874" s="172">
        <v>390</v>
      </c>
      <c r="N874" s="177">
        <v>221</v>
      </c>
      <c r="O874" s="177">
        <v>98</v>
      </c>
      <c r="P874" s="178">
        <v>71</v>
      </c>
    </row>
    <row r="875" spans="1:16" x14ac:dyDescent="0.3">
      <c r="A875" s="175" t="s">
        <v>1162</v>
      </c>
      <c r="B875" s="176" t="s">
        <v>235</v>
      </c>
      <c r="C875" s="176" t="s">
        <v>2072</v>
      </c>
      <c r="D875" s="175" t="s">
        <v>257</v>
      </c>
      <c r="E875" s="172">
        <v>356</v>
      </c>
      <c r="F875" s="177">
        <v>258</v>
      </c>
      <c r="G875" s="177">
        <v>24</v>
      </c>
      <c r="H875" s="178">
        <v>74</v>
      </c>
      <c r="I875" s="172">
        <v>363</v>
      </c>
      <c r="J875" s="177">
        <v>268</v>
      </c>
      <c r="K875" s="177">
        <v>23</v>
      </c>
      <c r="L875" s="178">
        <v>72</v>
      </c>
      <c r="M875" s="172">
        <v>386</v>
      </c>
      <c r="N875" s="177">
        <v>273</v>
      </c>
      <c r="O875" s="177">
        <v>41</v>
      </c>
      <c r="P875" s="178">
        <v>72</v>
      </c>
    </row>
    <row r="876" spans="1:16" x14ac:dyDescent="0.3">
      <c r="A876" s="175" t="s">
        <v>938</v>
      </c>
      <c r="B876" s="176" t="s">
        <v>261</v>
      </c>
      <c r="C876" s="176" t="s">
        <v>2073</v>
      </c>
      <c r="D876" s="175" t="s">
        <v>268</v>
      </c>
      <c r="E876" s="172">
        <v>380</v>
      </c>
      <c r="F876" s="177">
        <v>186</v>
      </c>
      <c r="G876" s="177">
        <v>71</v>
      </c>
      <c r="H876" s="178">
        <v>123</v>
      </c>
      <c r="I876" s="172">
        <v>483</v>
      </c>
      <c r="J876" s="177">
        <v>195</v>
      </c>
      <c r="K876" s="177">
        <v>155</v>
      </c>
      <c r="L876" s="178">
        <v>133</v>
      </c>
      <c r="M876" s="172">
        <v>389</v>
      </c>
      <c r="N876" s="177">
        <v>193</v>
      </c>
      <c r="O876" s="177">
        <v>59</v>
      </c>
      <c r="P876" s="178">
        <v>137</v>
      </c>
    </row>
    <row r="877" spans="1:16" x14ac:dyDescent="0.3">
      <c r="A877" s="175" t="s">
        <v>568</v>
      </c>
      <c r="B877" s="176" t="s">
        <v>1086</v>
      </c>
      <c r="C877" s="176" t="s">
        <v>2074</v>
      </c>
      <c r="D877" s="175" t="s">
        <v>1099</v>
      </c>
      <c r="E877" s="172">
        <v>384</v>
      </c>
      <c r="F877" s="177">
        <v>98</v>
      </c>
      <c r="G877" s="177">
        <v>184</v>
      </c>
      <c r="H877" s="178">
        <v>102</v>
      </c>
      <c r="I877" s="172">
        <v>377</v>
      </c>
      <c r="J877" s="177">
        <v>98</v>
      </c>
      <c r="K877" s="177">
        <v>179</v>
      </c>
      <c r="L877" s="178">
        <v>100</v>
      </c>
      <c r="M877" s="172">
        <v>387</v>
      </c>
      <c r="N877" s="177">
        <v>95</v>
      </c>
      <c r="O877" s="177">
        <v>190</v>
      </c>
      <c r="P877" s="178">
        <v>102</v>
      </c>
    </row>
    <row r="878" spans="1:16" x14ac:dyDescent="0.3">
      <c r="A878" s="175" t="s">
        <v>711</v>
      </c>
      <c r="B878" s="176" t="s">
        <v>1039</v>
      </c>
      <c r="C878" s="176" t="s">
        <v>2075</v>
      </c>
      <c r="D878" s="175" t="s">
        <v>1041</v>
      </c>
      <c r="E878" s="172">
        <v>370</v>
      </c>
      <c r="F878" s="177">
        <v>113</v>
      </c>
      <c r="G878" s="177">
        <v>35</v>
      </c>
      <c r="H878" s="178">
        <v>222</v>
      </c>
      <c r="I878" s="172">
        <v>380</v>
      </c>
      <c r="J878" s="177">
        <v>113</v>
      </c>
      <c r="K878" s="177">
        <v>32</v>
      </c>
      <c r="L878" s="178">
        <v>235</v>
      </c>
      <c r="M878" s="172">
        <v>423</v>
      </c>
      <c r="N878" s="177">
        <v>112</v>
      </c>
      <c r="O878" s="177">
        <v>35</v>
      </c>
      <c r="P878" s="178">
        <v>276</v>
      </c>
    </row>
    <row r="879" spans="1:16" x14ac:dyDescent="0.3">
      <c r="A879" s="175" t="s">
        <v>819</v>
      </c>
      <c r="B879" s="176" t="s">
        <v>108</v>
      </c>
      <c r="C879" s="176" t="s">
        <v>2076</v>
      </c>
      <c r="D879" s="175" t="s">
        <v>112</v>
      </c>
      <c r="E879" s="172">
        <v>372</v>
      </c>
      <c r="F879" s="177">
        <v>244</v>
      </c>
      <c r="G879" s="177">
        <v>13</v>
      </c>
      <c r="H879" s="178">
        <v>115</v>
      </c>
      <c r="I879" s="172">
        <v>380</v>
      </c>
      <c r="J879" s="177">
        <v>246</v>
      </c>
      <c r="K879" s="177">
        <v>12</v>
      </c>
      <c r="L879" s="178">
        <v>122</v>
      </c>
      <c r="M879" s="172">
        <v>382</v>
      </c>
      <c r="N879" s="177">
        <v>246</v>
      </c>
      <c r="O879" s="177">
        <v>12</v>
      </c>
      <c r="P879" s="178">
        <v>124</v>
      </c>
    </row>
    <row r="880" spans="1:16" x14ac:dyDescent="0.3">
      <c r="A880" s="175" t="s">
        <v>308</v>
      </c>
      <c r="B880" s="176" t="s">
        <v>108</v>
      </c>
      <c r="C880" s="176" t="s">
        <v>2077</v>
      </c>
      <c r="D880" s="175" t="s">
        <v>134</v>
      </c>
      <c r="E880" s="172">
        <v>384</v>
      </c>
      <c r="F880" s="177">
        <v>271</v>
      </c>
      <c r="G880" s="177">
        <v>69</v>
      </c>
      <c r="H880" s="178">
        <v>44</v>
      </c>
      <c r="I880" s="172">
        <v>385</v>
      </c>
      <c r="J880" s="177">
        <v>271</v>
      </c>
      <c r="K880" s="177">
        <v>67</v>
      </c>
      <c r="L880" s="178">
        <v>47</v>
      </c>
      <c r="M880" s="172">
        <v>378</v>
      </c>
      <c r="N880" s="177">
        <v>275</v>
      </c>
      <c r="O880" s="177">
        <v>58</v>
      </c>
      <c r="P880" s="178">
        <v>45</v>
      </c>
    </row>
    <row r="881" spans="1:16" x14ac:dyDescent="0.3">
      <c r="A881" s="175" t="s">
        <v>539</v>
      </c>
      <c r="B881" s="176" t="s">
        <v>569</v>
      </c>
      <c r="C881" s="176" t="s">
        <v>2078</v>
      </c>
      <c r="D881" s="175" t="s">
        <v>610</v>
      </c>
      <c r="E881" s="172">
        <v>387</v>
      </c>
      <c r="F881" s="177">
        <v>133</v>
      </c>
      <c r="G881" s="177">
        <v>111</v>
      </c>
      <c r="H881" s="178">
        <v>143</v>
      </c>
      <c r="I881" s="172">
        <v>384</v>
      </c>
      <c r="J881" s="177">
        <v>138</v>
      </c>
      <c r="K881" s="177">
        <v>99</v>
      </c>
      <c r="L881" s="178">
        <v>147</v>
      </c>
      <c r="M881" s="172">
        <v>380</v>
      </c>
      <c r="N881" s="177">
        <v>137</v>
      </c>
      <c r="O881" s="177">
        <v>95</v>
      </c>
      <c r="P881" s="178">
        <v>148</v>
      </c>
    </row>
    <row r="882" spans="1:16" x14ac:dyDescent="0.3">
      <c r="A882" s="175" t="s">
        <v>938</v>
      </c>
      <c r="B882" s="176" t="s">
        <v>763</v>
      </c>
      <c r="C882" s="176" t="s">
        <v>2079</v>
      </c>
      <c r="D882" s="175" t="s">
        <v>789</v>
      </c>
      <c r="E882" s="172">
        <v>373</v>
      </c>
      <c r="F882" s="177">
        <v>147</v>
      </c>
      <c r="G882" s="177">
        <v>94</v>
      </c>
      <c r="H882" s="178">
        <v>132</v>
      </c>
      <c r="I882" s="172">
        <v>369</v>
      </c>
      <c r="J882" s="177">
        <v>149</v>
      </c>
      <c r="K882" s="177">
        <v>87</v>
      </c>
      <c r="L882" s="178">
        <v>133</v>
      </c>
      <c r="M882" s="172">
        <v>387</v>
      </c>
      <c r="N882" s="177">
        <v>151</v>
      </c>
      <c r="O882" s="177">
        <v>94</v>
      </c>
      <c r="P882" s="178">
        <v>142</v>
      </c>
    </row>
    <row r="883" spans="1:16" x14ac:dyDescent="0.3">
      <c r="A883" s="175" t="s">
        <v>938</v>
      </c>
      <c r="B883" s="176" t="s">
        <v>309</v>
      </c>
      <c r="C883" s="176" t="s">
        <v>2080</v>
      </c>
      <c r="D883" s="175" t="s">
        <v>396</v>
      </c>
      <c r="E883" s="172">
        <v>347</v>
      </c>
      <c r="F883" s="177">
        <v>198</v>
      </c>
      <c r="G883" s="177">
        <v>32</v>
      </c>
      <c r="H883" s="178">
        <v>117</v>
      </c>
      <c r="I883" s="172">
        <v>389</v>
      </c>
      <c r="J883" s="177">
        <v>198</v>
      </c>
      <c r="K883" s="177">
        <v>73</v>
      </c>
      <c r="L883" s="178">
        <v>118</v>
      </c>
      <c r="M883" s="172">
        <v>349</v>
      </c>
      <c r="N883" s="177">
        <v>194</v>
      </c>
      <c r="O883" s="177">
        <v>65</v>
      </c>
      <c r="P883" s="178">
        <v>90</v>
      </c>
    </row>
    <row r="884" spans="1:16" x14ac:dyDescent="0.3">
      <c r="A884" s="175" t="s">
        <v>568</v>
      </c>
      <c r="B884" s="176" t="s">
        <v>763</v>
      </c>
      <c r="C884" s="176" t="s">
        <v>2081</v>
      </c>
      <c r="D884" s="175" t="s">
        <v>783</v>
      </c>
      <c r="E884" s="172">
        <v>410</v>
      </c>
      <c r="F884" s="177">
        <v>201</v>
      </c>
      <c r="G884" s="177">
        <v>132</v>
      </c>
      <c r="H884" s="178">
        <v>77</v>
      </c>
      <c r="I884" s="172">
        <v>458</v>
      </c>
      <c r="J884" s="177">
        <v>204</v>
      </c>
      <c r="K884" s="177">
        <v>168</v>
      </c>
      <c r="L884" s="178">
        <v>86</v>
      </c>
      <c r="M884" s="172">
        <v>381</v>
      </c>
      <c r="N884" s="177">
        <v>170</v>
      </c>
      <c r="O884" s="177">
        <v>119</v>
      </c>
      <c r="P884" s="178">
        <v>92</v>
      </c>
    </row>
    <row r="885" spans="1:16" x14ac:dyDescent="0.3">
      <c r="A885" s="175" t="s">
        <v>512</v>
      </c>
      <c r="B885" s="176" t="s">
        <v>181</v>
      </c>
      <c r="C885" s="176" t="s">
        <v>2082</v>
      </c>
      <c r="D885" s="175" t="s">
        <v>852</v>
      </c>
      <c r="E885" s="172">
        <v>399</v>
      </c>
      <c r="F885" s="177">
        <v>83</v>
      </c>
      <c r="G885" s="177">
        <v>269</v>
      </c>
      <c r="H885" s="178">
        <v>47</v>
      </c>
      <c r="I885" s="172">
        <v>418</v>
      </c>
      <c r="J885" s="177">
        <v>95</v>
      </c>
      <c r="K885" s="177">
        <v>276</v>
      </c>
      <c r="L885" s="178">
        <v>47</v>
      </c>
      <c r="M885" s="172">
        <v>378</v>
      </c>
      <c r="N885" s="177">
        <v>83</v>
      </c>
      <c r="O885" s="177">
        <v>244</v>
      </c>
      <c r="P885" s="178">
        <v>51</v>
      </c>
    </row>
    <row r="886" spans="1:16" x14ac:dyDescent="0.3">
      <c r="A886" s="175" t="s">
        <v>568</v>
      </c>
      <c r="B886" s="176" t="s">
        <v>261</v>
      </c>
      <c r="C886" s="176" t="s">
        <v>2083</v>
      </c>
      <c r="D886" s="175" t="s">
        <v>265</v>
      </c>
      <c r="E886" s="172">
        <v>384</v>
      </c>
      <c r="F886" s="177">
        <v>181</v>
      </c>
      <c r="G886" s="177">
        <v>85</v>
      </c>
      <c r="H886" s="178">
        <v>118</v>
      </c>
      <c r="I886" s="172">
        <v>379</v>
      </c>
      <c r="J886" s="177">
        <v>181</v>
      </c>
      <c r="K886" s="177">
        <v>78</v>
      </c>
      <c r="L886" s="178">
        <v>120</v>
      </c>
      <c r="M886" s="172">
        <v>374</v>
      </c>
      <c r="N886" s="177">
        <v>181</v>
      </c>
      <c r="O886" s="177">
        <v>72</v>
      </c>
      <c r="P886" s="178">
        <v>121</v>
      </c>
    </row>
    <row r="887" spans="1:16" x14ac:dyDescent="0.3">
      <c r="A887" s="175" t="s">
        <v>1038</v>
      </c>
      <c r="B887" s="176" t="s">
        <v>569</v>
      </c>
      <c r="C887" s="176" t="s">
        <v>2084</v>
      </c>
      <c r="D887" s="175" t="s">
        <v>671</v>
      </c>
      <c r="E887" s="172">
        <v>363</v>
      </c>
      <c r="F887" s="177">
        <v>136</v>
      </c>
      <c r="G887" s="177">
        <v>59</v>
      </c>
      <c r="H887" s="178">
        <v>168</v>
      </c>
      <c r="I887" s="172">
        <v>369</v>
      </c>
      <c r="J887" s="177">
        <v>137</v>
      </c>
      <c r="K887" s="177">
        <v>57</v>
      </c>
      <c r="L887" s="178">
        <v>175</v>
      </c>
      <c r="M887" s="172">
        <v>391</v>
      </c>
      <c r="N887" s="177">
        <v>138</v>
      </c>
      <c r="O887" s="177">
        <v>57</v>
      </c>
      <c r="P887" s="178">
        <v>196</v>
      </c>
    </row>
    <row r="888" spans="1:16" x14ac:dyDescent="0.3">
      <c r="A888" s="175" t="s">
        <v>819</v>
      </c>
      <c r="B888" s="176" t="s">
        <v>309</v>
      </c>
      <c r="C888" s="176" t="s">
        <v>2085</v>
      </c>
      <c r="D888" s="175" t="s">
        <v>325</v>
      </c>
      <c r="E888" s="172">
        <v>367</v>
      </c>
      <c r="F888" s="177">
        <v>186</v>
      </c>
      <c r="G888" s="177">
        <v>43</v>
      </c>
      <c r="H888" s="178">
        <v>138</v>
      </c>
      <c r="I888" s="172">
        <v>371</v>
      </c>
      <c r="J888" s="177">
        <v>189</v>
      </c>
      <c r="K888" s="177">
        <v>46</v>
      </c>
      <c r="L888" s="178">
        <v>136</v>
      </c>
      <c r="M888" s="172">
        <v>376</v>
      </c>
      <c r="N888" s="177">
        <v>188</v>
      </c>
      <c r="O888" s="177">
        <v>46</v>
      </c>
      <c r="P888" s="178">
        <v>142</v>
      </c>
    </row>
    <row r="889" spans="1:16" x14ac:dyDescent="0.3">
      <c r="A889" s="175" t="s">
        <v>1038</v>
      </c>
      <c r="B889" s="176" t="s">
        <v>712</v>
      </c>
      <c r="C889" s="176" t="s">
        <v>2086</v>
      </c>
      <c r="D889" s="175" t="s">
        <v>721</v>
      </c>
      <c r="E889" s="172">
        <v>334</v>
      </c>
      <c r="F889" s="177">
        <v>101</v>
      </c>
      <c r="G889" s="177">
        <v>150</v>
      </c>
      <c r="H889" s="178">
        <v>83</v>
      </c>
      <c r="I889" s="172">
        <v>378</v>
      </c>
      <c r="J889" s="177">
        <v>100</v>
      </c>
      <c r="K889" s="177">
        <v>182</v>
      </c>
      <c r="L889" s="178">
        <v>96</v>
      </c>
      <c r="M889" s="172">
        <v>376</v>
      </c>
      <c r="N889" s="177">
        <v>102</v>
      </c>
      <c r="O889" s="177">
        <v>171</v>
      </c>
      <c r="P889" s="178">
        <v>103</v>
      </c>
    </row>
    <row r="890" spans="1:16" x14ac:dyDescent="0.3">
      <c r="A890" s="175" t="s">
        <v>512</v>
      </c>
      <c r="B890" s="176" t="s">
        <v>874</v>
      </c>
      <c r="C890" s="176" t="s">
        <v>2087</v>
      </c>
      <c r="D890" s="175" t="s">
        <v>892</v>
      </c>
      <c r="E890" s="172">
        <v>325</v>
      </c>
      <c r="F890" s="177">
        <v>156</v>
      </c>
      <c r="G890" s="177">
        <v>55</v>
      </c>
      <c r="H890" s="178">
        <v>114</v>
      </c>
      <c r="I890" s="172">
        <v>345</v>
      </c>
      <c r="J890" s="177">
        <v>155</v>
      </c>
      <c r="K890" s="177">
        <v>57</v>
      </c>
      <c r="L890" s="178">
        <v>133</v>
      </c>
      <c r="M890" s="172">
        <v>369</v>
      </c>
      <c r="N890" s="177">
        <v>159</v>
      </c>
      <c r="O890" s="177">
        <v>76</v>
      </c>
      <c r="P890" s="178">
        <v>134</v>
      </c>
    </row>
    <row r="891" spans="1:16" x14ac:dyDescent="0.3">
      <c r="A891" s="175" t="s">
        <v>873</v>
      </c>
      <c r="B891" s="176" t="s">
        <v>309</v>
      </c>
      <c r="C891" s="176" t="s">
        <v>2088</v>
      </c>
      <c r="D891" s="175" t="s">
        <v>425</v>
      </c>
      <c r="E891" s="172">
        <v>360</v>
      </c>
      <c r="F891" s="177">
        <v>110</v>
      </c>
      <c r="G891" s="177">
        <v>88</v>
      </c>
      <c r="H891" s="178">
        <v>162</v>
      </c>
      <c r="I891" s="172">
        <v>375</v>
      </c>
      <c r="J891" s="177">
        <v>111</v>
      </c>
      <c r="K891" s="177">
        <v>89</v>
      </c>
      <c r="L891" s="178">
        <v>175</v>
      </c>
      <c r="M891" s="172">
        <v>367</v>
      </c>
      <c r="N891" s="177">
        <v>114</v>
      </c>
      <c r="O891" s="177">
        <v>79</v>
      </c>
      <c r="P891" s="178">
        <v>174</v>
      </c>
    </row>
    <row r="892" spans="1:16" x14ac:dyDescent="0.3">
      <c r="A892" s="175" t="s">
        <v>938</v>
      </c>
      <c r="B892" s="176" t="s">
        <v>914</v>
      </c>
      <c r="C892" s="176" t="s">
        <v>2089</v>
      </c>
      <c r="D892" s="175" t="s">
        <v>318</v>
      </c>
      <c r="E892" s="172">
        <v>360</v>
      </c>
      <c r="F892" s="177">
        <v>163</v>
      </c>
      <c r="G892" s="177">
        <v>19</v>
      </c>
      <c r="H892" s="178">
        <v>178</v>
      </c>
      <c r="I892" s="172">
        <v>369</v>
      </c>
      <c r="J892" s="177">
        <v>167</v>
      </c>
      <c r="K892" s="177">
        <v>19</v>
      </c>
      <c r="L892" s="178">
        <v>183</v>
      </c>
      <c r="M892" s="172">
        <v>354</v>
      </c>
      <c r="N892" s="177">
        <v>166</v>
      </c>
      <c r="O892" s="177">
        <v>19</v>
      </c>
      <c r="P892" s="178">
        <v>169</v>
      </c>
    </row>
    <row r="893" spans="1:16" x14ac:dyDescent="0.3">
      <c r="A893" s="175" t="s">
        <v>1162</v>
      </c>
      <c r="B893" s="176" t="s">
        <v>874</v>
      </c>
      <c r="C893" s="176" t="s">
        <v>2090</v>
      </c>
      <c r="D893" s="175" t="s">
        <v>888</v>
      </c>
      <c r="E893" s="172">
        <v>377</v>
      </c>
      <c r="F893" s="177">
        <v>205</v>
      </c>
      <c r="G893" s="177">
        <v>67</v>
      </c>
      <c r="H893" s="178">
        <v>105</v>
      </c>
      <c r="I893" s="172">
        <v>365</v>
      </c>
      <c r="J893" s="177">
        <v>203</v>
      </c>
      <c r="K893" s="177">
        <v>64</v>
      </c>
      <c r="L893" s="178">
        <v>98</v>
      </c>
      <c r="M893" s="172">
        <v>372</v>
      </c>
      <c r="N893" s="177">
        <v>203</v>
      </c>
      <c r="O893" s="177">
        <v>67</v>
      </c>
      <c r="P893" s="178">
        <v>102</v>
      </c>
    </row>
    <row r="894" spans="1:16" x14ac:dyDescent="0.3">
      <c r="A894" s="175" t="s">
        <v>107</v>
      </c>
      <c r="B894" s="176" t="s">
        <v>569</v>
      </c>
      <c r="C894" s="176" t="s">
        <v>2091</v>
      </c>
      <c r="D894" s="175" t="s">
        <v>627</v>
      </c>
      <c r="E894" s="172">
        <v>365</v>
      </c>
      <c r="F894" s="177">
        <v>201</v>
      </c>
      <c r="G894" s="177">
        <v>132</v>
      </c>
      <c r="H894" s="178">
        <v>32</v>
      </c>
      <c r="I894" s="172">
        <v>364</v>
      </c>
      <c r="J894" s="177">
        <v>199</v>
      </c>
      <c r="K894" s="177">
        <v>135</v>
      </c>
      <c r="L894" s="178">
        <v>30</v>
      </c>
      <c r="M894" s="172">
        <v>372</v>
      </c>
      <c r="N894" s="177">
        <v>205</v>
      </c>
      <c r="O894" s="177">
        <v>131</v>
      </c>
      <c r="P894" s="178">
        <v>36</v>
      </c>
    </row>
    <row r="895" spans="1:16" x14ac:dyDescent="0.3">
      <c r="A895" s="175" t="s">
        <v>512</v>
      </c>
      <c r="B895" s="176" t="s">
        <v>1131</v>
      </c>
      <c r="C895" s="176" t="s">
        <v>2092</v>
      </c>
      <c r="D895" s="175" t="s">
        <v>1146</v>
      </c>
      <c r="E895" s="172">
        <v>354</v>
      </c>
      <c r="F895" s="177">
        <v>198</v>
      </c>
      <c r="G895" s="177">
        <v>55</v>
      </c>
      <c r="H895" s="178">
        <v>101</v>
      </c>
      <c r="I895" s="172">
        <v>367</v>
      </c>
      <c r="J895" s="177">
        <v>201</v>
      </c>
      <c r="K895" s="177">
        <v>61</v>
      </c>
      <c r="L895" s="178">
        <v>105</v>
      </c>
      <c r="M895" s="172">
        <v>362</v>
      </c>
      <c r="N895" s="177">
        <v>198</v>
      </c>
      <c r="O895" s="177">
        <v>62</v>
      </c>
      <c r="P895" s="178">
        <v>102</v>
      </c>
    </row>
    <row r="896" spans="1:16" x14ac:dyDescent="0.3">
      <c r="A896" s="175" t="s">
        <v>938</v>
      </c>
      <c r="B896" s="176" t="s">
        <v>309</v>
      </c>
      <c r="C896" s="176" t="s">
        <v>2093</v>
      </c>
      <c r="D896" s="175" t="s">
        <v>388</v>
      </c>
      <c r="E896" s="172">
        <v>358</v>
      </c>
      <c r="F896" s="177">
        <v>113</v>
      </c>
      <c r="G896" s="177">
        <v>143</v>
      </c>
      <c r="H896" s="178">
        <v>102</v>
      </c>
      <c r="I896" s="172">
        <v>369</v>
      </c>
      <c r="J896" s="177">
        <v>122</v>
      </c>
      <c r="K896" s="177">
        <v>141</v>
      </c>
      <c r="L896" s="178">
        <v>106</v>
      </c>
      <c r="M896" s="172">
        <v>386</v>
      </c>
      <c r="N896" s="177">
        <v>126</v>
      </c>
      <c r="O896" s="177">
        <v>131</v>
      </c>
      <c r="P896" s="178">
        <v>129</v>
      </c>
    </row>
    <row r="897" spans="1:16" x14ac:dyDescent="0.3">
      <c r="A897" s="175" t="s">
        <v>747</v>
      </c>
      <c r="B897" s="176" t="s">
        <v>261</v>
      </c>
      <c r="C897" s="176" t="s">
        <v>2094</v>
      </c>
      <c r="D897" s="175" t="s">
        <v>290</v>
      </c>
      <c r="E897" s="172">
        <v>396</v>
      </c>
      <c r="F897" s="177">
        <v>177</v>
      </c>
      <c r="G897" s="177">
        <v>120</v>
      </c>
      <c r="H897" s="178">
        <v>99</v>
      </c>
      <c r="I897" s="172">
        <v>369</v>
      </c>
      <c r="J897" s="177">
        <v>173</v>
      </c>
      <c r="K897" s="177">
        <v>96</v>
      </c>
      <c r="L897" s="178">
        <v>100</v>
      </c>
      <c r="M897" s="172">
        <v>370</v>
      </c>
      <c r="N897" s="177">
        <v>173</v>
      </c>
      <c r="O897" s="177">
        <v>90</v>
      </c>
      <c r="P897" s="178">
        <v>107</v>
      </c>
    </row>
    <row r="898" spans="1:16" x14ac:dyDescent="0.3">
      <c r="A898" s="175" t="s">
        <v>308</v>
      </c>
      <c r="B898" s="176" t="s">
        <v>793</v>
      </c>
      <c r="C898" s="176" t="s">
        <v>2095</v>
      </c>
      <c r="D898" s="175" t="s">
        <v>805</v>
      </c>
      <c r="E898" s="172">
        <v>365</v>
      </c>
      <c r="F898" s="177">
        <v>163</v>
      </c>
      <c r="G898" s="177">
        <v>108</v>
      </c>
      <c r="H898" s="178">
        <v>94</v>
      </c>
      <c r="I898" s="172">
        <v>358</v>
      </c>
      <c r="J898" s="177">
        <v>162</v>
      </c>
      <c r="K898" s="177">
        <v>86</v>
      </c>
      <c r="L898" s="178">
        <v>110</v>
      </c>
      <c r="M898" s="172">
        <v>368</v>
      </c>
      <c r="N898" s="177">
        <v>168</v>
      </c>
      <c r="O898" s="177">
        <v>84</v>
      </c>
      <c r="P898" s="178">
        <v>116</v>
      </c>
    </row>
    <row r="899" spans="1:16" x14ac:dyDescent="0.3">
      <c r="A899" s="175" t="s">
        <v>680</v>
      </c>
      <c r="B899" s="176" t="s">
        <v>181</v>
      </c>
      <c r="C899" s="176" t="s">
        <v>2096</v>
      </c>
      <c r="D899" s="175" t="s">
        <v>846</v>
      </c>
      <c r="E899" s="172">
        <v>344</v>
      </c>
      <c r="F899" s="177">
        <v>153</v>
      </c>
      <c r="G899" s="177">
        <v>46</v>
      </c>
      <c r="H899" s="178">
        <v>145</v>
      </c>
      <c r="I899" s="172">
        <v>358</v>
      </c>
      <c r="J899" s="177">
        <v>153</v>
      </c>
      <c r="K899" s="177">
        <v>45</v>
      </c>
      <c r="L899" s="178">
        <v>160</v>
      </c>
      <c r="M899" s="172">
        <v>360</v>
      </c>
      <c r="N899" s="177">
        <v>158</v>
      </c>
      <c r="O899" s="177">
        <v>44</v>
      </c>
      <c r="P899" s="178">
        <v>158</v>
      </c>
    </row>
    <row r="900" spans="1:16" x14ac:dyDescent="0.3">
      <c r="A900" s="175" t="s">
        <v>938</v>
      </c>
      <c r="B900" s="176" t="s">
        <v>874</v>
      </c>
      <c r="C900" s="176" t="s">
        <v>2097</v>
      </c>
      <c r="D900" s="175" t="s">
        <v>895</v>
      </c>
      <c r="E900" s="172">
        <v>353</v>
      </c>
      <c r="F900" s="177">
        <v>91</v>
      </c>
      <c r="G900" s="177">
        <v>169</v>
      </c>
      <c r="H900" s="178">
        <v>93</v>
      </c>
      <c r="I900" s="172">
        <v>405</v>
      </c>
      <c r="J900" s="177">
        <v>91</v>
      </c>
      <c r="K900" s="177">
        <v>206</v>
      </c>
      <c r="L900" s="178">
        <v>108</v>
      </c>
      <c r="M900" s="172">
        <v>369</v>
      </c>
      <c r="N900" s="177">
        <v>90</v>
      </c>
      <c r="O900" s="177">
        <v>163</v>
      </c>
      <c r="P900" s="178">
        <v>116</v>
      </c>
    </row>
    <row r="901" spans="1:16" x14ac:dyDescent="0.3">
      <c r="A901" s="175" t="s">
        <v>568</v>
      </c>
      <c r="B901" s="176" t="s">
        <v>458</v>
      </c>
      <c r="C901" s="176" t="s">
        <v>2098</v>
      </c>
      <c r="D901" s="175" t="s">
        <v>463</v>
      </c>
      <c r="E901" s="172">
        <v>463</v>
      </c>
      <c r="F901" s="177">
        <v>206</v>
      </c>
      <c r="G901" s="177">
        <v>205</v>
      </c>
      <c r="H901" s="178">
        <v>52</v>
      </c>
      <c r="I901" s="172">
        <v>463</v>
      </c>
      <c r="J901" s="177">
        <v>207</v>
      </c>
      <c r="K901" s="177">
        <v>199</v>
      </c>
      <c r="L901" s="178">
        <v>57</v>
      </c>
      <c r="M901" s="172">
        <v>369</v>
      </c>
      <c r="N901" s="177">
        <v>185</v>
      </c>
      <c r="O901" s="177">
        <v>117</v>
      </c>
      <c r="P901" s="178">
        <v>67</v>
      </c>
    </row>
    <row r="902" spans="1:16" x14ac:dyDescent="0.3">
      <c r="A902" s="175" t="s">
        <v>711</v>
      </c>
      <c r="B902" s="176" t="s">
        <v>1039</v>
      </c>
      <c r="C902" s="176" t="s">
        <v>2099</v>
      </c>
      <c r="D902" s="175" t="s">
        <v>1076</v>
      </c>
      <c r="E902" s="172">
        <v>358</v>
      </c>
      <c r="F902" s="177">
        <v>45</v>
      </c>
      <c r="G902" s="177">
        <v>272</v>
      </c>
      <c r="H902" s="178">
        <v>41</v>
      </c>
      <c r="I902" s="172">
        <v>357</v>
      </c>
      <c r="J902" s="177">
        <v>44</v>
      </c>
      <c r="K902" s="177">
        <v>272</v>
      </c>
      <c r="L902" s="178">
        <v>41</v>
      </c>
      <c r="M902" s="172">
        <v>358</v>
      </c>
      <c r="N902" s="177">
        <v>42</v>
      </c>
      <c r="O902" s="177">
        <v>274</v>
      </c>
      <c r="P902" s="178">
        <v>42</v>
      </c>
    </row>
    <row r="903" spans="1:16" x14ac:dyDescent="0.3">
      <c r="A903" s="175" t="s">
        <v>1085</v>
      </c>
      <c r="B903" s="176" t="s">
        <v>181</v>
      </c>
      <c r="C903" s="176" t="s">
        <v>2100</v>
      </c>
      <c r="D903" s="175" t="s">
        <v>831</v>
      </c>
      <c r="E903" s="172">
        <v>359</v>
      </c>
      <c r="F903" s="177">
        <v>151</v>
      </c>
      <c r="G903" s="177">
        <v>169</v>
      </c>
      <c r="H903" s="178">
        <v>39</v>
      </c>
      <c r="I903" s="172">
        <v>356</v>
      </c>
      <c r="J903" s="177">
        <v>154</v>
      </c>
      <c r="K903" s="177">
        <v>162</v>
      </c>
      <c r="L903" s="178">
        <v>40</v>
      </c>
      <c r="M903" s="172">
        <v>356</v>
      </c>
      <c r="N903" s="177">
        <v>153</v>
      </c>
      <c r="O903" s="177">
        <v>164</v>
      </c>
      <c r="P903" s="178">
        <v>39</v>
      </c>
    </row>
    <row r="904" spans="1:16" x14ac:dyDescent="0.3">
      <c r="A904" s="175" t="s">
        <v>938</v>
      </c>
      <c r="B904" s="176" t="s">
        <v>939</v>
      </c>
      <c r="C904" s="176" t="s">
        <v>2101</v>
      </c>
      <c r="D904" s="175" t="s">
        <v>971</v>
      </c>
      <c r="E904" s="172">
        <v>383</v>
      </c>
      <c r="F904" s="177">
        <v>209</v>
      </c>
      <c r="G904" s="177">
        <v>110</v>
      </c>
      <c r="H904" s="178">
        <v>64</v>
      </c>
      <c r="I904" s="172">
        <v>387</v>
      </c>
      <c r="J904" s="177">
        <v>211</v>
      </c>
      <c r="K904" s="177">
        <v>108</v>
      </c>
      <c r="L904" s="178">
        <v>68</v>
      </c>
      <c r="M904" s="172">
        <v>355</v>
      </c>
      <c r="N904" s="177">
        <v>202</v>
      </c>
      <c r="O904" s="177">
        <v>86</v>
      </c>
      <c r="P904" s="178">
        <v>67</v>
      </c>
    </row>
    <row r="905" spans="1:16" x14ac:dyDescent="0.3">
      <c r="A905" s="175" t="s">
        <v>819</v>
      </c>
      <c r="B905" s="176" t="s">
        <v>569</v>
      </c>
      <c r="C905" s="176" t="s">
        <v>2102</v>
      </c>
      <c r="D905" s="175" t="s">
        <v>661</v>
      </c>
      <c r="E905" s="172">
        <v>338</v>
      </c>
      <c r="F905" s="177">
        <v>109</v>
      </c>
      <c r="G905" s="177">
        <v>120</v>
      </c>
      <c r="H905" s="178">
        <v>109</v>
      </c>
      <c r="I905" s="172">
        <v>359</v>
      </c>
      <c r="J905" s="177">
        <v>117</v>
      </c>
      <c r="K905" s="177">
        <v>122</v>
      </c>
      <c r="L905" s="178">
        <v>120</v>
      </c>
      <c r="M905" s="172">
        <v>351</v>
      </c>
      <c r="N905" s="177">
        <v>116</v>
      </c>
      <c r="O905" s="177">
        <v>120</v>
      </c>
      <c r="P905" s="178">
        <v>115</v>
      </c>
    </row>
    <row r="906" spans="1:16" x14ac:dyDescent="0.3">
      <c r="A906" s="175" t="s">
        <v>260</v>
      </c>
      <c r="B906" s="176" t="s">
        <v>181</v>
      </c>
      <c r="C906" s="176" t="s">
        <v>2103</v>
      </c>
      <c r="D906" s="176" t="s">
        <v>624</v>
      </c>
      <c r="E906" s="172">
        <v>210</v>
      </c>
      <c r="F906" s="177">
        <v>63</v>
      </c>
      <c r="G906" s="177">
        <v>72</v>
      </c>
      <c r="H906" s="178">
        <v>75</v>
      </c>
      <c r="I906" s="172">
        <v>336</v>
      </c>
      <c r="J906" s="177">
        <v>132</v>
      </c>
      <c r="K906" s="177">
        <v>128</v>
      </c>
      <c r="L906" s="178">
        <v>76</v>
      </c>
      <c r="M906" s="172">
        <v>360</v>
      </c>
      <c r="N906" s="177">
        <v>133</v>
      </c>
      <c r="O906" s="177">
        <v>146</v>
      </c>
      <c r="P906" s="178">
        <v>81</v>
      </c>
    </row>
    <row r="907" spans="1:16" x14ac:dyDescent="0.3">
      <c r="A907" s="175" t="s">
        <v>107</v>
      </c>
      <c r="B907" s="176" t="s">
        <v>939</v>
      </c>
      <c r="C907" s="176" t="s">
        <v>2104</v>
      </c>
      <c r="D907" s="175" t="s">
        <v>1001</v>
      </c>
      <c r="E907" s="172">
        <v>316</v>
      </c>
      <c r="F907" s="177">
        <v>161</v>
      </c>
      <c r="G907" s="177">
        <v>71</v>
      </c>
      <c r="H907" s="178">
        <v>84</v>
      </c>
      <c r="I907" s="172">
        <v>346</v>
      </c>
      <c r="J907" s="177">
        <v>181</v>
      </c>
      <c r="K907" s="177">
        <v>63</v>
      </c>
      <c r="L907" s="178">
        <v>102</v>
      </c>
      <c r="M907" s="172">
        <v>354</v>
      </c>
      <c r="N907" s="177">
        <v>180</v>
      </c>
      <c r="O907" s="177">
        <v>71</v>
      </c>
      <c r="P907" s="178">
        <v>103</v>
      </c>
    </row>
    <row r="908" spans="1:16" x14ac:dyDescent="0.3">
      <c r="A908" s="175" t="s">
        <v>938</v>
      </c>
      <c r="B908" s="176" t="s">
        <v>681</v>
      </c>
      <c r="C908" s="176" t="s">
        <v>2105</v>
      </c>
      <c r="D908" s="175" t="s">
        <v>709</v>
      </c>
      <c r="E908" s="172">
        <v>279</v>
      </c>
      <c r="F908" s="177">
        <v>84</v>
      </c>
      <c r="G908" s="177">
        <v>144</v>
      </c>
      <c r="H908" s="178">
        <v>51</v>
      </c>
      <c r="I908" s="172">
        <v>314</v>
      </c>
      <c r="J908" s="177">
        <v>82</v>
      </c>
      <c r="K908" s="177">
        <v>167</v>
      </c>
      <c r="L908" s="178">
        <v>65</v>
      </c>
      <c r="M908" s="172">
        <v>345</v>
      </c>
      <c r="N908" s="177">
        <v>80</v>
      </c>
      <c r="O908" s="177">
        <v>208</v>
      </c>
      <c r="P908" s="178">
        <v>57</v>
      </c>
    </row>
    <row r="909" spans="1:16" x14ac:dyDescent="0.3">
      <c r="A909" s="175" t="s">
        <v>819</v>
      </c>
      <c r="B909" s="176" t="s">
        <v>1039</v>
      </c>
      <c r="C909" s="176" t="s">
        <v>2106</v>
      </c>
      <c r="D909" s="175" t="s">
        <v>1054</v>
      </c>
      <c r="E909" s="172">
        <v>351</v>
      </c>
      <c r="F909" s="177">
        <v>144</v>
      </c>
      <c r="G909" s="177">
        <v>178</v>
      </c>
      <c r="H909" s="178">
        <v>29</v>
      </c>
      <c r="I909" s="172">
        <v>350</v>
      </c>
      <c r="J909" s="177">
        <v>141</v>
      </c>
      <c r="K909" s="177">
        <v>183</v>
      </c>
      <c r="L909" s="178">
        <v>26</v>
      </c>
      <c r="M909" s="172">
        <v>354</v>
      </c>
      <c r="N909" s="177">
        <v>151</v>
      </c>
      <c r="O909" s="177">
        <v>175</v>
      </c>
      <c r="P909" s="178">
        <v>28</v>
      </c>
    </row>
    <row r="910" spans="1:16" x14ac:dyDescent="0.3">
      <c r="A910" s="175" t="s">
        <v>819</v>
      </c>
      <c r="B910" s="176" t="s">
        <v>939</v>
      </c>
      <c r="C910" s="176" t="s">
        <v>2107</v>
      </c>
      <c r="D910" s="175" t="s">
        <v>982</v>
      </c>
      <c r="E910" s="172">
        <v>306</v>
      </c>
      <c r="F910" s="177">
        <v>74</v>
      </c>
      <c r="G910" s="177">
        <v>107</v>
      </c>
      <c r="H910" s="178">
        <v>125</v>
      </c>
      <c r="I910" s="172">
        <v>303</v>
      </c>
      <c r="J910" s="177">
        <v>71</v>
      </c>
      <c r="K910" s="177">
        <v>107</v>
      </c>
      <c r="L910" s="178">
        <v>125</v>
      </c>
      <c r="M910" s="172">
        <v>381</v>
      </c>
      <c r="N910" s="177">
        <v>141</v>
      </c>
      <c r="O910" s="177">
        <v>85</v>
      </c>
      <c r="P910" s="178">
        <v>155</v>
      </c>
    </row>
    <row r="911" spans="1:16" x14ac:dyDescent="0.3">
      <c r="A911" s="175" t="s">
        <v>680</v>
      </c>
      <c r="B911" s="176" t="s">
        <v>309</v>
      </c>
      <c r="C911" s="176" t="s">
        <v>2108</v>
      </c>
      <c r="D911" s="175" t="s">
        <v>327</v>
      </c>
      <c r="E911" s="172">
        <v>334</v>
      </c>
      <c r="F911" s="177">
        <v>204</v>
      </c>
      <c r="G911" s="177">
        <v>78</v>
      </c>
      <c r="H911" s="178">
        <v>52</v>
      </c>
      <c r="I911" s="172">
        <v>335</v>
      </c>
      <c r="J911" s="177">
        <v>200</v>
      </c>
      <c r="K911" s="177">
        <v>80</v>
      </c>
      <c r="L911" s="178">
        <v>55</v>
      </c>
      <c r="M911" s="172">
        <v>356</v>
      </c>
      <c r="N911" s="177">
        <v>225</v>
      </c>
      <c r="O911" s="177">
        <v>70</v>
      </c>
      <c r="P911" s="178">
        <v>61</v>
      </c>
    </row>
    <row r="912" spans="1:16" x14ac:dyDescent="0.3">
      <c r="A912" s="175" t="s">
        <v>308</v>
      </c>
      <c r="B912" s="176" t="s">
        <v>181</v>
      </c>
      <c r="C912" s="176" t="s">
        <v>2109</v>
      </c>
      <c r="D912" s="175" t="s">
        <v>822</v>
      </c>
      <c r="E912" s="172">
        <v>317</v>
      </c>
      <c r="F912" s="177">
        <v>150</v>
      </c>
      <c r="G912" s="177">
        <v>50</v>
      </c>
      <c r="H912" s="178">
        <v>117</v>
      </c>
      <c r="I912" s="172">
        <v>336</v>
      </c>
      <c r="J912" s="177">
        <v>152</v>
      </c>
      <c r="K912" s="177">
        <v>48</v>
      </c>
      <c r="L912" s="178">
        <v>136</v>
      </c>
      <c r="M912" s="172">
        <v>357</v>
      </c>
      <c r="N912" s="177">
        <v>151</v>
      </c>
      <c r="O912" s="177">
        <v>62</v>
      </c>
      <c r="P912" s="178">
        <v>144</v>
      </c>
    </row>
    <row r="913" spans="1:16" x14ac:dyDescent="0.3">
      <c r="A913" s="175" t="s">
        <v>308</v>
      </c>
      <c r="B913" s="176" t="s">
        <v>1039</v>
      </c>
      <c r="C913" s="176" t="s">
        <v>2110</v>
      </c>
      <c r="D913" s="175" t="s">
        <v>1084</v>
      </c>
      <c r="E913" s="172">
        <v>327</v>
      </c>
      <c r="F913" s="177">
        <v>141</v>
      </c>
      <c r="G913" s="177">
        <v>97</v>
      </c>
      <c r="H913" s="178">
        <v>89</v>
      </c>
      <c r="I913" s="172">
        <v>348</v>
      </c>
      <c r="J913" s="177">
        <v>145</v>
      </c>
      <c r="K913" s="177">
        <v>106</v>
      </c>
      <c r="L913" s="178">
        <v>97</v>
      </c>
      <c r="M913" s="172">
        <v>352</v>
      </c>
      <c r="N913" s="177">
        <v>147</v>
      </c>
      <c r="O913" s="177">
        <v>105</v>
      </c>
      <c r="P913" s="178">
        <v>100</v>
      </c>
    </row>
    <row r="914" spans="1:16" x14ac:dyDescent="0.3">
      <c r="A914" s="175" t="s">
        <v>234</v>
      </c>
      <c r="B914" s="176" t="s">
        <v>1039</v>
      </c>
      <c r="C914" s="176" t="s">
        <v>2111</v>
      </c>
      <c r="D914" s="175" t="s">
        <v>1081</v>
      </c>
      <c r="E914" s="172">
        <v>382</v>
      </c>
      <c r="F914" s="177">
        <v>246</v>
      </c>
      <c r="G914" s="177">
        <v>3</v>
      </c>
      <c r="H914" s="178">
        <v>133</v>
      </c>
      <c r="I914" s="172">
        <v>377</v>
      </c>
      <c r="J914" s="177">
        <v>239</v>
      </c>
      <c r="K914" s="177">
        <v>2</v>
      </c>
      <c r="L914" s="178">
        <v>136</v>
      </c>
      <c r="M914" s="172">
        <v>348</v>
      </c>
      <c r="N914" s="177">
        <v>210</v>
      </c>
      <c r="O914" s="177">
        <v>2</v>
      </c>
      <c r="P914" s="178">
        <v>136</v>
      </c>
    </row>
    <row r="915" spans="1:16" x14ac:dyDescent="0.3">
      <c r="A915" s="175" t="s">
        <v>1038</v>
      </c>
      <c r="B915" s="176" t="s">
        <v>309</v>
      </c>
      <c r="C915" s="176" t="s">
        <v>2112</v>
      </c>
      <c r="D915" s="176" t="s">
        <v>334</v>
      </c>
      <c r="E915" s="172">
        <v>353</v>
      </c>
      <c r="F915" s="177">
        <v>189</v>
      </c>
      <c r="G915" s="177">
        <v>89</v>
      </c>
      <c r="H915" s="178">
        <v>75</v>
      </c>
      <c r="I915" s="172">
        <v>352</v>
      </c>
      <c r="J915" s="177">
        <v>147</v>
      </c>
      <c r="K915" s="177">
        <v>114</v>
      </c>
      <c r="L915" s="178">
        <v>91</v>
      </c>
      <c r="M915" s="172">
        <v>351</v>
      </c>
      <c r="N915" s="177">
        <v>148</v>
      </c>
      <c r="O915" s="177">
        <v>109</v>
      </c>
      <c r="P915" s="178">
        <v>94</v>
      </c>
    </row>
    <row r="916" spans="1:16" x14ac:dyDescent="0.3">
      <c r="A916" s="175" t="s">
        <v>107</v>
      </c>
      <c r="B916" s="176" t="s">
        <v>1086</v>
      </c>
      <c r="C916" s="176" t="s">
        <v>2113</v>
      </c>
      <c r="D916" s="175" t="s">
        <v>123</v>
      </c>
      <c r="E916" s="172">
        <v>339</v>
      </c>
      <c r="F916" s="177">
        <v>214</v>
      </c>
      <c r="G916" s="177">
        <v>41</v>
      </c>
      <c r="H916" s="178">
        <v>84</v>
      </c>
      <c r="I916" s="172">
        <v>350</v>
      </c>
      <c r="J916" s="177">
        <v>215</v>
      </c>
      <c r="K916" s="177">
        <v>49</v>
      </c>
      <c r="L916" s="178">
        <v>86</v>
      </c>
      <c r="M916" s="172">
        <v>346</v>
      </c>
      <c r="N916" s="177">
        <v>217</v>
      </c>
      <c r="O916" s="177">
        <v>44</v>
      </c>
      <c r="P916" s="178">
        <v>85</v>
      </c>
    </row>
    <row r="917" spans="1:16" x14ac:dyDescent="0.3">
      <c r="A917" s="175" t="s">
        <v>1085</v>
      </c>
      <c r="B917" s="176" t="s">
        <v>181</v>
      </c>
      <c r="C917" s="176" t="s">
        <v>2114</v>
      </c>
      <c r="D917" s="175" t="s">
        <v>821</v>
      </c>
      <c r="E917" s="172">
        <v>370</v>
      </c>
      <c r="F917" s="177">
        <v>208</v>
      </c>
      <c r="G917" s="177">
        <v>49</v>
      </c>
      <c r="H917" s="178">
        <v>113</v>
      </c>
      <c r="I917" s="172">
        <v>358</v>
      </c>
      <c r="J917" s="177">
        <v>207</v>
      </c>
      <c r="K917" s="177">
        <v>42</v>
      </c>
      <c r="L917" s="178">
        <v>109</v>
      </c>
      <c r="M917" s="172">
        <v>343</v>
      </c>
      <c r="N917" s="177">
        <v>208</v>
      </c>
      <c r="O917" s="177">
        <v>30</v>
      </c>
      <c r="P917" s="178">
        <v>105</v>
      </c>
    </row>
    <row r="918" spans="1:16" x14ac:dyDescent="0.3">
      <c r="A918" s="175" t="s">
        <v>792</v>
      </c>
      <c r="B918" s="176" t="s">
        <v>458</v>
      </c>
      <c r="C918" s="176" t="s">
        <v>2115</v>
      </c>
      <c r="D918" s="175" t="s">
        <v>468</v>
      </c>
      <c r="E918" s="172">
        <v>297</v>
      </c>
      <c r="F918" s="177">
        <v>49</v>
      </c>
      <c r="G918" s="177">
        <v>132</v>
      </c>
      <c r="H918" s="178">
        <v>116</v>
      </c>
      <c r="I918" s="172">
        <v>324</v>
      </c>
      <c r="J918" s="177">
        <v>50</v>
      </c>
      <c r="K918" s="177">
        <v>146</v>
      </c>
      <c r="L918" s="178">
        <v>128</v>
      </c>
      <c r="M918" s="172">
        <v>343</v>
      </c>
      <c r="N918" s="177">
        <v>50</v>
      </c>
      <c r="O918" s="177">
        <v>166</v>
      </c>
      <c r="P918" s="178">
        <v>127</v>
      </c>
    </row>
    <row r="919" spans="1:16" x14ac:dyDescent="0.3">
      <c r="A919" s="175" t="s">
        <v>762</v>
      </c>
      <c r="B919" s="176" t="s">
        <v>309</v>
      </c>
      <c r="C919" s="176" t="s">
        <v>2116</v>
      </c>
      <c r="D919" s="175" t="s">
        <v>366</v>
      </c>
      <c r="E919" s="172">
        <v>335</v>
      </c>
      <c r="F919" s="177">
        <v>151</v>
      </c>
      <c r="G919" s="177">
        <v>94</v>
      </c>
      <c r="H919" s="178">
        <v>90</v>
      </c>
      <c r="I919" s="172">
        <v>377</v>
      </c>
      <c r="J919" s="177">
        <v>202</v>
      </c>
      <c r="K919" s="177">
        <v>83</v>
      </c>
      <c r="L919" s="178">
        <v>92</v>
      </c>
      <c r="M919" s="172">
        <v>338</v>
      </c>
      <c r="N919" s="177">
        <v>171</v>
      </c>
      <c r="O919" s="177">
        <v>80</v>
      </c>
      <c r="P919" s="178">
        <v>87</v>
      </c>
    </row>
    <row r="920" spans="1:16" x14ac:dyDescent="0.3">
      <c r="A920" s="175" t="s">
        <v>747</v>
      </c>
      <c r="B920" s="176" t="s">
        <v>181</v>
      </c>
      <c r="C920" s="176" t="s">
        <v>2117</v>
      </c>
      <c r="D920" s="175" t="s">
        <v>642</v>
      </c>
      <c r="E920" s="172">
        <v>331</v>
      </c>
      <c r="F920" s="177">
        <v>192</v>
      </c>
      <c r="G920" s="177">
        <v>16</v>
      </c>
      <c r="H920" s="178">
        <v>123</v>
      </c>
      <c r="I920" s="172">
        <v>341</v>
      </c>
      <c r="J920" s="177">
        <v>196</v>
      </c>
      <c r="K920" s="177">
        <v>16</v>
      </c>
      <c r="L920" s="178">
        <v>129</v>
      </c>
      <c r="M920" s="172">
        <v>346</v>
      </c>
      <c r="N920" s="177">
        <v>197</v>
      </c>
      <c r="O920" s="177">
        <v>16</v>
      </c>
      <c r="P920" s="178">
        <v>133</v>
      </c>
    </row>
    <row r="921" spans="1:16" x14ac:dyDescent="0.3">
      <c r="A921" s="175" t="s">
        <v>1130</v>
      </c>
      <c r="B921" s="176" t="s">
        <v>874</v>
      </c>
      <c r="C921" s="176" t="s">
        <v>2118</v>
      </c>
      <c r="D921" s="175" t="s">
        <v>890</v>
      </c>
      <c r="E921" s="172">
        <v>328</v>
      </c>
      <c r="F921" s="177">
        <v>125</v>
      </c>
      <c r="G921" s="177">
        <v>138</v>
      </c>
      <c r="H921" s="178">
        <v>65</v>
      </c>
      <c r="I921" s="172">
        <v>331</v>
      </c>
      <c r="J921" s="177">
        <v>140</v>
      </c>
      <c r="K921" s="177">
        <v>131</v>
      </c>
      <c r="L921" s="178">
        <v>60</v>
      </c>
      <c r="M921" s="172">
        <v>355</v>
      </c>
      <c r="N921" s="177">
        <v>141</v>
      </c>
      <c r="O921" s="177">
        <v>141</v>
      </c>
      <c r="P921" s="178">
        <v>73</v>
      </c>
    </row>
    <row r="922" spans="1:16" x14ac:dyDescent="0.3">
      <c r="A922" s="175" t="s">
        <v>1130</v>
      </c>
      <c r="B922" s="176" t="s">
        <v>763</v>
      </c>
      <c r="C922" s="176" t="s">
        <v>2119</v>
      </c>
      <c r="D922" s="175" t="s">
        <v>772</v>
      </c>
      <c r="E922" s="172">
        <v>333</v>
      </c>
      <c r="F922" s="177">
        <v>133</v>
      </c>
      <c r="G922" s="177">
        <v>90</v>
      </c>
      <c r="H922" s="178">
        <v>110</v>
      </c>
      <c r="I922" s="172">
        <v>344</v>
      </c>
      <c r="J922" s="177">
        <v>131</v>
      </c>
      <c r="K922" s="177">
        <v>94</v>
      </c>
      <c r="L922" s="178">
        <v>119</v>
      </c>
      <c r="M922" s="172">
        <v>338</v>
      </c>
      <c r="N922" s="177">
        <v>134</v>
      </c>
      <c r="O922" s="177">
        <v>89</v>
      </c>
      <c r="P922" s="178">
        <v>115</v>
      </c>
    </row>
    <row r="923" spans="1:16" x14ac:dyDescent="0.3">
      <c r="A923" s="175" t="s">
        <v>1085</v>
      </c>
      <c r="B923" s="176" t="s">
        <v>914</v>
      </c>
      <c r="C923" s="176" t="s">
        <v>2120</v>
      </c>
      <c r="D923" s="175" t="s">
        <v>272</v>
      </c>
      <c r="E923" s="172">
        <v>339</v>
      </c>
      <c r="F923" s="177">
        <v>161</v>
      </c>
      <c r="G923" s="177">
        <v>40</v>
      </c>
      <c r="H923" s="178">
        <v>138</v>
      </c>
      <c r="I923" s="172">
        <v>345</v>
      </c>
      <c r="J923" s="177">
        <v>160</v>
      </c>
      <c r="K923" s="177">
        <v>46</v>
      </c>
      <c r="L923" s="178">
        <v>139</v>
      </c>
      <c r="M923" s="172">
        <v>345</v>
      </c>
      <c r="N923" s="177">
        <v>158</v>
      </c>
      <c r="O923" s="177">
        <v>42</v>
      </c>
      <c r="P923" s="178">
        <v>145</v>
      </c>
    </row>
    <row r="924" spans="1:16" x14ac:dyDescent="0.3">
      <c r="A924" s="175" t="s">
        <v>260</v>
      </c>
      <c r="B924" s="176" t="s">
        <v>181</v>
      </c>
      <c r="C924" s="176" t="s">
        <v>2121</v>
      </c>
      <c r="D924" s="175" t="s">
        <v>835</v>
      </c>
      <c r="E924" s="172">
        <v>291</v>
      </c>
      <c r="F924" s="177">
        <v>179</v>
      </c>
      <c r="G924" s="177">
        <v>50</v>
      </c>
      <c r="H924" s="178">
        <v>62</v>
      </c>
      <c r="I924" s="172">
        <v>342</v>
      </c>
      <c r="J924" s="177">
        <v>213</v>
      </c>
      <c r="K924" s="177">
        <v>62</v>
      </c>
      <c r="L924" s="178">
        <v>67</v>
      </c>
      <c r="M924" s="172">
        <v>342</v>
      </c>
      <c r="N924" s="177">
        <v>213</v>
      </c>
      <c r="O924" s="177">
        <v>58</v>
      </c>
      <c r="P924" s="178">
        <v>71</v>
      </c>
    </row>
    <row r="925" spans="1:16" x14ac:dyDescent="0.3">
      <c r="A925" s="175" t="s">
        <v>819</v>
      </c>
      <c r="B925" s="176" t="s">
        <v>309</v>
      </c>
      <c r="C925" s="176" t="s">
        <v>2122</v>
      </c>
      <c r="D925" s="175" t="s">
        <v>363</v>
      </c>
      <c r="E925" s="172">
        <v>340</v>
      </c>
      <c r="F925" s="177">
        <v>174</v>
      </c>
      <c r="G925" s="177">
        <v>33</v>
      </c>
      <c r="H925" s="178">
        <v>133</v>
      </c>
      <c r="I925" s="172">
        <v>382</v>
      </c>
      <c r="J925" s="177">
        <v>224</v>
      </c>
      <c r="K925" s="177">
        <v>25</v>
      </c>
      <c r="L925" s="178">
        <v>133</v>
      </c>
      <c r="M925" s="172">
        <v>340</v>
      </c>
      <c r="N925" s="177">
        <v>180</v>
      </c>
      <c r="O925" s="177">
        <v>25</v>
      </c>
      <c r="P925" s="178">
        <v>135</v>
      </c>
    </row>
    <row r="926" spans="1:16" x14ac:dyDescent="0.3">
      <c r="A926" s="175" t="s">
        <v>107</v>
      </c>
      <c r="B926" s="176" t="s">
        <v>272</v>
      </c>
      <c r="C926" s="176" t="s">
        <v>2123</v>
      </c>
      <c r="D926" s="175" t="s">
        <v>198</v>
      </c>
      <c r="E926" s="172">
        <v>325</v>
      </c>
      <c r="F926" s="177">
        <v>127</v>
      </c>
      <c r="G926" s="177">
        <v>57</v>
      </c>
      <c r="H926" s="178">
        <v>141</v>
      </c>
      <c r="I926" s="172">
        <v>323</v>
      </c>
      <c r="J926" s="177">
        <v>127</v>
      </c>
      <c r="K926" s="177">
        <v>51</v>
      </c>
      <c r="L926" s="178">
        <v>145</v>
      </c>
      <c r="M926" s="172">
        <v>313</v>
      </c>
      <c r="N926" s="177">
        <v>128</v>
      </c>
      <c r="O926" s="177">
        <v>64</v>
      </c>
      <c r="P926" s="178">
        <v>121</v>
      </c>
    </row>
    <row r="927" spans="1:16" x14ac:dyDescent="0.3">
      <c r="A927" s="175" t="s">
        <v>819</v>
      </c>
      <c r="B927" s="176" t="s">
        <v>458</v>
      </c>
      <c r="C927" s="176" t="s">
        <v>2124</v>
      </c>
      <c r="D927" s="175" t="s">
        <v>467</v>
      </c>
      <c r="E927" s="172">
        <v>315</v>
      </c>
      <c r="F927" s="177">
        <v>83</v>
      </c>
      <c r="G927" s="177">
        <v>130</v>
      </c>
      <c r="H927" s="178">
        <v>102</v>
      </c>
      <c r="I927" s="172">
        <v>327</v>
      </c>
      <c r="J927" s="177">
        <v>86</v>
      </c>
      <c r="K927" s="177">
        <v>130</v>
      </c>
      <c r="L927" s="178">
        <v>111</v>
      </c>
      <c r="M927" s="172">
        <v>341</v>
      </c>
      <c r="N927" s="177">
        <v>86</v>
      </c>
      <c r="O927" s="177">
        <v>140</v>
      </c>
      <c r="P927" s="178">
        <v>115</v>
      </c>
    </row>
    <row r="928" spans="1:16" x14ac:dyDescent="0.3">
      <c r="A928" s="175" t="s">
        <v>873</v>
      </c>
      <c r="B928" s="176" t="s">
        <v>939</v>
      </c>
      <c r="C928" s="176" t="s">
        <v>2125</v>
      </c>
      <c r="D928" s="175" t="s">
        <v>976</v>
      </c>
      <c r="E928" s="172">
        <v>287</v>
      </c>
      <c r="F928" s="177">
        <v>140</v>
      </c>
      <c r="G928" s="177">
        <v>52</v>
      </c>
      <c r="H928" s="178">
        <v>95</v>
      </c>
      <c r="I928" s="172">
        <v>366</v>
      </c>
      <c r="J928" s="177">
        <v>141</v>
      </c>
      <c r="K928" s="177">
        <v>119</v>
      </c>
      <c r="L928" s="178">
        <v>106</v>
      </c>
      <c r="M928" s="172">
        <v>333</v>
      </c>
      <c r="N928" s="177">
        <v>139</v>
      </c>
      <c r="O928" s="177">
        <v>90</v>
      </c>
      <c r="P928" s="178">
        <v>104</v>
      </c>
    </row>
    <row r="929" spans="1:16" x14ac:dyDescent="0.3">
      <c r="A929" s="175" t="s">
        <v>429</v>
      </c>
      <c r="B929" s="176" t="s">
        <v>475</v>
      </c>
      <c r="C929" s="176" t="s">
        <v>2126</v>
      </c>
      <c r="D929" s="175" t="s">
        <v>501</v>
      </c>
      <c r="E929" s="172">
        <v>387</v>
      </c>
      <c r="F929" s="177">
        <v>156</v>
      </c>
      <c r="G929" s="177">
        <v>152</v>
      </c>
      <c r="H929" s="178">
        <v>79</v>
      </c>
      <c r="I929" s="172">
        <v>381</v>
      </c>
      <c r="J929" s="177">
        <v>153</v>
      </c>
      <c r="K929" s="177">
        <v>129</v>
      </c>
      <c r="L929" s="178">
        <v>99</v>
      </c>
      <c r="M929" s="172">
        <v>348</v>
      </c>
      <c r="N929" s="177">
        <v>149</v>
      </c>
      <c r="O929" s="177">
        <v>86</v>
      </c>
      <c r="P929" s="178">
        <v>113</v>
      </c>
    </row>
    <row r="930" spans="1:16" x14ac:dyDescent="0.3">
      <c r="A930" s="175" t="s">
        <v>819</v>
      </c>
      <c r="B930" s="176" t="s">
        <v>939</v>
      </c>
      <c r="C930" s="176" t="s">
        <v>2127</v>
      </c>
      <c r="D930" s="175" t="s">
        <v>506</v>
      </c>
      <c r="E930" s="172">
        <v>646</v>
      </c>
      <c r="F930" s="177">
        <v>33</v>
      </c>
      <c r="G930" s="177">
        <v>575</v>
      </c>
      <c r="H930" s="178">
        <v>38</v>
      </c>
      <c r="I930" s="172">
        <v>330</v>
      </c>
      <c r="J930" s="177">
        <v>31</v>
      </c>
      <c r="K930" s="177">
        <v>260</v>
      </c>
      <c r="L930" s="178">
        <v>39</v>
      </c>
      <c r="M930" s="172">
        <v>336</v>
      </c>
      <c r="N930" s="177">
        <v>31</v>
      </c>
      <c r="O930" s="177">
        <v>264</v>
      </c>
      <c r="P930" s="178">
        <v>41</v>
      </c>
    </row>
    <row r="931" spans="1:16" x14ac:dyDescent="0.3">
      <c r="A931" s="175" t="s">
        <v>107</v>
      </c>
      <c r="B931" s="176" t="s">
        <v>1039</v>
      </c>
      <c r="C931" s="176" t="s">
        <v>2128</v>
      </c>
      <c r="D931" s="175" t="s">
        <v>1049</v>
      </c>
      <c r="E931" s="172">
        <v>295</v>
      </c>
      <c r="F931" s="177">
        <v>178</v>
      </c>
      <c r="G931" s="177">
        <v>45</v>
      </c>
      <c r="H931" s="178">
        <v>72</v>
      </c>
      <c r="I931" s="172">
        <v>311</v>
      </c>
      <c r="J931" s="177">
        <v>179</v>
      </c>
      <c r="K931" s="177">
        <v>46</v>
      </c>
      <c r="L931" s="178">
        <v>86</v>
      </c>
      <c r="M931" s="172">
        <v>338</v>
      </c>
      <c r="N931" s="177">
        <v>178</v>
      </c>
      <c r="O931" s="177">
        <v>70</v>
      </c>
      <c r="P931" s="178">
        <v>90</v>
      </c>
    </row>
    <row r="932" spans="1:16" x14ac:dyDescent="0.3">
      <c r="A932" s="175" t="s">
        <v>568</v>
      </c>
      <c r="B932" s="176" t="s">
        <v>108</v>
      </c>
      <c r="C932" s="176" t="s">
        <v>2129</v>
      </c>
      <c r="D932" s="175" t="s">
        <v>222</v>
      </c>
      <c r="E932" s="172">
        <v>335</v>
      </c>
      <c r="F932" s="177">
        <v>184</v>
      </c>
      <c r="G932" s="177">
        <v>68</v>
      </c>
      <c r="H932" s="178">
        <v>83</v>
      </c>
      <c r="I932" s="172">
        <v>332</v>
      </c>
      <c r="J932" s="177">
        <v>189</v>
      </c>
      <c r="K932" s="177">
        <v>48</v>
      </c>
      <c r="L932" s="178">
        <v>95</v>
      </c>
      <c r="M932" s="172">
        <v>337</v>
      </c>
      <c r="N932" s="177">
        <v>195</v>
      </c>
      <c r="O932" s="177">
        <v>44</v>
      </c>
      <c r="P932" s="178">
        <v>98</v>
      </c>
    </row>
    <row r="933" spans="1:16" x14ac:dyDescent="0.3">
      <c r="A933" s="175" t="s">
        <v>1038</v>
      </c>
      <c r="B933" s="176" t="s">
        <v>309</v>
      </c>
      <c r="C933" s="176" t="s">
        <v>2130</v>
      </c>
      <c r="D933" s="175" t="s">
        <v>420</v>
      </c>
      <c r="E933" s="172">
        <v>378</v>
      </c>
      <c r="F933" s="177">
        <v>194</v>
      </c>
      <c r="G933" s="177">
        <v>86</v>
      </c>
      <c r="H933" s="178">
        <v>98</v>
      </c>
      <c r="I933" s="172">
        <v>327</v>
      </c>
      <c r="J933" s="177">
        <v>191</v>
      </c>
      <c r="K933" s="177">
        <v>47</v>
      </c>
      <c r="L933" s="178">
        <v>89</v>
      </c>
      <c r="M933" s="172">
        <v>333</v>
      </c>
      <c r="N933" s="177">
        <v>192</v>
      </c>
      <c r="O933" s="177">
        <v>52</v>
      </c>
      <c r="P933" s="178">
        <v>89</v>
      </c>
    </row>
    <row r="934" spans="1:16" x14ac:dyDescent="0.3">
      <c r="A934" s="175" t="s">
        <v>107</v>
      </c>
      <c r="B934" s="176" t="s">
        <v>1039</v>
      </c>
      <c r="C934" s="176" t="s">
        <v>2131</v>
      </c>
      <c r="D934" s="175" t="s">
        <v>1053</v>
      </c>
      <c r="E934" s="172">
        <v>307</v>
      </c>
      <c r="F934" s="177">
        <v>169</v>
      </c>
      <c r="G934" s="177">
        <v>35</v>
      </c>
      <c r="H934" s="178">
        <v>103</v>
      </c>
      <c r="I934" s="172">
        <v>326</v>
      </c>
      <c r="J934" s="177">
        <v>173</v>
      </c>
      <c r="K934" s="177">
        <v>38</v>
      </c>
      <c r="L934" s="178">
        <v>115</v>
      </c>
      <c r="M934" s="172">
        <v>338</v>
      </c>
      <c r="N934" s="177">
        <v>176</v>
      </c>
      <c r="O934" s="177">
        <v>41</v>
      </c>
      <c r="P934" s="178">
        <v>121</v>
      </c>
    </row>
    <row r="935" spans="1:16" x14ac:dyDescent="0.3">
      <c r="A935" s="175" t="s">
        <v>1085</v>
      </c>
      <c r="B935" s="176" t="s">
        <v>181</v>
      </c>
      <c r="C935" s="176" t="s">
        <v>2132</v>
      </c>
      <c r="D935" s="175" t="s">
        <v>834</v>
      </c>
      <c r="E935" s="172">
        <v>320</v>
      </c>
      <c r="F935" s="177">
        <v>213</v>
      </c>
      <c r="G935" s="177">
        <v>62</v>
      </c>
      <c r="H935" s="178">
        <v>45</v>
      </c>
      <c r="I935" s="172">
        <v>328</v>
      </c>
      <c r="J935" s="177">
        <v>217</v>
      </c>
      <c r="K935" s="177">
        <v>65</v>
      </c>
      <c r="L935" s="178">
        <v>46</v>
      </c>
      <c r="M935" s="172">
        <v>332</v>
      </c>
      <c r="N935" s="177">
        <v>219</v>
      </c>
      <c r="O935" s="177">
        <v>65</v>
      </c>
      <c r="P935" s="178">
        <v>48</v>
      </c>
    </row>
    <row r="936" spans="1:16" x14ac:dyDescent="0.3">
      <c r="A936" s="175" t="s">
        <v>107</v>
      </c>
      <c r="B936" s="176" t="s">
        <v>108</v>
      </c>
      <c r="C936" s="176" t="s">
        <v>2133</v>
      </c>
      <c r="D936" s="175" t="s">
        <v>165</v>
      </c>
      <c r="E936" s="172">
        <v>317</v>
      </c>
      <c r="F936" s="177">
        <v>161</v>
      </c>
      <c r="G936" s="177">
        <v>17</v>
      </c>
      <c r="H936" s="178">
        <v>139</v>
      </c>
      <c r="I936" s="172">
        <v>328</v>
      </c>
      <c r="J936" s="177">
        <v>161</v>
      </c>
      <c r="K936" s="177">
        <v>18</v>
      </c>
      <c r="L936" s="178">
        <v>149</v>
      </c>
      <c r="M936" s="172">
        <v>334</v>
      </c>
      <c r="N936" s="177">
        <v>160</v>
      </c>
      <c r="O936" s="177">
        <v>21</v>
      </c>
      <c r="P936" s="178">
        <v>153</v>
      </c>
    </row>
    <row r="937" spans="1:16" x14ac:dyDescent="0.3">
      <c r="A937" s="175" t="s">
        <v>1038</v>
      </c>
      <c r="B937" s="176" t="s">
        <v>458</v>
      </c>
      <c r="C937" s="176" t="s">
        <v>2134</v>
      </c>
      <c r="D937" s="175" t="s">
        <v>472</v>
      </c>
      <c r="E937" s="172">
        <v>308</v>
      </c>
      <c r="F937" s="177">
        <v>149</v>
      </c>
      <c r="G937" s="177">
        <v>79</v>
      </c>
      <c r="H937" s="178">
        <v>80</v>
      </c>
      <c r="I937" s="172">
        <v>314</v>
      </c>
      <c r="J937" s="177">
        <v>149</v>
      </c>
      <c r="K937" s="177">
        <v>78</v>
      </c>
      <c r="L937" s="178">
        <v>87</v>
      </c>
      <c r="M937" s="172">
        <v>330</v>
      </c>
      <c r="N937" s="177">
        <v>150</v>
      </c>
      <c r="O937" s="177">
        <v>92</v>
      </c>
      <c r="P937" s="178">
        <v>88</v>
      </c>
    </row>
    <row r="938" spans="1:16" x14ac:dyDescent="0.3">
      <c r="A938" s="175" t="s">
        <v>938</v>
      </c>
      <c r="B938" s="176" t="s">
        <v>569</v>
      </c>
      <c r="C938" s="176" t="s">
        <v>2135</v>
      </c>
      <c r="D938" s="175" t="s">
        <v>631</v>
      </c>
      <c r="E938" s="172">
        <v>315</v>
      </c>
      <c r="F938" s="177">
        <v>230</v>
      </c>
      <c r="G938" s="177">
        <v>24</v>
      </c>
      <c r="H938" s="178">
        <v>61</v>
      </c>
      <c r="I938" s="172">
        <v>343</v>
      </c>
      <c r="J938" s="177">
        <v>229</v>
      </c>
      <c r="K938" s="177">
        <v>45</v>
      </c>
      <c r="L938" s="178">
        <v>69</v>
      </c>
      <c r="M938" s="172">
        <v>346</v>
      </c>
      <c r="N938" s="177">
        <v>226</v>
      </c>
      <c r="O938" s="177">
        <v>34</v>
      </c>
      <c r="P938" s="178">
        <v>86</v>
      </c>
    </row>
    <row r="939" spans="1:16" x14ac:dyDescent="0.3">
      <c r="A939" s="175" t="s">
        <v>539</v>
      </c>
      <c r="B939" s="176" t="s">
        <v>939</v>
      </c>
      <c r="C939" s="176" t="s">
        <v>2136</v>
      </c>
      <c r="D939" s="175" t="s">
        <v>969</v>
      </c>
      <c r="E939" s="172">
        <v>314</v>
      </c>
      <c r="F939" s="177">
        <v>108</v>
      </c>
      <c r="G939" s="177">
        <v>60</v>
      </c>
      <c r="H939" s="178">
        <v>146</v>
      </c>
      <c r="I939" s="172">
        <v>328</v>
      </c>
      <c r="J939" s="177">
        <v>109</v>
      </c>
      <c r="K939" s="177">
        <v>67</v>
      </c>
      <c r="L939" s="178">
        <v>152</v>
      </c>
      <c r="M939" s="172">
        <v>325</v>
      </c>
      <c r="N939" s="177">
        <v>114</v>
      </c>
      <c r="O939" s="177">
        <v>61</v>
      </c>
      <c r="P939" s="178">
        <v>150</v>
      </c>
    </row>
    <row r="940" spans="1:16" x14ac:dyDescent="0.3">
      <c r="A940" s="175" t="s">
        <v>1149</v>
      </c>
      <c r="B940" s="176" t="s">
        <v>458</v>
      </c>
      <c r="C940" s="176" t="s">
        <v>2137</v>
      </c>
      <c r="D940" s="175" t="s">
        <v>460</v>
      </c>
      <c r="E940" s="172">
        <v>331</v>
      </c>
      <c r="F940" s="177">
        <v>129</v>
      </c>
      <c r="G940" s="177">
        <v>35</v>
      </c>
      <c r="H940" s="178">
        <v>167</v>
      </c>
      <c r="I940" s="172">
        <v>329</v>
      </c>
      <c r="J940" s="177">
        <v>128</v>
      </c>
      <c r="K940" s="177">
        <v>29</v>
      </c>
      <c r="L940" s="178">
        <v>172</v>
      </c>
      <c r="M940" s="172">
        <v>329</v>
      </c>
      <c r="N940" s="177">
        <v>128</v>
      </c>
      <c r="O940" s="177">
        <v>27</v>
      </c>
      <c r="P940" s="178">
        <v>174</v>
      </c>
    </row>
    <row r="941" spans="1:16" x14ac:dyDescent="0.3">
      <c r="A941" s="175" t="s">
        <v>539</v>
      </c>
      <c r="B941" s="176" t="s">
        <v>235</v>
      </c>
      <c r="C941" s="176" t="s">
        <v>2138</v>
      </c>
      <c r="D941" s="175" t="s">
        <v>252</v>
      </c>
      <c r="E941" s="172">
        <v>322</v>
      </c>
      <c r="F941" s="177">
        <v>198</v>
      </c>
      <c r="G941" s="177">
        <v>38</v>
      </c>
      <c r="H941" s="178">
        <v>86</v>
      </c>
      <c r="I941" s="172">
        <v>327</v>
      </c>
      <c r="J941" s="177">
        <v>200</v>
      </c>
      <c r="K941" s="177">
        <v>41</v>
      </c>
      <c r="L941" s="178">
        <v>86</v>
      </c>
      <c r="M941" s="172">
        <v>329</v>
      </c>
      <c r="N941" s="177">
        <v>199</v>
      </c>
      <c r="O941" s="177">
        <v>41</v>
      </c>
      <c r="P941" s="178">
        <v>89</v>
      </c>
    </row>
    <row r="942" spans="1:16" x14ac:dyDescent="0.3">
      <c r="A942" s="175" t="s">
        <v>1122</v>
      </c>
      <c r="B942" s="176" t="s">
        <v>1039</v>
      </c>
      <c r="C942" s="176" t="s">
        <v>2139</v>
      </c>
      <c r="D942" s="175" t="s">
        <v>1083</v>
      </c>
      <c r="E942" s="172">
        <v>308</v>
      </c>
      <c r="F942" s="177">
        <v>194</v>
      </c>
      <c r="G942" s="177">
        <v>72</v>
      </c>
      <c r="H942" s="178">
        <v>42</v>
      </c>
      <c r="I942" s="172">
        <v>315</v>
      </c>
      <c r="J942" s="177">
        <v>176</v>
      </c>
      <c r="K942" s="177">
        <v>77</v>
      </c>
      <c r="L942" s="178">
        <v>62</v>
      </c>
      <c r="M942" s="172">
        <v>320</v>
      </c>
      <c r="N942" s="177">
        <v>177</v>
      </c>
      <c r="O942" s="177">
        <v>86</v>
      </c>
      <c r="P942" s="178">
        <v>57</v>
      </c>
    </row>
    <row r="943" spans="1:16" x14ac:dyDescent="0.3">
      <c r="A943" s="175" t="s">
        <v>568</v>
      </c>
      <c r="B943" s="176" t="s">
        <v>874</v>
      </c>
      <c r="C943" s="176" t="s">
        <v>2140</v>
      </c>
      <c r="D943" s="175" t="s">
        <v>893</v>
      </c>
      <c r="E943" s="172">
        <v>368</v>
      </c>
      <c r="F943" s="177">
        <v>229</v>
      </c>
      <c r="G943" s="177">
        <v>93</v>
      </c>
      <c r="H943" s="178">
        <v>46</v>
      </c>
      <c r="I943" s="172">
        <v>367</v>
      </c>
      <c r="J943" s="177">
        <v>227</v>
      </c>
      <c r="K943" s="177">
        <v>91</v>
      </c>
      <c r="L943" s="178">
        <v>49</v>
      </c>
      <c r="M943" s="172">
        <v>330</v>
      </c>
      <c r="N943" s="177">
        <v>197</v>
      </c>
      <c r="O943" s="177">
        <v>79</v>
      </c>
      <c r="P943" s="178">
        <v>54</v>
      </c>
    </row>
    <row r="944" spans="1:16" x14ac:dyDescent="0.3">
      <c r="A944" s="175" t="s">
        <v>308</v>
      </c>
      <c r="B944" s="176" t="s">
        <v>1039</v>
      </c>
      <c r="C944" s="176" t="s">
        <v>2141</v>
      </c>
      <c r="D944" s="175" t="s">
        <v>1056</v>
      </c>
      <c r="E944" s="172">
        <v>258</v>
      </c>
      <c r="F944" s="177">
        <v>94</v>
      </c>
      <c r="G944" s="177">
        <v>92</v>
      </c>
      <c r="H944" s="178">
        <v>72</v>
      </c>
      <c r="I944" s="172">
        <v>263</v>
      </c>
      <c r="J944" s="177">
        <v>95</v>
      </c>
      <c r="K944" s="177">
        <v>99</v>
      </c>
      <c r="L944" s="178">
        <v>69</v>
      </c>
      <c r="M944" s="172">
        <v>329</v>
      </c>
      <c r="N944" s="177">
        <v>160</v>
      </c>
      <c r="O944" s="177">
        <v>95</v>
      </c>
      <c r="P944" s="178">
        <v>74</v>
      </c>
    </row>
    <row r="945" spans="1:16" x14ac:dyDescent="0.3">
      <c r="A945" s="175" t="s">
        <v>308</v>
      </c>
      <c r="B945" s="176" t="s">
        <v>681</v>
      </c>
      <c r="C945" s="176" t="s">
        <v>2142</v>
      </c>
      <c r="D945" s="175" t="s">
        <v>691</v>
      </c>
      <c r="E945" s="172">
        <v>311</v>
      </c>
      <c r="F945" s="177">
        <v>214</v>
      </c>
      <c r="G945" s="177">
        <v>17</v>
      </c>
      <c r="H945" s="178">
        <v>80</v>
      </c>
      <c r="I945" s="172">
        <v>318</v>
      </c>
      <c r="J945" s="177">
        <v>212</v>
      </c>
      <c r="K945" s="177">
        <v>19</v>
      </c>
      <c r="L945" s="178">
        <v>87</v>
      </c>
      <c r="M945" s="172">
        <v>337</v>
      </c>
      <c r="N945" s="177">
        <v>218</v>
      </c>
      <c r="O945" s="177">
        <v>19</v>
      </c>
      <c r="P945" s="178">
        <v>100</v>
      </c>
    </row>
    <row r="946" spans="1:16" x14ac:dyDescent="0.3">
      <c r="A946" s="175" t="s">
        <v>107</v>
      </c>
      <c r="B946" s="176" t="s">
        <v>181</v>
      </c>
      <c r="C946" s="176" t="s">
        <v>2143</v>
      </c>
      <c r="D946" s="175" t="s">
        <v>826</v>
      </c>
      <c r="E946" s="172">
        <v>286</v>
      </c>
      <c r="F946" s="177">
        <v>105</v>
      </c>
      <c r="G946" s="177">
        <v>54</v>
      </c>
      <c r="H946" s="178">
        <v>127</v>
      </c>
      <c r="I946" s="172">
        <v>323</v>
      </c>
      <c r="J946" s="177">
        <v>106</v>
      </c>
      <c r="K946" s="177">
        <v>70</v>
      </c>
      <c r="L946" s="178">
        <v>147</v>
      </c>
      <c r="M946" s="172">
        <v>322</v>
      </c>
      <c r="N946" s="177">
        <v>108</v>
      </c>
      <c r="O946" s="177">
        <v>69</v>
      </c>
      <c r="P946" s="178">
        <v>145</v>
      </c>
    </row>
    <row r="947" spans="1:16" x14ac:dyDescent="0.3">
      <c r="A947" s="175" t="s">
        <v>747</v>
      </c>
      <c r="B947" s="176" t="s">
        <v>569</v>
      </c>
      <c r="C947" s="176" t="s">
        <v>2144</v>
      </c>
      <c r="D947" s="175" t="s">
        <v>618</v>
      </c>
      <c r="E947" s="172">
        <v>287</v>
      </c>
      <c r="F947" s="177">
        <v>136</v>
      </c>
      <c r="G947" s="177">
        <v>52</v>
      </c>
      <c r="H947" s="178">
        <v>99</v>
      </c>
      <c r="I947" s="172">
        <v>316</v>
      </c>
      <c r="J947" s="177">
        <v>158</v>
      </c>
      <c r="K947" s="177">
        <v>50</v>
      </c>
      <c r="L947" s="178">
        <v>108</v>
      </c>
      <c r="M947" s="172">
        <v>341</v>
      </c>
      <c r="N947" s="177">
        <v>147</v>
      </c>
      <c r="O947" s="177">
        <v>67</v>
      </c>
      <c r="P947" s="178">
        <v>127</v>
      </c>
    </row>
    <row r="948" spans="1:16" x14ac:dyDescent="0.3">
      <c r="A948" s="175" t="s">
        <v>711</v>
      </c>
      <c r="B948" s="176" t="s">
        <v>235</v>
      </c>
      <c r="C948" s="176" t="s">
        <v>2145</v>
      </c>
      <c r="D948" s="175" t="s">
        <v>255</v>
      </c>
      <c r="E948" s="172">
        <v>331</v>
      </c>
      <c r="F948" s="177">
        <v>109</v>
      </c>
      <c r="G948" s="177">
        <v>49</v>
      </c>
      <c r="H948" s="178">
        <v>173</v>
      </c>
      <c r="I948" s="172">
        <v>316</v>
      </c>
      <c r="J948" s="177">
        <v>108</v>
      </c>
      <c r="K948" s="177">
        <v>45</v>
      </c>
      <c r="L948" s="178">
        <v>163</v>
      </c>
      <c r="M948" s="172">
        <v>314</v>
      </c>
      <c r="N948" s="177">
        <v>109</v>
      </c>
      <c r="O948" s="177">
        <v>49</v>
      </c>
      <c r="P948" s="178">
        <v>156</v>
      </c>
    </row>
    <row r="949" spans="1:16" x14ac:dyDescent="0.3">
      <c r="A949" s="175" t="s">
        <v>762</v>
      </c>
      <c r="B949" s="176" t="s">
        <v>939</v>
      </c>
      <c r="C949" s="176" t="s">
        <v>2146</v>
      </c>
      <c r="D949" s="175" t="s">
        <v>534</v>
      </c>
      <c r="E949" s="172">
        <v>317</v>
      </c>
      <c r="F949" s="177">
        <v>145</v>
      </c>
      <c r="G949" s="177">
        <v>25</v>
      </c>
      <c r="H949" s="178">
        <v>147</v>
      </c>
      <c r="I949" s="172">
        <v>326</v>
      </c>
      <c r="J949" s="177">
        <v>148</v>
      </c>
      <c r="K949" s="177">
        <v>24</v>
      </c>
      <c r="L949" s="178">
        <v>154</v>
      </c>
      <c r="M949" s="172">
        <v>316</v>
      </c>
      <c r="N949" s="177">
        <v>148</v>
      </c>
      <c r="O949" s="177">
        <v>19</v>
      </c>
      <c r="P949" s="178">
        <v>149</v>
      </c>
    </row>
    <row r="950" spans="1:16" x14ac:dyDescent="0.3">
      <c r="A950" s="175" t="s">
        <v>1085</v>
      </c>
      <c r="B950" s="176" t="s">
        <v>309</v>
      </c>
      <c r="C950" s="176" t="s">
        <v>2147</v>
      </c>
      <c r="D950" s="175" t="s">
        <v>367</v>
      </c>
      <c r="E950" s="172">
        <v>317</v>
      </c>
      <c r="F950" s="177">
        <v>141</v>
      </c>
      <c r="G950" s="177">
        <v>65</v>
      </c>
      <c r="H950" s="178">
        <v>111</v>
      </c>
      <c r="I950" s="172">
        <v>350</v>
      </c>
      <c r="J950" s="177">
        <v>171</v>
      </c>
      <c r="K950" s="177">
        <v>70</v>
      </c>
      <c r="L950" s="178">
        <v>109</v>
      </c>
      <c r="M950" s="172">
        <v>323</v>
      </c>
      <c r="N950" s="177">
        <v>142</v>
      </c>
      <c r="O950" s="177">
        <v>69</v>
      </c>
      <c r="P950" s="178">
        <v>112</v>
      </c>
    </row>
    <row r="951" spans="1:16" x14ac:dyDescent="0.3">
      <c r="A951" s="175" t="s">
        <v>1038</v>
      </c>
      <c r="B951" s="176" t="s">
        <v>569</v>
      </c>
      <c r="C951" s="176" t="s">
        <v>2148</v>
      </c>
      <c r="D951" s="175" t="s">
        <v>638</v>
      </c>
      <c r="E951" s="172">
        <v>306</v>
      </c>
      <c r="F951" s="177">
        <v>90</v>
      </c>
      <c r="G951" s="177">
        <v>58</v>
      </c>
      <c r="H951" s="178">
        <v>158</v>
      </c>
      <c r="I951" s="172">
        <v>326</v>
      </c>
      <c r="J951" s="177">
        <v>91</v>
      </c>
      <c r="K951" s="177">
        <v>58</v>
      </c>
      <c r="L951" s="178">
        <v>177</v>
      </c>
      <c r="M951" s="172">
        <v>325</v>
      </c>
      <c r="N951" s="177">
        <v>91</v>
      </c>
      <c r="O951" s="177">
        <v>51</v>
      </c>
      <c r="P951" s="178">
        <v>183</v>
      </c>
    </row>
    <row r="952" spans="1:16" x14ac:dyDescent="0.3">
      <c r="A952" s="175" t="s">
        <v>429</v>
      </c>
      <c r="B952" s="176" t="s">
        <v>135</v>
      </c>
      <c r="C952" s="176" t="s">
        <v>2149</v>
      </c>
      <c r="D952" s="175" t="s">
        <v>452</v>
      </c>
      <c r="E952" s="172">
        <v>293</v>
      </c>
      <c r="F952" s="177">
        <v>135</v>
      </c>
      <c r="G952" s="177">
        <v>39</v>
      </c>
      <c r="H952" s="178">
        <v>119</v>
      </c>
      <c r="I952" s="172">
        <v>306</v>
      </c>
      <c r="J952" s="177">
        <v>131</v>
      </c>
      <c r="K952" s="177">
        <v>53</v>
      </c>
      <c r="L952" s="178">
        <v>122</v>
      </c>
      <c r="M952" s="172">
        <v>323</v>
      </c>
      <c r="N952" s="177">
        <v>133</v>
      </c>
      <c r="O952" s="177">
        <v>63</v>
      </c>
      <c r="P952" s="178">
        <v>127</v>
      </c>
    </row>
    <row r="953" spans="1:16" x14ac:dyDescent="0.3">
      <c r="A953" s="175" t="s">
        <v>308</v>
      </c>
      <c r="B953" s="176" t="s">
        <v>309</v>
      </c>
      <c r="C953" s="176" t="s">
        <v>2150</v>
      </c>
      <c r="D953" s="175" t="s">
        <v>416</v>
      </c>
      <c r="E953" s="172">
        <v>343</v>
      </c>
      <c r="F953" s="177">
        <v>116</v>
      </c>
      <c r="G953" s="177">
        <v>75</v>
      </c>
      <c r="H953" s="178">
        <v>152</v>
      </c>
      <c r="I953" s="172">
        <v>332</v>
      </c>
      <c r="J953" s="177">
        <v>116</v>
      </c>
      <c r="K953" s="177">
        <v>62</v>
      </c>
      <c r="L953" s="178">
        <v>154</v>
      </c>
      <c r="M953" s="172">
        <v>331</v>
      </c>
      <c r="N953" s="177">
        <v>113</v>
      </c>
      <c r="O953" s="177">
        <v>51</v>
      </c>
      <c r="P953" s="178">
        <v>167</v>
      </c>
    </row>
    <row r="954" spans="1:16" x14ac:dyDescent="0.3">
      <c r="A954" s="175" t="s">
        <v>568</v>
      </c>
      <c r="B954" s="176" t="s">
        <v>309</v>
      </c>
      <c r="C954" s="176" t="s">
        <v>2151</v>
      </c>
      <c r="D954" s="175" t="s">
        <v>337</v>
      </c>
      <c r="E954" s="172">
        <v>308</v>
      </c>
      <c r="F954" s="177">
        <v>156</v>
      </c>
      <c r="G954" s="177">
        <v>25</v>
      </c>
      <c r="H954" s="178">
        <v>127</v>
      </c>
      <c r="I954" s="172">
        <v>313</v>
      </c>
      <c r="J954" s="177">
        <v>156</v>
      </c>
      <c r="K954" s="177">
        <v>25</v>
      </c>
      <c r="L954" s="178">
        <v>132</v>
      </c>
      <c r="M954" s="172">
        <v>317</v>
      </c>
      <c r="N954" s="177">
        <v>163</v>
      </c>
      <c r="O954" s="177">
        <v>22</v>
      </c>
      <c r="P954" s="178">
        <v>132</v>
      </c>
    </row>
    <row r="955" spans="1:16" x14ac:dyDescent="0.3">
      <c r="A955" s="175" t="s">
        <v>429</v>
      </c>
      <c r="B955" s="176" t="s">
        <v>1131</v>
      </c>
      <c r="C955" s="176" t="s">
        <v>2152</v>
      </c>
      <c r="D955" s="175" t="s">
        <v>1144</v>
      </c>
      <c r="E955" s="172">
        <v>306</v>
      </c>
      <c r="F955" s="177">
        <v>139</v>
      </c>
      <c r="G955" s="177">
        <v>37</v>
      </c>
      <c r="H955" s="178">
        <v>130</v>
      </c>
      <c r="I955" s="172">
        <v>315</v>
      </c>
      <c r="J955" s="177">
        <v>143</v>
      </c>
      <c r="K955" s="177">
        <v>36</v>
      </c>
      <c r="L955" s="178">
        <v>136</v>
      </c>
      <c r="M955" s="172">
        <v>313</v>
      </c>
      <c r="N955" s="177">
        <v>143</v>
      </c>
      <c r="O955" s="177">
        <v>38</v>
      </c>
      <c r="P955" s="178">
        <v>132</v>
      </c>
    </row>
    <row r="956" spans="1:16" x14ac:dyDescent="0.3">
      <c r="A956" s="175" t="s">
        <v>938</v>
      </c>
      <c r="B956" s="176" t="s">
        <v>235</v>
      </c>
      <c r="C956" s="176" t="s">
        <v>2153</v>
      </c>
      <c r="D956" s="175" t="s">
        <v>239</v>
      </c>
      <c r="E956" s="172">
        <v>294</v>
      </c>
      <c r="F956" s="177">
        <v>141</v>
      </c>
      <c r="G956" s="177">
        <v>13</v>
      </c>
      <c r="H956" s="178">
        <v>140</v>
      </c>
      <c r="I956" s="172">
        <v>313</v>
      </c>
      <c r="J956" s="177">
        <v>150</v>
      </c>
      <c r="K956" s="177">
        <v>15</v>
      </c>
      <c r="L956" s="178">
        <v>148</v>
      </c>
      <c r="M956" s="172">
        <v>315</v>
      </c>
      <c r="N956" s="177">
        <v>152</v>
      </c>
      <c r="O956" s="177">
        <v>15</v>
      </c>
      <c r="P956" s="178">
        <v>148</v>
      </c>
    </row>
    <row r="957" spans="1:16" x14ac:dyDescent="0.3">
      <c r="A957" s="175" t="s">
        <v>1038</v>
      </c>
      <c r="B957" s="176" t="s">
        <v>1039</v>
      </c>
      <c r="C957" s="176" t="s">
        <v>2154</v>
      </c>
      <c r="D957" s="175" t="s">
        <v>1067</v>
      </c>
      <c r="E957" s="172">
        <v>337</v>
      </c>
      <c r="F957" s="177">
        <v>158</v>
      </c>
      <c r="G957" s="177">
        <v>67</v>
      </c>
      <c r="H957" s="178">
        <v>112</v>
      </c>
      <c r="I957" s="172">
        <v>333</v>
      </c>
      <c r="J957" s="177">
        <v>156</v>
      </c>
      <c r="K957" s="177">
        <v>61</v>
      </c>
      <c r="L957" s="178">
        <v>116</v>
      </c>
      <c r="M957" s="172">
        <v>346</v>
      </c>
      <c r="N957" s="177">
        <v>157</v>
      </c>
      <c r="O957" s="177">
        <v>42</v>
      </c>
      <c r="P957" s="178">
        <v>147</v>
      </c>
    </row>
    <row r="958" spans="1:16" x14ac:dyDescent="0.3">
      <c r="A958" s="175" t="s">
        <v>568</v>
      </c>
      <c r="B958" s="176" t="s">
        <v>569</v>
      </c>
      <c r="C958" s="176" t="s">
        <v>2155</v>
      </c>
      <c r="D958" s="175" t="s">
        <v>654</v>
      </c>
      <c r="E958" s="172">
        <v>316</v>
      </c>
      <c r="F958" s="177">
        <v>167</v>
      </c>
      <c r="G958" s="177">
        <v>104</v>
      </c>
      <c r="H958" s="178">
        <v>45</v>
      </c>
      <c r="I958" s="172">
        <v>316</v>
      </c>
      <c r="J958" s="177">
        <v>167</v>
      </c>
      <c r="K958" s="177">
        <v>99</v>
      </c>
      <c r="L958" s="178">
        <v>50</v>
      </c>
      <c r="M958" s="172">
        <v>313</v>
      </c>
      <c r="N958" s="177">
        <v>166</v>
      </c>
      <c r="O958" s="177">
        <v>98</v>
      </c>
      <c r="P958" s="178">
        <v>49</v>
      </c>
    </row>
    <row r="959" spans="1:16" x14ac:dyDescent="0.3">
      <c r="A959" s="175" t="s">
        <v>308</v>
      </c>
      <c r="B959" s="176" t="s">
        <v>874</v>
      </c>
      <c r="C959" s="176" t="s">
        <v>2156</v>
      </c>
      <c r="D959" s="175" t="s">
        <v>880</v>
      </c>
      <c r="E959" s="172">
        <v>355</v>
      </c>
      <c r="F959" s="177">
        <v>182</v>
      </c>
      <c r="G959" s="177">
        <v>40</v>
      </c>
      <c r="H959" s="178">
        <v>133</v>
      </c>
      <c r="I959" s="172">
        <v>311</v>
      </c>
      <c r="J959" s="177">
        <v>183</v>
      </c>
      <c r="K959" s="177">
        <v>40</v>
      </c>
      <c r="L959" s="178">
        <v>88</v>
      </c>
      <c r="M959" s="172">
        <v>328</v>
      </c>
      <c r="N959" s="177">
        <v>184</v>
      </c>
      <c r="O959" s="177">
        <v>39</v>
      </c>
      <c r="P959" s="178">
        <v>105</v>
      </c>
    </row>
    <row r="960" spans="1:16" x14ac:dyDescent="0.3">
      <c r="A960" s="175" t="s">
        <v>568</v>
      </c>
      <c r="B960" s="176" t="s">
        <v>569</v>
      </c>
      <c r="C960" s="176" t="s">
        <v>2157</v>
      </c>
      <c r="D960" s="175" t="s">
        <v>227</v>
      </c>
      <c r="E960" s="172">
        <v>318</v>
      </c>
      <c r="F960" s="177">
        <v>140</v>
      </c>
      <c r="G960" s="177">
        <v>117</v>
      </c>
      <c r="H960" s="178">
        <v>61</v>
      </c>
      <c r="I960" s="172">
        <v>309</v>
      </c>
      <c r="J960" s="177">
        <v>139</v>
      </c>
      <c r="K960" s="177">
        <v>109</v>
      </c>
      <c r="L960" s="178">
        <v>61</v>
      </c>
      <c r="M960" s="172">
        <v>312</v>
      </c>
      <c r="N960" s="177">
        <v>139</v>
      </c>
      <c r="O960" s="177">
        <v>108</v>
      </c>
      <c r="P960" s="178">
        <v>65</v>
      </c>
    </row>
    <row r="961" spans="1:16" x14ac:dyDescent="0.3">
      <c r="A961" s="175" t="s">
        <v>308</v>
      </c>
      <c r="B961" s="176" t="s">
        <v>939</v>
      </c>
      <c r="C961" s="176" t="s">
        <v>2158</v>
      </c>
      <c r="D961" s="175" t="s">
        <v>941</v>
      </c>
      <c r="E961" s="172">
        <v>293</v>
      </c>
      <c r="F961" s="177">
        <v>155</v>
      </c>
      <c r="G961" s="177">
        <v>76</v>
      </c>
      <c r="H961" s="178">
        <v>62</v>
      </c>
      <c r="I961" s="172">
        <v>307</v>
      </c>
      <c r="J961" s="177">
        <v>153</v>
      </c>
      <c r="K961" s="177">
        <v>74</v>
      </c>
      <c r="L961" s="178">
        <v>80</v>
      </c>
      <c r="M961" s="172">
        <v>309</v>
      </c>
      <c r="N961" s="177">
        <v>156</v>
      </c>
      <c r="O961" s="177">
        <v>72</v>
      </c>
      <c r="P961" s="178">
        <v>81</v>
      </c>
    </row>
    <row r="962" spans="1:16" x14ac:dyDescent="0.3">
      <c r="A962" s="175" t="s">
        <v>568</v>
      </c>
      <c r="B962" s="176" t="s">
        <v>309</v>
      </c>
      <c r="C962" s="176" t="s">
        <v>2159</v>
      </c>
      <c r="D962" s="175" t="s">
        <v>352</v>
      </c>
      <c r="E962" s="172">
        <v>289</v>
      </c>
      <c r="F962" s="177">
        <v>144</v>
      </c>
      <c r="G962" s="177">
        <v>70</v>
      </c>
      <c r="H962" s="178">
        <v>75</v>
      </c>
      <c r="I962" s="172">
        <v>293</v>
      </c>
      <c r="J962" s="177">
        <v>144</v>
      </c>
      <c r="K962" s="177">
        <v>66</v>
      </c>
      <c r="L962" s="178">
        <v>83</v>
      </c>
      <c r="M962" s="172">
        <v>313</v>
      </c>
      <c r="N962" s="177">
        <v>144</v>
      </c>
      <c r="O962" s="177">
        <v>80</v>
      </c>
      <c r="P962" s="178">
        <v>89</v>
      </c>
    </row>
    <row r="963" spans="1:16" x14ac:dyDescent="0.3">
      <c r="A963" s="175" t="s">
        <v>819</v>
      </c>
      <c r="B963" s="176" t="s">
        <v>569</v>
      </c>
      <c r="C963" s="176" t="s">
        <v>2160</v>
      </c>
      <c r="D963" s="175" t="s">
        <v>578</v>
      </c>
      <c r="E963" s="172">
        <v>284</v>
      </c>
      <c r="F963" s="177">
        <v>148</v>
      </c>
      <c r="G963" s="177">
        <v>60</v>
      </c>
      <c r="H963" s="178">
        <v>76</v>
      </c>
      <c r="I963" s="172">
        <v>302</v>
      </c>
      <c r="J963" s="177">
        <v>149</v>
      </c>
      <c r="K963" s="177">
        <v>72</v>
      </c>
      <c r="L963" s="178">
        <v>81</v>
      </c>
      <c r="M963" s="172">
        <v>319</v>
      </c>
      <c r="N963" s="177">
        <v>151</v>
      </c>
      <c r="O963" s="177">
        <v>75</v>
      </c>
      <c r="P963" s="178">
        <v>93</v>
      </c>
    </row>
    <row r="964" spans="1:16" x14ac:dyDescent="0.3">
      <c r="A964" s="175" t="s">
        <v>457</v>
      </c>
      <c r="B964" s="176" t="s">
        <v>181</v>
      </c>
      <c r="C964" s="176" t="s">
        <v>2161</v>
      </c>
      <c r="D964" s="175" t="s">
        <v>858</v>
      </c>
      <c r="E964" s="172">
        <v>261</v>
      </c>
      <c r="F964" s="177">
        <v>122</v>
      </c>
      <c r="G964" s="177">
        <v>26</v>
      </c>
      <c r="H964" s="178">
        <v>113</v>
      </c>
      <c r="I964" s="172">
        <v>291</v>
      </c>
      <c r="J964" s="177">
        <v>155</v>
      </c>
      <c r="K964" s="177">
        <v>26</v>
      </c>
      <c r="L964" s="178">
        <v>110</v>
      </c>
      <c r="M964" s="172">
        <v>308</v>
      </c>
      <c r="N964" s="177">
        <v>168</v>
      </c>
      <c r="O964" s="177">
        <v>28</v>
      </c>
      <c r="P964" s="178">
        <v>112</v>
      </c>
    </row>
    <row r="965" spans="1:16" x14ac:dyDescent="0.3">
      <c r="A965" s="175" t="s">
        <v>308</v>
      </c>
      <c r="B965" s="176" t="s">
        <v>181</v>
      </c>
      <c r="C965" s="176" t="s">
        <v>2162</v>
      </c>
      <c r="D965" s="175" t="s">
        <v>855</v>
      </c>
      <c r="E965" s="172">
        <v>322</v>
      </c>
      <c r="F965" s="177">
        <v>161</v>
      </c>
      <c r="G965" s="177">
        <v>38</v>
      </c>
      <c r="H965" s="178">
        <v>123</v>
      </c>
      <c r="I965" s="172">
        <v>388</v>
      </c>
      <c r="J965" s="177">
        <v>164</v>
      </c>
      <c r="K965" s="177">
        <v>105</v>
      </c>
      <c r="L965" s="178">
        <v>119</v>
      </c>
      <c r="M965" s="172">
        <v>281</v>
      </c>
      <c r="N965" s="177">
        <v>163</v>
      </c>
      <c r="O965" s="177">
        <v>23</v>
      </c>
      <c r="P965" s="178">
        <v>95</v>
      </c>
    </row>
    <row r="966" spans="1:16" x14ac:dyDescent="0.3">
      <c r="A966" s="175" t="s">
        <v>819</v>
      </c>
      <c r="B966" s="176" t="s">
        <v>712</v>
      </c>
      <c r="C966" s="176" t="s">
        <v>2163</v>
      </c>
      <c r="D966" s="175" t="s">
        <v>730</v>
      </c>
      <c r="E966" s="172">
        <v>312</v>
      </c>
      <c r="F966" s="177">
        <v>134</v>
      </c>
      <c r="G966" s="177">
        <v>93</v>
      </c>
      <c r="H966" s="178">
        <v>85</v>
      </c>
      <c r="I966" s="172">
        <v>313</v>
      </c>
      <c r="J966" s="177">
        <v>135</v>
      </c>
      <c r="K966" s="177">
        <v>98</v>
      </c>
      <c r="L966" s="178">
        <v>80</v>
      </c>
      <c r="M966" s="172">
        <v>304</v>
      </c>
      <c r="N966" s="177">
        <v>134</v>
      </c>
      <c r="O966" s="177">
        <v>90</v>
      </c>
      <c r="P966" s="178">
        <v>80</v>
      </c>
    </row>
    <row r="967" spans="1:16" x14ac:dyDescent="0.3">
      <c r="A967" s="175" t="s">
        <v>1187</v>
      </c>
      <c r="B967" s="176" t="s">
        <v>569</v>
      </c>
      <c r="C967" s="176" t="s">
        <v>2164</v>
      </c>
      <c r="D967" s="175" t="s">
        <v>672</v>
      </c>
      <c r="E967" s="172">
        <v>304</v>
      </c>
      <c r="F967" s="177">
        <v>91</v>
      </c>
      <c r="G967" s="177">
        <v>50</v>
      </c>
      <c r="H967" s="178">
        <v>163</v>
      </c>
      <c r="I967" s="172">
        <v>303</v>
      </c>
      <c r="J967" s="177">
        <v>93</v>
      </c>
      <c r="K967" s="177">
        <v>54</v>
      </c>
      <c r="L967" s="178">
        <v>156</v>
      </c>
      <c r="M967" s="172">
        <v>309</v>
      </c>
      <c r="N967" s="177">
        <v>95</v>
      </c>
      <c r="O967" s="177">
        <v>52</v>
      </c>
      <c r="P967" s="178">
        <v>162</v>
      </c>
    </row>
    <row r="968" spans="1:16" x14ac:dyDescent="0.3">
      <c r="A968" s="175" t="s">
        <v>711</v>
      </c>
      <c r="B968" s="176" t="s">
        <v>309</v>
      </c>
      <c r="C968" s="176" t="s">
        <v>2165</v>
      </c>
      <c r="D968" s="175" t="s">
        <v>412</v>
      </c>
      <c r="E968" s="172">
        <v>315</v>
      </c>
      <c r="F968" s="177">
        <v>213</v>
      </c>
      <c r="G968" s="177">
        <v>39</v>
      </c>
      <c r="H968" s="178">
        <v>63</v>
      </c>
      <c r="I968" s="172">
        <v>305</v>
      </c>
      <c r="J968" s="177">
        <v>214</v>
      </c>
      <c r="K968" s="177">
        <v>31</v>
      </c>
      <c r="L968" s="178">
        <v>60</v>
      </c>
      <c r="M968" s="172">
        <v>315</v>
      </c>
      <c r="N968" s="177">
        <v>210</v>
      </c>
      <c r="O968" s="177">
        <v>32</v>
      </c>
      <c r="P968" s="178">
        <v>73</v>
      </c>
    </row>
    <row r="969" spans="1:16" x14ac:dyDescent="0.3">
      <c r="A969" s="175" t="s">
        <v>107</v>
      </c>
      <c r="B969" s="176" t="s">
        <v>309</v>
      </c>
      <c r="C969" s="176" t="s">
        <v>2166</v>
      </c>
      <c r="D969" s="175" t="s">
        <v>418</v>
      </c>
      <c r="E969" s="172">
        <v>298</v>
      </c>
      <c r="F969" s="177">
        <v>110</v>
      </c>
      <c r="G969" s="177">
        <v>85</v>
      </c>
      <c r="H969" s="178">
        <v>103</v>
      </c>
      <c r="I969" s="172">
        <v>307</v>
      </c>
      <c r="J969" s="177">
        <v>108</v>
      </c>
      <c r="K969" s="177">
        <v>90</v>
      </c>
      <c r="L969" s="178">
        <v>109</v>
      </c>
      <c r="M969" s="172">
        <v>302</v>
      </c>
      <c r="N969" s="177">
        <v>106</v>
      </c>
      <c r="O969" s="177">
        <v>87</v>
      </c>
      <c r="P969" s="178">
        <v>109</v>
      </c>
    </row>
    <row r="970" spans="1:16" x14ac:dyDescent="0.3">
      <c r="A970" s="175" t="s">
        <v>1038</v>
      </c>
      <c r="B970" s="176" t="s">
        <v>261</v>
      </c>
      <c r="C970" s="176" t="s">
        <v>2167</v>
      </c>
      <c r="D970" s="175" t="s">
        <v>276</v>
      </c>
      <c r="E970" s="172">
        <v>334</v>
      </c>
      <c r="F970" s="177">
        <v>101</v>
      </c>
      <c r="G970" s="177">
        <v>162</v>
      </c>
      <c r="H970" s="178">
        <v>71</v>
      </c>
      <c r="I970" s="172">
        <v>301</v>
      </c>
      <c r="J970" s="177">
        <v>116</v>
      </c>
      <c r="K970" s="177">
        <v>121</v>
      </c>
      <c r="L970" s="178">
        <v>64</v>
      </c>
      <c r="M970" s="172">
        <v>301</v>
      </c>
      <c r="N970" s="177">
        <v>114</v>
      </c>
      <c r="O970" s="177">
        <v>124</v>
      </c>
      <c r="P970" s="178">
        <v>63</v>
      </c>
    </row>
    <row r="971" spans="1:16" x14ac:dyDescent="0.3">
      <c r="A971" s="175" t="s">
        <v>308</v>
      </c>
      <c r="B971" s="176" t="s">
        <v>939</v>
      </c>
      <c r="C971" s="176" t="s">
        <v>2168</v>
      </c>
      <c r="D971" s="175" t="s">
        <v>953</v>
      </c>
      <c r="E971" s="172">
        <v>383</v>
      </c>
      <c r="F971" s="177">
        <v>49</v>
      </c>
      <c r="G971" s="177">
        <v>254</v>
      </c>
      <c r="H971" s="178">
        <v>80</v>
      </c>
      <c r="I971" s="172">
        <v>277</v>
      </c>
      <c r="J971" s="177">
        <v>50</v>
      </c>
      <c r="K971" s="177">
        <v>148</v>
      </c>
      <c r="L971" s="178">
        <v>79</v>
      </c>
      <c r="M971" s="172">
        <v>302</v>
      </c>
      <c r="N971" s="177">
        <v>48</v>
      </c>
      <c r="O971" s="177">
        <v>170</v>
      </c>
      <c r="P971" s="178">
        <v>84</v>
      </c>
    </row>
    <row r="972" spans="1:16" x14ac:dyDescent="0.3">
      <c r="A972" s="175" t="s">
        <v>512</v>
      </c>
      <c r="B972" s="176" t="s">
        <v>939</v>
      </c>
      <c r="C972" s="176" t="s">
        <v>2169</v>
      </c>
      <c r="D972" s="175" t="s">
        <v>1008</v>
      </c>
      <c r="E972" s="172">
        <v>277</v>
      </c>
      <c r="F972" s="177">
        <v>143</v>
      </c>
      <c r="G972" s="177">
        <v>64</v>
      </c>
      <c r="H972" s="178">
        <v>70</v>
      </c>
      <c r="I972" s="172">
        <v>283</v>
      </c>
      <c r="J972" s="177">
        <v>145</v>
      </c>
      <c r="K972" s="177">
        <v>64</v>
      </c>
      <c r="L972" s="178">
        <v>74</v>
      </c>
      <c r="M972" s="172">
        <v>298</v>
      </c>
      <c r="N972" s="177">
        <v>159</v>
      </c>
      <c r="O972" s="177">
        <v>63</v>
      </c>
      <c r="P972" s="178">
        <v>76</v>
      </c>
    </row>
    <row r="973" spans="1:16" x14ac:dyDescent="0.3">
      <c r="A973" s="175" t="s">
        <v>568</v>
      </c>
      <c r="B973" s="176" t="s">
        <v>272</v>
      </c>
      <c r="C973" s="176" t="s">
        <v>2170</v>
      </c>
      <c r="D973" s="175" t="s">
        <v>544</v>
      </c>
      <c r="E973" s="172">
        <v>284</v>
      </c>
      <c r="F973" s="177">
        <v>169</v>
      </c>
      <c r="G973" s="177">
        <v>21</v>
      </c>
      <c r="H973" s="178">
        <v>94</v>
      </c>
      <c r="I973" s="172">
        <v>288</v>
      </c>
      <c r="J973" s="177">
        <v>171</v>
      </c>
      <c r="K973" s="177">
        <v>23</v>
      </c>
      <c r="L973" s="178">
        <v>94</v>
      </c>
      <c r="M973" s="172">
        <v>303</v>
      </c>
      <c r="N973" s="177">
        <v>177</v>
      </c>
      <c r="O973" s="177">
        <v>24</v>
      </c>
      <c r="P973" s="178">
        <v>102</v>
      </c>
    </row>
    <row r="974" spans="1:16" x14ac:dyDescent="0.3">
      <c r="A974" s="175" t="s">
        <v>762</v>
      </c>
      <c r="B974" s="176" t="s">
        <v>309</v>
      </c>
      <c r="C974" s="176" t="s">
        <v>2171</v>
      </c>
      <c r="D974" s="175" t="s">
        <v>415</v>
      </c>
      <c r="E974" s="172">
        <v>229</v>
      </c>
      <c r="F974" s="177">
        <v>105</v>
      </c>
      <c r="G974" s="177">
        <v>54</v>
      </c>
      <c r="H974" s="178">
        <v>70</v>
      </c>
      <c r="I974" s="172">
        <v>285</v>
      </c>
      <c r="J974" s="177">
        <v>135</v>
      </c>
      <c r="K974" s="177">
        <v>76</v>
      </c>
      <c r="L974" s="178">
        <v>74</v>
      </c>
      <c r="M974" s="172">
        <v>301</v>
      </c>
      <c r="N974" s="177">
        <v>130</v>
      </c>
      <c r="O974" s="177">
        <v>90</v>
      </c>
      <c r="P974" s="178">
        <v>81</v>
      </c>
    </row>
    <row r="975" spans="1:16" x14ac:dyDescent="0.3">
      <c r="A975" s="175" t="s">
        <v>711</v>
      </c>
      <c r="B975" s="176" t="s">
        <v>261</v>
      </c>
      <c r="C975" s="176" t="s">
        <v>2172</v>
      </c>
      <c r="D975" s="175" t="s">
        <v>263</v>
      </c>
      <c r="E975" s="172">
        <v>277</v>
      </c>
      <c r="F975" s="177">
        <v>158</v>
      </c>
      <c r="G975" s="177">
        <v>36</v>
      </c>
      <c r="H975" s="178">
        <v>83</v>
      </c>
      <c r="I975" s="172">
        <v>287</v>
      </c>
      <c r="J975" s="177">
        <v>161</v>
      </c>
      <c r="K975" s="177">
        <v>41</v>
      </c>
      <c r="L975" s="178">
        <v>85</v>
      </c>
      <c r="M975" s="172">
        <v>294</v>
      </c>
      <c r="N975" s="177">
        <v>163</v>
      </c>
      <c r="O975" s="177">
        <v>46</v>
      </c>
      <c r="P975" s="178">
        <v>85</v>
      </c>
    </row>
    <row r="976" spans="1:16" x14ac:dyDescent="0.3">
      <c r="A976" s="175" t="s">
        <v>819</v>
      </c>
      <c r="B976" s="176" t="s">
        <v>939</v>
      </c>
      <c r="C976" s="176" t="s">
        <v>2173</v>
      </c>
      <c r="D976" s="175" t="s">
        <v>985</v>
      </c>
      <c r="E976" s="172">
        <v>294</v>
      </c>
      <c r="F976" s="177">
        <v>130</v>
      </c>
      <c r="G976" s="177">
        <v>51</v>
      </c>
      <c r="H976" s="178">
        <v>113</v>
      </c>
      <c r="I976" s="172">
        <v>297</v>
      </c>
      <c r="J976" s="177">
        <v>131</v>
      </c>
      <c r="K976" s="177">
        <v>52</v>
      </c>
      <c r="L976" s="178">
        <v>114</v>
      </c>
      <c r="M976" s="172">
        <v>298</v>
      </c>
      <c r="N976" s="177">
        <v>131</v>
      </c>
      <c r="O976" s="177">
        <v>46</v>
      </c>
      <c r="P976" s="178">
        <v>121</v>
      </c>
    </row>
    <row r="977" spans="1:16" x14ac:dyDescent="0.3">
      <c r="A977" s="175" t="s">
        <v>1085</v>
      </c>
      <c r="B977" s="176" t="s">
        <v>939</v>
      </c>
      <c r="C977" s="176" t="s">
        <v>2174</v>
      </c>
      <c r="D977" s="175" t="s">
        <v>957</v>
      </c>
      <c r="E977" s="172">
        <v>288</v>
      </c>
      <c r="F977" s="177">
        <v>15</v>
      </c>
      <c r="G977" s="177">
        <v>262</v>
      </c>
      <c r="H977" s="178">
        <v>11</v>
      </c>
      <c r="I977" s="172">
        <v>281</v>
      </c>
      <c r="J977" s="177">
        <v>16</v>
      </c>
      <c r="K977" s="177">
        <v>255</v>
      </c>
      <c r="L977" s="178">
        <v>10</v>
      </c>
      <c r="M977" s="172">
        <v>293</v>
      </c>
      <c r="N977" s="177">
        <v>15</v>
      </c>
      <c r="O977" s="177">
        <v>265</v>
      </c>
      <c r="P977" s="178">
        <v>13</v>
      </c>
    </row>
    <row r="978" spans="1:16" x14ac:dyDescent="0.3">
      <c r="A978" s="175" t="s">
        <v>308</v>
      </c>
      <c r="B978" s="176" t="s">
        <v>309</v>
      </c>
      <c r="C978" s="176" t="s">
        <v>2175</v>
      </c>
      <c r="D978" s="175" t="s">
        <v>428</v>
      </c>
      <c r="E978" s="172">
        <v>238</v>
      </c>
      <c r="F978" s="177">
        <v>86</v>
      </c>
      <c r="G978" s="177">
        <v>70</v>
      </c>
      <c r="H978" s="178">
        <v>82</v>
      </c>
      <c r="I978" s="172">
        <v>272</v>
      </c>
      <c r="J978" s="177">
        <v>95</v>
      </c>
      <c r="K978" s="177">
        <v>80</v>
      </c>
      <c r="L978" s="178">
        <v>97</v>
      </c>
      <c r="M978" s="172">
        <v>293</v>
      </c>
      <c r="N978" s="177">
        <v>97</v>
      </c>
      <c r="O978" s="177">
        <v>96</v>
      </c>
      <c r="P978" s="178">
        <v>100</v>
      </c>
    </row>
    <row r="979" spans="1:16" x14ac:dyDescent="0.3">
      <c r="A979" s="175" t="s">
        <v>1038</v>
      </c>
      <c r="B979" s="176" t="s">
        <v>181</v>
      </c>
      <c r="C979" s="176" t="s">
        <v>2176</v>
      </c>
      <c r="D979" s="175" t="s">
        <v>314</v>
      </c>
      <c r="E979" s="172">
        <v>304</v>
      </c>
      <c r="F979" s="177">
        <v>177</v>
      </c>
      <c r="G979" s="177">
        <v>23</v>
      </c>
      <c r="H979" s="178">
        <v>104</v>
      </c>
      <c r="I979" s="172">
        <v>295</v>
      </c>
      <c r="J979" s="177">
        <v>176</v>
      </c>
      <c r="K979" s="177">
        <v>29</v>
      </c>
      <c r="L979" s="178">
        <v>90</v>
      </c>
      <c r="M979" s="172">
        <v>312</v>
      </c>
      <c r="N979" s="177">
        <v>171</v>
      </c>
      <c r="O979" s="177">
        <v>29</v>
      </c>
      <c r="P979" s="178">
        <v>112</v>
      </c>
    </row>
    <row r="980" spans="1:16" x14ac:dyDescent="0.3">
      <c r="A980" s="175" t="s">
        <v>924</v>
      </c>
      <c r="B980" s="176" t="s">
        <v>939</v>
      </c>
      <c r="C980" s="176" t="s">
        <v>2177</v>
      </c>
      <c r="D980" s="175" t="s">
        <v>987</v>
      </c>
      <c r="E980" s="172">
        <v>280</v>
      </c>
      <c r="F980" s="177">
        <v>171</v>
      </c>
      <c r="G980" s="177">
        <v>35</v>
      </c>
      <c r="H980" s="178">
        <v>74</v>
      </c>
      <c r="I980" s="172">
        <v>294</v>
      </c>
      <c r="J980" s="177">
        <v>177</v>
      </c>
      <c r="K980" s="177">
        <v>36</v>
      </c>
      <c r="L980" s="178">
        <v>81</v>
      </c>
      <c r="M980" s="172">
        <v>297</v>
      </c>
      <c r="N980" s="177">
        <v>176</v>
      </c>
      <c r="O980" s="177">
        <v>29</v>
      </c>
      <c r="P980" s="178">
        <v>92</v>
      </c>
    </row>
    <row r="981" spans="1:16" x14ac:dyDescent="0.3">
      <c r="A981" s="175" t="s">
        <v>107</v>
      </c>
      <c r="B981" s="176" t="s">
        <v>569</v>
      </c>
      <c r="C981" s="176" t="s">
        <v>2178</v>
      </c>
      <c r="D981" s="175" t="s">
        <v>603</v>
      </c>
      <c r="E981" s="172">
        <v>294</v>
      </c>
      <c r="F981" s="177">
        <v>102</v>
      </c>
      <c r="G981" s="177">
        <v>144</v>
      </c>
      <c r="H981" s="178">
        <v>48</v>
      </c>
      <c r="I981" s="172">
        <v>297</v>
      </c>
      <c r="J981" s="177">
        <v>105</v>
      </c>
      <c r="K981" s="177">
        <v>146</v>
      </c>
      <c r="L981" s="178">
        <v>46</v>
      </c>
      <c r="M981" s="172">
        <v>318</v>
      </c>
      <c r="N981" s="177">
        <v>103</v>
      </c>
      <c r="O981" s="177">
        <v>136</v>
      </c>
      <c r="P981" s="178">
        <v>79</v>
      </c>
    </row>
    <row r="982" spans="1:16" x14ac:dyDescent="0.3">
      <c r="A982" s="175" t="s">
        <v>711</v>
      </c>
      <c r="B982" s="176" t="s">
        <v>793</v>
      </c>
      <c r="C982" s="176" t="s">
        <v>2179</v>
      </c>
      <c r="D982" s="175" t="s">
        <v>803</v>
      </c>
      <c r="E982" s="172">
        <v>276</v>
      </c>
      <c r="F982" s="177">
        <v>141</v>
      </c>
      <c r="G982" s="177">
        <v>44</v>
      </c>
      <c r="H982" s="178">
        <v>91</v>
      </c>
      <c r="I982" s="172">
        <v>282</v>
      </c>
      <c r="J982" s="177">
        <v>141</v>
      </c>
      <c r="K982" s="177">
        <v>49</v>
      </c>
      <c r="L982" s="178">
        <v>92</v>
      </c>
      <c r="M982" s="172">
        <v>285</v>
      </c>
      <c r="N982" s="177">
        <v>142</v>
      </c>
      <c r="O982" s="177">
        <v>49</v>
      </c>
      <c r="P982" s="178">
        <v>94</v>
      </c>
    </row>
    <row r="983" spans="1:16" x14ac:dyDescent="0.3">
      <c r="A983" s="175" t="s">
        <v>938</v>
      </c>
      <c r="B983" s="176" t="s">
        <v>309</v>
      </c>
      <c r="C983" s="176" t="s">
        <v>2180</v>
      </c>
      <c r="D983" s="175" t="s">
        <v>404</v>
      </c>
      <c r="E983" s="172">
        <v>272</v>
      </c>
      <c r="F983" s="177">
        <v>144</v>
      </c>
      <c r="G983" s="177">
        <v>16</v>
      </c>
      <c r="H983" s="178">
        <v>112</v>
      </c>
      <c r="I983" s="172">
        <v>274</v>
      </c>
      <c r="J983" s="177">
        <v>144</v>
      </c>
      <c r="K983" s="177">
        <v>12</v>
      </c>
      <c r="L983" s="178">
        <v>118</v>
      </c>
      <c r="M983" s="172">
        <v>299</v>
      </c>
      <c r="N983" s="177">
        <v>148</v>
      </c>
      <c r="O983" s="177">
        <v>15</v>
      </c>
      <c r="P983" s="178">
        <v>136</v>
      </c>
    </row>
    <row r="984" spans="1:16" x14ac:dyDescent="0.3">
      <c r="A984" s="175" t="s">
        <v>107</v>
      </c>
      <c r="B984" s="176" t="s">
        <v>309</v>
      </c>
      <c r="C984" s="176" t="s">
        <v>2181</v>
      </c>
      <c r="D984" s="175" t="s">
        <v>353</v>
      </c>
      <c r="E984" s="172">
        <v>289</v>
      </c>
      <c r="F984" s="177">
        <v>156</v>
      </c>
      <c r="G984" s="177">
        <v>65</v>
      </c>
      <c r="H984" s="178">
        <v>68</v>
      </c>
      <c r="I984" s="172">
        <v>284</v>
      </c>
      <c r="J984" s="177">
        <v>152</v>
      </c>
      <c r="K984" s="177">
        <v>61</v>
      </c>
      <c r="L984" s="178">
        <v>71</v>
      </c>
      <c r="M984" s="172">
        <v>283</v>
      </c>
      <c r="N984" s="177">
        <v>144</v>
      </c>
      <c r="O984" s="177">
        <v>65</v>
      </c>
      <c r="P984" s="178">
        <v>74</v>
      </c>
    </row>
    <row r="985" spans="1:16" x14ac:dyDescent="0.3">
      <c r="A985" s="175" t="s">
        <v>568</v>
      </c>
      <c r="B985" s="176" t="s">
        <v>108</v>
      </c>
      <c r="C985" s="176" t="s">
        <v>2182</v>
      </c>
      <c r="D985" s="175" t="s">
        <v>228</v>
      </c>
      <c r="E985" s="172">
        <v>294</v>
      </c>
      <c r="F985" s="177">
        <v>164</v>
      </c>
      <c r="G985" s="177">
        <v>44</v>
      </c>
      <c r="H985" s="178">
        <v>86</v>
      </c>
      <c r="I985" s="172">
        <v>314</v>
      </c>
      <c r="J985" s="177">
        <v>203</v>
      </c>
      <c r="K985" s="177">
        <v>40</v>
      </c>
      <c r="L985" s="178">
        <v>71</v>
      </c>
      <c r="M985" s="172">
        <v>290</v>
      </c>
      <c r="N985" s="177">
        <v>170</v>
      </c>
      <c r="O985" s="177">
        <v>38</v>
      </c>
      <c r="P985" s="178">
        <v>82</v>
      </c>
    </row>
    <row r="986" spans="1:16" x14ac:dyDescent="0.3">
      <c r="A986" s="175" t="s">
        <v>819</v>
      </c>
      <c r="B986" s="176" t="s">
        <v>569</v>
      </c>
      <c r="C986" s="176" t="s">
        <v>2183</v>
      </c>
      <c r="D986" s="175" t="s">
        <v>276</v>
      </c>
      <c r="E986" s="172">
        <v>259</v>
      </c>
      <c r="F986" s="177">
        <v>136</v>
      </c>
      <c r="G986" s="177">
        <v>43</v>
      </c>
      <c r="H986" s="178">
        <v>80</v>
      </c>
      <c r="I986" s="172">
        <v>262</v>
      </c>
      <c r="J986" s="177">
        <v>135</v>
      </c>
      <c r="K986" s="177">
        <v>39</v>
      </c>
      <c r="L986" s="178">
        <v>88</v>
      </c>
      <c r="M986" s="172">
        <v>279</v>
      </c>
      <c r="N986" s="177">
        <v>136</v>
      </c>
      <c r="O986" s="177">
        <v>54</v>
      </c>
      <c r="P986" s="178">
        <v>89</v>
      </c>
    </row>
    <row r="987" spans="1:16" x14ac:dyDescent="0.3">
      <c r="A987" s="175" t="s">
        <v>107</v>
      </c>
      <c r="B987" s="176" t="s">
        <v>569</v>
      </c>
      <c r="C987" s="176" t="s">
        <v>2184</v>
      </c>
      <c r="D987" s="175" t="s">
        <v>662</v>
      </c>
      <c r="E987" s="172">
        <v>274</v>
      </c>
      <c r="F987" s="177">
        <v>154</v>
      </c>
      <c r="G987" s="177">
        <v>24</v>
      </c>
      <c r="H987" s="178">
        <v>96</v>
      </c>
      <c r="I987" s="172">
        <v>276</v>
      </c>
      <c r="J987" s="177">
        <v>153</v>
      </c>
      <c r="K987" s="177">
        <v>25</v>
      </c>
      <c r="L987" s="178">
        <v>98</v>
      </c>
      <c r="M987" s="172">
        <v>284</v>
      </c>
      <c r="N987" s="177">
        <v>153</v>
      </c>
      <c r="O987" s="177">
        <v>26</v>
      </c>
      <c r="P987" s="178">
        <v>105</v>
      </c>
    </row>
    <row r="988" spans="1:16" x14ac:dyDescent="0.3">
      <c r="A988" s="175" t="s">
        <v>1149</v>
      </c>
      <c r="B988" s="176" t="s">
        <v>939</v>
      </c>
      <c r="C988" s="176" t="s">
        <v>2185</v>
      </c>
      <c r="D988" s="175" t="s">
        <v>989</v>
      </c>
      <c r="E988" s="172">
        <v>299</v>
      </c>
      <c r="F988" s="177">
        <v>173</v>
      </c>
      <c r="G988" s="177">
        <v>54</v>
      </c>
      <c r="H988" s="178">
        <v>72</v>
      </c>
      <c r="I988" s="172">
        <v>279</v>
      </c>
      <c r="J988" s="177">
        <v>169</v>
      </c>
      <c r="K988" s="177">
        <v>48</v>
      </c>
      <c r="L988" s="178">
        <v>62</v>
      </c>
      <c r="M988" s="172">
        <v>271</v>
      </c>
      <c r="N988" s="177">
        <v>170</v>
      </c>
      <c r="O988" s="177">
        <v>45</v>
      </c>
      <c r="P988" s="178">
        <v>56</v>
      </c>
    </row>
    <row r="989" spans="1:16" x14ac:dyDescent="0.3">
      <c r="A989" s="175" t="s">
        <v>792</v>
      </c>
      <c r="B989" s="176" t="s">
        <v>309</v>
      </c>
      <c r="C989" s="176" t="s">
        <v>2186</v>
      </c>
      <c r="D989" s="175" t="s">
        <v>348</v>
      </c>
      <c r="E989" s="172">
        <v>266</v>
      </c>
      <c r="F989" s="177">
        <v>100</v>
      </c>
      <c r="G989" s="177">
        <v>87</v>
      </c>
      <c r="H989" s="178">
        <v>79</v>
      </c>
      <c r="I989" s="172">
        <v>272</v>
      </c>
      <c r="J989" s="177">
        <v>102</v>
      </c>
      <c r="K989" s="177">
        <v>87</v>
      </c>
      <c r="L989" s="178">
        <v>83</v>
      </c>
      <c r="M989" s="172">
        <v>270</v>
      </c>
      <c r="N989" s="177">
        <v>104</v>
      </c>
      <c r="O989" s="177">
        <v>89</v>
      </c>
      <c r="P989" s="178">
        <v>77</v>
      </c>
    </row>
    <row r="990" spans="1:16" x14ac:dyDescent="0.3">
      <c r="A990" s="175" t="s">
        <v>819</v>
      </c>
      <c r="B990" s="176" t="s">
        <v>309</v>
      </c>
      <c r="C990" s="176" t="s">
        <v>2187</v>
      </c>
      <c r="D990" s="175" t="s">
        <v>410</v>
      </c>
      <c r="E990" s="172">
        <v>280</v>
      </c>
      <c r="F990" s="177">
        <v>114</v>
      </c>
      <c r="G990" s="177">
        <v>78</v>
      </c>
      <c r="H990" s="178">
        <v>88</v>
      </c>
      <c r="I990" s="172">
        <v>290</v>
      </c>
      <c r="J990" s="177">
        <v>113</v>
      </c>
      <c r="K990" s="177">
        <v>86</v>
      </c>
      <c r="L990" s="178">
        <v>91</v>
      </c>
      <c r="M990" s="172">
        <v>290</v>
      </c>
      <c r="N990" s="177">
        <v>111</v>
      </c>
      <c r="O990" s="177">
        <v>73</v>
      </c>
      <c r="P990" s="178">
        <v>106</v>
      </c>
    </row>
    <row r="991" spans="1:16" x14ac:dyDescent="0.3">
      <c r="A991" s="175" t="s">
        <v>107</v>
      </c>
      <c r="B991" s="176" t="s">
        <v>1179</v>
      </c>
      <c r="C991" s="176" t="s">
        <v>2188</v>
      </c>
      <c r="D991" s="175" t="s">
        <v>359</v>
      </c>
      <c r="E991" s="172">
        <v>254</v>
      </c>
      <c r="F991" s="177">
        <v>137</v>
      </c>
      <c r="G991" s="177">
        <v>13</v>
      </c>
      <c r="H991" s="178">
        <v>104</v>
      </c>
      <c r="I991" s="172">
        <v>259</v>
      </c>
      <c r="J991" s="177">
        <v>140</v>
      </c>
      <c r="K991" s="177">
        <v>12</v>
      </c>
      <c r="L991" s="178">
        <v>107</v>
      </c>
      <c r="M991" s="172">
        <v>289</v>
      </c>
      <c r="N991" s="177">
        <v>139</v>
      </c>
      <c r="O991" s="177">
        <v>28</v>
      </c>
      <c r="P991" s="178">
        <v>122</v>
      </c>
    </row>
    <row r="992" spans="1:16" x14ac:dyDescent="0.3">
      <c r="A992" s="175" t="s">
        <v>819</v>
      </c>
      <c r="B992" s="176" t="s">
        <v>261</v>
      </c>
      <c r="C992" s="176" t="s">
        <v>2189</v>
      </c>
      <c r="D992" s="175" t="s">
        <v>287</v>
      </c>
      <c r="E992" s="172">
        <v>262</v>
      </c>
      <c r="F992" s="177">
        <v>138</v>
      </c>
      <c r="G992" s="177">
        <v>66</v>
      </c>
      <c r="H992" s="178">
        <v>58</v>
      </c>
      <c r="I992" s="172">
        <v>270</v>
      </c>
      <c r="J992" s="177">
        <v>142</v>
      </c>
      <c r="K992" s="177">
        <v>70</v>
      </c>
      <c r="L992" s="178">
        <v>58</v>
      </c>
      <c r="M992" s="172">
        <v>272</v>
      </c>
      <c r="N992" s="177">
        <v>148</v>
      </c>
      <c r="O992" s="177">
        <v>67</v>
      </c>
      <c r="P992" s="178">
        <v>57</v>
      </c>
    </row>
    <row r="993" spans="1:16" x14ac:dyDescent="0.3">
      <c r="A993" s="175" t="s">
        <v>819</v>
      </c>
      <c r="B993" s="176" t="s">
        <v>1039</v>
      </c>
      <c r="C993" s="176" t="s">
        <v>2190</v>
      </c>
      <c r="D993" s="175" t="s">
        <v>1080</v>
      </c>
      <c r="E993" s="172">
        <v>289</v>
      </c>
      <c r="F993" s="177">
        <v>194</v>
      </c>
      <c r="G993" s="177">
        <v>13</v>
      </c>
      <c r="H993" s="178">
        <v>82</v>
      </c>
      <c r="I993" s="172">
        <v>293</v>
      </c>
      <c r="J993" s="177">
        <v>191</v>
      </c>
      <c r="K993" s="177">
        <v>28</v>
      </c>
      <c r="L993" s="178">
        <v>74</v>
      </c>
      <c r="M993" s="172">
        <v>264</v>
      </c>
      <c r="N993" s="177">
        <v>171</v>
      </c>
      <c r="O993" s="177">
        <v>28</v>
      </c>
      <c r="P993" s="178">
        <v>65</v>
      </c>
    </row>
    <row r="994" spans="1:16" x14ac:dyDescent="0.3">
      <c r="A994" s="175" t="s">
        <v>568</v>
      </c>
      <c r="B994" s="176" t="s">
        <v>681</v>
      </c>
      <c r="C994" s="176" t="s">
        <v>2191</v>
      </c>
      <c r="D994" s="175" t="s">
        <v>700</v>
      </c>
      <c r="E994" s="172">
        <v>264</v>
      </c>
      <c r="F994" s="177">
        <v>93</v>
      </c>
      <c r="G994" s="177">
        <v>62</v>
      </c>
      <c r="H994" s="178">
        <v>109</v>
      </c>
      <c r="I994" s="172">
        <v>268</v>
      </c>
      <c r="J994" s="177">
        <v>95</v>
      </c>
      <c r="K994" s="177">
        <v>62</v>
      </c>
      <c r="L994" s="178">
        <v>111</v>
      </c>
      <c r="M994" s="172">
        <v>271</v>
      </c>
      <c r="N994" s="177">
        <v>95</v>
      </c>
      <c r="O994" s="177">
        <v>66</v>
      </c>
      <c r="P994" s="178">
        <v>110</v>
      </c>
    </row>
    <row r="995" spans="1:16" x14ac:dyDescent="0.3">
      <c r="A995" s="175" t="s">
        <v>457</v>
      </c>
      <c r="B995" s="176" t="s">
        <v>874</v>
      </c>
      <c r="C995" s="176" t="s">
        <v>2192</v>
      </c>
      <c r="D995" s="175" t="s">
        <v>877</v>
      </c>
      <c r="E995" s="172">
        <v>268</v>
      </c>
      <c r="F995" s="177">
        <v>156</v>
      </c>
      <c r="G995" s="177">
        <v>39</v>
      </c>
      <c r="H995" s="178">
        <v>73</v>
      </c>
      <c r="I995" s="172">
        <v>313</v>
      </c>
      <c r="J995" s="177">
        <v>196</v>
      </c>
      <c r="K995" s="177">
        <v>42</v>
      </c>
      <c r="L995" s="178">
        <v>75</v>
      </c>
      <c r="M995" s="172">
        <v>273</v>
      </c>
      <c r="N995" s="177">
        <v>157</v>
      </c>
      <c r="O995" s="177">
        <v>39</v>
      </c>
      <c r="P995" s="178">
        <v>77</v>
      </c>
    </row>
    <row r="996" spans="1:16" x14ac:dyDescent="0.3">
      <c r="A996" s="175" t="s">
        <v>1122</v>
      </c>
      <c r="B996" s="176" t="s">
        <v>475</v>
      </c>
      <c r="C996" s="176" t="s">
        <v>2193</v>
      </c>
      <c r="D996" s="175" t="s">
        <v>506</v>
      </c>
      <c r="E996" s="172">
        <v>271</v>
      </c>
      <c r="F996" s="177">
        <v>120</v>
      </c>
      <c r="G996" s="177">
        <v>51</v>
      </c>
      <c r="H996" s="178">
        <v>100</v>
      </c>
      <c r="I996" s="172">
        <v>266</v>
      </c>
      <c r="J996" s="177">
        <v>117</v>
      </c>
      <c r="K996" s="177">
        <v>47</v>
      </c>
      <c r="L996" s="178">
        <v>102</v>
      </c>
      <c r="M996" s="172">
        <v>271</v>
      </c>
      <c r="N996" s="177">
        <v>119</v>
      </c>
      <c r="O996" s="177">
        <v>49</v>
      </c>
      <c r="P996" s="178">
        <v>103</v>
      </c>
    </row>
    <row r="997" spans="1:16" x14ac:dyDescent="0.3">
      <c r="A997" s="175" t="s">
        <v>819</v>
      </c>
      <c r="B997" s="176" t="s">
        <v>569</v>
      </c>
      <c r="C997" s="176" t="s">
        <v>2194</v>
      </c>
      <c r="D997" s="175" t="s">
        <v>622</v>
      </c>
      <c r="E997" s="172">
        <v>260</v>
      </c>
      <c r="F997" s="177">
        <v>173</v>
      </c>
      <c r="G997" s="177">
        <v>25</v>
      </c>
      <c r="H997" s="178">
        <v>62</v>
      </c>
      <c r="I997" s="172">
        <v>271</v>
      </c>
      <c r="J997" s="177">
        <v>176</v>
      </c>
      <c r="K997" s="177">
        <v>25</v>
      </c>
      <c r="L997" s="178">
        <v>70</v>
      </c>
      <c r="M997" s="172">
        <v>272</v>
      </c>
      <c r="N997" s="177">
        <v>174</v>
      </c>
      <c r="O997" s="177">
        <v>25</v>
      </c>
      <c r="P997" s="178">
        <v>73</v>
      </c>
    </row>
    <row r="998" spans="1:16" x14ac:dyDescent="0.3">
      <c r="A998" s="175" t="s">
        <v>1014</v>
      </c>
      <c r="B998" s="176" t="s">
        <v>939</v>
      </c>
      <c r="C998" s="176" t="s">
        <v>2195</v>
      </c>
      <c r="D998" s="175" t="s">
        <v>974</v>
      </c>
      <c r="E998" s="172">
        <v>273</v>
      </c>
      <c r="F998" s="177">
        <v>186</v>
      </c>
      <c r="G998" s="177">
        <v>35</v>
      </c>
      <c r="H998" s="178">
        <v>52</v>
      </c>
      <c r="I998" s="172">
        <v>273</v>
      </c>
      <c r="J998" s="177">
        <v>184</v>
      </c>
      <c r="K998" s="177">
        <v>35</v>
      </c>
      <c r="L998" s="178">
        <v>54</v>
      </c>
      <c r="M998" s="172">
        <v>279</v>
      </c>
      <c r="N998" s="177">
        <v>181</v>
      </c>
      <c r="O998" s="177">
        <v>34</v>
      </c>
      <c r="P998" s="178">
        <v>64</v>
      </c>
    </row>
    <row r="999" spans="1:16" x14ac:dyDescent="0.3">
      <c r="A999" s="175" t="s">
        <v>107</v>
      </c>
      <c r="B999" s="176" t="s">
        <v>569</v>
      </c>
      <c r="C999" s="176" t="s">
        <v>2196</v>
      </c>
      <c r="D999" s="175" t="s">
        <v>608</v>
      </c>
      <c r="E999" s="172">
        <v>258</v>
      </c>
      <c r="F999" s="177">
        <v>120</v>
      </c>
      <c r="G999" s="177">
        <v>42</v>
      </c>
      <c r="H999" s="178">
        <v>96</v>
      </c>
      <c r="I999" s="172">
        <v>257</v>
      </c>
      <c r="J999" s="177">
        <v>120</v>
      </c>
      <c r="K999" s="177">
        <v>40</v>
      </c>
      <c r="L999" s="178">
        <v>97</v>
      </c>
      <c r="M999" s="172">
        <v>272</v>
      </c>
      <c r="N999" s="177">
        <v>130</v>
      </c>
      <c r="O999" s="177">
        <v>40</v>
      </c>
      <c r="P999" s="178">
        <v>102</v>
      </c>
    </row>
    <row r="1000" spans="1:16" x14ac:dyDescent="0.3">
      <c r="A1000" s="175" t="s">
        <v>938</v>
      </c>
      <c r="B1000" s="176" t="s">
        <v>309</v>
      </c>
      <c r="C1000" s="176" t="s">
        <v>2197</v>
      </c>
      <c r="D1000" s="175" t="s">
        <v>375</v>
      </c>
      <c r="E1000" s="172">
        <v>280</v>
      </c>
      <c r="F1000" s="177">
        <v>146</v>
      </c>
      <c r="G1000" s="177">
        <v>51</v>
      </c>
      <c r="H1000" s="178">
        <v>83</v>
      </c>
      <c r="I1000" s="172">
        <v>279</v>
      </c>
      <c r="J1000" s="177">
        <v>145</v>
      </c>
      <c r="K1000" s="177">
        <v>57</v>
      </c>
      <c r="L1000" s="178">
        <v>77</v>
      </c>
      <c r="M1000" s="172">
        <v>271</v>
      </c>
      <c r="N1000" s="177">
        <v>143</v>
      </c>
      <c r="O1000" s="177">
        <v>47</v>
      </c>
      <c r="P1000" s="178">
        <v>81</v>
      </c>
    </row>
    <row r="1001" spans="1:16" x14ac:dyDescent="0.3">
      <c r="A1001" s="175" t="s">
        <v>873</v>
      </c>
      <c r="B1001" s="176" t="s">
        <v>681</v>
      </c>
      <c r="C1001" s="176" t="s">
        <v>2198</v>
      </c>
      <c r="D1001" s="175" t="s">
        <v>695</v>
      </c>
      <c r="E1001" s="172">
        <v>264</v>
      </c>
      <c r="F1001" s="177">
        <v>146</v>
      </c>
      <c r="G1001" s="177">
        <v>49</v>
      </c>
      <c r="H1001" s="178">
        <v>69</v>
      </c>
      <c r="I1001" s="172">
        <v>268</v>
      </c>
      <c r="J1001" s="177">
        <v>145</v>
      </c>
      <c r="K1001" s="177">
        <v>50</v>
      </c>
      <c r="L1001" s="178">
        <v>73</v>
      </c>
      <c r="M1001" s="172">
        <v>274</v>
      </c>
      <c r="N1001" s="177">
        <v>145</v>
      </c>
      <c r="O1001" s="177">
        <v>49</v>
      </c>
      <c r="P1001" s="178">
        <v>80</v>
      </c>
    </row>
    <row r="1002" spans="1:16" x14ac:dyDescent="0.3">
      <c r="A1002" s="175" t="s">
        <v>539</v>
      </c>
      <c r="B1002" s="176" t="s">
        <v>475</v>
      </c>
      <c r="C1002" s="176" t="s">
        <v>2199</v>
      </c>
      <c r="D1002" s="175" t="s">
        <v>459</v>
      </c>
      <c r="E1002" s="172">
        <v>243</v>
      </c>
      <c r="F1002" s="177">
        <v>90</v>
      </c>
      <c r="G1002" s="177">
        <v>65</v>
      </c>
      <c r="H1002" s="178">
        <v>88</v>
      </c>
      <c r="I1002" s="172">
        <v>245</v>
      </c>
      <c r="J1002" s="177">
        <v>94</v>
      </c>
      <c r="K1002" s="177">
        <v>62</v>
      </c>
      <c r="L1002" s="178">
        <v>89</v>
      </c>
      <c r="M1002" s="172">
        <v>290</v>
      </c>
      <c r="N1002" s="177">
        <v>94</v>
      </c>
      <c r="O1002" s="177">
        <v>82</v>
      </c>
      <c r="P1002" s="178">
        <v>114</v>
      </c>
    </row>
    <row r="1003" spans="1:16" x14ac:dyDescent="0.3">
      <c r="A1003" s="175" t="s">
        <v>107</v>
      </c>
      <c r="B1003" s="176" t="s">
        <v>569</v>
      </c>
      <c r="C1003" s="176" t="s">
        <v>2200</v>
      </c>
      <c r="D1003" s="175" t="s">
        <v>181</v>
      </c>
      <c r="E1003" s="172">
        <v>248</v>
      </c>
      <c r="F1003" s="177">
        <v>144</v>
      </c>
      <c r="G1003" s="177">
        <v>26</v>
      </c>
      <c r="H1003" s="178">
        <v>78</v>
      </c>
      <c r="I1003" s="172">
        <v>266</v>
      </c>
      <c r="J1003" s="177">
        <v>145</v>
      </c>
      <c r="K1003" s="177">
        <v>30</v>
      </c>
      <c r="L1003" s="178">
        <v>91</v>
      </c>
      <c r="M1003" s="172">
        <v>270</v>
      </c>
      <c r="N1003" s="177">
        <v>145</v>
      </c>
      <c r="O1003" s="177">
        <v>28</v>
      </c>
      <c r="P1003" s="178">
        <v>97</v>
      </c>
    </row>
    <row r="1004" spans="1:16" x14ac:dyDescent="0.3">
      <c r="A1004" s="175" t="s">
        <v>938</v>
      </c>
      <c r="B1004" s="176" t="s">
        <v>681</v>
      </c>
      <c r="C1004" s="176" t="s">
        <v>2201</v>
      </c>
      <c r="D1004" s="175" t="s">
        <v>689</v>
      </c>
      <c r="E1004" s="172">
        <v>295</v>
      </c>
      <c r="F1004" s="177">
        <v>144</v>
      </c>
      <c r="G1004" s="177">
        <v>90</v>
      </c>
      <c r="H1004" s="178">
        <v>61</v>
      </c>
      <c r="I1004" s="172">
        <v>269</v>
      </c>
      <c r="J1004" s="177">
        <v>141</v>
      </c>
      <c r="K1004" s="177">
        <v>66</v>
      </c>
      <c r="L1004" s="178">
        <v>62</v>
      </c>
      <c r="M1004" s="172">
        <v>269</v>
      </c>
      <c r="N1004" s="177">
        <v>138</v>
      </c>
      <c r="O1004" s="177">
        <v>64</v>
      </c>
      <c r="P1004" s="178">
        <v>67</v>
      </c>
    </row>
    <row r="1005" spans="1:16" x14ac:dyDescent="0.3">
      <c r="A1005" s="175" t="s">
        <v>711</v>
      </c>
      <c r="B1005" s="176" t="s">
        <v>309</v>
      </c>
      <c r="C1005" s="176" t="s">
        <v>2202</v>
      </c>
      <c r="D1005" s="175" t="s">
        <v>320</v>
      </c>
      <c r="E1005" s="172">
        <v>258</v>
      </c>
      <c r="F1005" s="177">
        <v>163</v>
      </c>
      <c r="G1005" s="177">
        <v>28</v>
      </c>
      <c r="H1005" s="178">
        <v>67</v>
      </c>
      <c r="I1005" s="172">
        <v>258</v>
      </c>
      <c r="J1005" s="177">
        <v>162</v>
      </c>
      <c r="K1005" s="177">
        <v>28</v>
      </c>
      <c r="L1005" s="178">
        <v>68</v>
      </c>
      <c r="M1005" s="172">
        <v>262</v>
      </c>
      <c r="N1005" s="177">
        <v>166</v>
      </c>
      <c r="O1005" s="177">
        <v>29</v>
      </c>
      <c r="P1005" s="178">
        <v>67</v>
      </c>
    </row>
    <row r="1006" spans="1:16" x14ac:dyDescent="0.3">
      <c r="A1006" s="175" t="s">
        <v>107</v>
      </c>
      <c r="B1006" s="176" t="s">
        <v>569</v>
      </c>
      <c r="C1006" s="176" t="s">
        <v>2203</v>
      </c>
      <c r="D1006" s="175" t="s">
        <v>613</v>
      </c>
      <c r="E1006" s="172">
        <v>263</v>
      </c>
      <c r="F1006" s="177">
        <v>155</v>
      </c>
      <c r="G1006" s="177">
        <v>48</v>
      </c>
      <c r="H1006" s="178">
        <v>60</v>
      </c>
      <c r="I1006" s="172">
        <v>257</v>
      </c>
      <c r="J1006" s="177">
        <v>154</v>
      </c>
      <c r="K1006" s="177">
        <v>36</v>
      </c>
      <c r="L1006" s="178">
        <v>67</v>
      </c>
      <c r="M1006" s="172">
        <v>266</v>
      </c>
      <c r="N1006" s="177">
        <v>155</v>
      </c>
      <c r="O1006" s="177">
        <v>40</v>
      </c>
      <c r="P1006" s="178">
        <v>71</v>
      </c>
    </row>
    <row r="1007" spans="1:16" x14ac:dyDescent="0.3">
      <c r="A1007" s="175" t="s">
        <v>913</v>
      </c>
      <c r="B1007" s="176" t="s">
        <v>763</v>
      </c>
      <c r="C1007" s="176" t="s">
        <v>2204</v>
      </c>
      <c r="D1007" s="175" t="s">
        <v>768</v>
      </c>
      <c r="E1007" s="172">
        <v>241</v>
      </c>
      <c r="F1007" s="177">
        <v>176</v>
      </c>
      <c r="G1007" s="177">
        <v>9</v>
      </c>
      <c r="H1007" s="178">
        <v>56</v>
      </c>
      <c r="I1007" s="172">
        <v>251</v>
      </c>
      <c r="J1007" s="177">
        <v>180</v>
      </c>
      <c r="K1007" s="177">
        <v>8</v>
      </c>
      <c r="L1007" s="178">
        <v>63</v>
      </c>
      <c r="M1007" s="172">
        <v>262</v>
      </c>
      <c r="N1007" s="177">
        <v>189</v>
      </c>
      <c r="O1007" s="177">
        <v>9</v>
      </c>
      <c r="P1007" s="178">
        <v>64</v>
      </c>
    </row>
    <row r="1008" spans="1:16" x14ac:dyDescent="0.3">
      <c r="A1008" s="175" t="s">
        <v>457</v>
      </c>
      <c r="B1008" s="176" t="s">
        <v>748</v>
      </c>
      <c r="C1008" s="176" t="s">
        <v>2205</v>
      </c>
      <c r="D1008" s="175" t="s">
        <v>756</v>
      </c>
      <c r="E1008" s="172">
        <v>308</v>
      </c>
      <c r="F1008" s="177">
        <v>191</v>
      </c>
      <c r="G1008" s="177">
        <v>30</v>
      </c>
      <c r="H1008" s="178">
        <v>87</v>
      </c>
      <c r="I1008" s="172">
        <v>293</v>
      </c>
      <c r="J1008" s="177">
        <v>194</v>
      </c>
      <c r="K1008" s="177">
        <v>16</v>
      </c>
      <c r="L1008" s="178">
        <v>83</v>
      </c>
      <c r="M1008" s="172">
        <v>252</v>
      </c>
      <c r="N1008" s="177">
        <v>145</v>
      </c>
      <c r="O1008" s="177">
        <v>33</v>
      </c>
      <c r="P1008" s="178">
        <v>74</v>
      </c>
    </row>
    <row r="1009" spans="1:16" x14ac:dyDescent="0.3">
      <c r="A1009" s="175" t="s">
        <v>308</v>
      </c>
      <c r="B1009" s="176" t="s">
        <v>939</v>
      </c>
      <c r="C1009" s="176" t="s">
        <v>2206</v>
      </c>
      <c r="D1009" s="175" t="s">
        <v>952</v>
      </c>
      <c r="E1009" s="172">
        <v>335</v>
      </c>
      <c r="F1009" s="177">
        <v>224</v>
      </c>
      <c r="G1009" s="177">
        <v>52</v>
      </c>
      <c r="H1009" s="178">
        <v>59</v>
      </c>
      <c r="I1009" s="172">
        <v>325</v>
      </c>
      <c r="J1009" s="177">
        <v>223</v>
      </c>
      <c r="K1009" s="177">
        <v>45</v>
      </c>
      <c r="L1009" s="178">
        <v>57</v>
      </c>
      <c r="M1009" s="172">
        <v>264</v>
      </c>
      <c r="N1009" s="177">
        <v>159</v>
      </c>
      <c r="O1009" s="177">
        <v>42</v>
      </c>
      <c r="P1009" s="178">
        <v>63</v>
      </c>
    </row>
    <row r="1010" spans="1:16" x14ac:dyDescent="0.3">
      <c r="A1010" s="175" t="s">
        <v>308</v>
      </c>
      <c r="B1010" s="176" t="s">
        <v>874</v>
      </c>
      <c r="C1010" s="176" t="s">
        <v>2207</v>
      </c>
      <c r="D1010" s="175" t="s">
        <v>898</v>
      </c>
      <c r="E1010" s="172">
        <v>254</v>
      </c>
      <c r="F1010" s="177">
        <v>110</v>
      </c>
      <c r="G1010" s="177">
        <v>60</v>
      </c>
      <c r="H1010" s="178">
        <v>84</v>
      </c>
      <c r="I1010" s="172">
        <v>256</v>
      </c>
      <c r="J1010" s="177">
        <v>110</v>
      </c>
      <c r="K1010" s="177">
        <v>61</v>
      </c>
      <c r="L1010" s="178">
        <v>85</v>
      </c>
      <c r="M1010" s="172">
        <v>261</v>
      </c>
      <c r="N1010" s="177">
        <v>112</v>
      </c>
      <c r="O1010" s="177">
        <v>60</v>
      </c>
      <c r="P1010" s="178">
        <v>89</v>
      </c>
    </row>
    <row r="1011" spans="1:16" x14ac:dyDescent="0.3">
      <c r="A1011" s="175" t="s">
        <v>512</v>
      </c>
      <c r="B1011" s="176" t="s">
        <v>506</v>
      </c>
      <c r="C1011" s="176" t="s">
        <v>2208</v>
      </c>
      <c r="D1011" s="175" t="s">
        <v>1021</v>
      </c>
      <c r="E1011" s="172">
        <v>240</v>
      </c>
      <c r="F1011" s="177">
        <v>140</v>
      </c>
      <c r="G1011" s="177">
        <v>37</v>
      </c>
      <c r="H1011" s="178">
        <v>63</v>
      </c>
      <c r="I1011" s="172">
        <v>254</v>
      </c>
      <c r="J1011" s="177">
        <v>140</v>
      </c>
      <c r="K1011" s="177">
        <v>50</v>
      </c>
      <c r="L1011" s="178">
        <v>64</v>
      </c>
      <c r="M1011" s="172">
        <v>257</v>
      </c>
      <c r="N1011" s="177">
        <v>143</v>
      </c>
      <c r="O1011" s="177">
        <v>50</v>
      </c>
      <c r="P1011" s="178">
        <v>64</v>
      </c>
    </row>
    <row r="1012" spans="1:16" x14ac:dyDescent="0.3">
      <c r="A1012" s="175" t="s">
        <v>308</v>
      </c>
      <c r="B1012" s="176" t="s">
        <v>309</v>
      </c>
      <c r="C1012" s="176" t="s">
        <v>2209</v>
      </c>
      <c r="D1012" s="175" t="s">
        <v>342</v>
      </c>
      <c r="E1012" s="172">
        <v>264</v>
      </c>
      <c r="F1012" s="177">
        <v>116</v>
      </c>
      <c r="G1012" s="177">
        <v>78</v>
      </c>
      <c r="H1012" s="178">
        <v>70</v>
      </c>
      <c r="I1012" s="172">
        <v>285</v>
      </c>
      <c r="J1012" s="177">
        <v>118</v>
      </c>
      <c r="K1012" s="177">
        <v>86</v>
      </c>
      <c r="L1012" s="178">
        <v>81</v>
      </c>
      <c r="M1012" s="172">
        <v>252</v>
      </c>
      <c r="N1012" s="177">
        <v>117</v>
      </c>
      <c r="O1012" s="177">
        <v>59</v>
      </c>
      <c r="P1012" s="178">
        <v>76</v>
      </c>
    </row>
    <row r="1013" spans="1:16" x14ac:dyDescent="0.3">
      <c r="A1013" s="175" t="s">
        <v>568</v>
      </c>
      <c r="B1013" s="176" t="s">
        <v>874</v>
      </c>
      <c r="C1013" s="176" t="s">
        <v>2210</v>
      </c>
      <c r="D1013" s="175" t="s">
        <v>905</v>
      </c>
      <c r="E1013" s="172">
        <v>303</v>
      </c>
      <c r="F1013" s="177">
        <v>151</v>
      </c>
      <c r="G1013" s="177">
        <v>92</v>
      </c>
      <c r="H1013" s="178">
        <v>60</v>
      </c>
      <c r="I1013" s="172">
        <v>257</v>
      </c>
      <c r="J1013" s="177">
        <v>151</v>
      </c>
      <c r="K1013" s="177">
        <v>75</v>
      </c>
      <c r="L1013" s="178">
        <v>31</v>
      </c>
      <c r="M1013" s="172">
        <v>255</v>
      </c>
      <c r="N1013" s="177">
        <v>152</v>
      </c>
      <c r="O1013" s="177">
        <v>71</v>
      </c>
      <c r="P1013" s="178">
        <v>32</v>
      </c>
    </row>
    <row r="1014" spans="1:16" x14ac:dyDescent="0.3">
      <c r="A1014" s="175" t="s">
        <v>568</v>
      </c>
      <c r="B1014" s="176" t="s">
        <v>939</v>
      </c>
      <c r="C1014" s="176" t="s">
        <v>2211</v>
      </c>
      <c r="D1014" s="176" t="s">
        <v>276</v>
      </c>
      <c r="E1014" s="172">
        <v>234</v>
      </c>
      <c r="F1014" s="177">
        <v>137</v>
      </c>
      <c r="G1014" s="177">
        <v>24</v>
      </c>
      <c r="H1014" s="178">
        <v>73</v>
      </c>
      <c r="I1014" s="172">
        <v>252</v>
      </c>
      <c r="J1014" s="177">
        <v>139</v>
      </c>
      <c r="K1014" s="177">
        <v>31</v>
      </c>
      <c r="L1014" s="178">
        <v>82</v>
      </c>
      <c r="M1014" s="172">
        <v>262</v>
      </c>
      <c r="N1014" s="177">
        <v>138</v>
      </c>
      <c r="O1014" s="177">
        <v>32</v>
      </c>
      <c r="P1014" s="178">
        <v>92</v>
      </c>
    </row>
    <row r="1015" spans="1:16" x14ac:dyDescent="0.3">
      <c r="A1015" s="175" t="s">
        <v>539</v>
      </c>
      <c r="B1015" s="176" t="s">
        <v>939</v>
      </c>
      <c r="C1015" s="176" t="s">
        <v>2212</v>
      </c>
      <c r="D1015" s="175" t="s">
        <v>966</v>
      </c>
      <c r="E1015" s="172">
        <v>141</v>
      </c>
      <c r="F1015" s="177">
        <v>14</v>
      </c>
      <c r="G1015" s="177">
        <v>127</v>
      </c>
      <c r="H1015" s="178">
        <v>0</v>
      </c>
      <c r="I1015" s="172">
        <v>121</v>
      </c>
      <c r="J1015" s="177">
        <v>14</v>
      </c>
      <c r="K1015" s="177">
        <v>107</v>
      </c>
      <c r="L1015" s="178">
        <v>0</v>
      </c>
      <c r="M1015" s="172">
        <v>251</v>
      </c>
      <c r="N1015" s="177">
        <v>14</v>
      </c>
      <c r="O1015" s="177">
        <v>237</v>
      </c>
      <c r="P1015" s="178">
        <v>0</v>
      </c>
    </row>
    <row r="1016" spans="1:16" x14ac:dyDescent="0.3">
      <c r="A1016" s="175" t="s">
        <v>308</v>
      </c>
      <c r="B1016" s="176" t="s">
        <v>874</v>
      </c>
      <c r="C1016" s="176" t="s">
        <v>2213</v>
      </c>
      <c r="D1016" s="175" t="s">
        <v>908</v>
      </c>
      <c r="E1016" s="172">
        <v>244</v>
      </c>
      <c r="F1016" s="177">
        <v>100</v>
      </c>
      <c r="G1016" s="177">
        <v>19</v>
      </c>
      <c r="H1016" s="178">
        <v>125</v>
      </c>
      <c r="I1016" s="172">
        <v>244</v>
      </c>
      <c r="J1016" s="177">
        <v>99</v>
      </c>
      <c r="K1016" s="177">
        <v>21</v>
      </c>
      <c r="L1016" s="178">
        <v>124</v>
      </c>
      <c r="M1016" s="172">
        <v>254</v>
      </c>
      <c r="N1016" s="177">
        <v>103</v>
      </c>
      <c r="O1016" s="177">
        <v>24</v>
      </c>
      <c r="P1016" s="178">
        <v>127</v>
      </c>
    </row>
    <row r="1017" spans="1:16" x14ac:dyDescent="0.3">
      <c r="A1017" s="175" t="s">
        <v>107</v>
      </c>
      <c r="B1017" s="176" t="s">
        <v>261</v>
      </c>
      <c r="C1017" s="176" t="s">
        <v>2214</v>
      </c>
      <c r="D1017" s="175" t="s">
        <v>293</v>
      </c>
      <c r="E1017" s="172">
        <v>246</v>
      </c>
      <c r="F1017" s="177">
        <v>129</v>
      </c>
      <c r="G1017" s="177">
        <v>104</v>
      </c>
      <c r="H1017" s="178">
        <v>13</v>
      </c>
      <c r="I1017" s="172">
        <v>237</v>
      </c>
      <c r="J1017" s="177">
        <v>122</v>
      </c>
      <c r="K1017" s="177">
        <v>101</v>
      </c>
      <c r="L1017" s="178">
        <v>14</v>
      </c>
      <c r="M1017" s="172">
        <v>252</v>
      </c>
      <c r="N1017" s="177">
        <v>125</v>
      </c>
      <c r="O1017" s="177">
        <v>111</v>
      </c>
      <c r="P1017" s="178">
        <v>16</v>
      </c>
    </row>
    <row r="1018" spans="1:16" x14ac:dyDescent="0.3">
      <c r="A1018" s="175" t="s">
        <v>107</v>
      </c>
      <c r="B1018" s="176" t="s">
        <v>1131</v>
      </c>
      <c r="C1018" s="176" t="s">
        <v>2215</v>
      </c>
      <c r="D1018" s="175" t="s">
        <v>1136</v>
      </c>
      <c r="E1018" s="172">
        <v>330</v>
      </c>
      <c r="F1018" s="177">
        <v>212</v>
      </c>
      <c r="G1018" s="177">
        <v>56</v>
      </c>
      <c r="H1018" s="178">
        <v>62</v>
      </c>
      <c r="I1018" s="172">
        <v>333</v>
      </c>
      <c r="J1018" s="177">
        <v>211</v>
      </c>
      <c r="K1018" s="177">
        <v>55</v>
      </c>
      <c r="L1018" s="178">
        <v>67</v>
      </c>
      <c r="M1018" s="172">
        <v>268</v>
      </c>
      <c r="N1018" s="177">
        <v>136</v>
      </c>
      <c r="O1018" s="177">
        <v>46</v>
      </c>
      <c r="P1018" s="178">
        <v>86</v>
      </c>
    </row>
    <row r="1019" spans="1:16" x14ac:dyDescent="0.3">
      <c r="A1019" s="175" t="s">
        <v>308</v>
      </c>
      <c r="B1019" s="176" t="s">
        <v>261</v>
      </c>
      <c r="C1019" s="176" t="s">
        <v>2216</v>
      </c>
      <c r="D1019" s="175" t="s">
        <v>289</v>
      </c>
      <c r="E1019" s="172">
        <v>289</v>
      </c>
      <c r="F1019" s="177">
        <v>2</v>
      </c>
      <c r="G1019" s="177">
        <v>286</v>
      </c>
      <c r="H1019" s="178">
        <v>1</v>
      </c>
      <c r="I1019" s="172">
        <v>367</v>
      </c>
      <c r="J1019" s="177">
        <v>3</v>
      </c>
      <c r="K1019" s="177">
        <v>362</v>
      </c>
      <c r="L1019" s="178">
        <v>2</v>
      </c>
      <c r="M1019" s="172">
        <v>248</v>
      </c>
      <c r="N1019" s="177">
        <v>2</v>
      </c>
      <c r="O1019" s="177">
        <v>245</v>
      </c>
      <c r="P1019" s="178">
        <v>1</v>
      </c>
    </row>
    <row r="1020" spans="1:16" x14ac:dyDescent="0.3">
      <c r="A1020" s="175" t="s">
        <v>1130</v>
      </c>
      <c r="B1020" s="176" t="s">
        <v>939</v>
      </c>
      <c r="C1020" s="176" t="s">
        <v>2217</v>
      </c>
      <c r="D1020" s="175" t="s">
        <v>1009</v>
      </c>
      <c r="E1020" s="172">
        <v>240</v>
      </c>
      <c r="F1020" s="177">
        <v>140</v>
      </c>
      <c r="G1020" s="177">
        <v>77</v>
      </c>
      <c r="H1020" s="178">
        <v>23</v>
      </c>
      <c r="I1020" s="172">
        <v>254</v>
      </c>
      <c r="J1020" s="177">
        <v>142</v>
      </c>
      <c r="K1020" s="177">
        <v>85</v>
      </c>
      <c r="L1020" s="178">
        <v>27</v>
      </c>
      <c r="M1020" s="172">
        <v>247</v>
      </c>
      <c r="N1020" s="177">
        <v>143</v>
      </c>
      <c r="O1020" s="177">
        <v>79</v>
      </c>
      <c r="P1020" s="178">
        <v>25</v>
      </c>
    </row>
    <row r="1021" spans="1:16" x14ac:dyDescent="0.3">
      <c r="A1021" s="175" t="s">
        <v>747</v>
      </c>
      <c r="B1021" s="176" t="s">
        <v>763</v>
      </c>
      <c r="C1021" s="176" t="s">
        <v>2218</v>
      </c>
      <c r="D1021" s="175" t="s">
        <v>790</v>
      </c>
      <c r="E1021" s="172">
        <v>254</v>
      </c>
      <c r="F1021" s="177">
        <v>202</v>
      </c>
      <c r="G1021" s="177">
        <v>33</v>
      </c>
      <c r="H1021" s="178">
        <v>19</v>
      </c>
      <c r="I1021" s="172">
        <v>269</v>
      </c>
      <c r="J1021" s="177">
        <v>208</v>
      </c>
      <c r="K1021" s="177">
        <v>36</v>
      </c>
      <c r="L1021" s="178">
        <v>25</v>
      </c>
      <c r="M1021" s="172">
        <v>246</v>
      </c>
      <c r="N1021" s="177">
        <v>184</v>
      </c>
      <c r="O1021" s="177">
        <v>38</v>
      </c>
      <c r="P1021" s="178">
        <v>24</v>
      </c>
    </row>
    <row r="1022" spans="1:16" x14ac:dyDescent="0.3">
      <c r="A1022" s="175" t="s">
        <v>568</v>
      </c>
      <c r="B1022" s="176" t="s">
        <v>309</v>
      </c>
      <c r="C1022" s="176" t="s">
        <v>2219</v>
      </c>
      <c r="D1022" s="175" t="s">
        <v>332</v>
      </c>
      <c r="E1022" s="172">
        <v>248</v>
      </c>
      <c r="F1022" s="177">
        <v>135</v>
      </c>
      <c r="G1022" s="177">
        <v>39</v>
      </c>
      <c r="H1022" s="178">
        <v>74</v>
      </c>
      <c r="I1022" s="172">
        <v>250</v>
      </c>
      <c r="J1022" s="177">
        <v>134</v>
      </c>
      <c r="K1022" s="177">
        <v>39</v>
      </c>
      <c r="L1022" s="178">
        <v>77</v>
      </c>
      <c r="M1022" s="172">
        <v>254</v>
      </c>
      <c r="N1022" s="177">
        <v>134</v>
      </c>
      <c r="O1022" s="177">
        <v>36</v>
      </c>
      <c r="P1022" s="178">
        <v>84</v>
      </c>
    </row>
    <row r="1023" spans="1:16" x14ac:dyDescent="0.3">
      <c r="A1023" s="175" t="s">
        <v>568</v>
      </c>
      <c r="B1023" s="176" t="s">
        <v>569</v>
      </c>
      <c r="C1023" s="176" t="s">
        <v>2220</v>
      </c>
      <c r="D1023" s="175" t="s">
        <v>584</v>
      </c>
      <c r="E1023" s="172">
        <v>254</v>
      </c>
      <c r="F1023" s="177">
        <v>126</v>
      </c>
      <c r="G1023" s="177">
        <v>65</v>
      </c>
      <c r="H1023" s="178">
        <v>63</v>
      </c>
      <c r="I1023" s="172">
        <v>251</v>
      </c>
      <c r="J1023" s="177">
        <v>126</v>
      </c>
      <c r="K1023" s="177">
        <v>52</v>
      </c>
      <c r="L1023" s="178">
        <v>73</v>
      </c>
      <c r="M1023" s="172">
        <v>246</v>
      </c>
      <c r="N1023" s="177">
        <v>124</v>
      </c>
      <c r="O1023" s="177">
        <v>49</v>
      </c>
      <c r="P1023" s="178">
        <v>73</v>
      </c>
    </row>
    <row r="1024" spans="1:16" x14ac:dyDescent="0.3">
      <c r="A1024" s="175" t="s">
        <v>107</v>
      </c>
      <c r="B1024" s="176" t="s">
        <v>939</v>
      </c>
      <c r="C1024" s="176" t="s">
        <v>2221</v>
      </c>
      <c r="D1024" s="175" t="s">
        <v>955</v>
      </c>
      <c r="E1024" s="172">
        <v>244</v>
      </c>
      <c r="F1024" s="177">
        <v>144</v>
      </c>
      <c r="G1024" s="177">
        <v>57</v>
      </c>
      <c r="H1024" s="178">
        <v>43</v>
      </c>
      <c r="I1024" s="172">
        <v>243</v>
      </c>
      <c r="J1024" s="177">
        <v>148</v>
      </c>
      <c r="K1024" s="177">
        <v>49</v>
      </c>
      <c r="L1024" s="178">
        <v>46</v>
      </c>
      <c r="M1024" s="172">
        <v>251</v>
      </c>
      <c r="N1024" s="177">
        <v>148</v>
      </c>
      <c r="O1024" s="177">
        <v>52</v>
      </c>
      <c r="P1024" s="178">
        <v>51</v>
      </c>
    </row>
    <row r="1025" spans="1:16" x14ac:dyDescent="0.3">
      <c r="A1025" s="175" t="s">
        <v>1122</v>
      </c>
      <c r="B1025" s="176" t="s">
        <v>458</v>
      </c>
      <c r="C1025" s="176" t="s">
        <v>2222</v>
      </c>
      <c r="D1025" s="175" t="s">
        <v>473</v>
      </c>
      <c r="E1025" s="172">
        <v>248</v>
      </c>
      <c r="F1025" s="177">
        <v>122</v>
      </c>
      <c r="G1025" s="177">
        <v>14</v>
      </c>
      <c r="H1025" s="178">
        <v>112</v>
      </c>
      <c r="I1025" s="172">
        <v>244</v>
      </c>
      <c r="J1025" s="177">
        <v>120</v>
      </c>
      <c r="K1025" s="177">
        <v>12</v>
      </c>
      <c r="L1025" s="178">
        <v>112</v>
      </c>
      <c r="M1025" s="172">
        <v>242</v>
      </c>
      <c r="N1025" s="177">
        <v>120</v>
      </c>
      <c r="O1025" s="177">
        <v>13</v>
      </c>
      <c r="P1025" s="178">
        <v>109</v>
      </c>
    </row>
    <row r="1026" spans="1:16" x14ac:dyDescent="0.3">
      <c r="A1026" s="175" t="s">
        <v>1085</v>
      </c>
      <c r="B1026" s="176" t="s">
        <v>681</v>
      </c>
      <c r="C1026" s="176" t="s">
        <v>2223</v>
      </c>
      <c r="D1026" s="175" t="s">
        <v>702</v>
      </c>
      <c r="E1026" s="172">
        <v>248</v>
      </c>
      <c r="F1026" s="177">
        <v>86</v>
      </c>
      <c r="G1026" s="177">
        <v>97</v>
      </c>
      <c r="H1026" s="178">
        <v>65</v>
      </c>
      <c r="I1026" s="172">
        <v>239</v>
      </c>
      <c r="J1026" s="177">
        <v>84</v>
      </c>
      <c r="K1026" s="177">
        <v>84</v>
      </c>
      <c r="L1026" s="178">
        <v>71</v>
      </c>
      <c r="M1026" s="172">
        <v>246</v>
      </c>
      <c r="N1026" s="177">
        <v>87</v>
      </c>
      <c r="O1026" s="177">
        <v>85</v>
      </c>
      <c r="P1026" s="178">
        <v>74</v>
      </c>
    </row>
    <row r="1027" spans="1:16" x14ac:dyDescent="0.3">
      <c r="A1027" s="175" t="s">
        <v>107</v>
      </c>
      <c r="B1027" s="176" t="s">
        <v>681</v>
      </c>
      <c r="C1027" s="176" t="s">
        <v>2224</v>
      </c>
      <c r="D1027" s="175" t="s">
        <v>690</v>
      </c>
      <c r="E1027" s="172">
        <v>239</v>
      </c>
      <c r="F1027" s="177">
        <v>88</v>
      </c>
      <c r="G1027" s="177">
        <v>37</v>
      </c>
      <c r="H1027" s="178">
        <v>114</v>
      </c>
      <c r="I1027" s="172">
        <v>243</v>
      </c>
      <c r="J1027" s="177">
        <v>89</v>
      </c>
      <c r="K1027" s="177">
        <v>34</v>
      </c>
      <c r="L1027" s="178">
        <v>120</v>
      </c>
      <c r="M1027" s="172">
        <v>240</v>
      </c>
      <c r="N1027" s="177">
        <v>89</v>
      </c>
      <c r="O1027" s="177">
        <v>33</v>
      </c>
      <c r="P1027" s="178">
        <v>118</v>
      </c>
    </row>
    <row r="1028" spans="1:16" x14ac:dyDescent="0.3">
      <c r="A1028" s="175" t="s">
        <v>1085</v>
      </c>
      <c r="B1028" s="176" t="s">
        <v>261</v>
      </c>
      <c r="C1028" s="176" t="s">
        <v>2225</v>
      </c>
      <c r="D1028" s="175" t="s">
        <v>285</v>
      </c>
      <c r="E1028" s="172">
        <v>223</v>
      </c>
      <c r="F1028" s="177">
        <v>76</v>
      </c>
      <c r="G1028" s="177">
        <v>40</v>
      </c>
      <c r="H1028" s="178">
        <v>107</v>
      </c>
      <c r="I1028" s="172">
        <v>238</v>
      </c>
      <c r="J1028" s="177">
        <v>86</v>
      </c>
      <c r="K1028" s="177">
        <v>35</v>
      </c>
      <c r="L1028" s="178">
        <v>117</v>
      </c>
      <c r="M1028" s="172">
        <v>235</v>
      </c>
      <c r="N1028" s="177">
        <v>88</v>
      </c>
      <c r="O1028" s="177">
        <v>37</v>
      </c>
      <c r="P1028" s="178">
        <v>110</v>
      </c>
    </row>
    <row r="1029" spans="1:16" x14ac:dyDescent="0.3">
      <c r="A1029" s="175" t="s">
        <v>1149</v>
      </c>
      <c r="B1029" s="176" t="s">
        <v>681</v>
      </c>
      <c r="C1029" s="176" t="s">
        <v>2226</v>
      </c>
      <c r="D1029" s="175" t="s">
        <v>692</v>
      </c>
      <c r="E1029" s="172">
        <v>256</v>
      </c>
      <c r="F1029" s="177">
        <v>93</v>
      </c>
      <c r="G1029" s="177">
        <v>100</v>
      </c>
      <c r="H1029" s="178">
        <v>63</v>
      </c>
      <c r="I1029" s="172">
        <v>246</v>
      </c>
      <c r="J1029" s="177">
        <v>93</v>
      </c>
      <c r="K1029" s="177">
        <v>92</v>
      </c>
      <c r="L1029" s="178">
        <v>61</v>
      </c>
      <c r="M1029" s="172">
        <v>240</v>
      </c>
      <c r="N1029" s="177">
        <v>92</v>
      </c>
      <c r="O1029" s="177">
        <v>87</v>
      </c>
      <c r="P1029" s="178">
        <v>61</v>
      </c>
    </row>
    <row r="1030" spans="1:16" x14ac:dyDescent="0.3">
      <c r="A1030" s="175" t="s">
        <v>819</v>
      </c>
      <c r="B1030" s="176" t="s">
        <v>569</v>
      </c>
      <c r="C1030" s="176" t="s">
        <v>2227</v>
      </c>
      <c r="D1030" s="175" t="s">
        <v>630</v>
      </c>
      <c r="E1030" s="172">
        <v>243</v>
      </c>
      <c r="F1030" s="177">
        <v>103</v>
      </c>
      <c r="G1030" s="177">
        <v>71</v>
      </c>
      <c r="H1030" s="178">
        <v>69</v>
      </c>
      <c r="I1030" s="172">
        <v>249</v>
      </c>
      <c r="J1030" s="177">
        <v>104</v>
      </c>
      <c r="K1030" s="177">
        <v>77</v>
      </c>
      <c r="L1030" s="178">
        <v>68</v>
      </c>
      <c r="M1030" s="172">
        <v>238</v>
      </c>
      <c r="N1030" s="177">
        <v>107</v>
      </c>
      <c r="O1030" s="177">
        <v>62</v>
      </c>
      <c r="P1030" s="178">
        <v>69</v>
      </c>
    </row>
    <row r="1031" spans="1:16" x14ac:dyDescent="0.3">
      <c r="A1031" s="175" t="s">
        <v>938</v>
      </c>
      <c r="B1031" s="176" t="s">
        <v>181</v>
      </c>
      <c r="C1031" s="176" t="s">
        <v>2228</v>
      </c>
      <c r="D1031" s="175" t="s">
        <v>847</v>
      </c>
      <c r="E1031" s="172">
        <v>212</v>
      </c>
      <c r="F1031" s="177">
        <v>148</v>
      </c>
      <c r="G1031" s="177">
        <v>6</v>
      </c>
      <c r="H1031" s="178">
        <v>58</v>
      </c>
      <c r="I1031" s="172">
        <v>222</v>
      </c>
      <c r="J1031" s="177">
        <v>148</v>
      </c>
      <c r="K1031" s="177">
        <v>10</v>
      </c>
      <c r="L1031" s="178">
        <v>64</v>
      </c>
      <c r="M1031" s="172">
        <v>242</v>
      </c>
      <c r="N1031" s="177">
        <v>149</v>
      </c>
      <c r="O1031" s="177">
        <v>23</v>
      </c>
      <c r="P1031" s="178">
        <v>70</v>
      </c>
    </row>
    <row r="1032" spans="1:16" x14ac:dyDescent="0.3">
      <c r="A1032" s="175" t="s">
        <v>539</v>
      </c>
      <c r="B1032" s="176" t="s">
        <v>309</v>
      </c>
      <c r="C1032" s="176" t="s">
        <v>2229</v>
      </c>
      <c r="D1032" s="175" t="s">
        <v>421</v>
      </c>
      <c r="E1032" s="172">
        <v>237</v>
      </c>
      <c r="F1032" s="177">
        <v>178</v>
      </c>
      <c r="G1032" s="177">
        <v>23</v>
      </c>
      <c r="H1032" s="178">
        <v>36</v>
      </c>
      <c r="I1032" s="172">
        <v>238</v>
      </c>
      <c r="J1032" s="177">
        <v>177</v>
      </c>
      <c r="K1032" s="177">
        <v>24</v>
      </c>
      <c r="L1032" s="178">
        <v>37</v>
      </c>
      <c r="M1032" s="172">
        <v>235</v>
      </c>
      <c r="N1032" s="177">
        <v>175</v>
      </c>
      <c r="O1032" s="177">
        <v>23</v>
      </c>
      <c r="P1032" s="178">
        <v>37</v>
      </c>
    </row>
    <row r="1033" spans="1:16" x14ac:dyDescent="0.3">
      <c r="A1033" s="175" t="s">
        <v>938</v>
      </c>
      <c r="B1033" s="176" t="s">
        <v>569</v>
      </c>
      <c r="C1033" s="176" t="s">
        <v>2230</v>
      </c>
      <c r="D1033" s="175" t="s">
        <v>665</v>
      </c>
      <c r="E1033" s="172">
        <v>245</v>
      </c>
      <c r="F1033" s="177">
        <v>118</v>
      </c>
      <c r="G1033" s="177">
        <v>104</v>
      </c>
      <c r="H1033" s="178">
        <v>23</v>
      </c>
      <c r="I1033" s="172">
        <v>236</v>
      </c>
      <c r="J1033" s="177">
        <v>112</v>
      </c>
      <c r="K1033" s="177">
        <v>100</v>
      </c>
      <c r="L1033" s="178">
        <v>24</v>
      </c>
      <c r="M1033" s="172">
        <v>234</v>
      </c>
      <c r="N1033" s="177">
        <v>113</v>
      </c>
      <c r="O1033" s="177">
        <v>97</v>
      </c>
      <c r="P1033" s="178">
        <v>24</v>
      </c>
    </row>
    <row r="1034" spans="1:16" x14ac:dyDescent="0.3">
      <c r="A1034" s="175" t="s">
        <v>873</v>
      </c>
      <c r="B1034" s="176" t="s">
        <v>939</v>
      </c>
      <c r="C1034" s="176" t="s">
        <v>2231</v>
      </c>
      <c r="D1034" s="175" t="s">
        <v>951</v>
      </c>
      <c r="E1034" s="172">
        <v>210</v>
      </c>
      <c r="F1034" s="177">
        <v>130</v>
      </c>
      <c r="G1034" s="177">
        <v>28</v>
      </c>
      <c r="H1034" s="178">
        <v>52</v>
      </c>
      <c r="I1034" s="172">
        <v>224</v>
      </c>
      <c r="J1034" s="177">
        <v>131</v>
      </c>
      <c r="K1034" s="177">
        <v>34</v>
      </c>
      <c r="L1034" s="178">
        <v>59</v>
      </c>
      <c r="M1034" s="172">
        <v>233</v>
      </c>
      <c r="N1034" s="177">
        <v>133</v>
      </c>
      <c r="O1034" s="177">
        <v>41</v>
      </c>
      <c r="P1034" s="178">
        <v>59</v>
      </c>
    </row>
    <row r="1035" spans="1:16" x14ac:dyDescent="0.3">
      <c r="A1035" s="175" t="s">
        <v>107</v>
      </c>
      <c r="B1035" s="176" t="s">
        <v>135</v>
      </c>
      <c r="C1035" s="176" t="s">
        <v>2232</v>
      </c>
      <c r="D1035" s="175" t="s">
        <v>442</v>
      </c>
      <c r="E1035" s="172">
        <v>184</v>
      </c>
      <c r="F1035" s="177">
        <v>106</v>
      </c>
      <c r="G1035" s="177">
        <v>26</v>
      </c>
      <c r="H1035" s="178">
        <v>52</v>
      </c>
      <c r="I1035" s="172">
        <v>204</v>
      </c>
      <c r="J1035" s="177">
        <v>112</v>
      </c>
      <c r="K1035" s="177">
        <v>32</v>
      </c>
      <c r="L1035" s="178">
        <v>60</v>
      </c>
      <c r="M1035" s="172">
        <v>235</v>
      </c>
      <c r="N1035" s="177">
        <v>112</v>
      </c>
      <c r="O1035" s="177">
        <v>60</v>
      </c>
      <c r="P1035" s="178">
        <v>63</v>
      </c>
    </row>
    <row r="1036" spans="1:16" x14ac:dyDescent="0.3">
      <c r="A1036" s="175" t="s">
        <v>819</v>
      </c>
      <c r="B1036" s="176" t="s">
        <v>874</v>
      </c>
      <c r="C1036" s="176" t="s">
        <v>2233</v>
      </c>
      <c r="D1036" s="175" t="s">
        <v>879</v>
      </c>
      <c r="E1036" s="172">
        <v>218</v>
      </c>
      <c r="F1036" s="177">
        <v>125</v>
      </c>
      <c r="G1036" s="177">
        <v>43</v>
      </c>
      <c r="H1036" s="178">
        <v>50</v>
      </c>
      <c r="I1036" s="172">
        <v>240</v>
      </c>
      <c r="J1036" s="177">
        <v>125</v>
      </c>
      <c r="K1036" s="177">
        <v>64</v>
      </c>
      <c r="L1036" s="178">
        <v>51</v>
      </c>
      <c r="M1036" s="172">
        <v>231</v>
      </c>
      <c r="N1036" s="177">
        <v>124</v>
      </c>
      <c r="O1036" s="177">
        <v>57</v>
      </c>
      <c r="P1036" s="178">
        <v>50</v>
      </c>
    </row>
    <row r="1037" spans="1:16" x14ac:dyDescent="0.3">
      <c r="A1037" s="175" t="s">
        <v>819</v>
      </c>
      <c r="B1037" s="176" t="s">
        <v>309</v>
      </c>
      <c r="C1037" s="176" t="s">
        <v>2234</v>
      </c>
      <c r="D1037" s="175" t="s">
        <v>316</v>
      </c>
      <c r="E1037" s="172">
        <v>243</v>
      </c>
      <c r="F1037" s="177">
        <v>50</v>
      </c>
      <c r="G1037" s="177">
        <v>120</v>
      </c>
      <c r="H1037" s="178">
        <v>73</v>
      </c>
      <c r="I1037" s="172">
        <v>250</v>
      </c>
      <c r="J1037" s="177">
        <v>50</v>
      </c>
      <c r="K1037" s="177">
        <v>129</v>
      </c>
      <c r="L1037" s="178">
        <v>71</v>
      </c>
      <c r="M1037" s="172">
        <v>233</v>
      </c>
      <c r="N1037" s="177">
        <v>44</v>
      </c>
      <c r="O1037" s="177">
        <v>116</v>
      </c>
      <c r="P1037" s="178">
        <v>73</v>
      </c>
    </row>
    <row r="1038" spans="1:16" x14ac:dyDescent="0.3">
      <c r="A1038" s="175" t="s">
        <v>260</v>
      </c>
      <c r="B1038" s="176" t="s">
        <v>309</v>
      </c>
      <c r="C1038" s="176" t="s">
        <v>2235</v>
      </c>
      <c r="D1038" s="175" t="s">
        <v>318</v>
      </c>
      <c r="E1038" s="172">
        <v>213</v>
      </c>
      <c r="F1038" s="177">
        <v>123</v>
      </c>
      <c r="G1038" s="177">
        <v>44</v>
      </c>
      <c r="H1038" s="178">
        <v>46</v>
      </c>
      <c r="I1038" s="172">
        <v>210</v>
      </c>
      <c r="J1038" s="177">
        <v>121</v>
      </c>
      <c r="K1038" s="177">
        <v>44</v>
      </c>
      <c r="L1038" s="178">
        <v>45</v>
      </c>
      <c r="M1038" s="172">
        <v>234</v>
      </c>
      <c r="N1038" s="177">
        <v>120</v>
      </c>
      <c r="O1038" s="177">
        <v>65</v>
      </c>
      <c r="P1038" s="178">
        <v>49</v>
      </c>
    </row>
    <row r="1039" spans="1:16" x14ac:dyDescent="0.3">
      <c r="A1039" s="175" t="s">
        <v>568</v>
      </c>
      <c r="B1039" s="176" t="s">
        <v>513</v>
      </c>
      <c r="C1039" s="176" t="s">
        <v>2236</v>
      </c>
      <c r="D1039" s="175" t="s">
        <v>526</v>
      </c>
      <c r="E1039" s="172">
        <v>225</v>
      </c>
      <c r="F1039" s="177">
        <v>133</v>
      </c>
      <c r="G1039" s="177">
        <v>51</v>
      </c>
      <c r="H1039" s="178">
        <v>41</v>
      </c>
      <c r="I1039" s="172">
        <v>227</v>
      </c>
      <c r="J1039" s="177">
        <v>133</v>
      </c>
      <c r="K1039" s="177">
        <v>50</v>
      </c>
      <c r="L1039" s="178">
        <v>44</v>
      </c>
      <c r="M1039" s="172">
        <v>234</v>
      </c>
      <c r="N1039" s="177">
        <v>134</v>
      </c>
      <c r="O1039" s="177">
        <v>50</v>
      </c>
      <c r="P1039" s="178">
        <v>50</v>
      </c>
    </row>
    <row r="1040" spans="1:16" x14ac:dyDescent="0.3">
      <c r="A1040" s="175" t="s">
        <v>1085</v>
      </c>
      <c r="B1040" s="176" t="s">
        <v>874</v>
      </c>
      <c r="C1040" s="176" t="s">
        <v>2237</v>
      </c>
      <c r="D1040" s="175" t="s">
        <v>911</v>
      </c>
      <c r="E1040" s="172">
        <v>272</v>
      </c>
      <c r="F1040" s="177">
        <v>93</v>
      </c>
      <c r="G1040" s="177">
        <v>130</v>
      </c>
      <c r="H1040" s="178">
        <v>49</v>
      </c>
      <c r="I1040" s="172">
        <v>285</v>
      </c>
      <c r="J1040" s="177">
        <v>116</v>
      </c>
      <c r="K1040" s="177">
        <v>120</v>
      </c>
      <c r="L1040" s="178">
        <v>49</v>
      </c>
      <c r="M1040" s="172">
        <v>227</v>
      </c>
      <c r="N1040" s="177">
        <v>101</v>
      </c>
      <c r="O1040" s="177">
        <v>76</v>
      </c>
      <c r="P1040" s="178">
        <v>50</v>
      </c>
    </row>
    <row r="1041" spans="1:16" x14ac:dyDescent="0.3">
      <c r="A1041" s="175" t="s">
        <v>308</v>
      </c>
      <c r="B1041" s="176" t="s">
        <v>506</v>
      </c>
      <c r="C1041" s="176" t="s">
        <v>2238</v>
      </c>
      <c r="D1041" s="175" t="s">
        <v>1020</v>
      </c>
      <c r="E1041" s="172">
        <v>235</v>
      </c>
      <c r="F1041" s="177">
        <v>132</v>
      </c>
      <c r="G1041" s="177">
        <v>46</v>
      </c>
      <c r="H1041" s="178">
        <v>57</v>
      </c>
      <c r="I1041" s="172">
        <v>226</v>
      </c>
      <c r="J1041" s="177">
        <v>132</v>
      </c>
      <c r="K1041" s="177">
        <v>35</v>
      </c>
      <c r="L1041" s="178">
        <v>59</v>
      </c>
      <c r="M1041" s="172">
        <v>223</v>
      </c>
      <c r="N1041" s="177">
        <v>135</v>
      </c>
      <c r="O1041" s="177">
        <v>32</v>
      </c>
      <c r="P1041" s="178">
        <v>56</v>
      </c>
    </row>
    <row r="1042" spans="1:16" x14ac:dyDescent="0.3">
      <c r="A1042" s="175" t="s">
        <v>819</v>
      </c>
      <c r="B1042" s="176" t="s">
        <v>681</v>
      </c>
      <c r="C1042" s="176" t="s">
        <v>2239</v>
      </c>
      <c r="D1042" s="175" t="s">
        <v>686</v>
      </c>
      <c r="E1042" s="172">
        <v>202</v>
      </c>
      <c r="F1042" s="177">
        <v>74</v>
      </c>
      <c r="G1042" s="177">
        <v>55</v>
      </c>
      <c r="H1042" s="178">
        <v>73</v>
      </c>
      <c r="I1042" s="172">
        <v>215</v>
      </c>
      <c r="J1042" s="177">
        <v>75</v>
      </c>
      <c r="K1042" s="177">
        <v>65</v>
      </c>
      <c r="L1042" s="178">
        <v>75</v>
      </c>
      <c r="M1042" s="172">
        <v>221</v>
      </c>
      <c r="N1042" s="177">
        <v>76</v>
      </c>
      <c r="O1042" s="177">
        <v>74</v>
      </c>
      <c r="P1042" s="178">
        <v>71</v>
      </c>
    </row>
    <row r="1043" spans="1:16" x14ac:dyDescent="0.3">
      <c r="A1043" s="175" t="s">
        <v>1130</v>
      </c>
      <c r="B1043" s="176" t="s">
        <v>681</v>
      </c>
      <c r="C1043" s="176" t="s">
        <v>2240</v>
      </c>
      <c r="D1043" s="175" t="s">
        <v>706</v>
      </c>
      <c r="E1043" s="172">
        <v>228</v>
      </c>
      <c r="F1043" s="177">
        <v>139</v>
      </c>
      <c r="G1043" s="177">
        <v>24</v>
      </c>
      <c r="H1043" s="178">
        <v>65</v>
      </c>
      <c r="I1043" s="172">
        <v>223</v>
      </c>
      <c r="J1043" s="177">
        <v>138</v>
      </c>
      <c r="K1043" s="177">
        <v>27</v>
      </c>
      <c r="L1043" s="178">
        <v>58</v>
      </c>
      <c r="M1043" s="172">
        <v>240</v>
      </c>
      <c r="N1043" s="177">
        <v>140</v>
      </c>
      <c r="O1043" s="177">
        <v>26</v>
      </c>
      <c r="P1043" s="178">
        <v>74</v>
      </c>
    </row>
    <row r="1044" spans="1:16" x14ac:dyDescent="0.3">
      <c r="A1044" s="175" t="s">
        <v>308</v>
      </c>
      <c r="B1044" s="176" t="s">
        <v>939</v>
      </c>
      <c r="C1044" s="176" t="s">
        <v>2241</v>
      </c>
      <c r="D1044" s="175" t="s">
        <v>947</v>
      </c>
      <c r="E1044" s="172">
        <v>215</v>
      </c>
      <c r="F1044" s="177">
        <v>137</v>
      </c>
      <c r="G1044" s="177">
        <v>16</v>
      </c>
      <c r="H1044" s="178">
        <v>62</v>
      </c>
      <c r="I1044" s="172">
        <v>251</v>
      </c>
      <c r="J1044" s="177">
        <v>165</v>
      </c>
      <c r="K1044" s="177">
        <v>19</v>
      </c>
      <c r="L1044" s="178">
        <v>67</v>
      </c>
      <c r="M1044" s="172">
        <v>233</v>
      </c>
      <c r="N1044" s="177">
        <v>139</v>
      </c>
      <c r="O1044" s="177">
        <v>18</v>
      </c>
      <c r="P1044" s="178">
        <v>76</v>
      </c>
    </row>
    <row r="1045" spans="1:16" x14ac:dyDescent="0.3">
      <c r="A1045" s="175" t="s">
        <v>539</v>
      </c>
      <c r="B1045" s="176" t="s">
        <v>939</v>
      </c>
      <c r="C1045" s="176" t="s">
        <v>2242</v>
      </c>
      <c r="D1045" s="175" t="s">
        <v>1004</v>
      </c>
      <c r="E1045" s="172">
        <v>206</v>
      </c>
      <c r="F1045" s="177">
        <v>99</v>
      </c>
      <c r="G1045" s="177">
        <v>36</v>
      </c>
      <c r="H1045" s="178">
        <v>71</v>
      </c>
      <c r="I1045" s="172">
        <v>212</v>
      </c>
      <c r="J1045" s="177">
        <v>99</v>
      </c>
      <c r="K1045" s="177">
        <v>41</v>
      </c>
      <c r="L1045" s="178">
        <v>72</v>
      </c>
      <c r="M1045" s="172">
        <v>226</v>
      </c>
      <c r="N1045" s="177">
        <v>99</v>
      </c>
      <c r="O1045" s="177">
        <v>49</v>
      </c>
      <c r="P1045" s="178">
        <v>78</v>
      </c>
    </row>
    <row r="1046" spans="1:16" x14ac:dyDescent="0.3">
      <c r="A1046" s="175" t="s">
        <v>762</v>
      </c>
      <c r="B1046" s="176" t="s">
        <v>681</v>
      </c>
      <c r="C1046" s="176" t="s">
        <v>2243</v>
      </c>
      <c r="D1046" s="176" t="s">
        <v>684</v>
      </c>
      <c r="E1046" s="172">
        <v>228</v>
      </c>
      <c r="F1046" s="177">
        <v>113</v>
      </c>
      <c r="G1046" s="177">
        <v>32</v>
      </c>
      <c r="H1046" s="178">
        <v>83</v>
      </c>
      <c r="I1046" s="172">
        <v>209</v>
      </c>
      <c r="J1046" s="177">
        <v>116</v>
      </c>
      <c r="K1046" s="177">
        <v>23</v>
      </c>
      <c r="L1046" s="178">
        <v>70</v>
      </c>
      <c r="M1046" s="172">
        <v>228</v>
      </c>
      <c r="N1046" s="177">
        <v>132</v>
      </c>
      <c r="O1046" s="177">
        <v>17</v>
      </c>
      <c r="P1046" s="178">
        <v>79</v>
      </c>
    </row>
    <row r="1047" spans="1:16" x14ac:dyDescent="0.3">
      <c r="A1047" s="175" t="s">
        <v>1178</v>
      </c>
      <c r="B1047" s="176" t="s">
        <v>939</v>
      </c>
      <c r="C1047" s="176" t="s">
        <v>2244</v>
      </c>
      <c r="D1047" s="175" t="s">
        <v>460</v>
      </c>
      <c r="E1047" s="172">
        <v>214</v>
      </c>
      <c r="F1047" s="177">
        <v>90</v>
      </c>
      <c r="G1047" s="177">
        <v>77</v>
      </c>
      <c r="H1047" s="178">
        <v>47</v>
      </c>
      <c r="I1047" s="172">
        <v>221</v>
      </c>
      <c r="J1047" s="177">
        <v>89</v>
      </c>
      <c r="K1047" s="177">
        <v>82</v>
      </c>
      <c r="L1047" s="178">
        <v>50</v>
      </c>
      <c r="M1047" s="172">
        <v>229</v>
      </c>
      <c r="N1047" s="177">
        <v>90</v>
      </c>
      <c r="O1047" s="177">
        <v>79</v>
      </c>
      <c r="P1047" s="178">
        <v>60</v>
      </c>
    </row>
    <row r="1048" spans="1:16" x14ac:dyDescent="0.3">
      <c r="A1048" s="175" t="s">
        <v>308</v>
      </c>
      <c r="B1048" s="176" t="s">
        <v>939</v>
      </c>
      <c r="C1048" s="176" t="s">
        <v>2245</v>
      </c>
      <c r="D1048" s="175" t="s">
        <v>967</v>
      </c>
      <c r="E1048" s="172">
        <v>223</v>
      </c>
      <c r="F1048" s="177">
        <v>113</v>
      </c>
      <c r="G1048" s="177">
        <v>63</v>
      </c>
      <c r="H1048" s="178">
        <v>47</v>
      </c>
      <c r="I1048" s="172">
        <v>212</v>
      </c>
      <c r="J1048" s="177">
        <v>116</v>
      </c>
      <c r="K1048" s="177">
        <v>50</v>
      </c>
      <c r="L1048" s="178">
        <v>46</v>
      </c>
      <c r="M1048" s="172">
        <v>218</v>
      </c>
      <c r="N1048" s="177">
        <v>116</v>
      </c>
      <c r="O1048" s="177">
        <v>56</v>
      </c>
      <c r="P1048" s="178">
        <v>46</v>
      </c>
    </row>
    <row r="1049" spans="1:16" x14ac:dyDescent="0.3">
      <c r="A1049" s="175" t="s">
        <v>234</v>
      </c>
      <c r="B1049" s="176" t="s">
        <v>309</v>
      </c>
      <c r="C1049" s="176" t="s">
        <v>2246</v>
      </c>
      <c r="D1049" s="175" t="s">
        <v>330</v>
      </c>
      <c r="E1049" s="172">
        <v>216</v>
      </c>
      <c r="F1049" s="177">
        <v>107</v>
      </c>
      <c r="G1049" s="177">
        <v>46</v>
      </c>
      <c r="H1049" s="178">
        <v>63</v>
      </c>
      <c r="I1049" s="172">
        <v>221</v>
      </c>
      <c r="J1049" s="177">
        <v>131</v>
      </c>
      <c r="K1049" s="177">
        <v>31</v>
      </c>
      <c r="L1049" s="178">
        <v>59</v>
      </c>
      <c r="M1049" s="172">
        <v>224</v>
      </c>
      <c r="N1049" s="177">
        <v>108</v>
      </c>
      <c r="O1049" s="177">
        <v>51</v>
      </c>
      <c r="P1049" s="178">
        <v>65</v>
      </c>
    </row>
    <row r="1050" spans="1:16" x14ac:dyDescent="0.3">
      <c r="A1050" s="175" t="s">
        <v>512</v>
      </c>
      <c r="B1050" s="176" t="s">
        <v>939</v>
      </c>
      <c r="C1050" s="176" t="s">
        <v>2247</v>
      </c>
      <c r="D1050" s="175" t="s">
        <v>1000</v>
      </c>
      <c r="E1050" s="172">
        <v>211</v>
      </c>
      <c r="F1050" s="177">
        <v>137</v>
      </c>
      <c r="G1050" s="177">
        <v>15</v>
      </c>
      <c r="H1050" s="178">
        <v>59</v>
      </c>
      <c r="I1050" s="172">
        <v>218</v>
      </c>
      <c r="J1050" s="177">
        <v>139</v>
      </c>
      <c r="K1050" s="177">
        <v>16</v>
      </c>
      <c r="L1050" s="178">
        <v>63</v>
      </c>
      <c r="M1050" s="172">
        <v>221</v>
      </c>
      <c r="N1050" s="177">
        <v>138</v>
      </c>
      <c r="O1050" s="177">
        <v>16</v>
      </c>
      <c r="P1050" s="178">
        <v>67</v>
      </c>
    </row>
    <row r="1051" spans="1:16" x14ac:dyDescent="0.3">
      <c r="A1051" s="175" t="s">
        <v>568</v>
      </c>
      <c r="B1051" s="176" t="s">
        <v>569</v>
      </c>
      <c r="C1051" s="176" t="s">
        <v>2248</v>
      </c>
      <c r="D1051" s="175" t="s">
        <v>575</v>
      </c>
      <c r="E1051" s="172">
        <v>246</v>
      </c>
      <c r="F1051" s="177">
        <v>136</v>
      </c>
      <c r="G1051" s="177">
        <v>36</v>
      </c>
      <c r="H1051" s="178">
        <v>74</v>
      </c>
      <c r="I1051" s="172">
        <v>222</v>
      </c>
      <c r="J1051" s="177">
        <v>114</v>
      </c>
      <c r="K1051" s="177">
        <v>38</v>
      </c>
      <c r="L1051" s="178">
        <v>70</v>
      </c>
      <c r="M1051" s="172">
        <v>222</v>
      </c>
      <c r="N1051" s="177">
        <v>114</v>
      </c>
      <c r="O1051" s="177">
        <v>32</v>
      </c>
      <c r="P1051" s="178">
        <v>76</v>
      </c>
    </row>
    <row r="1052" spans="1:16" x14ac:dyDescent="0.3">
      <c r="A1052" s="175" t="s">
        <v>1038</v>
      </c>
      <c r="B1052" s="176" t="s">
        <v>475</v>
      </c>
      <c r="C1052" s="176" t="s">
        <v>2249</v>
      </c>
      <c r="D1052" s="175" t="s">
        <v>298</v>
      </c>
      <c r="E1052" s="172">
        <v>218</v>
      </c>
      <c r="F1052" s="177">
        <v>117</v>
      </c>
      <c r="G1052" s="177">
        <v>25</v>
      </c>
      <c r="H1052" s="178">
        <v>76</v>
      </c>
      <c r="I1052" s="172">
        <v>217</v>
      </c>
      <c r="J1052" s="177">
        <v>121</v>
      </c>
      <c r="K1052" s="177">
        <v>18</v>
      </c>
      <c r="L1052" s="178">
        <v>78</v>
      </c>
      <c r="M1052" s="172">
        <v>214</v>
      </c>
      <c r="N1052" s="177">
        <v>119</v>
      </c>
      <c r="O1052" s="177">
        <v>19</v>
      </c>
      <c r="P1052" s="178">
        <v>76</v>
      </c>
    </row>
    <row r="1053" spans="1:16" x14ac:dyDescent="0.3">
      <c r="A1053" s="175" t="s">
        <v>711</v>
      </c>
      <c r="B1053" s="176" t="s">
        <v>939</v>
      </c>
      <c r="C1053" s="176" t="s">
        <v>2250</v>
      </c>
      <c r="D1053" s="175" t="s">
        <v>984</v>
      </c>
      <c r="E1053" s="172">
        <v>211</v>
      </c>
      <c r="F1053" s="177">
        <v>113</v>
      </c>
      <c r="G1053" s="177">
        <v>33</v>
      </c>
      <c r="H1053" s="178">
        <v>65</v>
      </c>
      <c r="I1053" s="172">
        <v>235</v>
      </c>
      <c r="J1053" s="177">
        <v>132</v>
      </c>
      <c r="K1053" s="177">
        <v>40</v>
      </c>
      <c r="L1053" s="178">
        <v>63</v>
      </c>
      <c r="M1053" s="172">
        <v>237</v>
      </c>
      <c r="N1053" s="177">
        <v>114</v>
      </c>
      <c r="O1053" s="177">
        <v>39</v>
      </c>
      <c r="P1053" s="178">
        <v>84</v>
      </c>
    </row>
    <row r="1054" spans="1:16" x14ac:dyDescent="0.3">
      <c r="A1054" s="175" t="s">
        <v>568</v>
      </c>
      <c r="B1054" s="176" t="s">
        <v>874</v>
      </c>
      <c r="C1054" s="176" t="s">
        <v>2251</v>
      </c>
      <c r="D1054" s="175" t="s">
        <v>897</v>
      </c>
      <c r="E1054" s="172">
        <v>203</v>
      </c>
      <c r="F1054" s="177">
        <v>101</v>
      </c>
      <c r="G1054" s="177">
        <v>28</v>
      </c>
      <c r="H1054" s="178">
        <v>74</v>
      </c>
      <c r="I1054" s="172">
        <v>222</v>
      </c>
      <c r="J1054" s="177">
        <v>111</v>
      </c>
      <c r="K1054" s="177">
        <v>40</v>
      </c>
      <c r="L1054" s="178">
        <v>71</v>
      </c>
      <c r="M1054" s="172">
        <v>220</v>
      </c>
      <c r="N1054" s="177">
        <v>101</v>
      </c>
      <c r="O1054" s="177">
        <v>44</v>
      </c>
      <c r="P1054" s="178">
        <v>75</v>
      </c>
    </row>
    <row r="1055" spans="1:16" x14ac:dyDescent="0.3">
      <c r="A1055" s="175" t="s">
        <v>568</v>
      </c>
      <c r="B1055" s="176" t="s">
        <v>939</v>
      </c>
      <c r="C1055" s="176" t="s">
        <v>2252</v>
      </c>
      <c r="D1055" s="175" t="s">
        <v>980</v>
      </c>
      <c r="E1055" s="172">
        <v>204</v>
      </c>
      <c r="F1055" s="177">
        <v>78</v>
      </c>
      <c r="G1055" s="177">
        <v>45</v>
      </c>
      <c r="H1055" s="178">
        <v>81</v>
      </c>
      <c r="I1055" s="172">
        <v>211</v>
      </c>
      <c r="J1055" s="177">
        <v>76</v>
      </c>
      <c r="K1055" s="177">
        <v>47</v>
      </c>
      <c r="L1055" s="178">
        <v>88</v>
      </c>
      <c r="M1055" s="172">
        <v>217</v>
      </c>
      <c r="N1055" s="177">
        <v>78</v>
      </c>
      <c r="O1055" s="177">
        <v>48</v>
      </c>
      <c r="P1055" s="178">
        <v>91</v>
      </c>
    </row>
    <row r="1056" spans="1:16" x14ac:dyDescent="0.3">
      <c r="A1056" s="175" t="s">
        <v>1130</v>
      </c>
      <c r="B1056" s="176" t="s">
        <v>939</v>
      </c>
      <c r="C1056" s="176" t="s">
        <v>2253</v>
      </c>
      <c r="D1056" s="175" t="s">
        <v>973</v>
      </c>
      <c r="E1056" s="172">
        <v>266</v>
      </c>
      <c r="F1056" s="177">
        <v>83</v>
      </c>
      <c r="G1056" s="177">
        <v>128</v>
      </c>
      <c r="H1056" s="178">
        <v>55</v>
      </c>
      <c r="I1056" s="172">
        <v>240</v>
      </c>
      <c r="J1056" s="177">
        <v>98</v>
      </c>
      <c r="K1056" s="177">
        <v>86</v>
      </c>
      <c r="L1056" s="178">
        <v>56</v>
      </c>
      <c r="M1056" s="172">
        <v>214</v>
      </c>
      <c r="N1056" s="177">
        <v>81</v>
      </c>
      <c r="O1056" s="177">
        <v>76</v>
      </c>
      <c r="P1056" s="178">
        <v>57</v>
      </c>
    </row>
    <row r="1057" spans="1:16" x14ac:dyDescent="0.3">
      <c r="A1057" s="175" t="s">
        <v>1038</v>
      </c>
      <c r="B1057" s="176" t="s">
        <v>309</v>
      </c>
      <c r="C1057" s="176" t="s">
        <v>2254</v>
      </c>
      <c r="D1057" s="175" t="s">
        <v>335</v>
      </c>
      <c r="E1057" s="172">
        <v>205</v>
      </c>
      <c r="F1057" s="177">
        <v>100</v>
      </c>
      <c r="G1057" s="177">
        <v>68</v>
      </c>
      <c r="H1057" s="178">
        <v>37</v>
      </c>
      <c r="I1057" s="172">
        <v>223</v>
      </c>
      <c r="J1057" s="177">
        <v>101</v>
      </c>
      <c r="K1057" s="177">
        <v>76</v>
      </c>
      <c r="L1057" s="178">
        <v>46</v>
      </c>
      <c r="M1057" s="172">
        <v>212</v>
      </c>
      <c r="N1057" s="177">
        <v>102</v>
      </c>
      <c r="O1057" s="177">
        <v>65</v>
      </c>
      <c r="P1057" s="178">
        <v>45</v>
      </c>
    </row>
    <row r="1058" spans="1:16" x14ac:dyDescent="0.3">
      <c r="A1058" s="175" t="s">
        <v>107</v>
      </c>
      <c r="B1058" s="176" t="s">
        <v>261</v>
      </c>
      <c r="C1058" s="176" t="s">
        <v>2255</v>
      </c>
      <c r="D1058" s="175" t="s">
        <v>291</v>
      </c>
      <c r="E1058" s="172">
        <v>210</v>
      </c>
      <c r="F1058" s="177">
        <v>91</v>
      </c>
      <c r="G1058" s="177">
        <v>96</v>
      </c>
      <c r="H1058" s="178">
        <v>23</v>
      </c>
      <c r="I1058" s="172">
        <v>208</v>
      </c>
      <c r="J1058" s="177">
        <v>91</v>
      </c>
      <c r="K1058" s="177">
        <v>93</v>
      </c>
      <c r="L1058" s="178">
        <v>24</v>
      </c>
      <c r="M1058" s="172">
        <v>217</v>
      </c>
      <c r="N1058" s="177">
        <v>91</v>
      </c>
      <c r="O1058" s="177">
        <v>96</v>
      </c>
      <c r="P1058" s="178">
        <v>30</v>
      </c>
    </row>
    <row r="1059" spans="1:16" x14ac:dyDescent="0.3">
      <c r="A1059" s="175" t="s">
        <v>873</v>
      </c>
      <c r="B1059" s="176" t="s">
        <v>681</v>
      </c>
      <c r="C1059" s="176" t="s">
        <v>2256</v>
      </c>
      <c r="D1059" s="175" t="s">
        <v>685</v>
      </c>
      <c r="E1059" s="172">
        <v>215</v>
      </c>
      <c r="F1059" s="177">
        <v>108</v>
      </c>
      <c r="G1059" s="177">
        <v>42</v>
      </c>
      <c r="H1059" s="178">
        <v>65</v>
      </c>
      <c r="I1059" s="172">
        <v>211</v>
      </c>
      <c r="J1059" s="177">
        <v>108</v>
      </c>
      <c r="K1059" s="177">
        <v>38</v>
      </c>
      <c r="L1059" s="178">
        <v>65</v>
      </c>
      <c r="M1059" s="172">
        <v>213</v>
      </c>
      <c r="N1059" s="177">
        <v>106</v>
      </c>
      <c r="O1059" s="177">
        <v>40</v>
      </c>
      <c r="P1059" s="178">
        <v>67</v>
      </c>
    </row>
    <row r="1060" spans="1:16" x14ac:dyDescent="0.3">
      <c r="A1060" s="175" t="s">
        <v>1038</v>
      </c>
      <c r="B1060" s="176" t="s">
        <v>309</v>
      </c>
      <c r="C1060" s="176" t="s">
        <v>2257</v>
      </c>
      <c r="D1060" s="176" t="s">
        <v>135</v>
      </c>
      <c r="E1060" s="172">
        <v>199</v>
      </c>
      <c r="F1060" s="177">
        <v>94</v>
      </c>
      <c r="G1060" s="177">
        <v>25</v>
      </c>
      <c r="H1060" s="178">
        <v>80</v>
      </c>
      <c r="I1060" s="172">
        <v>212</v>
      </c>
      <c r="J1060" s="177">
        <v>93</v>
      </c>
      <c r="K1060" s="177">
        <v>27</v>
      </c>
      <c r="L1060" s="178">
        <v>92</v>
      </c>
      <c r="M1060" s="172">
        <v>211</v>
      </c>
      <c r="N1060" s="177">
        <v>92</v>
      </c>
      <c r="O1060" s="177">
        <v>25</v>
      </c>
      <c r="P1060" s="178">
        <v>94</v>
      </c>
    </row>
    <row r="1061" spans="1:16" x14ac:dyDescent="0.3">
      <c r="A1061" s="175" t="s">
        <v>819</v>
      </c>
      <c r="B1061" s="176" t="s">
        <v>1183</v>
      </c>
      <c r="C1061" s="176" t="s">
        <v>2258</v>
      </c>
      <c r="D1061" s="175" t="s">
        <v>1185</v>
      </c>
      <c r="E1061" s="172">
        <v>178</v>
      </c>
      <c r="F1061" s="177">
        <v>87</v>
      </c>
      <c r="G1061" s="177">
        <v>42</v>
      </c>
      <c r="H1061" s="178">
        <v>49</v>
      </c>
      <c r="I1061" s="172">
        <v>204</v>
      </c>
      <c r="J1061" s="177">
        <v>88</v>
      </c>
      <c r="K1061" s="177">
        <v>28</v>
      </c>
      <c r="L1061" s="178">
        <v>88</v>
      </c>
      <c r="M1061" s="172">
        <v>221</v>
      </c>
      <c r="N1061" s="177">
        <v>92</v>
      </c>
      <c r="O1061" s="177">
        <v>27</v>
      </c>
      <c r="P1061" s="178">
        <v>102</v>
      </c>
    </row>
    <row r="1062" spans="1:16" x14ac:dyDescent="0.3">
      <c r="A1062" s="175" t="s">
        <v>260</v>
      </c>
      <c r="B1062" s="176" t="s">
        <v>309</v>
      </c>
      <c r="C1062" s="176" t="s">
        <v>2259</v>
      </c>
      <c r="D1062" s="175" t="s">
        <v>322</v>
      </c>
      <c r="E1062" s="172">
        <v>196</v>
      </c>
      <c r="F1062" s="177">
        <v>56</v>
      </c>
      <c r="G1062" s="177">
        <v>57</v>
      </c>
      <c r="H1062" s="178">
        <v>83</v>
      </c>
      <c r="I1062" s="172">
        <v>178</v>
      </c>
      <c r="J1062" s="177">
        <v>53</v>
      </c>
      <c r="K1062" s="177">
        <v>53</v>
      </c>
      <c r="L1062" s="178">
        <v>72</v>
      </c>
      <c r="M1062" s="172">
        <v>215</v>
      </c>
      <c r="N1062" s="177">
        <v>60</v>
      </c>
      <c r="O1062" s="177">
        <v>75</v>
      </c>
      <c r="P1062" s="178">
        <v>80</v>
      </c>
    </row>
    <row r="1063" spans="1:16" x14ac:dyDescent="0.3">
      <c r="A1063" s="175" t="s">
        <v>429</v>
      </c>
      <c r="B1063" s="176" t="s">
        <v>569</v>
      </c>
      <c r="C1063" s="176" t="s">
        <v>2260</v>
      </c>
      <c r="D1063" s="175" t="s">
        <v>673</v>
      </c>
      <c r="E1063" s="172">
        <v>201</v>
      </c>
      <c r="F1063" s="177">
        <v>106</v>
      </c>
      <c r="G1063" s="177">
        <v>41</v>
      </c>
      <c r="H1063" s="178">
        <v>54</v>
      </c>
      <c r="I1063" s="172">
        <v>194</v>
      </c>
      <c r="J1063" s="177">
        <v>106</v>
      </c>
      <c r="K1063" s="177">
        <v>38</v>
      </c>
      <c r="L1063" s="178">
        <v>50</v>
      </c>
      <c r="M1063" s="172">
        <v>217</v>
      </c>
      <c r="N1063" s="177">
        <v>113</v>
      </c>
      <c r="O1063" s="177">
        <v>43</v>
      </c>
      <c r="P1063" s="178">
        <v>61</v>
      </c>
    </row>
    <row r="1064" spans="1:16" x14ac:dyDescent="0.3">
      <c r="A1064" s="175" t="s">
        <v>1085</v>
      </c>
      <c r="B1064" s="176" t="s">
        <v>681</v>
      </c>
      <c r="C1064" s="176" t="s">
        <v>2261</v>
      </c>
      <c r="D1064" s="175" t="s">
        <v>704</v>
      </c>
      <c r="E1064" s="172">
        <v>218</v>
      </c>
      <c r="F1064" s="177">
        <v>148</v>
      </c>
      <c r="G1064" s="177">
        <v>38</v>
      </c>
      <c r="H1064" s="178">
        <v>32</v>
      </c>
      <c r="I1064" s="172">
        <v>209</v>
      </c>
      <c r="J1064" s="177">
        <v>152</v>
      </c>
      <c r="K1064" s="177">
        <v>27</v>
      </c>
      <c r="L1064" s="178">
        <v>30</v>
      </c>
      <c r="M1064" s="172">
        <v>206</v>
      </c>
      <c r="N1064" s="177">
        <v>154</v>
      </c>
      <c r="O1064" s="177">
        <v>20</v>
      </c>
      <c r="P1064" s="178">
        <v>32</v>
      </c>
    </row>
    <row r="1065" spans="1:16" x14ac:dyDescent="0.3">
      <c r="A1065" s="176" t="s">
        <v>234</v>
      </c>
      <c r="B1065" s="176" t="s">
        <v>763</v>
      </c>
      <c r="C1065" s="176" t="s">
        <v>2262</v>
      </c>
      <c r="D1065" s="176" t="s">
        <v>148</v>
      </c>
      <c r="E1065" s="172">
        <v>194</v>
      </c>
      <c r="F1065" s="177">
        <v>160</v>
      </c>
      <c r="G1065" s="177">
        <v>24</v>
      </c>
      <c r="H1065" s="178">
        <v>10</v>
      </c>
      <c r="I1065" s="172">
        <v>209</v>
      </c>
      <c r="J1065" s="177">
        <v>179</v>
      </c>
      <c r="K1065" s="177">
        <v>21</v>
      </c>
      <c r="L1065" s="178">
        <v>9</v>
      </c>
      <c r="M1065" s="172">
        <v>203</v>
      </c>
      <c r="N1065" s="177">
        <v>178</v>
      </c>
      <c r="O1065" s="177">
        <v>17</v>
      </c>
      <c r="P1065" s="178">
        <v>8</v>
      </c>
    </row>
    <row r="1066" spans="1:16" x14ac:dyDescent="0.3">
      <c r="A1066" s="175" t="s">
        <v>539</v>
      </c>
      <c r="B1066" s="176" t="s">
        <v>569</v>
      </c>
      <c r="C1066" s="176" t="s">
        <v>2263</v>
      </c>
      <c r="D1066" s="175" t="s">
        <v>643</v>
      </c>
      <c r="E1066" s="172">
        <v>205</v>
      </c>
      <c r="F1066" s="177">
        <v>118</v>
      </c>
      <c r="G1066" s="177">
        <v>37</v>
      </c>
      <c r="H1066" s="178">
        <v>50</v>
      </c>
      <c r="I1066" s="172">
        <v>211</v>
      </c>
      <c r="J1066" s="177">
        <v>121</v>
      </c>
      <c r="K1066" s="177">
        <v>45</v>
      </c>
      <c r="L1066" s="178">
        <v>45</v>
      </c>
      <c r="M1066" s="172">
        <v>205</v>
      </c>
      <c r="N1066" s="177">
        <v>120</v>
      </c>
      <c r="O1066" s="177">
        <v>39</v>
      </c>
      <c r="P1066" s="178">
        <v>46</v>
      </c>
    </row>
    <row r="1067" spans="1:16" x14ac:dyDescent="0.3">
      <c r="A1067" s="175" t="s">
        <v>260</v>
      </c>
      <c r="B1067" s="176" t="s">
        <v>309</v>
      </c>
      <c r="C1067" s="176" t="s">
        <v>2264</v>
      </c>
      <c r="D1067" s="175" t="s">
        <v>373</v>
      </c>
      <c r="E1067" s="172">
        <v>187</v>
      </c>
      <c r="F1067" s="177">
        <v>87</v>
      </c>
      <c r="G1067" s="177">
        <v>41</v>
      </c>
      <c r="H1067" s="178">
        <v>59</v>
      </c>
      <c r="I1067" s="172">
        <v>199</v>
      </c>
      <c r="J1067" s="177">
        <v>87</v>
      </c>
      <c r="K1067" s="177">
        <v>47</v>
      </c>
      <c r="L1067" s="178">
        <v>65</v>
      </c>
      <c r="M1067" s="172">
        <v>204</v>
      </c>
      <c r="N1067" s="177">
        <v>100</v>
      </c>
      <c r="O1067" s="177">
        <v>34</v>
      </c>
      <c r="P1067" s="178">
        <v>70</v>
      </c>
    </row>
    <row r="1068" spans="1:16" x14ac:dyDescent="0.3">
      <c r="A1068" s="175" t="s">
        <v>819</v>
      </c>
      <c r="B1068" s="176" t="s">
        <v>939</v>
      </c>
      <c r="C1068" s="176" t="s">
        <v>2265</v>
      </c>
      <c r="D1068" s="175" t="s">
        <v>970</v>
      </c>
      <c r="E1068" s="172">
        <v>214</v>
      </c>
      <c r="F1068" s="177">
        <v>128</v>
      </c>
      <c r="G1068" s="177">
        <v>43</v>
      </c>
      <c r="H1068" s="178">
        <v>43</v>
      </c>
      <c r="I1068" s="172">
        <v>212</v>
      </c>
      <c r="J1068" s="177">
        <v>129</v>
      </c>
      <c r="K1068" s="177">
        <v>36</v>
      </c>
      <c r="L1068" s="178">
        <v>47</v>
      </c>
      <c r="M1068" s="172">
        <v>200</v>
      </c>
      <c r="N1068" s="177">
        <v>120</v>
      </c>
      <c r="O1068" s="177">
        <v>31</v>
      </c>
      <c r="P1068" s="178">
        <v>49</v>
      </c>
    </row>
    <row r="1069" spans="1:16" x14ac:dyDescent="0.3">
      <c r="A1069" s="175" t="s">
        <v>711</v>
      </c>
      <c r="B1069" s="176" t="s">
        <v>309</v>
      </c>
      <c r="C1069" s="176" t="s">
        <v>2266</v>
      </c>
      <c r="D1069" s="175" t="s">
        <v>343</v>
      </c>
      <c r="E1069" s="172">
        <v>194</v>
      </c>
      <c r="F1069" s="177">
        <v>99</v>
      </c>
      <c r="G1069" s="177">
        <v>24</v>
      </c>
      <c r="H1069" s="178">
        <v>71</v>
      </c>
      <c r="I1069" s="172">
        <v>194</v>
      </c>
      <c r="J1069" s="177">
        <v>103</v>
      </c>
      <c r="K1069" s="177">
        <v>18</v>
      </c>
      <c r="L1069" s="178">
        <v>73</v>
      </c>
      <c r="M1069" s="172">
        <v>190</v>
      </c>
      <c r="N1069" s="177">
        <v>104</v>
      </c>
      <c r="O1069" s="177">
        <v>19</v>
      </c>
      <c r="P1069" s="178">
        <v>67</v>
      </c>
    </row>
    <row r="1070" spans="1:16" x14ac:dyDescent="0.3">
      <c r="A1070" s="175" t="s">
        <v>913</v>
      </c>
      <c r="B1070" s="176" t="s">
        <v>763</v>
      </c>
      <c r="C1070" s="176" t="s">
        <v>2267</v>
      </c>
      <c r="D1070" s="175" t="s">
        <v>777</v>
      </c>
      <c r="E1070" s="172">
        <v>219</v>
      </c>
      <c r="F1070" s="177">
        <v>82</v>
      </c>
      <c r="G1070" s="177">
        <v>67</v>
      </c>
      <c r="H1070" s="178">
        <v>70</v>
      </c>
      <c r="I1070" s="172">
        <v>203</v>
      </c>
      <c r="J1070" s="177">
        <v>81</v>
      </c>
      <c r="K1070" s="177">
        <v>68</v>
      </c>
      <c r="L1070" s="178">
        <v>54</v>
      </c>
      <c r="M1070" s="172">
        <v>203</v>
      </c>
      <c r="N1070" s="177">
        <v>81</v>
      </c>
      <c r="O1070" s="177">
        <v>61</v>
      </c>
      <c r="P1070" s="178">
        <v>61</v>
      </c>
    </row>
    <row r="1071" spans="1:16" x14ac:dyDescent="0.3">
      <c r="A1071" s="175" t="s">
        <v>539</v>
      </c>
      <c r="B1071" s="176" t="s">
        <v>261</v>
      </c>
      <c r="C1071" s="176" t="s">
        <v>2268</v>
      </c>
      <c r="D1071" s="175" t="s">
        <v>303</v>
      </c>
      <c r="E1071" s="172">
        <v>202</v>
      </c>
      <c r="F1071" s="177">
        <v>102</v>
      </c>
      <c r="G1071" s="177">
        <v>5</v>
      </c>
      <c r="H1071" s="178">
        <v>95</v>
      </c>
      <c r="I1071" s="172">
        <v>197</v>
      </c>
      <c r="J1071" s="177">
        <v>105</v>
      </c>
      <c r="K1071" s="177">
        <v>4</v>
      </c>
      <c r="L1071" s="178">
        <v>88</v>
      </c>
      <c r="M1071" s="172">
        <v>203</v>
      </c>
      <c r="N1071" s="177">
        <v>103</v>
      </c>
      <c r="O1071" s="177">
        <v>5</v>
      </c>
      <c r="P1071" s="178">
        <v>95</v>
      </c>
    </row>
    <row r="1072" spans="1:16" x14ac:dyDescent="0.3">
      <c r="A1072" s="175" t="s">
        <v>819</v>
      </c>
      <c r="B1072" s="176" t="s">
        <v>681</v>
      </c>
      <c r="C1072" s="176" t="s">
        <v>2269</v>
      </c>
      <c r="D1072" s="175" t="s">
        <v>701</v>
      </c>
      <c r="E1072" s="172">
        <v>185</v>
      </c>
      <c r="F1072" s="177">
        <v>80</v>
      </c>
      <c r="G1072" s="177">
        <v>40</v>
      </c>
      <c r="H1072" s="178">
        <v>65</v>
      </c>
      <c r="I1072" s="172">
        <v>194</v>
      </c>
      <c r="J1072" s="177">
        <v>79</v>
      </c>
      <c r="K1072" s="177">
        <v>45</v>
      </c>
      <c r="L1072" s="178">
        <v>70</v>
      </c>
      <c r="M1072" s="172">
        <v>197</v>
      </c>
      <c r="N1072" s="177">
        <v>81</v>
      </c>
      <c r="O1072" s="177">
        <v>44</v>
      </c>
      <c r="P1072" s="178">
        <v>72</v>
      </c>
    </row>
    <row r="1073" spans="1:16" x14ac:dyDescent="0.3">
      <c r="A1073" s="175" t="s">
        <v>680</v>
      </c>
      <c r="B1073" s="176" t="s">
        <v>874</v>
      </c>
      <c r="C1073" s="176" t="s">
        <v>2270</v>
      </c>
      <c r="D1073" s="175" t="s">
        <v>891</v>
      </c>
      <c r="E1073" s="172">
        <v>255</v>
      </c>
      <c r="F1073" s="177">
        <v>84</v>
      </c>
      <c r="G1073" s="177">
        <v>139</v>
      </c>
      <c r="H1073" s="178">
        <v>32</v>
      </c>
      <c r="I1073" s="172">
        <v>168</v>
      </c>
      <c r="J1073" s="177">
        <v>84</v>
      </c>
      <c r="K1073" s="177">
        <v>50</v>
      </c>
      <c r="L1073" s="178">
        <v>34</v>
      </c>
      <c r="M1073" s="172">
        <v>197</v>
      </c>
      <c r="N1073" s="177">
        <v>85</v>
      </c>
      <c r="O1073" s="177">
        <v>75</v>
      </c>
      <c r="P1073" s="178">
        <v>37</v>
      </c>
    </row>
    <row r="1074" spans="1:16" x14ac:dyDescent="0.3">
      <c r="A1074" s="175" t="s">
        <v>792</v>
      </c>
      <c r="B1074" s="176" t="s">
        <v>681</v>
      </c>
      <c r="C1074" s="176" t="s">
        <v>2271</v>
      </c>
      <c r="D1074" s="175" t="s">
        <v>697</v>
      </c>
      <c r="E1074" s="172">
        <v>171</v>
      </c>
      <c r="F1074" s="177">
        <v>91</v>
      </c>
      <c r="G1074" s="177">
        <v>26</v>
      </c>
      <c r="H1074" s="178">
        <v>54</v>
      </c>
      <c r="I1074" s="172">
        <v>191</v>
      </c>
      <c r="J1074" s="177">
        <v>92</v>
      </c>
      <c r="K1074" s="177">
        <v>37</v>
      </c>
      <c r="L1074" s="178">
        <v>62</v>
      </c>
      <c r="M1074" s="172">
        <v>195</v>
      </c>
      <c r="N1074" s="177">
        <v>93</v>
      </c>
      <c r="O1074" s="177">
        <v>37</v>
      </c>
      <c r="P1074" s="178">
        <v>65</v>
      </c>
    </row>
    <row r="1075" spans="1:16" x14ac:dyDescent="0.3">
      <c r="A1075" s="175" t="s">
        <v>539</v>
      </c>
      <c r="B1075" s="176" t="s">
        <v>309</v>
      </c>
      <c r="C1075" s="176" t="s">
        <v>2272</v>
      </c>
      <c r="D1075" s="175" t="s">
        <v>405</v>
      </c>
      <c r="E1075" s="172">
        <v>195</v>
      </c>
      <c r="F1075" s="177">
        <v>118</v>
      </c>
      <c r="G1075" s="177">
        <v>40</v>
      </c>
      <c r="H1075" s="178">
        <v>37</v>
      </c>
      <c r="I1075" s="172">
        <v>199</v>
      </c>
      <c r="J1075" s="177">
        <v>117</v>
      </c>
      <c r="K1075" s="177">
        <v>44</v>
      </c>
      <c r="L1075" s="178">
        <v>38</v>
      </c>
      <c r="M1075" s="172">
        <v>203</v>
      </c>
      <c r="N1075" s="177">
        <v>117</v>
      </c>
      <c r="O1075" s="177">
        <v>36</v>
      </c>
      <c r="P1075" s="178">
        <v>50</v>
      </c>
    </row>
    <row r="1076" spans="1:16" x14ac:dyDescent="0.3">
      <c r="A1076" s="175" t="s">
        <v>308</v>
      </c>
      <c r="B1076" s="176" t="s">
        <v>309</v>
      </c>
      <c r="C1076" s="176" t="s">
        <v>2273</v>
      </c>
      <c r="D1076" s="175" t="s">
        <v>324</v>
      </c>
      <c r="E1076" s="172">
        <v>188</v>
      </c>
      <c r="F1076" s="177">
        <v>108</v>
      </c>
      <c r="G1076" s="177">
        <v>16</v>
      </c>
      <c r="H1076" s="178">
        <v>64</v>
      </c>
      <c r="I1076" s="172">
        <v>190</v>
      </c>
      <c r="J1076" s="177">
        <v>108</v>
      </c>
      <c r="K1076" s="177">
        <v>12</v>
      </c>
      <c r="L1076" s="178">
        <v>70</v>
      </c>
      <c r="M1076" s="172">
        <v>194</v>
      </c>
      <c r="N1076" s="177">
        <v>108</v>
      </c>
      <c r="O1076" s="177">
        <v>13</v>
      </c>
      <c r="P1076" s="178">
        <v>73</v>
      </c>
    </row>
    <row r="1077" spans="1:16" x14ac:dyDescent="0.3">
      <c r="A1077" s="175" t="s">
        <v>512</v>
      </c>
      <c r="B1077" s="176" t="s">
        <v>569</v>
      </c>
      <c r="C1077" s="176" t="s">
        <v>2274</v>
      </c>
      <c r="D1077" s="175" t="s">
        <v>576</v>
      </c>
      <c r="E1077" s="172">
        <v>202</v>
      </c>
      <c r="F1077" s="177">
        <v>70</v>
      </c>
      <c r="G1077" s="177">
        <v>54</v>
      </c>
      <c r="H1077" s="178">
        <v>78</v>
      </c>
      <c r="I1077" s="172">
        <v>201</v>
      </c>
      <c r="J1077" s="177">
        <v>71</v>
      </c>
      <c r="K1077" s="177">
        <v>53</v>
      </c>
      <c r="L1077" s="178">
        <v>77</v>
      </c>
      <c r="M1077" s="172">
        <v>193</v>
      </c>
      <c r="N1077" s="177">
        <v>72</v>
      </c>
      <c r="O1077" s="177">
        <v>40</v>
      </c>
      <c r="P1077" s="178">
        <v>81</v>
      </c>
    </row>
    <row r="1078" spans="1:16" x14ac:dyDescent="0.3">
      <c r="A1078" s="175" t="s">
        <v>568</v>
      </c>
      <c r="B1078" s="176" t="s">
        <v>261</v>
      </c>
      <c r="C1078" s="176" t="s">
        <v>2275</v>
      </c>
      <c r="D1078" s="175" t="s">
        <v>267</v>
      </c>
      <c r="E1078" s="172">
        <v>193</v>
      </c>
      <c r="F1078" s="177">
        <v>105</v>
      </c>
      <c r="G1078" s="177">
        <v>37</v>
      </c>
      <c r="H1078" s="178">
        <v>51</v>
      </c>
      <c r="I1078" s="172">
        <v>190</v>
      </c>
      <c r="J1078" s="177">
        <v>108</v>
      </c>
      <c r="K1078" s="177">
        <v>43</v>
      </c>
      <c r="L1078" s="178">
        <v>39</v>
      </c>
      <c r="M1078" s="172">
        <v>207</v>
      </c>
      <c r="N1078" s="177">
        <v>107</v>
      </c>
      <c r="O1078" s="177">
        <v>43</v>
      </c>
      <c r="P1078" s="178">
        <v>57</v>
      </c>
    </row>
    <row r="1079" spans="1:16" x14ac:dyDescent="0.3">
      <c r="A1079" s="175" t="s">
        <v>1178</v>
      </c>
      <c r="B1079" s="176" t="s">
        <v>309</v>
      </c>
      <c r="C1079" s="176" t="s">
        <v>2276</v>
      </c>
      <c r="D1079" s="175" t="s">
        <v>378</v>
      </c>
      <c r="E1079" s="172">
        <v>199</v>
      </c>
      <c r="F1079" s="177">
        <v>89</v>
      </c>
      <c r="G1079" s="177">
        <v>40</v>
      </c>
      <c r="H1079" s="178">
        <v>70</v>
      </c>
      <c r="I1079" s="172">
        <v>190</v>
      </c>
      <c r="J1079" s="177">
        <v>89</v>
      </c>
      <c r="K1079" s="177">
        <v>29</v>
      </c>
      <c r="L1079" s="178">
        <v>72</v>
      </c>
      <c r="M1079" s="172">
        <v>194</v>
      </c>
      <c r="N1079" s="177">
        <v>90</v>
      </c>
      <c r="O1079" s="177">
        <v>27</v>
      </c>
      <c r="P1079" s="178">
        <v>77</v>
      </c>
    </row>
    <row r="1080" spans="1:16" x14ac:dyDescent="0.3">
      <c r="A1080" s="175" t="s">
        <v>711</v>
      </c>
      <c r="B1080" s="176" t="s">
        <v>1131</v>
      </c>
      <c r="C1080" s="176" t="s">
        <v>2277</v>
      </c>
      <c r="D1080" s="175" t="s">
        <v>1143</v>
      </c>
      <c r="E1080" s="172">
        <v>172</v>
      </c>
      <c r="F1080" s="177">
        <v>118</v>
      </c>
      <c r="G1080" s="177">
        <v>14</v>
      </c>
      <c r="H1080" s="178">
        <v>40</v>
      </c>
      <c r="I1080" s="172">
        <v>190</v>
      </c>
      <c r="J1080" s="177">
        <v>120</v>
      </c>
      <c r="K1080" s="177">
        <v>22</v>
      </c>
      <c r="L1080" s="178">
        <v>48</v>
      </c>
      <c r="M1080" s="172">
        <v>179</v>
      </c>
      <c r="N1080" s="177">
        <v>118</v>
      </c>
      <c r="O1080" s="177">
        <v>15</v>
      </c>
      <c r="P1080" s="178">
        <v>46</v>
      </c>
    </row>
    <row r="1081" spans="1:16" x14ac:dyDescent="0.3">
      <c r="A1081" s="175" t="s">
        <v>711</v>
      </c>
      <c r="B1081" s="176" t="s">
        <v>569</v>
      </c>
      <c r="C1081" s="176" t="s">
        <v>2278</v>
      </c>
      <c r="D1081" s="175" t="s">
        <v>635</v>
      </c>
      <c r="E1081" s="172">
        <v>182</v>
      </c>
      <c r="F1081" s="177">
        <v>91</v>
      </c>
      <c r="G1081" s="177">
        <v>24</v>
      </c>
      <c r="H1081" s="178">
        <v>67</v>
      </c>
      <c r="I1081" s="172">
        <v>174</v>
      </c>
      <c r="J1081" s="177">
        <v>91</v>
      </c>
      <c r="K1081" s="177">
        <v>19</v>
      </c>
      <c r="L1081" s="178">
        <v>64</v>
      </c>
      <c r="M1081" s="172">
        <v>179</v>
      </c>
      <c r="N1081" s="177">
        <v>93</v>
      </c>
      <c r="O1081" s="177">
        <v>22</v>
      </c>
      <c r="P1081" s="178">
        <v>64</v>
      </c>
    </row>
    <row r="1082" spans="1:16" x14ac:dyDescent="0.3">
      <c r="A1082" s="175" t="s">
        <v>107</v>
      </c>
      <c r="B1082" s="176" t="s">
        <v>235</v>
      </c>
      <c r="C1082" s="176" t="s">
        <v>2279</v>
      </c>
      <c r="D1082" s="175" t="s">
        <v>246</v>
      </c>
      <c r="E1082" s="172">
        <v>166</v>
      </c>
      <c r="F1082" s="177">
        <v>99</v>
      </c>
      <c r="G1082" s="177">
        <v>30</v>
      </c>
      <c r="H1082" s="178">
        <v>37</v>
      </c>
      <c r="I1082" s="172">
        <v>168</v>
      </c>
      <c r="J1082" s="177">
        <v>99</v>
      </c>
      <c r="K1082" s="177">
        <v>31</v>
      </c>
      <c r="L1082" s="178">
        <v>38</v>
      </c>
      <c r="M1082" s="172">
        <v>181</v>
      </c>
      <c r="N1082" s="177">
        <v>101</v>
      </c>
      <c r="O1082" s="177">
        <v>39</v>
      </c>
      <c r="P1082" s="178">
        <v>41</v>
      </c>
    </row>
    <row r="1083" spans="1:16" x14ac:dyDescent="0.3">
      <c r="A1083" s="175" t="s">
        <v>107</v>
      </c>
      <c r="B1083" s="176" t="s">
        <v>309</v>
      </c>
      <c r="C1083" s="176" t="s">
        <v>2280</v>
      </c>
      <c r="D1083" s="175" t="s">
        <v>319</v>
      </c>
      <c r="E1083" s="172">
        <v>166</v>
      </c>
      <c r="F1083" s="177">
        <v>91</v>
      </c>
      <c r="G1083" s="177">
        <v>36</v>
      </c>
      <c r="H1083" s="178">
        <v>39</v>
      </c>
      <c r="I1083" s="172">
        <v>177</v>
      </c>
      <c r="J1083" s="177">
        <v>91</v>
      </c>
      <c r="K1083" s="177">
        <v>37</v>
      </c>
      <c r="L1083" s="178">
        <v>49</v>
      </c>
      <c r="M1083" s="172">
        <v>184</v>
      </c>
      <c r="N1083" s="177">
        <v>93</v>
      </c>
      <c r="O1083" s="177">
        <v>34</v>
      </c>
      <c r="P1083" s="178">
        <v>57</v>
      </c>
    </row>
    <row r="1084" spans="1:16" x14ac:dyDescent="0.3">
      <c r="A1084" s="175" t="s">
        <v>924</v>
      </c>
      <c r="B1084" s="176" t="s">
        <v>681</v>
      </c>
      <c r="C1084" s="176" t="s">
        <v>2281</v>
      </c>
      <c r="D1084" s="175" t="s">
        <v>698</v>
      </c>
      <c r="E1084" s="172">
        <v>171</v>
      </c>
      <c r="F1084" s="177">
        <v>105</v>
      </c>
      <c r="G1084" s="177">
        <v>46</v>
      </c>
      <c r="H1084" s="178">
        <v>20</v>
      </c>
      <c r="I1084" s="172">
        <v>171</v>
      </c>
      <c r="J1084" s="177">
        <v>105</v>
      </c>
      <c r="K1084" s="177">
        <v>43</v>
      </c>
      <c r="L1084" s="178">
        <v>23</v>
      </c>
      <c r="M1084" s="172">
        <v>179</v>
      </c>
      <c r="N1084" s="177">
        <v>105</v>
      </c>
      <c r="O1084" s="177">
        <v>45</v>
      </c>
      <c r="P1084" s="178">
        <v>29</v>
      </c>
    </row>
    <row r="1085" spans="1:16" x14ac:dyDescent="0.3">
      <c r="A1085" s="175" t="s">
        <v>873</v>
      </c>
      <c r="B1085" s="176" t="s">
        <v>309</v>
      </c>
      <c r="C1085" s="176" t="s">
        <v>2282</v>
      </c>
      <c r="D1085" s="175" t="s">
        <v>346</v>
      </c>
      <c r="E1085" s="172">
        <v>175</v>
      </c>
      <c r="F1085" s="177">
        <v>73</v>
      </c>
      <c r="G1085" s="177">
        <v>59</v>
      </c>
      <c r="H1085" s="178">
        <v>43</v>
      </c>
      <c r="I1085" s="172">
        <v>180</v>
      </c>
      <c r="J1085" s="177">
        <v>80</v>
      </c>
      <c r="K1085" s="177">
        <v>56</v>
      </c>
      <c r="L1085" s="178">
        <v>44</v>
      </c>
      <c r="M1085" s="172">
        <v>175</v>
      </c>
      <c r="N1085" s="177">
        <v>80</v>
      </c>
      <c r="O1085" s="177">
        <v>49</v>
      </c>
      <c r="P1085" s="178">
        <v>46</v>
      </c>
    </row>
    <row r="1086" spans="1:16" x14ac:dyDescent="0.3">
      <c r="A1086" s="175" t="s">
        <v>308</v>
      </c>
      <c r="B1086" s="176" t="s">
        <v>1183</v>
      </c>
      <c r="C1086" s="176" t="s">
        <v>2283</v>
      </c>
      <c r="D1086" s="175" t="s">
        <v>1186</v>
      </c>
      <c r="E1086" s="172">
        <v>169</v>
      </c>
      <c r="F1086" s="177">
        <v>104</v>
      </c>
      <c r="G1086" s="177">
        <v>31</v>
      </c>
      <c r="H1086" s="178">
        <v>34</v>
      </c>
      <c r="I1086" s="172">
        <v>169</v>
      </c>
      <c r="J1086" s="177">
        <v>102</v>
      </c>
      <c r="K1086" s="177">
        <v>28</v>
      </c>
      <c r="L1086" s="178">
        <v>39</v>
      </c>
      <c r="M1086" s="172">
        <v>176</v>
      </c>
      <c r="N1086" s="177">
        <v>105</v>
      </c>
      <c r="O1086" s="177">
        <v>29</v>
      </c>
      <c r="P1086" s="178">
        <v>42</v>
      </c>
    </row>
    <row r="1087" spans="1:16" x14ac:dyDescent="0.3">
      <c r="A1087" s="175" t="s">
        <v>107</v>
      </c>
      <c r="B1087" s="176" t="s">
        <v>108</v>
      </c>
      <c r="C1087" s="176" t="s">
        <v>2284</v>
      </c>
      <c r="D1087" s="175" t="s">
        <v>111</v>
      </c>
      <c r="E1087" s="172">
        <v>151</v>
      </c>
      <c r="F1087" s="177">
        <v>82</v>
      </c>
      <c r="G1087" s="177">
        <v>21</v>
      </c>
      <c r="H1087" s="178">
        <v>48</v>
      </c>
      <c r="I1087" s="172">
        <v>169</v>
      </c>
      <c r="J1087" s="177">
        <v>83</v>
      </c>
      <c r="K1087" s="177">
        <v>34</v>
      </c>
      <c r="L1087" s="178">
        <v>52</v>
      </c>
      <c r="M1087" s="172">
        <v>171</v>
      </c>
      <c r="N1087" s="177">
        <v>83</v>
      </c>
      <c r="O1087" s="177">
        <v>37</v>
      </c>
      <c r="P1087" s="178">
        <v>51</v>
      </c>
    </row>
    <row r="1088" spans="1:16" x14ac:dyDescent="0.3">
      <c r="A1088" s="175" t="s">
        <v>539</v>
      </c>
      <c r="B1088" s="176" t="s">
        <v>939</v>
      </c>
      <c r="C1088" s="176" t="s">
        <v>2285</v>
      </c>
      <c r="D1088" s="175" t="s">
        <v>1002</v>
      </c>
      <c r="E1088" s="172">
        <v>168</v>
      </c>
      <c r="F1088" s="177">
        <v>67</v>
      </c>
      <c r="G1088" s="177">
        <v>58</v>
      </c>
      <c r="H1088" s="178">
        <v>43</v>
      </c>
      <c r="I1088" s="172">
        <v>164</v>
      </c>
      <c r="J1088" s="177">
        <v>60</v>
      </c>
      <c r="K1088" s="177">
        <v>62</v>
      </c>
      <c r="L1088" s="178">
        <v>42</v>
      </c>
      <c r="M1088" s="172">
        <v>174</v>
      </c>
      <c r="N1088" s="177">
        <v>65</v>
      </c>
      <c r="O1088" s="177">
        <v>62</v>
      </c>
      <c r="P1088" s="178">
        <v>47</v>
      </c>
    </row>
    <row r="1089" spans="1:16" x14ac:dyDescent="0.3">
      <c r="A1089" s="175" t="s">
        <v>568</v>
      </c>
      <c r="B1089" s="176" t="s">
        <v>309</v>
      </c>
      <c r="C1089" s="176" t="s">
        <v>2286</v>
      </c>
      <c r="D1089" s="175" t="s">
        <v>315</v>
      </c>
      <c r="E1089" s="172">
        <v>174</v>
      </c>
      <c r="F1089" s="177">
        <v>122</v>
      </c>
      <c r="G1089" s="177">
        <v>32</v>
      </c>
      <c r="H1089" s="178">
        <v>20</v>
      </c>
      <c r="I1089" s="172">
        <v>175</v>
      </c>
      <c r="J1089" s="177">
        <v>122</v>
      </c>
      <c r="K1089" s="177">
        <v>33</v>
      </c>
      <c r="L1089" s="178">
        <v>20</v>
      </c>
      <c r="M1089" s="172">
        <v>167</v>
      </c>
      <c r="N1089" s="177">
        <v>119</v>
      </c>
      <c r="O1089" s="177">
        <v>30</v>
      </c>
      <c r="P1089" s="178">
        <v>18</v>
      </c>
    </row>
    <row r="1090" spans="1:16" x14ac:dyDescent="0.3">
      <c r="A1090" s="175" t="s">
        <v>819</v>
      </c>
      <c r="B1090" s="176" t="s">
        <v>939</v>
      </c>
      <c r="C1090" s="176" t="s">
        <v>2287</v>
      </c>
      <c r="D1090" s="175" t="s">
        <v>975</v>
      </c>
      <c r="E1090" s="172">
        <v>167</v>
      </c>
      <c r="F1090" s="177">
        <v>95</v>
      </c>
      <c r="G1090" s="177">
        <v>12</v>
      </c>
      <c r="H1090" s="178">
        <v>60</v>
      </c>
      <c r="I1090" s="172">
        <v>168</v>
      </c>
      <c r="J1090" s="177">
        <v>94</v>
      </c>
      <c r="K1090" s="177">
        <v>12</v>
      </c>
      <c r="L1090" s="178">
        <v>62</v>
      </c>
      <c r="M1090" s="172">
        <v>163</v>
      </c>
      <c r="N1090" s="177">
        <v>94</v>
      </c>
      <c r="O1090" s="177">
        <v>10</v>
      </c>
      <c r="P1090" s="178">
        <v>59</v>
      </c>
    </row>
    <row r="1091" spans="1:16" x14ac:dyDescent="0.3">
      <c r="A1091" s="175" t="s">
        <v>107</v>
      </c>
      <c r="B1091" s="176" t="s">
        <v>309</v>
      </c>
      <c r="C1091" s="176" t="s">
        <v>2288</v>
      </c>
      <c r="D1091" s="175" t="s">
        <v>131</v>
      </c>
      <c r="E1091" s="172">
        <v>167</v>
      </c>
      <c r="F1091" s="177">
        <v>88</v>
      </c>
      <c r="G1091" s="177">
        <v>60</v>
      </c>
      <c r="H1091" s="178">
        <v>19</v>
      </c>
      <c r="I1091" s="172">
        <v>170</v>
      </c>
      <c r="J1091" s="177">
        <v>92</v>
      </c>
      <c r="K1091" s="177">
        <v>54</v>
      </c>
      <c r="L1091" s="178">
        <v>24</v>
      </c>
      <c r="M1091" s="172">
        <v>167</v>
      </c>
      <c r="N1091" s="177">
        <v>91</v>
      </c>
      <c r="O1091" s="177">
        <v>51</v>
      </c>
      <c r="P1091" s="178">
        <v>25</v>
      </c>
    </row>
    <row r="1092" spans="1:16" x14ac:dyDescent="0.3">
      <c r="A1092" s="175" t="s">
        <v>1162</v>
      </c>
      <c r="B1092" s="176" t="s">
        <v>475</v>
      </c>
      <c r="C1092" s="176" t="s">
        <v>2289</v>
      </c>
      <c r="D1092" s="175" t="s">
        <v>504</v>
      </c>
      <c r="E1092" s="172">
        <v>167</v>
      </c>
      <c r="F1092" s="177">
        <v>83</v>
      </c>
      <c r="G1092" s="177">
        <v>16</v>
      </c>
      <c r="H1092" s="178">
        <v>68</v>
      </c>
      <c r="I1092" s="172">
        <v>168</v>
      </c>
      <c r="J1092" s="177">
        <v>82</v>
      </c>
      <c r="K1092" s="177">
        <v>15</v>
      </c>
      <c r="L1092" s="178">
        <v>71</v>
      </c>
      <c r="M1092" s="172">
        <v>170</v>
      </c>
      <c r="N1092" s="177">
        <v>83</v>
      </c>
      <c r="O1092" s="177">
        <v>11</v>
      </c>
      <c r="P1092" s="178">
        <v>76</v>
      </c>
    </row>
    <row r="1093" spans="1:16" x14ac:dyDescent="0.3">
      <c r="A1093" s="175" t="s">
        <v>1149</v>
      </c>
      <c r="B1093" s="176" t="s">
        <v>939</v>
      </c>
      <c r="C1093" s="176" t="s">
        <v>2290</v>
      </c>
      <c r="D1093" s="175" t="s">
        <v>960</v>
      </c>
      <c r="E1093" s="172">
        <v>174</v>
      </c>
      <c r="F1093" s="177">
        <v>71</v>
      </c>
      <c r="G1093" s="177">
        <v>43</v>
      </c>
      <c r="H1093" s="178">
        <v>60</v>
      </c>
      <c r="I1093" s="172">
        <v>167</v>
      </c>
      <c r="J1093" s="177">
        <v>71</v>
      </c>
      <c r="K1093" s="177">
        <v>39</v>
      </c>
      <c r="L1093" s="178">
        <v>57</v>
      </c>
      <c r="M1093" s="172">
        <v>164</v>
      </c>
      <c r="N1093" s="177">
        <v>71</v>
      </c>
      <c r="O1093" s="177">
        <v>36</v>
      </c>
      <c r="P1093" s="178">
        <v>57</v>
      </c>
    </row>
    <row r="1094" spans="1:16" x14ac:dyDescent="0.3">
      <c r="A1094" s="175" t="s">
        <v>429</v>
      </c>
      <c r="B1094" s="176" t="s">
        <v>181</v>
      </c>
      <c r="C1094" s="176" t="s">
        <v>2291</v>
      </c>
      <c r="D1094" s="175" t="s">
        <v>851</v>
      </c>
      <c r="E1094" s="172">
        <v>140</v>
      </c>
      <c r="F1094" s="177">
        <v>39</v>
      </c>
      <c r="G1094" s="177">
        <v>13</v>
      </c>
      <c r="H1094" s="178">
        <v>88</v>
      </c>
      <c r="I1094" s="172">
        <v>149</v>
      </c>
      <c r="J1094" s="177">
        <v>39</v>
      </c>
      <c r="K1094" s="177">
        <v>17</v>
      </c>
      <c r="L1094" s="178">
        <v>93</v>
      </c>
      <c r="M1094" s="172">
        <v>164</v>
      </c>
      <c r="N1094" s="177">
        <v>40</v>
      </c>
      <c r="O1094" s="177">
        <v>28</v>
      </c>
      <c r="P1094" s="178">
        <v>96</v>
      </c>
    </row>
    <row r="1095" spans="1:16" x14ac:dyDescent="0.3">
      <c r="A1095" s="175" t="s">
        <v>1149</v>
      </c>
      <c r="B1095" s="176" t="s">
        <v>939</v>
      </c>
      <c r="C1095" s="176" t="s">
        <v>2292</v>
      </c>
      <c r="D1095" s="175" t="s">
        <v>578</v>
      </c>
      <c r="E1095" s="172">
        <v>149</v>
      </c>
      <c r="F1095" s="177">
        <v>72</v>
      </c>
      <c r="G1095" s="177">
        <v>29</v>
      </c>
      <c r="H1095" s="178">
        <v>48</v>
      </c>
      <c r="I1095" s="172">
        <v>154</v>
      </c>
      <c r="J1095" s="177">
        <v>72</v>
      </c>
      <c r="K1095" s="177">
        <v>31</v>
      </c>
      <c r="L1095" s="178">
        <v>51</v>
      </c>
      <c r="M1095" s="172">
        <v>159</v>
      </c>
      <c r="N1095" s="177">
        <v>76</v>
      </c>
      <c r="O1095" s="177">
        <v>33</v>
      </c>
      <c r="P1095" s="178">
        <v>50</v>
      </c>
    </row>
    <row r="1096" spans="1:16" x14ac:dyDescent="0.3">
      <c r="A1096" s="175" t="s">
        <v>568</v>
      </c>
      <c r="B1096" s="176" t="s">
        <v>939</v>
      </c>
      <c r="C1096" s="176" t="s">
        <v>2293</v>
      </c>
      <c r="D1096" s="175" t="s">
        <v>962</v>
      </c>
      <c r="E1096" s="172">
        <v>123</v>
      </c>
      <c r="F1096" s="177">
        <v>77</v>
      </c>
      <c r="G1096" s="177">
        <v>10</v>
      </c>
      <c r="H1096" s="178">
        <v>36</v>
      </c>
      <c r="I1096" s="172">
        <v>158</v>
      </c>
      <c r="J1096" s="177">
        <v>79</v>
      </c>
      <c r="K1096" s="177">
        <v>9</v>
      </c>
      <c r="L1096" s="178">
        <v>70</v>
      </c>
      <c r="M1096" s="172">
        <v>148</v>
      </c>
      <c r="N1096" s="177">
        <v>79</v>
      </c>
      <c r="O1096" s="177">
        <v>9</v>
      </c>
      <c r="P1096" s="178">
        <v>60</v>
      </c>
    </row>
    <row r="1097" spans="1:16" x14ac:dyDescent="0.3">
      <c r="A1097" s="175" t="s">
        <v>792</v>
      </c>
      <c r="B1097" s="176" t="s">
        <v>874</v>
      </c>
      <c r="C1097" s="176" t="s">
        <v>2294</v>
      </c>
      <c r="D1097" s="175" t="s">
        <v>903</v>
      </c>
      <c r="E1097" s="172">
        <v>154</v>
      </c>
      <c r="F1097" s="177">
        <v>77</v>
      </c>
      <c r="G1097" s="177">
        <v>31</v>
      </c>
      <c r="H1097" s="178">
        <v>46</v>
      </c>
      <c r="I1097" s="172">
        <v>158</v>
      </c>
      <c r="J1097" s="177">
        <v>76</v>
      </c>
      <c r="K1097" s="177">
        <v>35</v>
      </c>
      <c r="L1097" s="178">
        <v>47</v>
      </c>
      <c r="M1097" s="172">
        <v>164</v>
      </c>
      <c r="N1097" s="177">
        <v>75</v>
      </c>
      <c r="O1097" s="177">
        <v>35</v>
      </c>
      <c r="P1097" s="178">
        <v>54</v>
      </c>
    </row>
    <row r="1098" spans="1:16" x14ac:dyDescent="0.3">
      <c r="A1098" s="175" t="s">
        <v>711</v>
      </c>
      <c r="B1098" s="176" t="s">
        <v>309</v>
      </c>
      <c r="C1098" s="176" t="s">
        <v>2295</v>
      </c>
      <c r="D1098" s="175" t="s">
        <v>387</v>
      </c>
      <c r="E1098" s="172">
        <v>163</v>
      </c>
      <c r="F1098" s="177">
        <v>103</v>
      </c>
      <c r="G1098" s="177">
        <v>36</v>
      </c>
      <c r="H1098" s="178">
        <v>24</v>
      </c>
      <c r="I1098" s="172">
        <v>153</v>
      </c>
      <c r="J1098" s="177">
        <v>101</v>
      </c>
      <c r="K1098" s="177">
        <v>27</v>
      </c>
      <c r="L1098" s="178">
        <v>25</v>
      </c>
      <c r="M1098" s="172">
        <v>157</v>
      </c>
      <c r="N1098" s="177">
        <v>101</v>
      </c>
      <c r="O1098" s="177">
        <v>27</v>
      </c>
      <c r="P1098" s="178">
        <v>29</v>
      </c>
    </row>
    <row r="1099" spans="1:16" x14ac:dyDescent="0.3">
      <c r="A1099" s="175" t="s">
        <v>308</v>
      </c>
      <c r="B1099" s="176" t="s">
        <v>309</v>
      </c>
      <c r="C1099" s="176" t="s">
        <v>2296</v>
      </c>
      <c r="D1099" s="175" t="s">
        <v>369</v>
      </c>
      <c r="E1099" s="172">
        <v>142</v>
      </c>
      <c r="F1099" s="177">
        <v>91</v>
      </c>
      <c r="G1099" s="177">
        <v>13</v>
      </c>
      <c r="H1099" s="178">
        <v>38</v>
      </c>
      <c r="I1099" s="172">
        <v>149</v>
      </c>
      <c r="J1099" s="177">
        <v>90</v>
      </c>
      <c r="K1099" s="177">
        <v>19</v>
      </c>
      <c r="L1099" s="178">
        <v>40</v>
      </c>
      <c r="M1099" s="172">
        <v>146</v>
      </c>
      <c r="N1099" s="177">
        <v>89</v>
      </c>
      <c r="O1099" s="177">
        <v>19</v>
      </c>
      <c r="P1099" s="178">
        <v>38</v>
      </c>
    </row>
    <row r="1100" spans="1:16" x14ac:dyDescent="0.3">
      <c r="A1100" s="175" t="s">
        <v>762</v>
      </c>
      <c r="B1100" s="176" t="s">
        <v>1163</v>
      </c>
      <c r="C1100" s="176" t="s">
        <v>2297</v>
      </c>
      <c r="D1100" s="175" t="s">
        <v>1165</v>
      </c>
      <c r="E1100" s="172">
        <v>144</v>
      </c>
      <c r="F1100" s="177">
        <v>52</v>
      </c>
      <c r="G1100" s="177">
        <v>15</v>
      </c>
      <c r="H1100" s="178">
        <v>77</v>
      </c>
      <c r="I1100" s="172">
        <v>150</v>
      </c>
      <c r="J1100" s="177">
        <v>52</v>
      </c>
      <c r="K1100" s="177">
        <v>18</v>
      </c>
      <c r="L1100" s="178">
        <v>80</v>
      </c>
      <c r="M1100" s="172">
        <v>145</v>
      </c>
      <c r="N1100" s="177">
        <v>54</v>
      </c>
      <c r="O1100" s="177">
        <v>14</v>
      </c>
      <c r="P1100" s="178">
        <v>77</v>
      </c>
    </row>
    <row r="1101" spans="1:16" x14ac:dyDescent="0.3">
      <c r="A1101" s="175" t="s">
        <v>107</v>
      </c>
      <c r="B1101" s="176" t="s">
        <v>793</v>
      </c>
      <c r="C1101" s="176" t="s">
        <v>2298</v>
      </c>
      <c r="D1101" s="175" t="s">
        <v>817</v>
      </c>
      <c r="E1101" s="172">
        <v>135</v>
      </c>
      <c r="F1101" s="177">
        <v>74</v>
      </c>
      <c r="G1101" s="177">
        <v>24</v>
      </c>
      <c r="H1101" s="178">
        <v>37</v>
      </c>
      <c r="I1101" s="172">
        <v>143</v>
      </c>
      <c r="J1101" s="177">
        <v>73</v>
      </c>
      <c r="K1101" s="177">
        <v>31</v>
      </c>
      <c r="L1101" s="178">
        <v>39</v>
      </c>
      <c r="M1101" s="172">
        <v>153</v>
      </c>
      <c r="N1101" s="177">
        <v>75</v>
      </c>
      <c r="O1101" s="177">
        <v>32</v>
      </c>
      <c r="P1101" s="178">
        <v>46</v>
      </c>
    </row>
    <row r="1102" spans="1:16" x14ac:dyDescent="0.3">
      <c r="A1102" s="175" t="s">
        <v>308</v>
      </c>
      <c r="B1102" s="176" t="s">
        <v>939</v>
      </c>
      <c r="C1102" s="176" t="s">
        <v>2299</v>
      </c>
      <c r="D1102" s="175" t="s">
        <v>988</v>
      </c>
      <c r="E1102" s="172">
        <v>142</v>
      </c>
      <c r="F1102" s="177">
        <v>102</v>
      </c>
      <c r="G1102" s="177">
        <v>9</v>
      </c>
      <c r="H1102" s="178">
        <v>31</v>
      </c>
      <c r="I1102" s="172">
        <v>142</v>
      </c>
      <c r="J1102" s="177">
        <v>99</v>
      </c>
      <c r="K1102" s="177">
        <v>12</v>
      </c>
      <c r="L1102" s="178">
        <v>31</v>
      </c>
      <c r="M1102" s="172">
        <v>145</v>
      </c>
      <c r="N1102" s="177">
        <v>100</v>
      </c>
      <c r="O1102" s="177">
        <v>14</v>
      </c>
      <c r="P1102" s="178">
        <v>31</v>
      </c>
    </row>
    <row r="1103" spans="1:16" x14ac:dyDescent="0.3">
      <c r="A1103" s="183" t="s">
        <v>819</v>
      </c>
      <c r="B1103" s="176" t="s">
        <v>309</v>
      </c>
      <c r="C1103" s="176" t="s">
        <v>2300</v>
      </c>
      <c r="D1103" s="175" t="s">
        <v>311</v>
      </c>
      <c r="E1103" s="172">
        <v>138</v>
      </c>
      <c r="F1103" s="177">
        <v>98</v>
      </c>
      <c r="G1103" s="177">
        <v>17</v>
      </c>
      <c r="H1103" s="178">
        <v>23</v>
      </c>
      <c r="I1103" s="172">
        <v>140</v>
      </c>
      <c r="J1103" s="177">
        <v>98</v>
      </c>
      <c r="K1103" s="177">
        <v>15</v>
      </c>
      <c r="L1103" s="178">
        <v>27</v>
      </c>
      <c r="M1103" s="172">
        <v>144</v>
      </c>
      <c r="N1103" s="177">
        <v>96</v>
      </c>
      <c r="O1103" s="177">
        <v>19</v>
      </c>
      <c r="P1103" s="178">
        <v>29</v>
      </c>
    </row>
    <row r="1104" spans="1:16" x14ac:dyDescent="0.3">
      <c r="A1104" s="183" t="s">
        <v>568</v>
      </c>
      <c r="B1104" s="176" t="s">
        <v>309</v>
      </c>
      <c r="C1104" s="176" t="s">
        <v>2301</v>
      </c>
      <c r="D1104" s="175" t="s">
        <v>424</v>
      </c>
      <c r="E1104" s="172">
        <v>125</v>
      </c>
      <c r="F1104" s="177">
        <v>69</v>
      </c>
      <c r="G1104" s="177">
        <v>15</v>
      </c>
      <c r="H1104" s="178">
        <v>41</v>
      </c>
      <c r="I1104" s="172">
        <v>137</v>
      </c>
      <c r="J1104" s="177">
        <v>72</v>
      </c>
      <c r="K1104" s="177">
        <v>15</v>
      </c>
      <c r="L1104" s="178">
        <v>50</v>
      </c>
      <c r="M1104" s="172">
        <v>141</v>
      </c>
      <c r="N1104" s="177">
        <v>74</v>
      </c>
      <c r="O1104" s="177">
        <v>17</v>
      </c>
      <c r="P1104" s="178">
        <v>50</v>
      </c>
    </row>
    <row r="1105" spans="1:16" x14ac:dyDescent="0.3">
      <c r="A1105" s="183" t="s">
        <v>873</v>
      </c>
      <c r="B1105" s="176" t="s">
        <v>939</v>
      </c>
      <c r="C1105" s="176" t="s">
        <v>2302</v>
      </c>
      <c r="D1105" s="175" t="s">
        <v>998</v>
      </c>
      <c r="E1105" s="172">
        <v>155</v>
      </c>
      <c r="F1105" s="177">
        <v>94</v>
      </c>
      <c r="G1105" s="177">
        <v>9</v>
      </c>
      <c r="H1105" s="178">
        <v>52</v>
      </c>
      <c r="I1105" s="172">
        <v>140</v>
      </c>
      <c r="J1105" s="177">
        <v>92</v>
      </c>
      <c r="K1105" s="177">
        <v>10</v>
      </c>
      <c r="L1105" s="178">
        <v>38</v>
      </c>
      <c r="M1105" s="172">
        <v>135</v>
      </c>
      <c r="N1105" s="177">
        <v>92</v>
      </c>
      <c r="O1105" s="177">
        <v>10</v>
      </c>
      <c r="P1105" s="178">
        <v>33</v>
      </c>
    </row>
    <row r="1106" spans="1:16" x14ac:dyDescent="0.3">
      <c r="A1106" s="183" t="s">
        <v>1038</v>
      </c>
      <c r="B1106" s="176" t="s">
        <v>681</v>
      </c>
      <c r="C1106" s="176" t="s">
        <v>2303</v>
      </c>
      <c r="D1106" s="175" t="s">
        <v>705</v>
      </c>
      <c r="E1106" s="172">
        <v>179</v>
      </c>
      <c r="F1106" s="177">
        <v>72</v>
      </c>
      <c r="G1106" s="177">
        <v>66</v>
      </c>
      <c r="H1106" s="178">
        <v>41</v>
      </c>
      <c r="I1106" s="172">
        <v>142</v>
      </c>
      <c r="J1106" s="177">
        <v>70</v>
      </c>
      <c r="K1106" s="177">
        <v>32</v>
      </c>
      <c r="L1106" s="178">
        <v>40</v>
      </c>
      <c r="M1106" s="172">
        <v>140</v>
      </c>
      <c r="N1106" s="177">
        <v>73</v>
      </c>
      <c r="O1106" s="177">
        <v>26</v>
      </c>
      <c r="P1106" s="178">
        <v>41</v>
      </c>
    </row>
    <row r="1107" spans="1:16" x14ac:dyDescent="0.3">
      <c r="A1107" s="183" t="s">
        <v>1172</v>
      </c>
      <c r="B1107" s="176" t="s">
        <v>939</v>
      </c>
      <c r="C1107" s="176" t="s">
        <v>2304</v>
      </c>
      <c r="D1107" s="175" t="s">
        <v>948</v>
      </c>
      <c r="E1107" s="172">
        <v>115</v>
      </c>
      <c r="F1107" s="177">
        <v>53</v>
      </c>
      <c r="G1107" s="177">
        <v>21</v>
      </c>
      <c r="H1107" s="178">
        <v>41</v>
      </c>
      <c r="I1107" s="172">
        <v>124</v>
      </c>
      <c r="J1107" s="177">
        <v>53</v>
      </c>
      <c r="K1107" s="177">
        <v>18</v>
      </c>
      <c r="L1107" s="178">
        <v>53</v>
      </c>
      <c r="M1107" s="172">
        <v>135</v>
      </c>
      <c r="N1107" s="177">
        <v>53</v>
      </c>
      <c r="O1107" s="177">
        <v>31</v>
      </c>
      <c r="P1107" s="178">
        <v>51</v>
      </c>
    </row>
    <row r="1108" spans="1:16" x14ac:dyDescent="0.3">
      <c r="A1108" s="183" t="s">
        <v>1014</v>
      </c>
      <c r="B1108" s="176" t="s">
        <v>309</v>
      </c>
      <c r="C1108" s="176" t="s">
        <v>2305</v>
      </c>
      <c r="D1108" s="175" t="s">
        <v>427</v>
      </c>
      <c r="E1108" s="172">
        <v>137</v>
      </c>
      <c r="F1108" s="177">
        <v>63</v>
      </c>
      <c r="G1108" s="177">
        <v>27</v>
      </c>
      <c r="H1108" s="178">
        <v>47</v>
      </c>
      <c r="I1108" s="172">
        <v>137</v>
      </c>
      <c r="J1108" s="177">
        <v>64</v>
      </c>
      <c r="K1108" s="177">
        <v>25</v>
      </c>
      <c r="L1108" s="178">
        <v>48</v>
      </c>
      <c r="M1108" s="172">
        <v>140</v>
      </c>
      <c r="N1108" s="177">
        <v>64</v>
      </c>
      <c r="O1108" s="177">
        <v>25</v>
      </c>
      <c r="P1108" s="178">
        <v>51</v>
      </c>
    </row>
    <row r="1109" spans="1:16" x14ac:dyDescent="0.3">
      <c r="A1109" s="183" t="s">
        <v>913</v>
      </c>
      <c r="B1109" s="176" t="s">
        <v>309</v>
      </c>
      <c r="C1109" s="176" t="s">
        <v>2306</v>
      </c>
      <c r="D1109" s="175" t="s">
        <v>383</v>
      </c>
      <c r="E1109" s="172">
        <v>124</v>
      </c>
      <c r="F1109" s="177">
        <v>60</v>
      </c>
      <c r="G1109" s="177">
        <v>16</v>
      </c>
      <c r="H1109" s="178">
        <v>48</v>
      </c>
      <c r="I1109" s="172">
        <v>143</v>
      </c>
      <c r="J1109" s="177">
        <v>63</v>
      </c>
      <c r="K1109" s="177">
        <v>28</v>
      </c>
      <c r="L1109" s="178">
        <v>52</v>
      </c>
      <c r="M1109" s="172">
        <v>134</v>
      </c>
      <c r="N1109" s="177">
        <v>62</v>
      </c>
      <c r="O1109" s="177">
        <v>22</v>
      </c>
      <c r="P1109" s="178">
        <v>50</v>
      </c>
    </row>
    <row r="1110" spans="1:16" x14ac:dyDescent="0.3">
      <c r="A1110" s="183" t="s">
        <v>107</v>
      </c>
      <c r="B1110" s="176" t="s">
        <v>763</v>
      </c>
      <c r="C1110" s="176" t="s">
        <v>2307</v>
      </c>
      <c r="D1110" s="175" t="s">
        <v>785</v>
      </c>
      <c r="E1110" s="172">
        <v>133</v>
      </c>
      <c r="F1110" s="177">
        <v>40</v>
      </c>
      <c r="G1110" s="177">
        <v>29</v>
      </c>
      <c r="H1110" s="178">
        <v>64</v>
      </c>
      <c r="I1110" s="172">
        <v>129</v>
      </c>
      <c r="J1110" s="177">
        <v>41</v>
      </c>
      <c r="K1110" s="177">
        <v>24</v>
      </c>
      <c r="L1110" s="178">
        <v>64</v>
      </c>
      <c r="M1110" s="172">
        <v>163</v>
      </c>
      <c r="N1110" s="177">
        <v>41</v>
      </c>
      <c r="O1110" s="177">
        <v>29</v>
      </c>
      <c r="P1110" s="178">
        <v>93</v>
      </c>
    </row>
    <row r="1111" spans="1:16" x14ac:dyDescent="0.3">
      <c r="A1111" s="183" t="s">
        <v>747</v>
      </c>
      <c r="B1111" s="176" t="s">
        <v>939</v>
      </c>
      <c r="C1111" s="176" t="s">
        <v>2308</v>
      </c>
      <c r="D1111" s="175" t="s">
        <v>209</v>
      </c>
      <c r="E1111" s="172">
        <v>143</v>
      </c>
      <c r="F1111" s="177">
        <v>96</v>
      </c>
      <c r="G1111" s="177">
        <v>18</v>
      </c>
      <c r="H1111" s="178">
        <v>29</v>
      </c>
      <c r="I1111" s="172">
        <v>138</v>
      </c>
      <c r="J1111" s="177">
        <v>94</v>
      </c>
      <c r="K1111" s="177">
        <v>12</v>
      </c>
      <c r="L1111" s="178">
        <v>32</v>
      </c>
      <c r="M1111" s="172">
        <v>142</v>
      </c>
      <c r="N1111" s="177">
        <v>89</v>
      </c>
      <c r="O1111" s="177">
        <v>10</v>
      </c>
      <c r="P1111" s="178">
        <v>43</v>
      </c>
    </row>
    <row r="1112" spans="1:16" x14ac:dyDescent="0.3">
      <c r="A1112" s="183" t="s">
        <v>762</v>
      </c>
      <c r="B1112" s="176" t="s">
        <v>181</v>
      </c>
      <c r="C1112" s="176" t="s">
        <v>2309</v>
      </c>
      <c r="D1112" s="175" t="s">
        <v>209</v>
      </c>
      <c r="E1112" s="172">
        <v>136</v>
      </c>
      <c r="F1112" s="177">
        <v>94</v>
      </c>
      <c r="G1112" s="177">
        <v>17</v>
      </c>
      <c r="H1112" s="178">
        <v>25</v>
      </c>
      <c r="I1112" s="172">
        <v>132</v>
      </c>
      <c r="J1112" s="177">
        <v>94</v>
      </c>
      <c r="K1112" s="177">
        <v>11</v>
      </c>
      <c r="L1112" s="178">
        <v>27</v>
      </c>
      <c r="M1112" s="172">
        <v>132</v>
      </c>
      <c r="N1112" s="177">
        <v>99</v>
      </c>
      <c r="O1112" s="177">
        <v>5</v>
      </c>
      <c r="P1112" s="178">
        <v>28</v>
      </c>
    </row>
    <row r="1113" spans="1:16" x14ac:dyDescent="0.3">
      <c r="A1113" s="183" t="s">
        <v>260</v>
      </c>
      <c r="B1113" s="176" t="s">
        <v>681</v>
      </c>
      <c r="C1113" s="176" t="s">
        <v>2310</v>
      </c>
      <c r="D1113" s="175" t="s">
        <v>707</v>
      </c>
      <c r="E1113" s="172">
        <v>114</v>
      </c>
      <c r="F1113" s="177">
        <v>26</v>
      </c>
      <c r="G1113" s="177">
        <v>66</v>
      </c>
      <c r="H1113" s="178">
        <v>22</v>
      </c>
      <c r="I1113" s="172">
        <v>121</v>
      </c>
      <c r="J1113" s="177">
        <v>28</v>
      </c>
      <c r="K1113" s="177">
        <v>70</v>
      </c>
      <c r="L1113" s="178">
        <v>23</v>
      </c>
      <c r="M1113" s="172">
        <v>130</v>
      </c>
      <c r="N1113" s="177">
        <v>28</v>
      </c>
      <c r="O1113" s="177">
        <v>79</v>
      </c>
      <c r="P1113" s="178">
        <v>23</v>
      </c>
    </row>
    <row r="1114" spans="1:16" x14ac:dyDescent="0.3">
      <c r="A1114" s="183" t="s">
        <v>568</v>
      </c>
      <c r="B1114" s="176" t="s">
        <v>309</v>
      </c>
      <c r="C1114" s="176" t="s">
        <v>2311</v>
      </c>
      <c r="D1114" s="175" t="s">
        <v>336</v>
      </c>
      <c r="E1114" s="172">
        <v>118</v>
      </c>
      <c r="F1114" s="177">
        <v>56</v>
      </c>
      <c r="G1114" s="177">
        <v>30</v>
      </c>
      <c r="H1114" s="178">
        <v>32</v>
      </c>
      <c r="I1114" s="172">
        <v>120</v>
      </c>
      <c r="J1114" s="177">
        <v>58</v>
      </c>
      <c r="K1114" s="177">
        <v>29</v>
      </c>
      <c r="L1114" s="178">
        <v>33</v>
      </c>
      <c r="M1114" s="172">
        <v>131</v>
      </c>
      <c r="N1114" s="177">
        <v>59</v>
      </c>
      <c r="O1114" s="177">
        <v>37</v>
      </c>
      <c r="P1114" s="178">
        <v>35</v>
      </c>
    </row>
    <row r="1115" spans="1:16" x14ac:dyDescent="0.3">
      <c r="A1115" s="183" t="s">
        <v>568</v>
      </c>
      <c r="B1115" s="176" t="s">
        <v>309</v>
      </c>
      <c r="C1115" s="176" t="s">
        <v>2312</v>
      </c>
      <c r="D1115" s="175" t="s">
        <v>354</v>
      </c>
      <c r="E1115" s="172">
        <v>118</v>
      </c>
      <c r="F1115" s="177">
        <v>59</v>
      </c>
      <c r="G1115" s="177">
        <v>7</v>
      </c>
      <c r="H1115" s="178">
        <v>52</v>
      </c>
      <c r="I1115" s="172">
        <v>127</v>
      </c>
      <c r="J1115" s="177">
        <v>58</v>
      </c>
      <c r="K1115" s="177">
        <v>16</v>
      </c>
      <c r="L1115" s="178">
        <v>53</v>
      </c>
      <c r="M1115" s="172">
        <v>132</v>
      </c>
      <c r="N1115" s="177">
        <v>58</v>
      </c>
      <c r="O1115" s="177">
        <v>17</v>
      </c>
      <c r="P1115" s="178">
        <v>57</v>
      </c>
    </row>
    <row r="1116" spans="1:16" x14ac:dyDescent="0.3">
      <c r="A1116" s="183" t="s">
        <v>1085</v>
      </c>
      <c r="B1116" s="176" t="s">
        <v>181</v>
      </c>
      <c r="C1116" s="176" t="s">
        <v>2313</v>
      </c>
      <c r="D1116" s="175" t="s">
        <v>861</v>
      </c>
      <c r="E1116" s="172">
        <v>117</v>
      </c>
      <c r="F1116" s="177">
        <v>83</v>
      </c>
      <c r="G1116" s="177">
        <v>18</v>
      </c>
      <c r="H1116" s="178">
        <v>16</v>
      </c>
      <c r="I1116" s="172">
        <v>127</v>
      </c>
      <c r="J1116" s="177">
        <v>86</v>
      </c>
      <c r="K1116" s="177">
        <v>22</v>
      </c>
      <c r="L1116" s="178">
        <v>19</v>
      </c>
      <c r="M1116" s="172">
        <v>127</v>
      </c>
      <c r="N1116" s="177">
        <v>84</v>
      </c>
      <c r="O1116" s="177">
        <v>22</v>
      </c>
      <c r="P1116" s="178">
        <v>21</v>
      </c>
    </row>
    <row r="1117" spans="1:16" x14ac:dyDescent="0.3">
      <c r="A1117" s="183" t="s">
        <v>474</v>
      </c>
      <c r="B1117" s="176" t="s">
        <v>793</v>
      </c>
      <c r="C1117" s="176" t="s">
        <v>2314</v>
      </c>
      <c r="D1117" s="175" t="s">
        <v>801</v>
      </c>
      <c r="E1117" s="172">
        <v>126</v>
      </c>
      <c r="F1117" s="177">
        <v>48</v>
      </c>
      <c r="G1117" s="177">
        <v>35</v>
      </c>
      <c r="H1117" s="178">
        <v>43</v>
      </c>
      <c r="I1117" s="172">
        <v>126</v>
      </c>
      <c r="J1117" s="177">
        <v>49</v>
      </c>
      <c r="K1117" s="177">
        <v>32</v>
      </c>
      <c r="L1117" s="178">
        <v>45</v>
      </c>
      <c r="M1117" s="172">
        <v>127</v>
      </c>
      <c r="N1117" s="177">
        <v>50</v>
      </c>
      <c r="O1117" s="177">
        <v>30</v>
      </c>
      <c r="P1117" s="178">
        <v>47</v>
      </c>
    </row>
    <row r="1118" spans="1:16" x14ac:dyDescent="0.3">
      <c r="A1118" s="183" t="s">
        <v>1130</v>
      </c>
      <c r="B1118" s="176" t="s">
        <v>272</v>
      </c>
      <c r="C1118" s="176" t="s">
        <v>2315</v>
      </c>
      <c r="D1118" s="175" t="s">
        <v>563</v>
      </c>
      <c r="E1118" s="172">
        <v>108</v>
      </c>
      <c r="F1118" s="177">
        <v>67</v>
      </c>
      <c r="G1118" s="177">
        <v>4</v>
      </c>
      <c r="H1118" s="178">
        <v>37</v>
      </c>
      <c r="I1118" s="172">
        <v>124</v>
      </c>
      <c r="J1118" s="177">
        <v>67</v>
      </c>
      <c r="K1118" s="177">
        <v>5</v>
      </c>
      <c r="L1118" s="178">
        <v>52</v>
      </c>
      <c r="M1118" s="172">
        <v>124</v>
      </c>
      <c r="N1118" s="177">
        <v>66</v>
      </c>
      <c r="O1118" s="177">
        <v>7</v>
      </c>
      <c r="P1118" s="178">
        <v>51</v>
      </c>
    </row>
    <row r="1119" spans="1:16" x14ac:dyDescent="0.3">
      <c r="A1119" s="184" t="s">
        <v>747</v>
      </c>
      <c r="B1119" s="176" t="s">
        <v>1173</v>
      </c>
      <c r="C1119" s="176" t="s">
        <v>2316</v>
      </c>
      <c r="D1119" s="176" t="s">
        <v>249</v>
      </c>
      <c r="E1119" s="172">
        <v>108</v>
      </c>
      <c r="F1119" s="177">
        <v>65</v>
      </c>
      <c r="G1119" s="177">
        <v>7</v>
      </c>
      <c r="H1119" s="178">
        <v>36</v>
      </c>
      <c r="I1119" s="172">
        <v>124</v>
      </c>
      <c r="J1119" s="177">
        <v>66</v>
      </c>
      <c r="K1119" s="177">
        <v>12</v>
      </c>
      <c r="L1119" s="178">
        <v>46</v>
      </c>
      <c r="M1119" s="172">
        <v>125</v>
      </c>
      <c r="N1119" s="177">
        <v>67</v>
      </c>
      <c r="O1119" s="177">
        <v>10</v>
      </c>
      <c r="P1119" s="178">
        <v>48</v>
      </c>
    </row>
    <row r="1120" spans="1:16" x14ac:dyDescent="0.3">
      <c r="A1120" s="183" t="s">
        <v>568</v>
      </c>
      <c r="B1120" s="176" t="s">
        <v>1163</v>
      </c>
      <c r="C1120" s="176" t="s">
        <v>2317</v>
      </c>
      <c r="D1120" s="176" t="s">
        <v>902</v>
      </c>
      <c r="E1120" s="172">
        <v>125</v>
      </c>
      <c r="F1120" s="177">
        <v>45</v>
      </c>
      <c r="G1120" s="177">
        <v>26</v>
      </c>
      <c r="H1120" s="178">
        <v>54</v>
      </c>
      <c r="I1120" s="172">
        <v>114</v>
      </c>
      <c r="J1120" s="177">
        <v>46</v>
      </c>
      <c r="K1120" s="177">
        <v>16</v>
      </c>
      <c r="L1120" s="178">
        <v>52</v>
      </c>
      <c r="M1120" s="172">
        <v>124</v>
      </c>
      <c r="N1120" s="177">
        <v>46</v>
      </c>
      <c r="O1120" s="177">
        <v>19</v>
      </c>
      <c r="P1120" s="178">
        <v>59</v>
      </c>
    </row>
    <row r="1121" spans="1:16" x14ac:dyDescent="0.3">
      <c r="A1121" s="183" t="s">
        <v>938</v>
      </c>
      <c r="B1121" s="176" t="s">
        <v>1163</v>
      </c>
      <c r="C1121" s="176" t="s">
        <v>2318</v>
      </c>
      <c r="D1121" s="175" t="s">
        <v>1167</v>
      </c>
      <c r="E1121" s="172">
        <v>106</v>
      </c>
      <c r="F1121" s="177">
        <v>65</v>
      </c>
      <c r="G1121" s="177">
        <v>8</v>
      </c>
      <c r="H1121" s="178">
        <v>33</v>
      </c>
      <c r="I1121" s="172">
        <v>109</v>
      </c>
      <c r="J1121" s="177">
        <v>65</v>
      </c>
      <c r="K1121" s="177">
        <v>8</v>
      </c>
      <c r="L1121" s="178">
        <v>36</v>
      </c>
      <c r="M1121" s="172">
        <v>118</v>
      </c>
      <c r="N1121" s="177">
        <v>65</v>
      </c>
      <c r="O1121" s="177">
        <v>12</v>
      </c>
      <c r="P1121" s="178">
        <v>41</v>
      </c>
    </row>
    <row r="1122" spans="1:16" x14ac:dyDescent="0.3">
      <c r="A1122" s="183" t="s">
        <v>938</v>
      </c>
      <c r="B1122" s="176" t="s">
        <v>1163</v>
      </c>
      <c r="C1122" s="176" t="s">
        <v>2319</v>
      </c>
      <c r="D1122" s="175" t="s">
        <v>1166</v>
      </c>
      <c r="E1122" s="172">
        <v>108</v>
      </c>
      <c r="F1122" s="177">
        <v>43</v>
      </c>
      <c r="G1122" s="177">
        <v>25</v>
      </c>
      <c r="H1122" s="178">
        <v>40</v>
      </c>
      <c r="I1122" s="172">
        <v>110</v>
      </c>
      <c r="J1122" s="177">
        <v>44</v>
      </c>
      <c r="K1122" s="177">
        <v>25</v>
      </c>
      <c r="L1122" s="178">
        <v>41</v>
      </c>
      <c r="M1122" s="172">
        <v>114</v>
      </c>
      <c r="N1122" s="177">
        <v>47</v>
      </c>
      <c r="O1122" s="177">
        <v>25</v>
      </c>
      <c r="P1122" s="178">
        <v>42</v>
      </c>
    </row>
    <row r="1123" spans="1:16" x14ac:dyDescent="0.3">
      <c r="A1123" s="183" t="s">
        <v>568</v>
      </c>
      <c r="B1123" s="176" t="s">
        <v>1163</v>
      </c>
      <c r="C1123" s="176" t="s">
        <v>2320</v>
      </c>
      <c r="D1123" s="175" t="s">
        <v>1171</v>
      </c>
      <c r="E1123" s="172">
        <v>104</v>
      </c>
      <c r="F1123" s="177">
        <v>68</v>
      </c>
      <c r="G1123" s="177">
        <v>3</v>
      </c>
      <c r="H1123" s="178">
        <v>33</v>
      </c>
      <c r="I1123" s="172">
        <v>109</v>
      </c>
      <c r="J1123" s="177">
        <v>72</v>
      </c>
      <c r="K1123" s="177">
        <v>4</v>
      </c>
      <c r="L1123" s="178">
        <v>33</v>
      </c>
      <c r="M1123" s="172">
        <v>106</v>
      </c>
      <c r="N1123" s="177">
        <v>70</v>
      </c>
      <c r="O1123" s="177">
        <v>3</v>
      </c>
      <c r="P1123" s="178">
        <v>33</v>
      </c>
    </row>
    <row r="1124" spans="1:16" x14ac:dyDescent="0.3">
      <c r="A1124" s="183" t="s">
        <v>308</v>
      </c>
      <c r="B1124" s="176" t="s">
        <v>1163</v>
      </c>
      <c r="C1124" s="176" t="s">
        <v>2321</v>
      </c>
      <c r="D1124" s="175" t="s">
        <v>1168</v>
      </c>
      <c r="E1124" s="172">
        <v>61</v>
      </c>
      <c r="F1124" s="177">
        <v>12</v>
      </c>
      <c r="G1124" s="177">
        <v>28</v>
      </c>
      <c r="H1124" s="178">
        <v>21</v>
      </c>
      <c r="I1124" s="172">
        <v>106</v>
      </c>
      <c r="J1124" s="177">
        <v>13</v>
      </c>
      <c r="K1124" s="177">
        <v>73</v>
      </c>
      <c r="L1124" s="178">
        <v>20</v>
      </c>
      <c r="M1124" s="172">
        <v>96</v>
      </c>
      <c r="N1124" s="177">
        <v>13</v>
      </c>
      <c r="O1124" s="177">
        <v>63</v>
      </c>
      <c r="P1124" s="178">
        <v>20</v>
      </c>
    </row>
    <row r="1125" spans="1:16" x14ac:dyDescent="0.3">
      <c r="A1125" s="183" t="s">
        <v>924</v>
      </c>
      <c r="B1125" s="176" t="s">
        <v>1173</v>
      </c>
      <c r="C1125" s="176" t="s">
        <v>2322</v>
      </c>
      <c r="D1125" s="175" t="s">
        <v>1177</v>
      </c>
      <c r="E1125" s="172">
        <v>82</v>
      </c>
      <c r="F1125" s="177">
        <v>44</v>
      </c>
      <c r="G1125" s="177">
        <v>4</v>
      </c>
      <c r="H1125" s="178">
        <v>34</v>
      </c>
      <c r="I1125" s="172">
        <v>80</v>
      </c>
      <c r="J1125" s="177">
        <v>44</v>
      </c>
      <c r="K1125" s="177">
        <v>4</v>
      </c>
      <c r="L1125" s="178">
        <v>32</v>
      </c>
      <c r="M1125" s="172">
        <v>88</v>
      </c>
      <c r="N1125" s="177">
        <v>45</v>
      </c>
      <c r="O1125" s="177">
        <v>11</v>
      </c>
      <c r="P1125" s="178">
        <v>32</v>
      </c>
    </row>
    <row r="1126" spans="1:16" x14ac:dyDescent="0.3">
      <c r="A1126" s="183" t="s">
        <v>107</v>
      </c>
      <c r="B1126" s="176" t="s">
        <v>1173</v>
      </c>
      <c r="C1126" s="176" t="s">
        <v>2323</v>
      </c>
      <c r="D1126" s="175" t="s">
        <v>1176</v>
      </c>
      <c r="E1126" s="172">
        <v>28</v>
      </c>
      <c r="F1126" s="177">
        <v>0</v>
      </c>
      <c r="G1126" s="177">
        <v>27</v>
      </c>
      <c r="H1126" s="178">
        <v>1</v>
      </c>
      <c r="I1126" s="172">
        <v>25</v>
      </c>
      <c r="J1126" s="177">
        <v>0</v>
      </c>
      <c r="K1126" s="177">
        <v>24</v>
      </c>
      <c r="L1126" s="178">
        <v>1</v>
      </c>
      <c r="M1126" s="172">
        <v>74</v>
      </c>
      <c r="N1126" s="177">
        <v>2</v>
      </c>
      <c r="O1126" s="177">
        <v>71</v>
      </c>
      <c r="P1126" s="178">
        <v>1</v>
      </c>
    </row>
    <row r="1127" spans="1:16" x14ac:dyDescent="0.3">
      <c r="A1127" s="183" t="s">
        <v>107</v>
      </c>
      <c r="B1127" s="176" t="s">
        <v>1163</v>
      </c>
      <c r="C1127" s="176" t="s">
        <v>2324</v>
      </c>
      <c r="D1127" s="175" t="s">
        <v>1211</v>
      </c>
      <c r="E1127" s="172">
        <v>75</v>
      </c>
      <c r="F1127" s="177">
        <v>30</v>
      </c>
      <c r="G1127" s="177">
        <v>21</v>
      </c>
      <c r="H1127" s="178">
        <v>24</v>
      </c>
      <c r="I1127" s="172">
        <v>82</v>
      </c>
      <c r="J1127" s="177">
        <v>31</v>
      </c>
      <c r="K1127" s="177">
        <v>30</v>
      </c>
      <c r="L1127" s="178">
        <v>21</v>
      </c>
      <c r="M1127" s="172">
        <v>79</v>
      </c>
      <c r="N1127" s="177">
        <v>32</v>
      </c>
      <c r="O1127" s="177">
        <v>20</v>
      </c>
      <c r="P1127" s="178">
        <v>27</v>
      </c>
    </row>
    <row r="1128" spans="1:16" x14ac:dyDescent="0.3">
      <c r="A1128" s="183" t="s">
        <v>512</v>
      </c>
      <c r="B1128" s="176" t="s">
        <v>1163</v>
      </c>
      <c r="C1128" s="176" t="s">
        <v>2325</v>
      </c>
      <c r="D1128" s="175" t="s">
        <v>1169</v>
      </c>
      <c r="E1128" s="172">
        <v>46</v>
      </c>
      <c r="F1128" s="177">
        <v>18</v>
      </c>
      <c r="G1128" s="177">
        <v>28</v>
      </c>
      <c r="H1128" s="178">
        <v>0</v>
      </c>
      <c r="I1128" s="172">
        <v>46</v>
      </c>
      <c r="J1128" s="177">
        <v>18</v>
      </c>
      <c r="K1128" s="177">
        <v>28</v>
      </c>
      <c r="L1128" s="178">
        <v>0</v>
      </c>
      <c r="M1128" s="172">
        <v>65</v>
      </c>
      <c r="N1128" s="177">
        <v>19</v>
      </c>
      <c r="O1128" s="177">
        <v>46</v>
      </c>
      <c r="P1128" s="178">
        <v>0</v>
      </c>
    </row>
    <row r="1129" spans="1:16" x14ac:dyDescent="0.3">
      <c r="A1129" s="185" t="s">
        <v>1085</v>
      </c>
      <c r="B1129" s="186" t="s">
        <v>1163</v>
      </c>
      <c r="C1129" s="186" t="s">
        <v>2326</v>
      </c>
      <c r="D1129" s="148" t="s">
        <v>354</v>
      </c>
      <c r="E1129" s="187">
        <v>47</v>
      </c>
      <c r="F1129" s="190">
        <v>10</v>
      </c>
      <c r="G1129" s="190">
        <v>25</v>
      </c>
      <c r="H1129" s="188">
        <v>12</v>
      </c>
      <c r="I1129" s="187">
        <v>40</v>
      </c>
      <c r="J1129" s="190">
        <v>10</v>
      </c>
      <c r="K1129" s="190">
        <v>18</v>
      </c>
      <c r="L1129" s="188">
        <v>12</v>
      </c>
      <c r="M1129" s="187">
        <v>60</v>
      </c>
      <c r="N1129" s="190">
        <v>10</v>
      </c>
      <c r="O1129" s="190">
        <v>38</v>
      </c>
      <c r="P1129" s="188">
        <v>12</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2025-04-16T19:17:36Z</dcterms:modified>
</cp:coreProperties>
</file>